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ri_\Desktop\"/>
    </mc:Choice>
  </mc:AlternateContent>
  <xr:revisionPtr revIDLastSave="0" documentId="13_ncr:1_{66AFBA4F-5F88-45D4-B701-5C5CC08E585D}" xr6:coauthVersionLast="43" xr6:coauthVersionMax="47" xr10:uidLastSave="{00000000-0000-0000-0000-000000000000}"/>
  <bookViews>
    <workbookView xWindow="-108" yWindow="-108" windowWidth="23256" windowHeight="12576" tabRatio="1000" xr2:uid="{00000000-000D-0000-FFFF-FFFF00000000}"/>
  </bookViews>
  <sheets>
    <sheet name="Contratos" sheetId="40" r:id="rId1"/>
    <sheet name="01_rel_caracteristicas_gerais" sheetId="7" state="hidden" r:id="rId2"/>
    <sheet name="regiaoxcentro" sheetId="36" state="hidden" r:id="rId3"/>
    <sheet name="Contratos_Vigentes_Materiais" sheetId="23" state="hidden" r:id="rId4"/>
    <sheet name="Contratos_Vigentes" sheetId="38" state="hidden" r:id="rId5"/>
    <sheet name="Historico_Pedidos" sheetId="26" state="hidden" r:id="rId6"/>
    <sheet name="Materiais_Elegiveis" sheetId="1" r:id="rId7"/>
    <sheet name="Faixas" sheetId="41" r:id="rId8"/>
  </sheets>
  <definedNames>
    <definedName name="_xlnm._FilterDatabase" localSheetId="0" hidden="1">Contratos!$A$1:$AA$351</definedName>
    <definedName name="_xlnm._FilterDatabase" localSheetId="7" hidden="1">Faixas!$A$1:$F$48</definedName>
    <definedName name="_xlcn.WorksheetConnection_template_06.xlsmTabela91" hidden="1">Historico_Pedidos!$A:$T</definedName>
    <definedName name="DadosExternos_1" localSheetId="1" hidden="1">'01_rel_caracteristicas_gerais'!$A$1:$BB$519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ela9" name="Tabela9" connection="WorksheetConnection_template_06.xlsm!Tabela9"/>
        </x15:modelTables>
      </x15:dataModel>
    </ext>
  </extLst>
</workbook>
</file>

<file path=xl/calcChain.xml><?xml version="1.0" encoding="utf-8"?>
<calcChain xmlns="http://schemas.openxmlformats.org/spreadsheetml/2006/main">
  <c r="C12" i="41" l="1"/>
  <c r="C13" i="41"/>
  <c r="C11" i="41"/>
  <c r="C10" i="41"/>
  <c r="C9" i="41"/>
  <c r="C8" i="41"/>
  <c r="C7" i="41"/>
  <c r="C6" i="41"/>
  <c r="C5" i="41"/>
  <c r="C4" i="41"/>
  <c r="C3" i="41"/>
  <c r="C2" i="41"/>
  <c r="AA189" i="40"/>
  <c r="AA70" i="40"/>
  <c r="AA47" i="40"/>
  <c r="AA45" i="40"/>
  <c r="AA40" i="40"/>
  <c r="AA37" i="40"/>
  <c r="AA34" i="40"/>
  <c r="AA33" i="40"/>
  <c r="AA29" i="40"/>
  <c r="AA26" i="40"/>
  <c r="AA25" i="40"/>
  <c r="AA24" i="40"/>
  <c r="AA21" i="40"/>
  <c r="AA20" i="40"/>
  <c r="AA19" i="40"/>
  <c r="AA18" i="40"/>
  <c r="C54" i="41"/>
  <c r="C53" i="41"/>
  <c r="C52" i="41"/>
  <c r="C51" i="41"/>
  <c r="C50" i="41"/>
  <c r="C49" i="41"/>
  <c r="AA3" i="40" l="1"/>
  <c r="AA4" i="40"/>
  <c r="AA5" i="40"/>
  <c r="AA6" i="40"/>
  <c r="AA7" i="40"/>
  <c r="AA8" i="40"/>
  <c r="AA9" i="40"/>
  <c r="AA10" i="40"/>
  <c r="AA11" i="40"/>
  <c r="AA12" i="40"/>
  <c r="AA13" i="40"/>
  <c r="AA14" i="40"/>
  <c r="AA15" i="40"/>
  <c r="AA16" i="40"/>
  <c r="AA17" i="40"/>
  <c r="AA22" i="40"/>
  <c r="AA23" i="40"/>
  <c r="AA27" i="40"/>
  <c r="AA28" i="40"/>
  <c r="AA30" i="40"/>
  <c r="AA31" i="40"/>
  <c r="AA32" i="40"/>
  <c r="AA35" i="40"/>
  <c r="AA36" i="40"/>
  <c r="AA38" i="40"/>
  <c r="AA39" i="40"/>
  <c r="AA41" i="40"/>
  <c r="AA42" i="40"/>
  <c r="AA43" i="40"/>
  <c r="AA44" i="40"/>
  <c r="AA46" i="40"/>
  <c r="AA48" i="40"/>
  <c r="AA49" i="40"/>
  <c r="AA50" i="40"/>
  <c r="AA51" i="40"/>
  <c r="AA52" i="40"/>
  <c r="AA53" i="40"/>
  <c r="AA54" i="40"/>
  <c r="AA55" i="40"/>
  <c r="AA56" i="40"/>
  <c r="AA57" i="40"/>
  <c r="AA58" i="40"/>
  <c r="AA59" i="40"/>
  <c r="AA60" i="40"/>
  <c r="AA61" i="40"/>
  <c r="AA62" i="40"/>
  <c r="AA63" i="40"/>
  <c r="AA64" i="40"/>
  <c r="AA65" i="40"/>
  <c r="AA66" i="40"/>
  <c r="AA67" i="40"/>
  <c r="AA68" i="40"/>
  <c r="AA69" i="40"/>
  <c r="AA71" i="40"/>
  <c r="AA72" i="40"/>
  <c r="AA73" i="40"/>
  <c r="AA74" i="40"/>
  <c r="AA75" i="40"/>
  <c r="AA76" i="40"/>
  <c r="AA77" i="40"/>
  <c r="AA78" i="40"/>
  <c r="AA79" i="40"/>
  <c r="AA80" i="40"/>
  <c r="AA81" i="40"/>
  <c r="AA82" i="40"/>
  <c r="AA83" i="40"/>
  <c r="AA84" i="40"/>
  <c r="AA85" i="40"/>
  <c r="AA86" i="40"/>
  <c r="AA87" i="40"/>
  <c r="AA88" i="40"/>
  <c r="AA89" i="40"/>
  <c r="AA90" i="40"/>
  <c r="AA91" i="40"/>
  <c r="AA92" i="40"/>
  <c r="AA93" i="40"/>
  <c r="AA94" i="40"/>
  <c r="AA95" i="40"/>
  <c r="AA96" i="40"/>
  <c r="AA97" i="40"/>
  <c r="AA98" i="40"/>
  <c r="AA99" i="40"/>
  <c r="AA100" i="40"/>
  <c r="AA101" i="40"/>
  <c r="AA102" i="40"/>
  <c r="AA103" i="40"/>
  <c r="AA104" i="40"/>
  <c r="AA105" i="40"/>
  <c r="AA106" i="40"/>
  <c r="AA107" i="40"/>
  <c r="AA108" i="40"/>
  <c r="AA109" i="40"/>
  <c r="AA110" i="40"/>
  <c r="AA111" i="40"/>
  <c r="AA112" i="40"/>
  <c r="AA113" i="40"/>
  <c r="AA114" i="40"/>
  <c r="AA115" i="40"/>
  <c r="AA116" i="40"/>
  <c r="AA117" i="40"/>
  <c r="AA118" i="40"/>
  <c r="AA119" i="40"/>
  <c r="AA120" i="40"/>
  <c r="AA121" i="40"/>
  <c r="AA122" i="40"/>
  <c r="AA123" i="40"/>
  <c r="AA124" i="40"/>
  <c r="AA125" i="40"/>
  <c r="AA126" i="40"/>
  <c r="AA127" i="40"/>
  <c r="AA128" i="40"/>
  <c r="AA129" i="40"/>
  <c r="AA130" i="40"/>
  <c r="AA131" i="40"/>
  <c r="AA132" i="40"/>
  <c r="AA133" i="40"/>
  <c r="AA134" i="40"/>
  <c r="AA135" i="40"/>
  <c r="AA136" i="40"/>
  <c r="AA137" i="40"/>
  <c r="AA138" i="40"/>
  <c r="AA139" i="40"/>
  <c r="AA140" i="40"/>
  <c r="AA141" i="40"/>
  <c r="AA142" i="40"/>
  <c r="AA143" i="40"/>
  <c r="AA144" i="40"/>
  <c r="AA145" i="40"/>
  <c r="AA146" i="40"/>
  <c r="AA147" i="40"/>
  <c r="AA148" i="40"/>
  <c r="AA149" i="40"/>
  <c r="AA150" i="40"/>
  <c r="AA151" i="40"/>
  <c r="AA152" i="40"/>
  <c r="AA153" i="40"/>
  <c r="AA154" i="40"/>
  <c r="AA155" i="40"/>
  <c r="AA156" i="40"/>
  <c r="AA157" i="40"/>
  <c r="AA158" i="40"/>
  <c r="AA159" i="40"/>
  <c r="AA160" i="40"/>
  <c r="AA161" i="40"/>
  <c r="AA162" i="40"/>
  <c r="AA163" i="40"/>
  <c r="AA164" i="40"/>
  <c r="AA165" i="40"/>
  <c r="AA166" i="40"/>
  <c r="AA167" i="40"/>
  <c r="AA168" i="40"/>
  <c r="AA169" i="40"/>
  <c r="AA170" i="40"/>
  <c r="AA171" i="40"/>
  <c r="AA172" i="40"/>
  <c r="AA173" i="40"/>
  <c r="AA174" i="40"/>
  <c r="AA175" i="40"/>
  <c r="AA176" i="40"/>
  <c r="AA177" i="40"/>
  <c r="AA178" i="40"/>
  <c r="AA179" i="40"/>
  <c r="AA180" i="40"/>
  <c r="AA181" i="40"/>
  <c r="AA182" i="40"/>
  <c r="AA183" i="40"/>
  <c r="AA184" i="40"/>
  <c r="AA185" i="40"/>
  <c r="AA186" i="40"/>
  <c r="AA187" i="40"/>
  <c r="AA188" i="40"/>
  <c r="AA190" i="40"/>
  <c r="AA191" i="40"/>
  <c r="AA2" i="40"/>
  <c r="C14" i="41" l="1"/>
  <c r="C15" i="41"/>
  <c r="C16" i="41"/>
  <c r="C17" i="41"/>
  <c r="C18" i="41"/>
  <c r="C19" i="41"/>
  <c r="C20" i="41"/>
  <c r="C21" i="41"/>
  <c r="C22" i="41"/>
  <c r="C23" i="41"/>
  <c r="C24" i="41"/>
  <c r="C25" i="41"/>
  <c r="C26" i="41"/>
  <c r="C27" i="41"/>
  <c r="C28" i="41"/>
  <c r="C29" i="41"/>
  <c r="C30" i="41"/>
  <c r="C31" i="41"/>
  <c r="C32" i="41"/>
  <c r="C33" i="41"/>
  <c r="C34" i="41"/>
  <c r="C35" i="41"/>
  <c r="C36" i="41"/>
  <c r="C37" i="41"/>
  <c r="C38" i="41"/>
  <c r="C39" i="41"/>
  <c r="C40" i="41"/>
  <c r="C41" i="41"/>
  <c r="C42" i="41"/>
  <c r="C43" i="41"/>
  <c r="C44" i="41"/>
  <c r="C45" i="41"/>
  <c r="C46" i="41"/>
  <c r="C47" i="41"/>
  <c r="C48" i="41"/>
  <c r="X3" i="40"/>
  <c r="Y3" i="40"/>
  <c r="X4" i="40"/>
  <c r="Y4" i="40"/>
  <c r="X5" i="40"/>
  <c r="Y5" i="40"/>
  <c r="X6" i="40"/>
  <c r="Y6" i="40"/>
  <c r="X7" i="40"/>
  <c r="Y7" i="40"/>
  <c r="X8" i="40"/>
  <c r="Y8" i="40"/>
  <c r="X9" i="40"/>
  <c r="Y9" i="40"/>
  <c r="X10" i="40"/>
  <c r="Y10" i="40"/>
  <c r="X11" i="40"/>
  <c r="Y11" i="40"/>
  <c r="X12" i="40"/>
  <c r="Y12" i="40"/>
  <c r="X13" i="40"/>
  <c r="Y13" i="40"/>
  <c r="Z13" i="40" s="1"/>
  <c r="X14" i="40"/>
  <c r="Y14" i="40"/>
  <c r="X15" i="40"/>
  <c r="Y15" i="40"/>
  <c r="X16" i="40"/>
  <c r="Y16" i="40"/>
  <c r="Z16" i="40" s="1"/>
  <c r="X17" i="40"/>
  <c r="Y17" i="40"/>
  <c r="X18" i="40"/>
  <c r="Y18" i="40"/>
  <c r="X19" i="40"/>
  <c r="Y19" i="40"/>
  <c r="X20" i="40"/>
  <c r="Y20" i="40"/>
  <c r="X21" i="40"/>
  <c r="Y21" i="40"/>
  <c r="X22" i="40"/>
  <c r="Y22" i="40"/>
  <c r="X23" i="40"/>
  <c r="Y23" i="40"/>
  <c r="X24" i="40"/>
  <c r="Y24" i="40"/>
  <c r="X25" i="40"/>
  <c r="Y25" i="40"/>
  <c r="X26" i="40"/>
  <c r="Y26" i="40"/>
  <c r="X27" i="40"/>
  <c r="Y27" i="40"/>
  <c r="X28" i="40"/>
  <c r="Y28" i="40"/>
  <c r="X29" i="40"/>
  <c r="Y29" i="40"/>
  <c r="X30" i="40"/>
  <c r="Y30" i="40"/>
  <c r="X31" i="40"/>
  <c r="Y31" i="40"/>
  <c r="X32" i="40"/>
  <c r="Y32" i="40"/>
  <c r="X33" i="40"/>
  <c r="Y33" i="40"/>
  <c r="X34" i="40"/>
  <c r="Y34" i="40"/>
  <c r="X35" i="40"/>
  <c r="Y35" i="40"/>
  <c r="Z35" i="40" s="1"/>
  <c r="X36" i="40"/>
  <c r="Y36" i="40"/>
  <c r="X37" i="40"/>
  <c r="Y37" i="40"/>
  <c r="X38" i="40"/>
  <c r="Y38" i="40"/>
  <c r="X39" i="40"/>
  <c r="Y39" i="40"/>
  <c r="X40" i="40"/>
  <c r="Y40" i="40"/>
  <c r="X41" i="40"/>
  <c r="Y41" i="40"/>
  <c r="X42" i="40"/>
  <c r="Y42" i="40"/>
  <c r="X43" i="40"/>
  <c r="Y43" i="40"/>
  <c r="X44" i="40"/>
  <c r="Y44" i="40"/>
  <c r="X45" i="40"/>
  <c r="Y45" i="40"/>
  <c r="X46" i="40"/>
  <c r="Y46" i="40"/>
  <c r="Z46" i="40" s="1"/>
  <c r="X47" i="40"/>
  <c r="Y47" i="40"/>
  <c r="X48" i="40"/>
  <c r="Y48" i="40"/>
  <c r="Z48" i="40" s="1"/>
  <c r="X49" i="40"/>
  <c r="Y49" i="40"/>
  <c r="Z49" i="40" s="1"/>
  <c r="X50" i="40"/>
  <c r="Y50" i="40"/>
  <c r="Z50" i="40" s="1"/>
  <c r="X51" i="40"/>
  <c r="Y51" i="40"/>
  <c r="Z51" i="40" s="1"/>
  <c r="X52" i="40"/>
  <c r="Y52" i="40"/>
  <c r="Z52" i="40" s="1"/>
  <c r="X53" i="40"/>
  <c r="Y53" i="40"/>
  <c r="Z53" i="40" s="1"/>
  <c r="X54" i="40"/>
  <c r="Y54" i="40"/>
  <c r="Z54" i="40" s="1"/>
  <c r="X55" i="40"/>
  <c r="Y55" i="40"/>
  <c r="X56" i="40"/>
  <c r="Y56" i="40"/>
  <c r="Z56" i="40" s="1"/>
  <c r="X57" i="40"/>
  <c r="Y57" i="40"/>
  <c r="Z57" i="40" s="1"/>
  <c r="X58" i="40"/>
  <c r="Y58" i="40"/>
  <c r="X59" i="40"/>
  <c r="Y59" i="40"/>
  <c r="Z59" i="40" s="1"/>
  <c r="X60" i="40"/>
  <c r="Y60" i="40"/>
  <c r="Z60" i="40" s="1"/>
  <c r="X61" i="40"/>
  <c r="Y61" i="40"/>
  <c r="Z61" i="40" s="1"/>
  <c r="X62" i="40"/>
  <c r="Y62" i="40"/>
  <c r="X63" i="40"/>
  <c r="Y63" i="40"/>
  <c r="Z63" i="40" s="1"/>
  <c r="X64" i="40"/>
  <c r="Y64" i="40"/>
  <c r="Z64" i="40" s="1"/>
  <c r="X65" i="40"/>
  <c r="Y65" i="40"/>
  <c r="X66" i="40"/>
  <c r="Y66" i="40"/>
  <c r="X67" i="40"/>
  <c r="Y67" i="40"/>
  <c r="Z67" i="40" s="1"/>
  <c r="X68" i="40"/>
  <c r="Y68" i="40"/>
  <c r="X69" i="40"/>
  <c r="Y69" i="40"/>
  <c r="Z69" i="40" s="1"/>
  <c r="X70" i="40"/>
  <c r="Y70" i="40"/>
  <c r="X71" i="40"/>
  <c r="Y71" i="40"/>
  <c r="Z71" i="40" s="1"/>
  <c r="X72" i="40"/>
  <c r="Y72" i="40"/>
  <c r="X73" i="40"/>
  <c r="Y73" i="40"/>
  <c r="X74" i="40"/>
  <c r="Y74" i="40"/>
  <c r="Z74" i="40" s="1"/>
  <c r="X75" i="40"/>
  <c r="Y75" i="40"/>
  <c r="Z75" i="40" s="1"/>
  <c r="X76" i="40"/>
  <c r="Y76" i="40"/>
  <c r="Z76" i="40" s="1"/>
  <c r="X77" i="40"/>
  <c r="Y77" i="40"/>
  <c r="Z77" i="40" s="1"/>
  <c r="X78" i="40"/>
  <c r="Y78" i="40"/>
  <c r="Z78" i="40" s="1"/>
  <c r="X79" i="40"/>
  <c r="Y79" i="40"/>
  <c r="Z79" i="40" s="1"/>
  <c r="X80" i="40"/>
  <c r="Y80" i="40"/>
  <c r="Z80" i="40" s="1"/>
  <c r="X81" i="40"/>
  <c r="Y81" i="40"/>
  <c r="Z81" i="40" s="1"/>
  <c r="X82" i="40"/>
  <c r="Y82" i="40"/>
  <c r="Z82" i="40" s="1"/>
  <c r="X83" i="40"/>
  <c r="Y83" i="40"/>
  <c r="Z83" i="40" s="1"/>
  <c r="X84" i="40"/>
  <c r="Y84" i="40"/>
  <c r="Z84" i="40" s="1"/>
  <c r="X85" i="40"/>
  <c r="Y85" i="40"/>
  <c r="Z85" i="40" s="1"/>
  <c r="X86" i="40"/>
  <c r="Y86" i="40"/>
  <c r="Z86" i="40" s="1"/>
  <c r="X87" i="40"/>
  <c r="Y87" i="40"/>
  <c r="Z87" i="40" s="1"/>
  <c r="X88" i="40"/>
  <c r="Y88" i="40"/>
  <c r="Z88" i="40" s="1"/>
  <c r="X89" i="40"/>
  <c r="Y89" i="40"/>
  <c r="X90" i="40"/>
  <c r="Y90" i="40"/>
  <c r="X91" i="40"/>
  <c r="Y91" i="40"/>
  <c r="X92" i="40"/>
  <c r="Y92" i="40"/>
  <c r="Z92" i="40" s="1"/>
  <c r="X93" i="40"/>
  <c r="Y93" i="40"/>
  <c r="Z93" i="40" s="1"/>
  <c r="X94" i="40"/>
  <c r="Y94" i="40"/>
  <c r="Z94" i="40" s="1"/>
  <c r="X95" i="40"/>
  <c r="Y95" i="40"/>
  <c r="Z95" i="40" s="1"/>
  <c r="X96" i="40"/>
  <c r="Y96" i="40"/>
  <c r="Z96" i="40" s="1"/>
  <c r="X97" i="40"/>
  <c r="Y97" i="40"/>
  <c r="Z97" i="40" s="1"/>
  <c r="X98" i="40"/>
  <c r="Y98" i="40"/>
  <c r="Z98" i="40" s="1"/>
  <c r="X99" i="40"/>
  <c r="Y99" i="40"/>
  <c r="Z99" i="40" s="1"/>
  <c r="X100" i="40"/>
  <c r="Y100" i="40"/>
  <c r="Z100" i="40" s="1"/>
  <c r="X101" i="40"/>
  <c r="Y101" i="40"/>
  <c r="Z101" i="40" s="1"/>
  <c r="X102" i="40"/>
  <c r="Y102" i="40"/>
  <c r="X103" i="40"/>
  <c r="Y103" i="40"/>
  <c r="Z103" i="40" s="1"/>
  <c r="X104" i="40"/>
  <c r="Y104" i="40"/>
  <c r="Z104" i="40" s="1"/>
  <c r="X105" i="40"/>
  <c r="Y105" i="40"/>
  <c r="Z105" i="40" s="1"/>
  <c r="X106" i="40"/>
  <c r="Y106" i="40"/>
  <c r="Z106" i="40" s="1"/>
  <c r="X107" i="40"/>
  <c r="Y107" i="40"/>
  <c r="Z107" i="40" s="1"/>
  <c r="X108" i="40"/>
  <c r="Y108" i="40"/>
  <c r="Z108" i="40" s="1"/>
  <c r="X109" i="40"/>
  <c r="Y109" i="40"/>
  <c r="Z109" i="40" s="1"/>
  <c r="X110" i="40"/>
  <c r="Y110" i="40"/>
  <c r="Z110" i="40" s="1"/>
  <c r="X111" i="40"/>
  <c r="Y111" i="40"/>
  <c r="Z111" i="40" s="1"/>
  <c r="X112" i="40"/>
  <c r="Y112" i="40"/>
  <c r="Z112" i="40" s="1"/>
  <c r="X113" i="40"/>
  <c r="Y113" i="40"/>
  <c r="Z113" i="40" s="1"/>
  <c r="X114" i="40"/>
  <c r="Y114" i="40"/>
  <c r="Z114" i="40" s="1"/>
  <c r="X115" i="40"/>
  <c r="Y115" i="40"/>
  <c r="Z115" i="40" s="1"/>
  <c r="X116" i="40"/>
  <c r="Y116" i="40"/>
  <c r="Z116" i="40" s="1"/>
  <c r="X117" i="40"/>
  <c r="Y117" i="40"/>
  <c r="Z117" i="40" s="1"/>
  <c r="X118" i="40"/>
  <c r="Y118" i="40"/>
  <c r="Z118" i="40" s="1"/>
  <c r="X119" i="40"/>
  <c r="Y119" i="40"/>
  <c r="Z119" i="40" s="1"/>
  <c r="X120" i="40"/>
  <c r="Y120" i="40"/>
  <c r="Z120" i="40" s="1"/>
  <c r="X121" i="40"/>
  <c r="Y121" i="40"/>
  <c r="Z121" i="40" s="1"/>
  <c r="X122" i="40"/>
  <c r="Y122" i="40"/>
  <c r="Z122" i="40" s="1"/>
  <c r="X123" i="40"/>
  <c r="Y123" i="40"/>
  <c r="Z123" i="40" s="1"/>
  <c r="X124" i="40"/>
  <c r="Y124" i="40"/>
  <c r="X125" i="40"/>
  <c r="Y125" i="40"/>
  <c r="Z125" i="40" s="1"/>
  <c r="X126" i="40"/>
  <c r="Y126" i="40"/>
  <c r="Z126" i="40" s="1"/>
  <c r="X127" i="40"/>
  <c r="Y127" i="40"/>
  <c r="Z127" i="40" s="1"/>
  <c r="X128" i="40"/>
  <c r="Y128" i="40"/>
  <c r="Z128" i="40" s="1"/>
  <c r="X129" i="40"/>
  <c r="Y129" i="40"/>
  <c r="Z129" i="40" s="1"/>
  <c r="X130" i="40"/>
  <c r="Y130" i="40"/>
  <c r="Z130" i="40" s="1"/>
  <c r="X131" i="40"/>
  <c r="Y131" i="40"/>
  <c r="Z131" i="40" s="1"/>
  <c r="X132" i="40"/>
  <c r="Y132" i="40"/>
  <c r="Z132" i="40" s="1"/>
  <c r="X133" i="40"/>
  <c r="Y133" i="40"/>
  <c r="Z133" i="40" s="1"/>
  <c r="X134" i="40"/>
  <c r="Y134" i="40"/>
  <c r="Z134" i="40" s="1"/>
  <c r="X135" i="40"/>
  <c r="Y135" i="40"/>
  <c r="Z135" i="40" s="1"/>
  <c r="X136" i="40"/>
  <c r="Y136" i="40"/>
  <c r="Z136" i="40" s="1"/>
  <c r="X137" i="40"/>
  <c r="Y137" i="40"/>
  <c r="Z137" i="40" s="1"/>
  <c r="X138" i="40"/>
  <c r="Y138" i="40"/>
  <c r="Z138" i="40" s="1"/>
  <c r="X139" i="40"/>
  <c r="Y139" i="40"/>
  <c r="Z139" i="40" s="1"/>
  <c r="X140" i="40"/>
  <c r="Y140" i="40"/>
  <c r="Z140" i="40" s="1"/>
  <c r="X141" i="40"/>
  <c r="Y141" i="40"/>
  <c r="Z141" i="40" s="1"/>
  <c r="X142" i="40"/>
  <c r="Y142" i="40"/>
  <c r="Z142" i="40" s="1"/>
  <c r="X143" i="40"/>
  <c r="Y143" i="40"/>
  <c r="Z143" i="40" s="1"/>
  <c r="X144" i="40"/>
  <c r="Y144" i="40"/>
  <c r="Z144" i="40" s="1"/>
  <c r="X145" i="40"/>
  <c r="Y145" i="40"/>
  <c r="Z145" i="40" s="1"/>
  <c r="X146" i="40"/>
  <c r="Y146" i="40"/>
  <c r="Z146" i="40" s="1"/>
  <c r="X147" i="40"/>
  <c r="Y147" i="40"/>
  <c r="X148" i="40"/>
  <c r="Y148" i="40"/>
  <c r="Z148" i="40" s="1"/>
  <c r="X149" i="40"/>
  <c r="Y149" i="40"/>
  <c r="Z149" i="40" s="1"/>
  <c r="X150" i="40"/>
  <c r="Y150" i="40"/>
  <c r="Z150" i="40" s="1"/>
  <c r="X151" i="40"/>
  <c r="Y151" i="40"/>
  <c r="Z151" i="40" s="1"/>
  <c r="X152" i="40"/>
  <c r="Y152" i="40"/>
  <c r="Z152" i="40" s="1"/>
  <c r="X153" i="40"/>
  <c r="Y153" i="40"/>
  <c r="Z153" i="40" s="1"/>
  <c r="X154" i="40"/>
  <c r="Y154" i="40"/>
  <c r="Z154" i="40" s="1"/>
  <c r="X155" i="40"/>
  <c r="Y155" i="40"/>
  <c r="Z155" i="40" s="1"/>
  <c r="X156" i="40"/>
  <c r="Y156" i="40"/>
  <c r="Z156" i="40" s="1"/>
  <c r="X157" i="40"/>
  <c r="Y157" i="40"/>
  <c r="Z157" i="40" s="1"/>
  <c r="X158" i="40"/>
  <c r="Y158" i="40"/>
  <c r="Z158" i="40" s="1"/>
  <c r="X159" i="40"/>
  <c r="Y159" i="40"/>
  <c r="Z159" i="40" s="1"/>
  <c r="X160" i="40"/>
  <c r="Y160" i="40"/>
  <c r="Z160" i="40" s="1"/>
  <c r="X161" i="40"/>
  <c r="Y161" i="40"/>
  <c r="X162" i="40"/>
  <c r="Y162" i="40"/>
  <c r="Z162" i="40" s="1"/>
  <c r="X163" i="40"/>
  <c r="Y163" i="40"/>
  <c r="Z163" i="40" s="1"/>
  <c r="X164" i="40"/>
  <c r="Y164" i="40"/>
  <c r="Z164" i="40" s="1"/>
  <c r="X165" i="40"/>
  <c r="Y165" i="40"/>
  <c r="Z165" i="40" s="1"/>
  <c r="X166" i="40"/>
  <c r="Y166" i="40"/>
  <c r="Z166" i="40" s="1"/>
  <c r="X167" i="40"/>
  <c r="Y167" i="40"/>
  <c r="Z167" i="40" s="1"/>
  <c r="X168" i="40"/>
  <c r="Y168" i="40"/>
  <c r="Z168" i="40" s="1"/>
  <c r="X169" i="40"/>
  <c r="Y169" i="40"/>
  <c r="Z169" i="40" s="1"/>
  <c r="X170" i="40"/>
  <c r="Y170" i="40"/>
  <c r="Z170" i="40" s="1"/>
  <c r="X171" i="40"/>
  <c r="Y171" i="40"/>
  <c r="Z171" i="40" s="1"/>
  <c r="X172" i="40"/>
  <c r="Y172" i="40"/>
  <c r="Z172" i="40" s="1"/>
  <c r="X173" i="40"/>
  <c r="Y173" i="40"/>
  <c r="X174" i="40"/>
  <c r="Y174" i="40"/>
  <c r="X175" i="40"/>
  <c r="Y175" i="40"/>
  <c r="X176" i="40"/>
  <c r="Y176" i="40"/>
  <c r="X177" i="40"/>
  <c r="Y177" i="40"/>
  <c r="Z177" i="40" s="1"/>
  <c r="X178" i="40"/>
  <c r="Y178" i="40"/>
  <c r="Z178" i="40" s="1"/>
  <c r="X179" i="40"/>
  <c r="Y179" i="40"/>
  <c r="X180" i="40"/>
  <c r="Y180" i="40"/>
  <c r="Z180" i="40" s="1"/>
  <c r="X181" i="40"/>
  <c r="Y181" i="40"/>
  <c r="Z181" i="40" s="1"/>
  <c r="X182" i="40"/>
  <c r="Y182" i="40"/>
  <c r="X183" i="40"/>
  <c r="Y183" i="40"/>
  <c r="Z183" i="40" s="1"/>
  <c r="X184" i="40"/>
  <c r="Y184" i="40"/>
  <c r="Z184" i="40" s="1"/>
  <c r="X185" i="40"/>
  <c r="Y185" i="40"/>
  <c r="Z185" i="40" s="1"/>
  <c r="X186" i="40"/>
  <c r="Y186" i="40"/>
  <c r="Z186" i="40" s="1"/>
  <c r="X187" i="40"/>
  <c r="Y187" i="40"/>
  <c r="X188" i="40"/>
  <c r="Y188" i="40"/>
  <c r="X189" i="40"/>
  <c r="Y189" i="40"/>
  <c r="X190" i="40"/>
  <c r="Y190" i="40"/>
  <c r="Z190" i="40" s="1"/>
  <c r="X191" i="40"/>
  <c r="Y191" i="40"/>
  <c r="Z191" i="40" s="1"/>
  <c r="Y2" i="40"/>
  <c r="X2" i="40"/>
  <c r="W3" i="40"/>
  <c r="W4" i="40"/>
  <c r="W5" i="40"/>
  <c r="W6" i="40"/>
  <c r="W7" i="40"/>
  <c r="W8" i="40"/>
  <c r="W9" i="40"/>
  <c r="W10" i="40"/>
  <c r="W11" i="40"/>
  <c r="W12" i="40"/>
  <c r="W13" i="40"/>
  <c r="W14" i="40"/>
  <c r="W15" i="40"/>
  <c r="W16" i="40"/>
  <c r="W17" i="40"/>
  <c r="W18" i="40"/>
  <c r="W19" i="40"/>
  <c r="W20" i="40"/>
  <c r="W21" i="40"/>
  <c r="W22" i="40"/>
  <c r="W23" i="40"/>
  <c r="W24" i="40"/>
  <c r="W25" i="40"/>
  <c r="W26" i="40"/>
  <c r="W27" i="40"/>
  <c r="W28" i="40"/>
  <c r="W29" i="40"/>
  <c r="W30" i="40"/>
  <c r="W31" i="40"/>
  <c r="W32" i="40"/>
  <c r="W33" i="40"/>
  <c r="W34" i="40"/>
  <c r="W35" i="40"/>
  <c r="W36" i="40"/>
  <c r="W37" i="40"/>
  <c r="W38" i="40"/>
  <c r="W39" i="40"/>
  <c r="W40" i="40"/>
  <c r="W41" i="40"/>
  <c r="W42" i="40"/>
  <c r="W43" i="40"/>
  <c r="W44" i="40"/>
  <c r="W45" i="40"/>
  <c r="W46" i="40"/>
  <c r="W47" i="40"/>
  <c r="W48" i="40"/>
  <c r="W49" i="40"/>
  <c r="W50" i="40"/>
  <c r="W51" i="40"/>
  <c r="W52" i="40"/>
  <c r="W53" i="40"/>
  <c r="W54" i="40"/>
  <c r="W55" i="40"/>
  <c r="W56" i="40"/>
  <c r="W57" i="40"/>
  <c r="W58" i="40"/>
  <c r="W59" i="40"/>
  <c r="W60" i="40"/>
  <c r="W61" i="40"/>
  <c r="W62" i="40"/>
  <c r="W63" i="40"/>
  <c r="W64" i="40"/>
  <c r="W65" i="40"/>
  <c r="W66" i="40"/>
  <c r="W67" i="40"/>
  <c r="W68" i="40"/>
  <c r="W69" i="40"/>
  <c r="W70" i="40"/>
  <c r="W71" i="40"/>
  <c r="W72" i="40"/>
  <c r="W73" i="40"/>
  <c r="W74" i="40"/>
  <c r="W75" i="40"/>
  <c r="W76" i="40"/>
  <c r="W77" i="40"/>
  <c r="W78" i="40"/>
  <c r="W79" i="40"/>
  <c r="W80" i="40"/>
  <c r="W81" i="40"/>
  <c r="W82" i="40"/>
  <c r="W83" i="40"/>
  <c r="W84" i="40"/>
  <c r="W85" i="40"/>
  <c r="W86" i="40"/>
  <c r="W87" i="40"/>
  <c r="W88" i="40"/>
  <c r="W89" i="40"/>
  <c r="W90" i="40"/>
  <c r="W91" i="40"/>
  <c r="W92" i="40"/>
  <c r="W93" i="40"/>
  <c r="W94" i="40"/>
  <c r="W95" i="40"/>
  <c r="W96" i="40"/>
  <c r="W97" i="40"/>
  <c r="W98" i="40"/>
  <c r="W99" i="40"/>
  <c r="W100" i="40"/>
  <c r="W101" i="40"/>
  <c r="W102" i="40"/>
  <c r="W103" i="40"/>
  <c r="W104" i="40"/>
  <c r="W105" i="40"/>
  <c r="W106" i="40"/>
  <c r="W107" i="40"/>
  <c r="W108" i="40"/>
  <c r="W109" i="40"/>
  <c r="W110" i="40"/>
  <c r="W111" i="40"/>
  <c r="W112" i="40"/>
  <c r="W113" i="40"/>
  <c r="W114" i="40"/>
  <c r="W115" i="40"/>
  <c r="W116" i="40"/>
  <c r="W117" i="40"/>
  <c r="W118" i="40"/>
  <c r="W119" i="40"/>
  <c r="W120" i="40"/>
  <c r="W121" i="40"/>
  <c r="W122" i="40"/>
  <c r="W123" i="40"/>
  <c r="W124" i="40"/>
  <c r="W125" i="40"/>
  <c r="W126" i="40"/>
  <c r="W127" i="40"/>
  <c r="W128" i="40"/>
  <c r="W129" i="40"/>
  <c r="W130" i="40"/>
  <c r="W131" i="40"/>
  <c r="W132" i="40"/>
  <c r="W133" i="40"/>
  <c r="W134" i="40"/>
  <c r="W135" i="40"/>
  <c r="W136" i="40"/>
  <c r="W137" i="40"/>
  <c r="W138" i="40"/>
  <c r="W139" i="40"/>
  <c r="W140" i="40"/>
  <c r="W141" i="40"/>
  <c r="W142" i="40"/>
  <c r="W143" i="40"/>
  <c r="W144" i="40"/>
  <c r="W145" i="40"/>
  <c r="W146" i="40"/>
  <c r="W147" i="40"/>
  <c r="W148" i="40"/>
  <c r="W149" i="40"/>
  <c r="W150" i="40"/>
  <c r="W151" i="40"/>
  <c r="W152" i="40"/>
  <c r="W153" i="40"/>
  <c r="W154" i="40"/>
  <c r="W155" i="40"/>
  <c r="W156" i="40"/>
  <c r="W157" i="40"/>
  <c r="W158" i="40"/>
  <c r="W159" i="40"/>
  <c r="W160" i="40"/>
  <c r="W161" i="40"/>
  <c r="W162" i="40"/>
  <c r="W163" i="40"/>
  <c r="W164" i="40"/>
  <c r="W165" i="40"/>
  <c r="W166" i="40"/>
  <c r="W167" i="40"/>
  <c r="W168" i="40"/>
  <c r="W169" i="40"/>
  <c r="W170" i="40"/>
  <c r="W171" i="40"/>
  <c r="W172" i="40"/>
  <c r="W173" i="40"/>
  <c r="W174" i="40"/>
  <c r="W175" i="40"/>
  <c r="W176" i="40"/>
  <c r="W177" i="40"/>
  <c r="W178" i="40"/>
  <c r="W179" i="40"/>
  <c r="W180" i="40"/>
  <c r="W181" i="40"/>
  <c r="W182" i="40"/>
  <c r="W183" i="40"/>
  <c r="W184" i="40"/>
  <c r="W185" i="40"/>
  <c r="W186" i="40"/>
  <c r="W187" i="40"/>
  <c r="W188" i="40"/>
  <c r="W189" i="40"/>
  <c r="W190" i="40"/>
  <c r="W191" i="40"/>
  <c r="W2" i="40"/>
  <c r="V3" i="40"/>
  <c r="V4" i="40"/>
  <c r="V5" i="40"/>
  <c r="V6" i="40"/>
  <c r="V7" i="40"/>
  <c r="V8" i="40"/>
  <c r="V9" i="40"/>
  <c r="V10" i="40"/>
  <c r="V11" i="40"/>
  <c r="V12" i="40"/>
  <c r="V13" i="40"/>
  <c r="V14" i="40"/>
  <c r="V15" i="40"/>
  <c r="V16" i="40"/>
  <c r="V17" i="40"/>
  <c r="V18" i="40"/>
  <c r="V19" i="40"/>
  <c r="V20" i="40"/>
  <c r="V21" i="40"/>
  <c r="V22" i="40"/>
  <c r="V23" i="40"/>
  <c r="V24" i="40"/>
  <c r="V25" i="40"/>
  <c r="V26" i="40"/>
  <c r="V27" i="40"/>
  <c r="V28" i="40"/>
  <c r="V29" i="40"/>
  <c r="V30" i="40"/>
  <c r="V31" i="40"/>
  <c r="V32" i="40"/>
  <c r="V33" i="40"/>
  <c r="V34" i="40"/>
  <c r="V35" i="40"/>
  <c r="V36" i="40"/>
  <c r="V37" i="40"/>
  <c r="V38" i="40"/>
  <c r="V39" i="40"/>
  <c r="V40" i="40"/>
  <c r="V41" i="40"/>
  <c r="V42" i="40"/>
  <c r="V43" i="40"/>
  <c r="V44" i="40"/>
  <c r="V45" i="40"/>
  <c r="V46" i="40"/>
  <c r="V47" i="40"/>
  <c r="V48" i="40"/>
  <c r="V49" i="40"/>
  <c r="V50" i="40"/>
  <c r="V51" i="40"/>
  <c r="V52" i="40"/>
  <c r="V53" i="40"/>
  <c r="V54" i="40"/>
  <c r="V55" i="40"/>
  <c r="V56" i="40"/>
  <c r="V57" i="40"/>
  <c r="V58" i="40"/>
  <c r="V59" i="40"/>
  <c r="V60" i="40"/>
  <c r="V61" i="40"/>
  <c r="V62" i="40"/>
  <c r="V63" i="40"/>
  <c r="V64" i="40"/>
  <c r="V65" i="40"/>
  <c r="V66" i="40"/>
  <c r="V67" i="40"/>
  <c r="V68" i="40"/>
  <c r="V69" i="40"/>
  <c r="V70" i="40"/>
  <c r="V71" i="40"/>
  <c r="V72" i="40"/>
  <c r="V73" i="40"/>
  <c r="V74" i="40"/>
  <c r="V75" i="40"/>
  <c r="V76" i="40"/>
  <c r="V77" i="40"/>
  <c r="V78" i="40"/>
  <c r="V79" i="40"/>
  <c r="V80" i="40"/>
  <c r="V81" i="40"/>
  <c r="V82" i="40"/>
  <c r="V83" i="40"/>
  <c r="V84" i="40"/>
  <c r="V85" i="40"/>
  <c r="V86" i="40"/>
  <c r="V87" i="40"/>
  <c r="V88" i="40"/>
  <c r="V89" i="40"/>
  <c r="V90" i="40"/>
  <c r="V91" i="40"/>
  <c r="V92" i="40"/>
  <c r="V93" i="40"/>
  <c r="V94" i="40"/>
  <c r="V95" i="40"/>
  <c r="V96" i="40"/>
  <c r="V97" i="40"/>
  <c r="V98" i="40"/>
  <c r="V99" i="40"/>
  <c r="V100" i="40"/>
  <c r="V101" i="40"/>
  <c r="V102" i="40"/>
  <c r="V103" i="40"/>
  <c r="V104" i="40"/>
  <c r="V105" i="40"/>
  <c r="V106" i="40"/>
  <c r="V107" i="40"/>
  <c r="V108" i="40"/>
  <c r="V109" i="40"/>
  <c r="V110" i="40"/>
  <c r="V111" i="40"/>
  <c r="V112" i="40"/>
  <c r="V113" i="40"/>
  <c r="V114" i="40"/>
  <c r="V115" i="40"/>
  <c r="V116" i="40"/>
  <c r="V117" i="40"/>
  <c r="V118" i="40"/>
  <c r="V119" i="40"/>
  <c r="V120" i="40"/>
  <c r="V121" i="40"/>
  <c r="V122" i="40"/>
  <c r="V123" i="40"/>
  <c r="V124" i="40"/>
  <c r="V125" i="40"/>
  <c r="V126" i="40"/>
  <c r="V127" i="40"/>
  <c r="V128" i="40"/>
  <c r="V129" i="40"/>
  <c r="V130" i="40"/>
  <c r="V131" i="40"/>
  <c r="V132" i="40"/>
  <c r="V133" i="40"/>
  <c r="V134" i="40"/>
  <c r="V135" i="40"/>
  <c r="V136" i="40"/>
  <c r="V137" i="40"/>
  <c r="V138" i="40"/>
  <c r="V139" i="40"/>
  <c r="V140" i="40"/>
  <c r="V141" i="40"/>
  <c r="V142" i="40"/>
  <c r="V143" i="40"/>
  <c r="V144" i="40"/>
  <c r="V145" i="40"/>
  <c r="V146" i="40"/>
  <c r="V147" i="40"/>
  <c r="V148" i="40"/>
  <c r="V149" i="40"/>
  <c r="V150" i="40"/>
  <c r="V151" i="40"/>
  <c r="V152" i="40"/>
  <c r="V153" i="40"/>
  <c r="V154" i="40"/>
  <c r="V155" i="40"/>
  <c r="V156" i="40"/>
  <c r="V157" i="40"/>
  <c r="V158" i="40"/>
  <c r="V159" i="40"/>
  <c r="V160" i="40"/>
  <c r="V161" i="40"/>
  <c r="V162" i="40"/>
  <c r="V163" i="40"/>
  <c r="V164" i="40"/>
  <c r="V165" i="40"/>
  <c r="V166" i="40"/>
  <c r="V167" i="40"/>
  <c r="V168" i="40"/>
  <c r="V169" i="40"/>
  <c r="V170" i="40"/>
  <c r="V171" i="40"/>
  <c r="V172" i="40"/>
  <c r="V173" i="40"/>
  <c r="V174" i="40"/>
  <c r="V175" i="40"/>
  <c r="V176" i="40"/>
  <c r="V177" i="40"/>
  <c r="V178" i="40"/>
  <c r="V179" i="40"/>
  <c r="V180" i="40"/>
  <c r="V181" i="40"/>
  <c r="V182" i="40"/>
  <c r="V183" i="40"/>
  <c r="V184" i="40"/>
  <c r="V185" i="40"/>
  <c r="V186" i="40"/>
  <c r="V187" i="40"/>
  <c r="V188" i="40"/>
  <c r="V189" i="40"/>
  <c r="V190" i="40"/>
  <c r="V191" i="40"/>
  <c r="V2" i="40"/>
  <c r="Z90" i="40" l="1"/>
  <c r="Z73" i="40"/>
  <c r="Z124" i="40"/>
  <c r="Z102" i="40"/>
  <c r="Z91" i="40"/>
  <c r="Z70" i="40"/>
  <c r="Z62" i="40"/>
  <c r="Z55" i="40"/>
  <c r="Z45" i="40"/>
  <c r="Z43" i="40"/>
  <c r="Z41" i="40"/>
  <c r="Z39" i="40"/>
  <c r="Z37" i="40"/>
  <c r="Z33" i="40"/>
  <c r="Z31" i="40"/>
  <c r="Z28" i="40"/>
  <c r="Z26" i="40"/>
  <c r="Z24" i="40"/>
  <c r="Z10" i="40"/>
  <c r="Z19" i="40"/>
  <c r="Z175" i="40"/>
  <c r="Z147" i="40"/>
  <c r="Z89" i="40"/>
  <c r="Z72" i="40"/>
  <c r="Z68" i="40"/>
  <c r="Z47" i="40"/>
  <c r="Z30" i="40"/>
  <c r="Z187" i="40"/>
  <c r="Z161" i="40"/>
  <c r="Z66" i="40"/>
  <c r="Z188" i="40"/>
  <c r="Z189" i="40"/>
  <c r="Z174" i="40"/>
  <c r="Z179" i="40"/>
  <c r="Z173" i="40"/>
  <c r="Z65" i="40"/>
  <c r="Z58" i="40"/>
  <c r="Z44" i="40"/>
  <c r="Z42" i="40"/>
  <c r="Z40" i="40"/>
  <c r="Z38" i="40"/>
  <c r="Z34" i="40"/>
  <c r="Z32" i="40"/>
  <c r="Z29" i="40"/>
  <c r="Z27" i="40"/>
  <c r="Z25" i="40"/>
  <c r="Z11" i="40"/>
  <c r="Z182" i="40"/>
  <c r="Z176" i="40"/>
  <c r="Z36" i="40"/>
  <c r="Z23" i="40"/>
  <c r="Z21" i="40"/>
  <c r="Z17" i="40"/>
  <c r="Z15" i="40"/>
  <c r="Z9" i="40"/>
  <c r="Z7" i="40"/>
  <c r="Z5" i="40"/>
  <c r="Z2" i="40"/>
  <c r="Z6" i="40"/>
  <c r="Z4" i="40"/>
  <c r="Z22" i="40"/>
  <c r="Z20" i="40"/>
  <c r="Z18" i="40"/>
  <c r="Z14" i="40"/>
  <c r="Z12" i="40"/>
  <c r="Z8" i="40"/>
  <c r="Z3" i="40"/>
  <c r="T8" i="40"/>
  <c r="T10" i="40"/>
  <c r="T12" i="40"/>
  <c r="T41" i="40"/>
  <c r="T65" i="40"/>
  <c r="T66" i="40"/>
  <c r="T72" i="40"/>
  <c r="T73" i="40"/>
  <c r="T130" i="40"/>
  <c r="T115" i="40"/>
  <c r="T128" i="40"/>
  <c r="T111" i="40"/>
  <c r="T134" i="40"/>
  <c r="T141" i="40"/>
  <c r="T124" i="40"/>
  <c r="T117" i="40"/>
  <c r="T147" i="40"/>
  <c r="T113" i="40"/>
  <c r="T114" i="40"/>
  <c r="T71" i="40"/>
  <c r="T60" i="40"/>
  <c r="T16" i="40"/>
  <c r="T2" i="40"/>
  <c r="T89" i="40"/>
  <c r="T22" i="40"/>
  <c r="T31" i="40"/>
  <c r="T36" i="40"/>
  <c r="T37" i="40"/>
  <c r="T29" i="40"/>
  <c r="T119" i="40"/>
  <c r="T131" i="40"/>
  <c r="T132" i="40"/>
  <c r="T17" i="40"/>
  <c r="T109" i="40"/>
  <c r="T110" i="40"/>
  <c r="T15" i="40"/>
  <c r="T18" i="40"/>
  <c r="T69" i="40"/>
  <c r="T86" i="40"/>
  <c r="T96" i="40"/>
  <c r="T7" i="40"/>
  <c r="T74" i="40"/>
  <c r="T46" i="40"/>
  <c r="T112" i="40"/>
  <c r="T88" i="40"/>
  <c r="T186" i="40"/>
  <c r="T165" i="40"/>
  <c r="T180" i="40"/>
  <c r="T154" i="40"/>
  <c r="T164" i="40"/>
  <c r="T160" i="40"/>
  <c r="T183" i="40"/>
  <c r="T162" i="40"/>
  <c r="T163" i="40"/>
  <c r="T146" i="40"/>
  <c r="T92" i="40"/>
  <c r="T101" i="40"/>
  <c r="T142" i="40"/>
  <c r="T100" i="40"/>
  <c r="T137" i="40"/>
  <c r="T83" i="40"/>
  <c r="T32" i="40"/>
  <c r="T91" i="40"/>
  <c r="T39" i="40"/>
  <c r="T90" i="40"/>
  <c r="T38" i="40"/>
  <c r="T43" i="40"/>
  <c r="T58" i="40"/>
  <c r="T55" i="40"/>
  <c r="T68" i="40"/>
  <c r="T120" i="40"/>
  <c r="T34" i="40"/>
  <c r="T140" i="40"/>
  <c r="T70" i="40"/>
  <c r="T62" i="40"/>
  <c r="T49" i="40"/>
  <c r="T19" i="40"/>
  <c r="T35" i="40"/>
  <c r="T20" i="40"/>
  <c r="T30" i="40"/>
  <c r="T189" i="40"/>
  <c r="T42" i="40"/>
  <c r="T40" i="40"/>
  <c r="T95" i="40"/>
  <c r="T133" i="40"/>
  <c r="T127" i="40"/>
  <c r="T102" i="40"/>
  <c r="T44" i="40"/>
  <c r="T45" i="40"/>
  <c r="T67" i="40"/>
  <c r="T108" i="40"/>
  <c r="T135" i="40"/>
  <c r="T136" i="40"/>
  <c r="T107" i="40"/>
  <c r="T47" i="40"/>
  <c r="T152" i="40"/>
  <c r="T138" i="40"/>
  <c r="T21" i="40"/>
  <c r="T28" i="40"/>
  <c r="T24" i="40"/>
  <c r="T64" i="40"/>
  <c r="T76" i="40"/>
  <c r="T82" i="40"/>
  <c r="T27" i="40"/>
  <c r="T25" i="40"/>
  <c r="T63" i="40"/>
  <c r="T93" i="40"/>
  <c r="T84" i="40"/>
  <c r="T78" i="40"/>
  <c r="T26" i="40"/>
  <c r="T104" i="40"/>
  <c r="T14" i="40"/>
  <c r="T54" i="40"/>
  <c r="T13" i="40"/>
  <c r="T53" i="40"/>
  <c r="T48" i="40"/>
  <c r="T129" i="40"/>
  <c r="T87" i="40"/>
  <c r="T123" i="40"/>
  <c r="T148" i="40"/>
  <c r="T125" i="40"/>
  <c r="T118" i="40"/>
  <c r="T168" i="40"/>
  <c r="T116" i="40"/>
  <c r="T153" i="40"/>
  <c r="T85" i="40"/>
  <c r="T80" i="40"/>
  <c r="T52" i="40"/>
  <c r="T77" i="40"/>
  <c r="T75" i="40"/>
  <c r="T81" i="40"/>
  <c r="T59" i="40"/>
  <c r="T177" i="40"/>
  <c r="T99" i="40"/>
  <c r="T98" i="40"/>
  <c r="T33" i="40"/>
  <c r="T103" i="40"/>
  <c r="T50" i="40"/>
  <c r="T51" i="40"/>
  <c r="T4" i="40"/>
  <c r="T5" i="40"/>
  <c r="T56" i="40"/>
  <c r="T57" i="40"/>
  <c r="T106" i="40"/>
  <c r="T105" i="40"/>
  <c r="T139" i="40"/>
  <c r="T97" i="40"/>
  <c r="T166" i="40"/>
  <c r="T79" i="40"/>
  <c r="T94" i="40"/>
  <c r="T61" i="40"/>
  <c r="T121" i="40"/>
  <c r="T122" i="40"/>
  <c r="T126" i="40"/>
  <c r="T171" i="40"/>
  <c r="T156" i="40"/>
  <c r="T158" i="40"/>
  <c r="T143" i="40"/>
  <c r="T151" i="40"/>
  <c r="T144" i="40"/>
  <c r="T172" i="40"/>
  <c r="T157" i="40"/>
  <c r="T159" i="40"/>
  <c r="T145" i="40"/>
  <c r="T184" i="40"/>
  <c r="T185" i="40"/>
  <c r="T23" i="40"/>
  <c r="T6" i="40"/>
  <c r="T11" i="40"/>
  <c r="T3" i="40"/>
  <c r="T9" i="40"/>
  <c r="T187" i="40"/>
  <c r="T178" i="40"/>
  <c r="T179" i="40"/>
  <c r="T182" i="40"/>
  <c r="T170" i="40"/>
  <c r="T190" i="40"/>
  <c r="T181" i="40"/>
  <c r="T155" i="40"/>
  <c r="T191" i="40"/>
  <c r="T149" i="40"/>
  <c r="T167" i="40"/>
  <c r="T173" i="40"/>
  <c r="T176" i="40"/>
  <c r="T169" i="40"/>
  <c r="T174" i="40"/>
  <c r="T188" i="40"/>
  <c r="T161" i="40"/>
  <c r="T175" i="40"/>
  <c r="T150" i="40"/>
  <c r="Q8" i="40"/>
  <c r="R8" i="40" s="1"/>
  <c r="Q10" i="40"/>
  <c r="R10" i="40" s="1"/>
  <c r="Q12" i="40"/>
  <c r="R12" i="40" s="1"/>
  <c r="Q41" i="40"/>
  <c r="R41" i="40" s="1"/>
  <c r="Q65" i="40"/>
  <c r="R65" i="40" s="1"/>
  <c r="Q66" i="40"/>
  <c r="R66" i="40" s="1"/>
  <c r="Q72" i="40"/>
  <c r="R72" i="40" s="1"/>
  <c r="Q73" i="40"/>
  <c r="R73" i="40" s="1"/>
  <c r="Q130" i="40"/>
  <c r="R130" i="40" s="1"/>
  <c r="Q115" i="40"/>
  <c r="R115" i="40" s="1"/>
  <c r="Q128" i="40"/>
  <c r="R128" i="40" s="1"/>
  <c r="Q111" i="40"/>
  <c r="R111" i="40" s="1"/>
  <c r="Q134" i="40"/>
  <c r="R134" i="40" s="1"/>
  <c r="Q141" i="40"/>
  <c r="R141" i="40" s="1"/>
  <c r="Q124" i="40"/>
  <c r="R124" i="40" s="1"/>
  <c r="Q117" i="40"/>
  <c r="R117" i="40" s="1"/>
  <c r="Q147" i="40"/>
  <c r="R147" i="40" s="1"/>
  <c r="Q113" i="40"/>
  <c r="R113" i="40" s="1"/>
  <c r="Q114" i="40"/>
  <c r="R114" i="40" s="1"/>
  <c r="Q71" i="40"/>
  <c r="R71" i="40" s="1"/>
  <c r="Q60" i="40"/>
  <c r="R60" i="40" s="1"/>
  <c r="Q16" i="40"/>
  <c r="R16" i="40" s="1"/>
  <c r="Q2" i="40"/>
  <c r="R2" i="40" s="1"/>
  <c r="Q89" i="40"/>
  <c r="R89" i="40" s="1"/>
  <c r="Q22" i="40"/>
  <c r="R22" i="40" s="1"/>
  <c r="Q31" i="40"/>
  <c r="R31" i="40" s="1"/>
  <c r="Q36" i="40"/>
  <c r="R36" i="40" s="1"/>
  <c r="Q37" i="40"/>
  <c r="R37" i="40" s="1"/>
  <c r="Q29" i="40"/>
  <c r="R29" i="40" s="1"/>
  <c r="Q119" i="40"/>
  <c r="R119" i="40" s="1"/>
  <c r="Q131" i="40"/>
  <c r="R131" i="40" s="1"/>
  <c r="Q132" i="40"/>
  <c r="R132" i="40" s="1"/>
  <c r="Q17" i="40"/>
  <c r="R17" i="40" s="1"/>
  <c r="Q109" i="40"/>
  <c r="R109" i="40" s="1"/>
  <c r="Q110" i="40"/>
  <c r="R110" i="40" s="1"/>
  <c r="Q15" i="40"/>
  <c r="R15" i="40" s="1"/>
  <c r="Q18" i="40"/>
  <c r="R18" i="40" s="1"/>
  <c r="Q69" i="40"/>
  <c r="R69" i="40" s="1"/>
  <c r="Q86" i="40"/>
  <c r="R86" i="40" s="1"/>
  <c r="Q96" i="40"/>
  <c r="R96" i="40" s="1"/>
  <c r="Q7" i="40"/>
  <c r="R7" i="40" s="1"/>
  <c r="Q74" i="40"/>
  <c r="R74" i="40" s="1"/>
  <c r="Q46" i="40"/>
  <c r="R46" i="40" s="1"/>
  <c r="Q112" i="40"/>
  <c r="R112" i="40" s="1"/>
  <c r="Q88" i="40"/>
  <c r="R88" i="40" s="1"/>
  <c r="Q186" i="40"/>
  <c r="R186" i="40" s="1"/>
  <c r="Q165" i="40"/>
  <c r="R165" i="40" s="1"/>
  <c r="Q180" i="40"/>
  <c r="R180" i="40" s="1"/>
  <c r="Q154" i="40"/>
  <c r="R154" i="40" s="1"/>
  <c r="Q164" i="40"/>
  <c r="R164" i="40" s="1"/>
  <c r="Q160" i="40"/>
  <c r="R160" i="40" s="1"/>
  <c r="Q183" i="40"/>
  <c r="R183" i="40" s="1"/>
  <c r="Q162" i="40"/>
  <c r="R162" i="40" s="1"/>
  <c r="Q163" i="40"/>
  <c r="R163" i="40" s="1"/>
  <c r="Q146" i="40"/>
  <c r="R146" i="40" s="1"/>
  <c r="Q92" i="40"/>
  <c r="R92" i="40" s="1"/>
  <c r="Q101" i="40"/>
  <c r="R101" i="40" s="1"/>
  <c r="Q142" i="40"/>
  <c r="R142" i="40" s="1"/>
  <c r="Q100" i="40"/>
  <c r="R100" i="40" s="1"/>
  <c r="Q137" i="40"/>
  <c r="R137" i="40" s="1"/>
  <c r="Q83" i="40"/>
  <c r="R83" i="40" s="1"/>
  <c r="Q32" i="40"/>
  <c r="R32" i="40" s="1"/>
  <c r="Q91" i="40"/>
  <c r="R91" i="40" s="1"/>
  <c r="Q39" i="40"/>
  <c r="R39" i="40" s="1"/>
  <c r="Q90" i="40"/>
  <c r="R90" i="40" s="1"/>
  <c r="Q38" i="40"/>
  <c r="R38" i="40" s="1"/>
  <c r="Q43" i="40"/>
  <c r="R43" i="40" s="1"/>
  <c r="Q58" i="40"/>
  <c r="R58" i="40" s="1"/>
  <c r="Q55" i="40"/>
  <c r="R55" i="40" s="1"/>
  <c r="Q68" i="40"/>
  <c r="R68" i="40" s="1"/>
  <c r="Q120" i="40"/>
  <c r="R120" i="40" s="1"/>
  <c r="Q34" i="40"/>
  <c r="R34" i="40" s="1"/>
  <c r="Q140" i="40"/>
  <c r="R140" i="40" s="1"/>
  <c r="Q70" i="40"/>
  <c r="R70" i="40" s="1"/>
  <c r="Q62" i="40"/>
  <c r="R62" i="40" s="1"/>
  <c r="Q49" i="40"/>
  <c r="R49" i="40" s="1"/>
  <c r="Q19" i="40"/>
  <c r="R19" i="40" s="1"/>
  <c r="Q35" i="40"/>
  <c r="R35" i="40" s="1"/>
  <c r="U35" i="40" s="1"/>
  <c r="Q20" i="40"/>
  <c r="R20" i="40" s="1"/>
  <c r="Q30" i="40"/>
  <c r="R30" i="40" s="1"/>
  <c r="Q189" i="40"/>
  <c r="R189" i="40" s="1"/>
  <c r="Q42" i="40"/>
  <c r="R42" i="40" s="1"/>
  <c r="Q40" i="40"/>
  <c r="R40" i="40" s="1"/>
  <c r="Q95" i="40"/>
  <c r="R95" i="40" s="1"/>
  <c r="Q133" i="40"/>
  <c r="R133" i="40" s="1"/>
  <c r="Q127" i="40"/>
  <c r="R127" i="40" s="1"/>
  <c r="U127" i="40" s="1"/>
  <c r="Q102" i="40"/>
  <c r="R102" i="40" s="1"/>
  <c r="Q44" i="40"/>
  <c r="R44" i="40" s="1"/>
  <c r="Q45" i="40"/>
  <c r="R45" i="40" s="1"/>
  <c r="Q67" i="40"/>
  <c r="R67" i="40" s="1"/>
  <c r="Q108" i="40"/>
  <c r="R108" i="40" s="1"/>
  <c r="Q135" i="40"/>
  <c r="R135" i="40" s="1"/>
  <c r="Q136" i="40"/>
  <c r="R136" i="40" s="1"/>
  <c r="Q107" i="40"/>
  <c r="R107" i="40" s="1"/>
  <c r="U107" i="40" s="1"/>
  <c r="Q47" i="40"/>
  <c r="R47" i="40" s="1"/>
  <c r="Q152" i="40"/>
  <c r="R152" i="40" s="1"/>
  <c r="Q138" i="40"/>
  <c r="R138" i="40" s="1"/>
  <c r="Q21" i="40"/>
  <c r="R21" i="40" s="1"/>
  <c r="Q28" i="40"/>
  <c r="R28" i="40" s="1"/>
  <c r="Q24" i="40"/>
  <c r="R24" i="40" s="1"/>
  <c r="Q64" i="40"/>
  <c r="R64" i="40" s="1"/>
  <c r="Q76" i="40"/>
  <c r="R76" i="40" s="1"/>
  <c r="U76" i="40" s="1"/>
  <c r="Q82" i="40"/>
  <c r="R82" i="40" s="1"/>
  <c r="Q27" i="40"/>
  <c r="R27" i="40" s="1"/>
  <c r="Q25" i="40"/>
  <c r="R25" i="40" s="1"/>
  <c r="Q63" i="40"/>
  <c r="R63" i="40" s="1"/>
  <c r="Q93" i="40"/>
  <c r="R93" i="40" s="1"/>
  <c r="Q84" i="40"/>
  <c r="R84" i="40" s="1"/>
  <c r="Q78" i="40"/>
  <c r="R78" i="40" s="1"/>
  <c r="U78" i="40" s="1"/>
  <c r="Q26" i="40"/>
  <c r="R26" i="40" s="1"/>
  <c r="Q104" i="40"/>
  <c r="R104" i="40" s="1"/>
  <c r="Q14" i="40"/>
  <c r="R14" i="40" s="1"/>
  <c r="Q54" i="40"/>
  <c r="R54" i="40" s="1"/>
  <c r="Q13" i="40"/>
  <c r="R13" i="40" s="1"/>
  <c r="Q53" i="40"/>
  <c r="R53" i="40" s="1"/>
  <c r="Q48" i="40"/>
  <c r="R48" i="40" s="1"/>
  <c r="Q129" i="40"/>
  <c r="R129" i="40" s="1"/>
  <c r="Q87" i="40"/>
  <c r="R87" i="40" s="1"/>
  <c r="Q123" i="40"/>
  <c r="R123" i="40" s="1"/>
  <c r="Q148" i="40"/>
  <c r="R148" i="40" s="1"/>
  <c r="Q125" i="40"/>
  <c r="R125" i="40" s="1"/>
  <c r="Q118" i="40"/>
  <c r="R118" i="40" s="1"/>
  <c r="Q168" i="40"/>
  <c r="R168" i="40" s="1"/>
  <c r="Q116" i="40"/>
  <c r="R116" i="40" s="1"/>
  <c r="Q153" i="40"/>
  <c r="R153" i="40" s="1"/>
  <c r="Q85" i="40"/>
  <c r="R85" i="40" s="1"/>
  <c r="Q80" i="40"/>
  <c r="R80" i="40" s="1"/>
  <c r="Q52" i="40"/>
  <c r="R52" i="40" s="1"/>
  <c r="Q77" i="40"/>
  <c r="R77" i="40" s="1"/>
  <c r="Q75" i="40"/>
  <c r="R75" i="40" s="1"/>
  <c r="Q81" i="40"/>
  <c r="R81" i="40" s="1"/>
  <c r="Q59" i="40"/>
  <c r="R59" i="40" s="1"/>
  <c r="Q177" i="40"/>
  <c r="R177" i="40" s="1"/>
  <c r="Q99" i="40"/>
  <c r="R99" i="40" s="1"/>
  <c r="Q98" i="40"/>
  <c r="R98" i="40" s="1"/>
  <c r="Q33" i="40"/>
  <c r="R33" i="40" s="1"/>
  <c r="Q103" i="40"/>
  <c r="R103" i="40" s="1"/>
  <c r="Q50" i="40"/>
  <c r="R50" i="40" s="1"/>
  <c r="Q51" i="40"/>
  <c r="R51" i="40" s="1"/>
  <c r="Q4" i="40"/>
  <c r="R4" i="40" s="1"/>
  <c r="Q5" i="40"/>
  <c r="R5" i="40" s="1"/>
  <c r="Q56" i="40"/>
  <c r="R56" i="40" s="1"/>
  <c r="Q57" i="40"/>
  <c r="R57" i="40" s="1"/>
  <c r="Q106" i="40"/>
  <c r="R106" i="40" s="1"/>
  <c r="Q105" i="40"/>
  <c r="R105" i="40" s="1"/>
  <c r="Q139" i="40"/>
  <c r="R139" i="40" s="1"/>
  <c r="Q97" i="40"/>
  <c r="R97" i="40" s="1"/>
  <c r="Q166" i="40"/>
  <c r="R166" i="40" s="1"/>
  <c r="Q79" i="40"/>
  <c r="R79" i="40" s="1"/>
  <c r="Q94" i="40"/>
  <c r="R94" i="40" s="1"/>
  <c r="Q61" i="40"/>
  <c r="R61" i="40" s="1"/>
  <c r="Q121" i="40"/>
  <c r="R121" i="40" s="1"/>
  <c r="Q122" i="40"/>
  <c r="R122" i="40" s="1"/>
  <c r="Q126" i="40"/>
  <c r="R126" i="40" s="1"/>
  <c r="Q171" i="40"/>
  <c r="R171" i="40" s="1"/>
  <c r="Q156" i="40"/>
  <c r="R156" i="40" s="1"/>
  <c r="Q158" i="40"/>
  <c r="R158" i="40" s="1"/>
  <c r="Q143" i="40"/>
  <c r="R143" i="40" s="1"/>
  <c r="Q151" i="40"/>
  <c r="R151" i="40" s="1"/>
  <c r="U151" i="40" s="1"/>
  <c r="Q144" i="40"/>
  <c r="R144" i="40" s="1"/>
  <c r="Q172" i="40"/>
  <c r="R172" i="40" s="1"/>
  <c r="Q157" i="40"/>
  <c r="R157" i="40" s="1"/>
  <c r="Q159" i="40"/>
  <c r="R159" i="40" s="1"/>
  <c r="Q145" i="40"/>
  <c r="R145" i="40" s="1"/>
  <c r="Q184" i="40"/>
  <c r="R184" i="40" s="1"/>
  <c r="Q185" i="40"/>
  <c r="R185" i="40" s="1"/>
  <c r="Q23" i="40"/>
  <c r="R23" i="40" s="1"/>
  <c r="Q6" i="40"/>
  <c r="R6" i="40" s="1"/>
  <c r="Q11" i="40"/>
  <c r="R11" i="40" s="1"/>
  <c r="Q3" i="40"/>
  <c r="R3" i="40" s="1"/>
  <c r="Q9" i="40"/>
  <c r="R9" i="40" s="1"/>
  <c r="Q187" i="40"/>
  <c r="R187" i="40" s="1"/>
  <c r="Q178" i="40"/>
  <c r="R178" i="40" s="1"/>
  <c r="Q179" i="40"/>
  <c r="R179" i="40" s="1"/>
  <c r="Q182" i="40"/>
  <c r="R182" i="40" s="1"/>
  <c r="Q170" i="40"/>
  <c r="R170" i="40" s="1"/>
  <c r="Q190" i="40"/>
  <c r="R190" i="40" s="1"/>
  <c r="U190" i="40" s="1"/>
  <c r="Q181" i="40"/>
  <c r="R181" i="40" s="1"/>
  <c r="Q155" i="40"/>
  <c r="R155" i="40" s="1"/>
  <c r="Q191" i="40"/>
  <c r="R191" i="40" s="1"/>
  <c r="Q149" i="40"/>
  <c r="R149" i="40" s="1"/>
  <c r="Q167" i="40"/>
  <c r="R167" i="40" s="1"/>
  <c r="Q173" i="40"/>
  <c r="R173" i="40" s="1"/>
  <c r="Q176" i="40"/>
  <c r="R176" i="40" s="1"/>
  <c r="Q169" i="40"/>
  <c r="R169" i="40" s="1"/>
  <c r="Q174" i="40"/>
  <c r="R174" i="40" s="1"/>
  <c r="Q188" i="40"/>
  <c r="R188" i="40" s="1"/>
  <c r="Q161" i="40"/>
  <c r="R161" i="40" s="1"/>
  <c r="Q175" i="40"/>
  <c r="R175" i="40" s="1"/>
  <c r="Q150" i="40"/>
  <c r="R150" i="40" s="1"/>
  <c r="U106" i="40" l="1"/>
  <c r="U121" i="40"/>
  <c r="U10" i="40"/>
  <c r="U167" i="40"/>
  <c r="U9" i="40"/>
  <c r="U143" i="40"/>
  <c r="U94" i="40"/>
  <c r="U56" i="40"/>
  <c r="U99" i="40"/>
  <c r="U80" i="40"/>
  <c r="U123" i="40"/>
  <c r="U58" i="40"/>
  <c r="U137" i="40"/>
  <c r="U183" i="40"/>
  <c r="U112" i="40"/>
  <c r="U18" i="40"/>
  <c r="U29" i="40"/>
  <c r="U117" i="40"/>
  <c r="U73" i="40"/>
  <c r="U188" i="40"/>
  <c r="U149" i="40"/>
  <c r="U157" i="40"/>
  <c r="U158" i="40"/>
  <c r="U87" i="40"/>
  <c r="U172" i="40"/>
  <c r="U54" i="40"/>
  <c r="U21" i="40"/>
  <c r="U67" i="40"/>
  <c r="U42" i="40"/>
  <c r="U70" i="40"/>
  <c r="U38" i="40"/>
  <c r="U170" i="40"/>
  <c r="U57" i="40"/>
  <c r="U98" i="40"/>
  <c r="U52" i="40"/>
  <c r="U148" i="40"/>
  <c r="U19" i="40"/>
  <c r="U147" i="40"/>
  <c r="U130" i="40"/>
  <c r="U175" i="40"/>
  <c r="U169" i="40"/>
  <c r="U105" i="40"/>
  <c r="U26" i="40"/>
  <c r="U47" i="40"/>
  <c r="U102" i="40"/>
  <c r="U20" i="40"/>
  <c r="U120" i="40"/>
  <c r="U91" i="40"/>
  <c r="U146" i="40"/>
  <c r="U165" i="40"/>
  <c r="U96" i="40"/>
  <c r="U132" i="40"/>
  <c r="U89" i="40"/>
  <c r="U12" i="40"/>
  <c r="U187" i="40"/>
  <c r="U97" i="40"/>
  <c r="U51" i="40"/>
  <c r="U116" i="40"/>
  <c r="U25" i="40"/>
  <c r="U189" i="40"/>
  <c r="U113" i="40"/>
  <c r="U134" i="40"/>
  <c r="U65" i="40"/>
  <c r="U174" i="40"/>
  <c r="U155" i="40"/>
  <c r="U23" i="40"/>
  <c r="U126" i="40"/>
  <c r="U139" i="40"/>
  <c r="U50" i="40"/>
  <c r="U168" i="40"/>
  <c r="U53" i="40"/>
  <c r="U39" i="40"/>
  <c r="U92" i="40"/>
  <c r="U7" i="40"/>
  <c r="U17" i="40"/>
  <c r="U22" i="40"/>
  <c r="U111" i="40"/>
  <c r="U63" i="40"/>
  <c r="U28" i="40"/>
  <c r="U108" i="40"/>
  <c r="U40" i="40"/>
  <c r="U62" i="40"/>
  <c r="U43" i="40"/>
  <c r="U100" i="40"/>
  <c r="U160" i="40"/>
  <c r="U15" i="40"/>
  <c r="U37" i="40"/>
  <c r="U71" i="40"/>
  <c r="U124" i="40"/>
  <c r="U81" i="40"/>
  <c r="U2" i="40"/>
  <c r="U82" i="40"/>
  <c r="U180" i="40"/>
  <c r="U41" i="40"/>
  <c r="U161" i="40"/>
  <c r="U176" i="40"/>
  <c r="U182" i="40"/>
  <c r="U179" i="40"/>
  <c r="U3" i="40"/>
  <c r="U11" i="40"/>
  <c r="U185" i="40"/>
  <c r="U145" i="40"/>
  <c r="U156" i="40"/>
  <c r="U122" i="40"/>
  <c r="U79" i="40"/>
  <c r="U5" i="40"/>
  <c r="U103" i="40"/>
  <c r="U177" i="40"/>
  <c r="U75" i="40"/>
  <c r="U85" i="40"/>
  <c r="U118" i="40"/>
  <c r="U129" i="40"/>
  <c r="U13" i="40"/>
  <c r="U14" i="40"/>
  <c r="U84" i="40"/>
  <c r="U64" i="40"/>
  <c r="U138" i="40"/>
  <c r="U136" i="40"/>
  <c r="U45" i="40"/>
  <c r="U133" i="40"/>
  <c r="U140" i="40"/>
  <c r="U68" i="40"/>
  <c r="U32" i="40"/>
  <c r="U142" i="40"/>
  <c r="U163" i="40"/>
  <c r="U164" i="40"/>
  <c r="U186" i="40"/>
  <c r="U46" i="40"/>
  <c r="U86" i="40"/>
  <c r="U110" i="40"/>
  <c r="U131" i="40"/>
  <c r="U36" i="40"/>
  <c r="U16" i="40"/>
  <c r="U128" i="40"/>
  <c r="U72" i="40"/>
  <c r="U8" i="40"/>
  <c r="U150" i="40"/>
  <c r="U173" i="40"/>
  <c r="U191" i="40"/>
  <c r="U181" i="40"/>
  <c r="U178" i="40"/>
  <c r="U6" i="40"/>
  <c r="U184" i="40"/>
  <c r="U159" i="40"/>
  <c r="U144" i="40"/>
  <c r="U171" i="40"/>
  <c r="U61" i="40"/>
  <c r="U166" i="40"/>
  <c r="U4" i="40"/>
  <c r="U33" i="40"/>
  <c r="U59" i="40"/>
  <c r="U77" i="40"/>
  <c r="U153" i="40"/>
  <c r="U125" i="40"/>
  <c r="U48" i="40"/>
  <c r="U104" i="40"/>
  <c r="U93" i="40"/>
  <c r="U27" i="40"/>
  <c r="U24" i="40"/>
  <c r="U152" i="40"/>
  <c r="U135" i="40"/>
  <c r="U44" i="40"/>
  <c r="U95" i="40"/>
  <c r="U30" i="40"/>
  <c r="U49" i="40"/>
  <c r="U34" i="40"/>
  <c r="U55" i="40"/>
  <c r="U90" i="40"/>
  <c r="U83" i="40"/>
  <c r="U101" i="40"/>
  <c r="U162" i="40"/>
  <c r="U154" i="40"/>
  <c r="U88" i="40"/>
  <c r="U74" i="40"/>
  <c r="U69" i="40"/>
  <c r="U109" i="40"/>
  <c r="U119" i="40"/>
  <c r="U31" i="40"/>
  <c r="U60" i="40"/>
  <c r="U114" i="40"/>
  <c r="U141" i="40"/>
  <c r="U115" i="40"/>
  <c r="U66" i="40"/>
  <c r="B161" i="23" l="1"/>
  <c r="J3127" i="26" l="1"/>
  <c r="I3127" i="26"/>
  <c r="H3127" i="26"/>
  <c r="G3127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Lemos Junior</author>
  </authors>
  <commentList>
    <comment ref="B1" authorId="0" shapeId="0" xr:uid="{223DB630-366A-4FA4-8514-DDF097C7263F}">
      <text>
        <r>
          <rPr>
            <b/>
            <sz val="9"/>
            <color indexed="81"/>
            <rFont val="Segoe UI"/>
            <family val="2"/>
          </rPr>
          <t xml:space="preserve"> Contratos em vigor para o NM.</t>
        </r>
      </text>
    </comment>
    <comment ref="D1" authorId="0" shapeId="0" xr:uid="{6023DCD2-96B1-4E5C-A9D8-5DB3A31C9E04}">
      <text>
        <r>
          <rPr>
            <b/>
            <sz val="9"/>
            <color indexed="81"/>
            <rFont val="Segoe UI"/>
            <family val="2"/>
          </rPr>
          <t xml:space="preserve">Observação: </t>
        </r>
        <r>
          <rPr>
            <sz val="9"/>
            <color indexed="81"/>
            <rFont val="Segoe UI"/>
            <family val="2"/>
          </rPr>
          <t xml:space="preserve">O contrato estar bloqueado não quer dizer que não possa ser utilizado. Apenas que antes ele tem que ser liberado pelo responsável.
</t>
        </r>
      </text>
    </comment>
    <comment ref="E1" authorId="0" shapeId="0" xr:uid="{D3E79707-E1F0-4A36-8C22-F7C9B50596EF}">
      <text>
        <r>
          <rPr>
            <sz val="9"/>
            <color indexed="81"/>
            <rFont val="Segoe UI"/>
            <family val="2"/>
          </rPr>
          <t xml:space="preserve">Tipo de processo licitatório no qual o contrato foi celebrado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Lemos Junior</author>
  </authors>
  <commentList>
    <comment ref="B1" authorId="0" shapeId="0" xr:uid="{E61C1BAA-0E92-45B8-B5DE-1335E929BCA6}">
      <text>
        <r>
          <rPr>
            <sz val="9"/>
            <color indexed="81"/>
            <rFont val="Segoe UI"/>
            <family val="2"/>
          </rPr>
          <t xml:space="preserve">Pedidos emitidos para o NM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274902-6491-4F8A-9F85-2473E288643F}" keepAlive="1" name="Consulta - 01_rel_caracteristicas_gerais" description="Conexão com a consulta '01_rel_caracteristicas_gerais' na pasta de trabalho." type="5" refreshedVersion="7" background="1" saveData="1">
    <dbPr connection="Provider=Microsoft.Mashup.OleDb.1;Data Source=$Workbook$;Location=01_rel_caracteristicas_gerais;Extended Properties=&quot;&quot;" command="SELECT * FROM [01_rel_caracteristicas_gerais]"/>
  </connection>
  <connection id="2" xr16:uid="{4AA41F7D-2497-4637-B575-D035600B2165}" keepAlive="1" name="Consulta - 01_rel_resumo_centro" description="Conexão com a consulta '01_rel_resumo_centro' na pasta de trabalho." type="5" refreshedVersion="7" background="1" saveData="1">
    <dbPr connection="Provider=Microsoft.Mashup.OleDb.1;Data Source=$Workbook$;Location=01_rel_resumo_centro;Extended Properties=&quot;&quot;" command="SELECT * FROM [01_rel_resumo_centro]"/>
  </connection>
  <connection id="3" xr16:uid="{6C524412-BCC1-4578-B32F-7B029C230258}" keepAlive="1" name="Consulta - 02_1_soma_consumo_NM" description="Conexão com a consulta '02_1_soma_consumo_NM' na pasta de trabalho." type="5" refreshedVersion="0" background="1">
    <dbPr connection="Provider=Microsoft.Mashup.OleDb.1;Data Source=$Workbook$;Location=02_1_soma_consumo_NM;Extended Properties=&quot;&quot;" command="SELECT * FROM [02_1_soma_consumo_NM]"/>
  </connection>
  <connection id="4" xr16:uid="{09136104-C40B-4007-9DAD-AEA587160485}" keepAlive="1" name="Consulta - 02_2_soma BE por NM" description="Conexão com a consulta '02_2_soma BE por NM' na pasta de trabalho." type="5" refreshedVersion="0" background="1">
    <dbPr connection="Provider=Microsoft.Mashup.OleDb.1;Data Source=$Workbook$;Location=&quot;02_2_soma BE por NM&quot;;Extended Properties=&quot;&quot;" command="SELECT * FROM [02_2_soma BE por NM]"/>
  </connection>
  <connection id="5" xr16:uid="{439FAD05-485C-4455-A660-8C33E3654C3D}" keepAlive="1" name="Consulta - 02_3_NM_parametrizados" description="Conexão com a consulta '02_3_NM_parametrizados' na pasta de trabalho." type="5" refreshedVersion="0" background="1">
    <dbPr connection="Provider=Microsoft.Mashup.OleDb.1;Data Source=$Workbook$;Location=02_3_NM_parametrizados;Extended Properties=&quot;&quot;" command="SELECT * FROM [02_3_NM_parametrizados]"/>
  </connection>
  <connection id="6" xr16:uid="{D225F06A-EBDE-4E98-999C-436471D80F63}" keepAlive="1" name="Consulta - 02_rel_estimativa_NM" description="Conexão com a consulta '02_rel_estimativa_NM' na pasta de trabalho." type="5" refreshedVersion="7" background="1" saveData="1">
    <dbPr connection="Provider=Microsoft.Mashup.OleDb.1;Data Source=$Workbook$;Location=02_rel_estimativa_NM;Extended Properties=&quot;&quot;" command="SELECT * FROM [02_rel_estimativa_NM]"/>
  </connection>
  <connection id="7" xr16:uid="{7993CE13-BA59-4FAC-B72D-D19242649161}" keepAlive="1" name="Consulta - 02_rel_resumo_UF" description="Conexão com a consulta '02_rel_resumo_UF' na pasta de trabalho." type="5" refreshedVersion="7" background="1" saveData="1">
    <dbPr connection="Provider=Microsoft.Mashup.OleDb.1;Data Source=$Workbook$;Location=02_rel_resumo_UF;Extended Properties=&quot;&quot;" command="SELECT * FROM [02_rel_resumo_UF]"/>
  </connection>
  <connection id="8" xr16:uid="{4F283E2E-4ED6-4102-A9AB-ED53B66302E9}" keepAlive="1" name="Consulta - 03_1_soma_consumo_NM_centro" description="Conexão com a consulta '03_1_soma_consumo_NM_centro' na pasta de trabalho." type="5" refreshedVersion="0" background="1">
    <dbPr connection="Provider=Microsoft.Mashup.OleDb.1;Data Source=$Workbook$;Location=03_1_soma_consumo_NM_centro;Extended Properties=&quot;&quot;" command="SELECT * FROM [03_1_soma_consumo_NM_centro]"/>
  </connection>
  <connection id="9" xr16:uid="{62E3625C-DC9A-443B-8E73-21E33506BDC6}" keepAlive="1" name="Consulta - 03_2_regioes por centro" description="Conexão com a consulta '03_2_regioes por centro' na pasta de trabalho." type="5" refreshedVersion="7" background="1" saveData="1">
    <dbPr connection="Provider=Microsoft.Mashup.OleDb.1;Data Source=$Workbook$;Location=&quot;03_2_regioes por centro&quot;;Extended Properties=&quot;&quot;" command="SELECT * FROM [03_2_regioes por centro]"/>
  </connection>
  <connection id="10" xr16:uid="{2C4C3321-E5B5-4CA1-9085-B7B906F1E0AC}" keepAlive="1" name="Consulta - 03_rel_estimativa_NM_centro" description="Conexão com a consulta '03_rel_estimativa_NM_centro' na pasta de trabalho." type="5" refreshedVersion="7" background="1" saveData="1">
    <dbPr connection="Provider=Microsoft.Mashup.OleDb.1;Data Source=$Workbook$;Location=03_rel_estimativa_NM_centro;Extended Properties=&quot;&quot;" command="SELECT * FROM [03_rel_estimativa_NM_centro]"/>
  </connection>
  <connection id="11" xr16:uid="{3EF33F84-ABF7-45A6-911C-68B296BAEDF2}" keepAlive="1" name="Consulta - 03_rel_resumo_regiao" description="Conexão com a consulta '03_rel_resumo_regiao' na pasta de trabalho." type="5" refreshedVersion="7" background="1" saveData="1">
    <dbPr connection="Provider=Microsoft.Mashup.OleDb.1;Data Source=$Workbook$;Location=03_rel_resumo_regiao;Extended Properties=&quot;&quot;" command="SELECT * FROM [03_rel_resumo_regiao]"/>
  </connection>
  <connection id="12" xr16:uid="{26A63EDA-564B-4E03-AFD7-8F06CCB17AEE}" keepAlive="1" name="Consulta - 03_rel_resumo_unid_negocio" description="Conexão com a consulta '03_rel_resumo_unid_negocio' na pasta de trabalho." type="5" refreshedVersion="7" background="1" saveData="1">
    <dbPr connection="Provider=Microsoft.Mashup.OleDb.1;Data Source=$Workbook$;Location=03_rel_resumo_unid_negocio;Extended Properties=&quot;&quot;" command="SELECT * FROM [03_rel_resumo_unid_negocio]"/>
  </connection>
  <connection id="13" xr16:uid="{A06EF690-70CD-4F09-AF8B-561B85B1ECC9}" keepAlive="1" name="Consulta - 04_1_Total_geral_perfil de consumo" description="Conexão com a consulta '04_1_Total_geral_perfil de consumo' na pasta de trabalho." type="5" refreshedVersion="0" background="1">
    <dbPr connection="Provider=Microsoft.Mashup.OleDb.1;Data Source=$Workbook$;Location=&quot;04_1_Total_geral_perfil de consumo&quot;;Extended Properties=&quot;&quot;" command="SELECT * FROM [04_1_Total_geral_perfil de consumo]"/>
  </connection>
  <connection id="14" xr16:uid="{2526C5A1-FDC7-405F-A715-842A04ED4E6C}" keepAlive="1" name="Consulta - 04_rel_perfil de consumo" description="Conexão com a consulta '04_rel_perfil de consumo' na pasta de trabalho." type="5" refreshedVersion="7" background="1" saveData="1">
    <dbPr connection="Provider=Microsoft.Mashup.OleDb.1;Data Source=$Workbook$;Location=&quot;04_rel_perfil de consumo&quot;;Extended Properties=&quot;&quot;" command="SELECT * FROM [04_rel_perfil de consumo]"/>
  </connection>
  <connection id="15" xr16:uid="{DED4A8F2-5803-4533-9B10-3C9300F1182A}" keepAlive="1" name="Consulta - 05_rel_resumo_pedidos" description="Conexão com a consulta '05_rel_resumo_pedidos' na pasta de trabalho." type="5" refreshedVersion="7" background="1" saveData="1">
    <dbPr connection="Provider=Microsoft.Mashup.OleDb.1;Data Source=$Workbook$;Location=05_rel_resumo_pedidos;Extended Properties=&quot;&quot;" command="SELECT * FROM [05_rel_resumo_pedidos]"/>
  </connection>
  <connection id="16" xr16:uid="{CA998E01-58F1-4B95-8904-3B2A9702E84A}" keepAlive="1" name="Consulta - Anos" description="Conexão com a consulta 'Anos' na pasta de trabalho." type="5" refreshedVersion="0" background="1">
    <dbPr connection="Provider=Microsoft.Mashup.OleDb.1;Data Source=$Workbook$;Location=Anos;Extended Properties=&quot;&quot;" command="SELECT * FROM [Anos]"/>
  </connection>
  <connection id="17" xr16:uid="{5518EA4B-25AF-43EA-A392-540AD7366D6D}" keepAlive="1" name="Consulta - característica_gerais" description="Conexão com a consulta 'característica_gerais' na pasta de trabalho." type="5" refreshedVersion="7" background="1" saveData="1">
    <dbPr connection="Provider=Microsoft.Mashup.OleDb.1;Data Source=$Workbook$;Location=característica_gerais;Extended Properties=&quot;&quot;" command="SELECT * FROM [característica_gerais]"/>
  </connection>
  <connection id="18" xr16:uid="{0A707A90-E2B8-41CE-AFEB-FA8F3114A863}" keepAlive="1" name="Consulta - f_balanco_estoque" description="Conexão com a consulta 'f_balanco_estoque' na pasta de trabalho." type="5" refreshedVersion="0" background="1">
    <dbPr connection="Provider=Microsoft.Mashup.OleDb.1;Data Source=$Workbook$;Location=f_balanco_estoque;Extended Properties=&quot;&quot;" command="SELECT * FROM [f_balanco_estoque]"/>
  </connection>
  <connection id="19" xr16:uid="{AB8954FB-B91B-40FB-BF76-669AA3E44060}" keepAlive="1" name="Consulta - f_característica_material" description="Conexão com a consulta 'f_característica_material' na pasta de trabalho." type="5" refreshedVersion="7" background="1" saveData="1">
    <dbPr connection="Provider=Microsoft.Mashup.OleDb.1;Data Source=$Workbook$;Location=f_característica_material;Extended Properties=&quot;&quot;" command="SELECT * FROM [f_característica_material]"/>
  </connection>
  <connection id="20" xr16:uid="{3832CEA3-B9F6-4CB5-9838-CA88D60DCB61}" keepAlive="1" name="Consulta - f_consumo_estoque" description="Conexão com a consulta 'f_consumo_estoque' na pasta de trabalho." type="5" refreshedVersion="7" background="1" saveData="1">
    <dbPr connection="Provider=Microsoft.Mashup.OleDb.1;Data Source=$Workbook$;Location=f_consumo_estoque;Extended Properties=&quot;&quot;" command="SELECT * FROM [f_consumo_estoque]"/>
  </connection>
  <connection id="21" xr16:uid="{40B28C04-4A3E-43F3-B189-47C3A7BA37BB}" keepAlive="1" name="Consulta - f_Contratos_Vigentes" description="Conexão com a consulta 'f_Contratos_Vigentes' na pasta de trabalho." type="5" refreshedVersion="0" background="1">
    <dbPr connection="Provider=Microsoft.Mashup.OleDb.1;Data Source=$Workbook$;Location=f_Contratos_Vigentes;Extended Properties=&quot;&quot;" command="SELECT * FROM [f_Contratos_Vigentes]"/>
  </connection>
  <connection id="22" xr16:uid="{A75257A4-3122-4B40-8330-AEFD7336EB5A}" keepAlive="1" name="Consulta - f_historico_pedidos" description="Conexão com a consulta 'f_historico_pedidos' na pasta de trabalho." type="5" refreshedVersion="0" background="1">
    <dbPr connection="Provider=Microsoft.Mashup.OleDb.1;Data Source=$Workbook$;Location=f_historico_pedidos;Extended Properties=&quot;&quot;" command="SELECT * FROM [f_historico_pedidos]"/>
  </connection>
  <connection id="23" xr16:uid="{B7761730-A84C-449F-802F-47131CD84B07}" keepAlive="1" name="Consulta - f_materiais_elegiveis" description="Conexão com a consulta 'f_materiais_elegiveis' na pasta de trabalho." type="5" refreshedVersion="0" background="1" saveData="1">
    <dbPr connection="Provider=Microsoft.Mashup.OleDb.1;Data Source=$Workbook$;Location=f_materiais_elegiveis;Extended Properties=&quot;&quot;" command="SELECT * FROM [f_materiais_elegiveis]"/>
  </connection>
  <connection id="24" xr16:uid="{F078DE07-CC2C-4BE2-90B4-EECAC9616BBA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5" xr16:uid="{B8A4586E-23DE-42FE-8B14-F28986700914}" name="WorksheetConnection_template_06.xlsm!Tabela9" type="102" refreshedVersion="7" minRefreshableVersion="5">
    <extLst>
      <ext xmlns:x15="http://schemas.microsoft.com/office/spreadsheetml/2010/11/main" uri="{DE250136-89BD-433C-8126-D09CA5730AF9}">
        <x15:connection id="Tabela9">
          <x15:rangePr sourceName="_xlcn.WorksheetConnection_template_06.xlsmTabela91"/>
        </x15:connection>
      </ext>
    </extLst>
  </connection>
</connections>
</file>

<file path=xl/sharedStrings.xml><?xml version="1.0" encoding="utf-8"?>
<sst xmlns="http://schemas.openxmlformats.org/spreadsheetml/2006/main" count="77323" uniqueCount="5498">
  <si>
    <t>NR</t>
  </si>
  <si>
    <t>texto_breve</t>
  </si>
  <si>
    <t>grupo_merc</t>
  </si>
  <si>
    <t>descricao_grupo_mercadoria</t>
  </si>
  <si>
    <t>status_classificacao</t>
  </si>
  <si>
    <t>n_peca_fabric</t>
  </si>
  <si>
    <t>n_fabricante</t>
  </si>
  <si>
    <t>UF</t>
  </si>
  <si>
    <t>0247</t>
  </si>
  <si>
    <t>RJ</t>
  </si>
  <si>
    <t>7600</t>
  </si>
  <si>
    <t>4412</t>
  </si>
  <si>
    <t>2240</t>
  </si>
  <si>
    <t>2101</t>
  </si>
  <si>
    <t>1450</t>
  </si>
  <si>
    <t>PR</t>
  </si>
  <si>
    <t>2242</t>
  </si>
  <si>
    <t>2060</t>
  </si>
  <si>
    <t>2150</t>
  </si>
  <si>
    <t>2371</t>
  </si>
  <si>
    <t>4419</t>
  </si>
  <si>
    <t>2201</t>
  </si>
  <si>
    <t>0278</t>
  </si>
  <si>
    <t>SE</t>
  </si>
  <si>
    <t>0292</t>
  </si>
  <si>
    <t>BA</t>
  </si>
  <si>
    <t>2160</t>
  </si>
  <si>
    <t>1050</t>
  </si>
  <si>
    <t>2113</t>
  </si>
  <si>
    <t>2141</t>
  </si>
  <si>
    <t>2221</t>
  </si>
  <si>
    <t>2051</t>
  </si>
  <si>
    <t>2063</t>
  </si>
  <si>
    <t>2161</t>
  </si>
  <si>
    <t>0816</t>
  </si>
  <si>
    <t>2058</t>
  </si>
  <si>
    <t>2365</t>
  </si>
  <si>
    <t>2082</t>
  </si>
  <si>
    <t>2110</t>
  </si>
  <si>
    <t>2502</t>
  </si>
  <si>
    <t>RN</t>
  </si>
  <si>
    <t>2424</t>
  </si>
  <si>
    <t>SP</t>
  </si>
  <si>
    <t>2413</t>
  </si>
  <si>
    <t>2341</t>
  </si>
  <si>
    <t>2320</t>
  </si>
  <si>
    <t>ES</t>
  </si>
  <si>
    <t>0833</t>
  </si>
  <si>
    <t>2370</t>
  </si>
  <si>
    <t>2210</t>
  </si>
  <si>
    <t>2151</t>
  </si>
  <si>
    <t>2121</t>
  </si>
  <si>
    <t>2215</t>
  </si>
  <si>
    <t>2442</t>
  </si>
  <si>
    <t>2600</t>
  </si>
  <si>
    <t>2270</t>
  </si>
  <si>
    <t>2271</t>
  </si>
  <si>
    <t>0050</t>
  </si>
  <si>
    <t>2170</t>
  </si>
  <si>
    <t>2220</t>
  </si>
  <si>
    <t>1200</t>
  </si>
  <si>
    <t>2070</t>
  </si>
  <si>
    <t>4225</t>
  </si>
  <si>
    <t>2250</t>
  </si>
  <si>
    <t>0299</t>
  </si>
  <si>
    <t>1250</t>
  </si>
  <si>
    <t>MG</t>
  </si>
  <si>
    <t>1300</t>
  </si>
  <si>
    <t>0288</t>
  </si>
  <si>
    <t>2521</t>
  </si>
  <si>
    <t>2085</t>
  </si>
  <si>
    <t>2086</t>
  </si>
  <si>
    <t>2065</t>
  </si>
  <si>
    <t>1455</t>
  </si>
  <si>
    <t>2730</t>
  </si>
  <si>
    <t>2310</t>
  </si>
  <si>
    <t>1350</t>
  </si>
  <si>
    <t>2510</t>
  </si>
  <si>
    <t>2725</t>
  </si>
  <si>
    <t>2701</t>
  </si>
  <si>
    <t>2549</t>
  </si>
  <si>
    <t>0234</t>
  </si>
  <si>
    <t>2606</t>
  </si>
  <si>
    <t>1750</t>
  </si>
  <si>
    <t>2321</t>
  </si>
  <si>
    <t>0245</t>
  </si>
  <si>
    <t>1400</t>
  </si>
  <si>
    <t>2340</t>
  </si>
  <si>
    <t>2322</t>
  </si>
  <si>
    <t>2081</t>
  </si>
  <si>
    <t>2803</t>
  </si>
  <si>
    <t>AM</t>
  </si>
  <si>
    <t>4130</t>
  </si>
  <si>
    <t>0236</t>
  </si>
  <si>
    <t>CE</t>
  </si>
  <si>
    <t>0276</t>
  </si>
  <si>
    <t>1150</t>
  </si>
  <si>
    <t>2360</t>
  </si>
  <si>
    <t>4128</t>
  </si>
  <si>
    <t>0106</t>
  </si>
  <si>
    <t>2232</t>
  </si>
  <si>
    <t>2172</t>
  </si>
  <si>
    <t>0101</t>
  </si>
  <si>
    <t>2710</t>
  </si>
  <si>
    <t>1700</t>
  </si>
  <si>
    <t>0109</t>
  </si>
  <si>
    <t>2401</t>
  </si>
  <si>
    <t>0285</t>
  </si>
  <si>
    <t>0103</t>
  </si>
  <si>
    <t>2130</t>
  </si>
  <si>
    <t>7500</t>
  </si>
  <si>
    <t>1100</t>
  </si>
  <si>
    <t>0102</t>
  </si>
  <si>
    <t>2140</t>
  </si>
  <si>
    <t>2330</t>
  </si>
  <si>
    <t>0104</t>
  </si>
  <si>
    <t>2347</t>
  </si>
  <si>
    <t>0238</t>
  </si>
  <si>
    <t>2921</t>
  </si>
  <si>
    <t>2346</t>
  </si>
  <si>
    <t>2418</t>
  </si>
  <si>
    <t>0107</t>
  </si>
  <si>
    <t>0051</t>
  </si>
  <si>
    <t>0111</t>
  </si>
  <si>
    <t>4127</t>
  </si>
  <si>
    <t>0886</t>
  </si>
  <si>
    <t>4132</t>
  </si>
  <si>
    <t>0100</t>
  </si>
  <si>
    <t>0900</t>
  </si>
  <si>
    <t>2050</t>
  </si>
  <si>
    <t>2925</t>
  </si>
  <si>
    <t>2100</t>
  </si>
  <si>
    <t>2230</t>
  </si>
  <si>
    <t>0110</t>
  </si>
  <si>
    <t>0105</t>
  </si>
  <si>
    <t>7704</t>
  </si>
  <si>
    <t>2532</t>
  </si>
  <si>
    <t>2260</t>
  </si>
  <si>
    <t>1950</t>
  </si>
  <si>
    <t>2120</t>
  </si>
  <si>
    <t>2306</t>
  </si>
  <si>
    <t>2333</t>
  </si>
  <si>
    <t>0818</t>
  </si>
  <si>
    <t>2041</t>
  </si>
  <si>
    <t>0231</t>
  </si>
  <si>
    <t>2429</t>
  </si>
  <si>
    <t>0633</t>
  </si>
  <si>
    <t>2936</t>
  </si>
  <si>
    <t>0041</t>
  </si>
  <si>
    <t>2720</t>
  </si>
  <si>
    <t>2369</t>
  </si>
  <si>
    <t>2640</t>
  </si>
  <si>
    <t>2301</t>
  </si>
  <si>
    <t>1600</t>
  </si>
  <si>
    <t>2258</t>
  </si>
  <si>
    <t>2642</t>
  </si>
  <si>
    <t>0274</t>
  </si>
  <si>
    <t>2096</t>
  </si>
  <si>
    <t>2810</t>
  </si>
  <si>
    <t>2530</t>
  </si>
  <si>
    <t>2066</t>
  </si>
  <si>
    <t>0284</t>
  </si>
  <si>
    <t>2700</t>
  </si>
  <si>
    <t>2644</t>
  </si>
  <si>
    <t>2500</t>
  </si>
  <si>
    <t>2540</t>
  </si>
  <si>
    <t>2400</t>
  </si>
  <si>
    <t>0817</t>
  </si>
  <si>
    <t>0289</t>
  </si>
  <si>
    <t>2332</t>
  </si>
  <si>
    <t>0282</t>
  </si>
  <si>
    <t>0116</t>
  </si>
  <si>
    <t>4418</t>
  </si>
  <si>
    <t>0296</t>
  </si>
  <si>
    <t>0035</t>
  </si>
  <si>
    <t>1065</t>
  </si>
  <si>
    <t>2300</t>
  </si>
  <si>
    <t>centro</t>
  </si>
  <si>
    <t>regiao</t>
  </si>
  <si>
    <t>0011</t>
  </si>
  <si>
    <t>Sudeste</t>
  </si>
  <si>
    <t>0012</t>
  </si>
  <si>
    <t>0020</t>
  </si>
  <si>
    <t>0030</t>
  </si>
  <si>
    <t>Nordeste</t>
  </si>
  <si>
    <t>0040</t>
  </si>
  <si>
    <t>0045</t>
  </si>
  <si>
    <t>004A</t>
  </si>
  <si>
    <t>0052</t>
  </si>
  <si>
    <t>0053</t>
  </si>
  <si>
    <t>0060</t>
  </si>
  <si>
    <t>0061</t>
  </si>
  <si>
    <t>0062</t>
  </si>
  <si>
    <t>0064</t>
  </si>
  <si>
    <t>Norte</t>
  </si>
  <si>
    <t>0071</t>
  </si>
  <si>
    <t>0080</t>
  </si>
  <si>
    <t>0090</t>
  </si>
  <si>
    <t>2029</t>
  </si>
  <si>
    <t>2030</t>
  </si>
  <si>
    <t>2031</t>
  </si>
  <si>
    <t>2032</t>
  </si>
  <si>
    <t>2033</t>
  </si>
  <si>
    <t>2034</t>
  </si>
  <si>
    <t>2035</t>
  </si>
  <si>
    <t>SC</t>
  </si>
  <si>
    <t>Sul</t>
  </si>
  <si>
    <t>2036</t>
  </si>
  <si>
    <t>2037</t>
  </si>
  <si>
    <t>2038</t>
  </si>
  <si>
    <t>2039</t>
  </si>
  <si>
    <t>2040</t>
  </si>
  <si>
    <t>2042</t>
  </si>
  <si>
    <t>2043</t>
  </si>
  <si>
    <t>2044</t>
  </si>
  <si>
    <t>2045</t>
  </si>
  <si>
    <t>2046</t>
  </si>
  <si>
    <t>2047</t>
  </si>
  <si>
    <t>PA</t>
  </si>
  <si>
    <t>2048</t>
  </si>
  <si>
    <t>2049</t>
  </si>
  <si>
    <t>2919</t>
  </si>
  <si>
    <t>2920</t>
  </si>
  <si>
    <t>2922</t>
  </si>
  <si>
    <t>2924</t>
  </si>
  <si>
    <t>2926</t>
  </si>
  <si>
    <t>2927</t>
  </si>
  <si>
    <t>2928</t>
  </si>
  <si>
    <t>2934</t>
  </si>
  <si>
    <t>2937</t>
  </si>
  <si>
    <t>2940</t>
  </si>
  <si>
    <t>2941</t>
  </si>
  <si>
    <t>2990</t>
  </si>
  <si>
    <t>29AA</t>
  </si>
  <si>
    <t>29AB</t>
  </si>
  <si>
    <t>29AC</t>
  </si>
  <si>
    <t>29AD</t>
  </si>
  <si>
    <t>29AF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</si>
  <si>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</si>
  <si>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</si>
  <si>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</si>
  <si>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</si>
  <si>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</si>
  <si>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</si>
  <si>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</si>
  <si>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</si>
  <si>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</si>
  <si>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</si>
  <si>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</si>
  <si>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</si>
  <si>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</si>
  <si>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6900</t>
  </si>
  <si>
    <t>6901</t>
  </si>
  <si>
    <t>6902</t>
  </si>
  <si>
    <t>6903</t>
  </si>
  <si>
    <t>6904</t>
  </si>
  <si>
    <t>6905</t>
  </si>
  <si>
    <t>PB</t>
  </si>
  <si>
    <t>6906</t>
  </si>
  <si>
    <t>6907</t>
  </si>
  <si>
    <t>6908</t>
  </si>
  <si>
    <t>6909</t>
  </si>
  <si>
    <t>6910</t>
  </si>
  <si>
    <t>PE</t>
  </si>
  <si>
    <t>8000</t>
  </si>
  <si>
    <t>8001</t>
  </si>
  <si>
    <t>RS</t>
  </si>
  <si>
    <t>8003</t>
  </si>
  <si>
    <t>8004</t>
  </si>
  <si>
    <t>8005</t>
  </si>
  <si>
    <t>8006</t>
  </si>
  <si>
    <t>8007</t>
  </si>
  <si>
    <t>8008</t>
  </si>
  <si>
    <t>8009</t>
  </si>
  <si>
    <t>8099</t>
  </si>
  <si>
    <t>8100</t>
  </si>
  <si>
    <t>8200</t>
  </si>
  <si>
    <t>8280</t>
  </si>
  <si>
    <t>8320</t>
  </si>
  <si>
    <t>8340</t>
  </si>
  <si>
    <t>8360</t>
  </si>
  <si>
    <t>8370</t>
  </si>
  <si>
    <t>8372</t>
  </si>
  <si>
    <t>8374</t>
  </si>
  <si>
    <t>8376</t>
  </si>
  <si>
    <t>8380</t>
  </si>
  <si>
    <t>8390</t>
  </si>
  <si>
    <t>8400</t>
  </si>
  <si>
    <t>8601</t>
  </si>
  <si>
    <t>8602</t>
  </si>
  <si>
    <t>8603</t>
  </si>
  <si>
    <t>8604</t>
  </si>
  <si>
    <t>8605</t>
  </si>
  <si>
    <t>8606</t>
  </si>
  <si>
    <t>8607</t>
  </si>
  <si>
    <t>8608</t>
  </si>
  <si>
    <t>8690</t>
  </si>
  <si>
    <t>8800</t>
  </si>
  <si>
    <t>8810</t>
  </si>
  <si>
    <t>8900</t>
  </si>
  <si>
    <t>8901</t>
  </si>
  <si>
    <t>9010</t>
  </si>
  <si>
    <t>9020</t>
  </si>
  <si>
    <t>AP</t>
  </si>
  <si>
    <t>9030</t>
  </si>
  <si>
    <t>9040</t>
  </si>
  <si>
    <t>9042</t>
  </si>
  <si>
    <t>9044</t>
  </si>
  <si>
    <t>9046</t>
  </si>
  <si>
    <t>9048</t>
  </si>
  <si>
    <t>9050</t>
  </si>
  <si>
    <t>9060</t>
  </si>
  <si>
    <t>9070</t>
  </si>
  <si>
    <t>9080</t>
  </si>
  <si>
    <t>GO</t>
  </si>
  <si>
    <t>Centro-oeste</t>
  </si>
  <si>
    <t>9090</t>
  </si>
  <si>
    <t>MS</t>
  </si>
  <si>
    <t>9100</t>
  </si>
  <si>
    <t>9101</t>
  </si>
  <si>
    <t>9102</t>
  </si>
  <si>
    <t>9103</t>
  </si>
  <si>
    <t>9104</t>
  </si>
  <si>
    <t>9105</t>
  </si>
  <si>
    <t>2074</t>
  </si>
  <si>
    <t>2075</t>
  </si>
  <si>
    <t>2076</t>
  </si>
  <si>
    <t>2077</t>
  </si>
  <si>
    <t>2078</t>
  </si>
  <si>
    <t>2079</t>
  </si>
  <si>
    <t>2080</t>
  </si>
  <si>
    <t>2083</t>
  </si>
  <si>
    <t>2084</t>
  </si>
  <si>
    <t>2087</t>
  </si>
  <si>
    <t>AL</t>
  </si>
  <si>
    <t>2088</t>
  </si>
  <si>
    <t>2089</t>
  </si>
  <si>
    <t>2090</t>
  </si>
  <si>
    <t>2091</t>
  </si>
  <si>
    <t>2092</t>
  </si>
  <si>
    <t>2093</t>
  </si>
  <si>
    <t>2094</t>
  </si>
  <si>
    <t>2095</t>
  </si>
  <si>
    <t>4090</t>
  </si>
  <si>
    <t>MA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</si>
  <si>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</si>
  <si>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</si>
  <si>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</si>
  <si>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</si>
  <si>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</si>
  <si>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</si>
  <si>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</si>
  <si>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</si>
  <si>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</si>
  <si>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</si>
  <si>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4105</t>
  </si>
  <si>
    <t>4110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</si>
  <si>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</si>
  <si>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</si>
  <si>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</si>
  <si>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</si>
  <si>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</si>
  <si>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</si>
  <si>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</si>
  <si>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</si>
  <si>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</si>
  <si>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</si>
  <si>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</si>
  <si>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</si>
  <si>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4129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</si>
  <si>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</si>
  <si>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</si>
  <si>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</si>
  <si>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</si>
  <si>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</si>
  <si>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</si>
  <si>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</si>
  <si>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</si>
  <si>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</si>
  <si>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</si>
  <si>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</si>
  <si>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</si>
  <si>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4204</t>
  </si>
  <si>
    <t>4205</t>
  </si>
  <si>
    <t>4210</t>
  </si>
  <si>
    <t>4215</t>
  </si>
  <si>
    <t>4220</t>
  </si>
  <si>
    <t>0108</t>
  </si>
  <si>
    <t>0112</t>
  </si>
  <si>
    <t>0113</t>
  </si>
  <si>
    <t>0114</t>
  </si>
  <si>
    <t>0115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</si>
  <si>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</si>
  <si>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</si>
  <si>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</si>
  <si>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</si>
  <si>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</si>
  <si>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</si>
  <si>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</si>
  <si>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</si>
  <si>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</si>
  <si>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DF</t>
  </si>
  <si>
    <t>0126</t>
  </si>
  <si>
    <t>0130</t>
  </si>
  <si>
    <t>0140</t>
  </si>
  <si>
    <t>0142</t>
  </si>
  <si>
    <t>0145</t>
  </si>
  <si>
    <t>0151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</si>
  <si>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</si>
  <si>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</si>
  <si>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</si>
  <si>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</si>
  <si>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</si>
  <si>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</si>
  <si>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</si>
  <si>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</si>
  <si>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</si>
  <si>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RO</t>
  </si>
  <si>
    <t>0162</t>
  </si>
  <si>
    <t>0163</t>
  </si>
  <si>
    <t>0164</t>
  </si>
  <si>
    <t>0165</t>
  </si>
  <si>
    <t>0166</t>
  </si>
  <si>
    <t>0167</t>
  </si>
  <si>
    <t>0168</t>
  </si>
  <si>
    <t>0180</t>
  </si>
  <si>
    <t>0185</t>
  </si>
  <si>
    <t>0189</t>
  </si>
  <si>
    <t>0200</t>
  </si>
  <si>
    <t>2052</t>
  </si>
  <si>
    <t>2053</t>
  </si>
  <si>
    <t>2054</t>
  </si>
  <si>
    <t>2055</t>
  </si>
  <si>
    <t>2056</t>
  </si>
  <si>
    <t>2057</t>
  </si>
  <si>
    <t>2059</t>
  </si>
  <si>
    <t>205A</t>
  </si>
  <si>
    <t>2061</t>
  </si>
  <si>
    <t>2062</t>
  </si>
  <si>
    <t>2064</t>
  </si>
  <si>
    <t>2067</t>
  </si>
  <si>
    <t>2068</t>
  </si>
  <si>
    <t>2069</t>
  </si>
  <si>
    <t>2071</t>
  </si>
  <si>
    <t>2072</t>
  </si>
  <si>
    <t>2073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</si>
  <si>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</si>
  <si>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</si>
  <si>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</si>
  <si>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</si>
  <si>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</si>
  <si>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</si>
  <si>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</si>
  <si>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</si>
  <si>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</si>
  <si>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</si>
  <si>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</si>
  <si>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</si>
  <si>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</si>
  <si>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</si>
  <si>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</si>
  <si>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</si>
  <si>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0220</t>
  </si>
  <si>
    <t>0224</t>
  </si>
  <si>
    <t>0225</t>
  </si>
  <si>
    <t>0226</t>
  </si>
  <si>
    <t>0227</t>
  </si>
  <si>
    <t>0228</t>
  </si>
  <si>
    <t>0229</t>
  </si>
  <si>
    <t>0230</t>
  </si>
  <si>
    <t>0232</t>
  </si>
  <si>
    <t>0233</t>
  </si>
  <si>
    <t>0235</t>
  </si>
  <si>
    <t>0237</t>
  </si>
  <si>
    <t>0239</t>
  </si>
  <si>
    <t>0240</t>
  </si>
  <si>
    <t>0241</t>
  </si>
  <si>
    <t>0242</t>
  </si>
  <si>
    <t>0243</t>
  </si>
  <si>
    <t>0244</t>
  </si>
  <si>
    <t>0246</t>
  </si>
  <si>
    <t>0248</t>
  </si>
  <si>
    <t>0249</t>
  </si>
  <si>
    <t>0250</t>
  </si>
  <si>
    <t>0251</t>
  </si>
  <si>
    <t>0252</t>
  </si>
  <si>
    <t>0253</t>
  </si>
  <si>
    <t>0254</t>
  </si>
  <si>
    <t>0255</t>
  </si>
  <si>
    <t>2097</t>
  </si>
  <si>
    <t>2098</t>
  </si>
  <si>
    <t>2099</t>
  </si>
  <si>
    <t>20AA</t>
  </si>
  <si>
    <t>20AB</t>
  </si>
  <si>
    <t>20AC</t>
  </si>
  <si>
    <t>20AD</t>
  </si>
  <si>
    <t>20AE</t>
  </si>
  <si>
    <t>20AF</t>
  </si>
  <si>
    <t>20AG</t>
  </si>
  <si>
    <t>20AH</t>
  </si>
  <si>
    <t>20AI</t>
  </si>
  <si>
    <t>20AJ</t>
  </si>
  <si>
    <t>20AL</t>
  </si>
  <si>
    <t>20AM</t>
  </si>
  <si>
    <t>20AN</t>
  </si>
  <si>
    <t>20AO</t>
  </si>
  <si>
    <t>20AP</t>
  </si>
  <si>
    <t>20AQ</t>
  </si>
  <si>
    <t>20AR</t>
  </si>
  <si>
    <t>20AS</t>
  </si>
  <si>
    <t>20BA</t>
  </si>
  <si>
    <t>20BB</t>
  </si>
  <si>
    <t>20BC</t>
  </si>
  <si>
    <t>2122</t>
  </si>
  <si>
    <t>2123</t>
  </si>
  <si>
    <t>2124</t>
  </si>
  <si>
    <t>2125</t>
  </si>
  <si>
    <t>2126</t>
  </si>
  <si>
    <t>2127</t>
  </si>
  <si>
    <t>2128</t>
  </si>
  <si>
    <t>2129</t>
  </si>
  <si>
    <t>2132</t>
  </si>
  <si>
    <t>2133</t>
  </si>
  <si>
    <t>2134</t>
  </si>
  <si>
    <t>2135</t>
  </si>
  <si>
    <t>2171</t>
  </si>
  <si>
    <t>2180</t>
  </si>
  <si>
    <t>4010</t>
  </si>
  <si>
    <t>4011</t>
  </si>
  <si>
    <t>4015</t>
  </si>
  <si>
    <t>4020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</si>
  <si>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</si>
  <si>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</si>
  <si>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</si>
  <si>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</si>
  <si>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</si>
  <si>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</si>
  <si>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</si>
  <si>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</si>
  <si>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</si>
  <si>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</si>
  <si>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</si>
  <si>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</si>
  <si>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</si>
  <si>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</si>
  <si>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</si>
  <si>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</si>
  <si>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</si>
  <si>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</si>
  <si>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</si>
  <si>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</si>
  <si>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</si>
  <si>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</si>
  <si>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</si>
  <si>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</si>
  <si>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</si>
  <si>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</si>
  <si>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</si>
  <si>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</si>
  <si>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</si>
  <si>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</si>
  <si>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</si>
  <si>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</si>
  <si>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</si>
  <si>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</si>
  <si>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</si>
  <si>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</si>
  <si>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</si>
  <si>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</si>
  <si>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</si>
  <si>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</si>
  <si>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</si>
  <si>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</si>
  <si>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6936</t>
  </si>
  <si>
    <t>6937</t>
  </si>
  <si>
    <t>6938</t>
  </si>
  <si>
    <t>6940</t>
  </si>
  <si>
    <t>6941</t>
  </si>
  <si>
    <t>6950</t>
  </si>
  <si>
    <t>6951</t>
  </si>
  <si>
    <t>6952</t>
  </si>
  <si>
    <t>6953</t>
  </si>
  <si>
    <t>6954</t>
  </si>
  <si>
    <t>6955</t>
  </si>
  <si>
    <t>6956</t>
  </si>
  <si>
    <t>6958</t>
  </si>
  <si>
    <t>6959</t>
  </si>
  <si>
    <t>6960</t>
  </si>
  <si>
    <t>6963</t>
  </si>
  <si>
    <t>6964</t>
  </si>
  <si>
    <t>6980</t>
  </si>
  <si>
    <t>6981</t>
  </si>
  <si>
    <t>6982</t>
  </si>
  <si>
    <t>6983</t>
  </si>
  <si>
    <t>6984</t>
  </si>
  <si>
    <t>6985</t>
  </si>
  <si>
    <t>6990</t>
  </si>
  <si>
    <t>2181</t>
  </si>
  <si>
    <t>2189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</si>
  <si>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</si>
  <si>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</si>
  <si>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</si>
  <si>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</si>
  <si>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</si>
  <si>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</si>
  <si>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</si>
  <si>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</si>
  <si>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</si>
  <si>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21AA</t>
  </si>
  <si>
    <t>2200</t>
  </si>
  <si>
    <t>2202</t>
  </si>
  <si>
    <t>2203</t>
  </si>
  <si>
    <t>2204</t>
  </si>
  <si>
    <t>2205</t>
  </si>
  <si>
    <t>2206</t>
  </si>
  <si>
    <t>2207</t>
  </si>
  <si>
    <t>2209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</si>
  <si>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</si>
  <si>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</si>
  <si>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</si>
  <si>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</si>
  <si>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</si>
  <si>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</si>
  <si>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</si>
  <si>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</si>
  <si>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</si>
  <si>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23AA</t>
  </si>
  <si>
    <t>23AB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</si>
  <si>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</si>
  <si>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</si>
  <si>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</si>
  <si>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</si>
  <si>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</si>
  <si>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</si>
  <si>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</si>
  <si>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</si>
  <si>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</si>
  <si>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</si>
  <si>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7203</t>
  </si>
  <si>
    <t>7204</t>
  </si>
  <si>
    <t>7205</t>
  </si>
  <si>
    <t>72AA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</si>
  <si>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</si>
  <si>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</si>
  <si>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</si>
  <si>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</si>
  <si>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</si>
  <si>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</si>
  <si>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</si>
  <si>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</si>
  <si>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</si>
  <si>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73AA</t>
  </si>
  <si>
    <t>7400</t>
  </si>
  <si>
    <t>7401</t>
  </si>
  <si>
    <t>7402</t>
  </si>
  <si>
    <t>7403</t>
  </si>
  <si>
    <t>74AA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</si>
  <si>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</si>
  <si>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</si>
  <si>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</si>
  <si>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</si>
  <si>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</si>
  <si>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</si>
  <si>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</si>
  <si>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</si>
  <si>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</si>
  <si>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</si>
  <si>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</si>
  <si>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</si>
  <si>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</si>
  <si>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</si>
  <si>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</si>
  <si>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</si>
  <si>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</si>
  <si>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</si>
  <si>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</si>
  <si>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</si>
  <si>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</si>
  <si>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</si>
  <si>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</si>
  <si>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</si>
  <si>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</si>
  <si>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</si>
  <si>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</si>
  <si>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0304</t>
  </si>
  <si>
    <t>0305</t>
  </si>
  <si>
    <t>0306</t>
  </si>
  <si>
    <t>0310</t>
  </si>
  <si>
    <t>0315</t>
  </si>
  <si>
    <t>0325</t>
  </si>
  <si>
    <t>0330</t>
  </si>
  <si>
    <t>0340</t>
  </si>
  <si>
    <t>0350</t>
  </si>
  <si>
    <t>0400</t>
  </si>
  <si>
    <t>0500</t>
  </si>
  <si>
    <t>001</t>
  </si>
  <si>
    <t>verificar</t>
  </si>
  <si>
    <t>0600</t>
  </si>
  <si>
    <t>0610</t>
  </si>
  <si>
    <t>0611</t>
  </si>
  <si>
    <t>0612</t>
  </si>
  <si>
    <t>0630</t>
  </si>
  <si>
    <t>0631</t>
  </si>
  <si>
    <t>0632</t>
  </si>
  <si>
    <t>0634</t>
  </si>
  <si>
    <t>0800</t>
  </si>
  <si>
    <t>0801</t>
  </si>
  <si>
    <t>0802</t>
  </si>
  <si>
    <t>0803</t>
  </si>
  <si>
    <t>0804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</si>
  <si>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</si>
  <si>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</si>
  <si>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</si>
  <si>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</si>
  <si>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</si>
  <si>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</si>
  <si>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</si>
  <si>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</si>
  <si>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</si>
  <si>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0267</t>
  </si>
  <si>
    <t>0268</t>
  </si>
  <si>
    <t>0269</t>
  </si>
  <si>
    <t>0270</t>
  </si>
  <si>
    <t>0271</t>
  </si>
  <si>
    <t>0272</t>
  </si>
  <si>
    <t>0273</t>
  </si>
  <si>
    <t>0275</t>
  </si>
  <si>
    <t>0277</t>
  </si>
  <si>
    <t>0279</t>
  </si>
  <si>
    <t>20BD</t>
  </si>
  <si>
    <t>20BE</t>
  </si>
  <si>
    <t>20BF</t>
  </si>
  <si>
    <t>20BV</t>
  </si>
  <si>
    <t>2102</t>
  </si>
  <si>
    <t>2103</t>
  </si>
  <si>
    <t>2104</t>
  </si>
  <si>
    <t>2105</t>
  </si>
  <si>
    <t>2106</t>
  </si>
  <si>
    <t>2107</t>
  </si>
  <si>
    <t>2108</t>
  </si>
  <si>
    <t>2109</t>
  </si>
  <si>
    <t>2111</t>
  </si>
  <si>
    <t>2112</t>
  </si>
  <si>
    <t>2116</t>
  </si>
  <si>
    <t>2117</t>
  </si>
  <si>
    <t>2119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</si>
  <si>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</si>
  <si>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</si>
  <si>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</si>
  <si>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</si>
  <si>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</si>
  <si>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</si>
  <si>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</si>
  <si>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</si>
  <si>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</si>
  <si>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</si>
  <si>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</si>
  <si>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</si>
  <si>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</si>
  <si>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</si>
  <si>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</si>
  <si>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</si>
  <si>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</si>
  <si>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</si>
  <si>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</si>
  <si>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</si>
  <si>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</si>
  <si>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</si>
  <si>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6996</t>
  </si>
  <si>
    <t>6997</t>
  </si>
  <si>
    <t>6998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</si>
  <si>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</si>
  <si>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</si>
  <si>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</si>
  <si>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</si>
  <si>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</si>
  <si>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</si>
  <si>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</si>
  <si>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</si>
  <si>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</si>
  <si>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</si>
  <si>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</si>
  <si>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</si>
  <si>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</si>
  <si>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71AA</t>
  </si>
  <si>
    <t>7200</t>
  </si>
  <si>
    <t>7201</t>
  </si>
  <si>
    <t>7202</t>
  </si>
  <si>
    <t>7528</t>
  </si>
  <si>
    <t>7529</t>
  </si>
  <si>
    <t>7530</t>
  </si>
  <si>
    <t>7531</t>
  </si>
  <si>
    <t>7532</t>
  </si>
  <si>
    <t>7533</t>
  </si>
  <si>
    <t>75AA</t>
  </si>
  <si>
    <t>7601</t>
  </si>
  <si>
    <t>7602</t>
  </si>
  <si>
    <t>7603</t>
  </si>
  <si>
    <t>76AA</t>
  </si>
  <si>
    <t>7700</t>
  </si>
  <si>
    <t>7701</t>
  </si>
  <si>
    <t>7702</t>
  </si>
  <si>
    <t>7703</t>
  </si>
  <si>
    <t>7705</t>
  </si>
  <si>
    <t>7706</t>
  </si>
  <si>
    <t>77AA</t>
  </si>
  <si>
    <t>7800</t>
  </si>
  <si>
    <t>7801</t>
  </si>
  <si>
    <t>7802</t>
  </si>
  <si>
    <t>78AA</t>
  </si>
  <si>
    <t>0280</t>
  </si>
  <si>
    <t>0281</t>
  </si>
  <si>
    <t>0283</t>
  </si>
  <si>
    <t>0286</t>
  </si>
  <si>
    <t>0287</t>
  </si>
  <si>
    <t>0290</t>
  </si>
  <si>
    <t>0291</t>
  </si>
  <si>
    <t>0293</t>
  </si>
  <si>
    <t>0294</t>
  </si>
  <si>
    <t>0295</t>
  </si>
  <si>
    <t>0297</t>
  </si>
  <si>
    <t>0298</t>
  </si>
  <si>
    <t>MT</t>
  </si>
  <si>
    <t>0300</t>
  </si>
  <si>
    <t>0301</t>
  </si>
  <si>
    <t>0302</t>
  </si>
  <si>
    <t>0303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</si>
  <si>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</si>
  <si>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</si>
  <si>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</si>
  <si>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</si>
  <si>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</si>
  <si>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</si>
  <si>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</si>
  <si>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</si>
  <si>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</si>
  <si>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0815</t>
  </si>
  <si>
    <t>0819</t>
  </si>
  <si>
    <t>0820</t>
  </si>
  <si>
    <t>0824</t>
  </si>
  <si>
    <t>0830</t>
  </si>
  <si>
    <t>0834</t>
  </si>
  <si>
    <t>0835</t>
  </si>
  <si>
    <t>0836</t>
  </si>
  <si>
    <t>0837</t>
  </si>
  <si>
    <t>0838</t>
  </si>
  <si>
    <t>1062</t>
  </si>
  <si>
    <t>1063</t>
  </si>
  <si>
    <t>1064</t>
  </si>
  <si>
    <t>1066</t>
  </si>
  <si>
    <t>1067</t>
  </si>
  <si>
    <t>1068</t>
  </si>
  <si>
    <t>1069</t>
  </si>
  <si>
    <t>1071</t>
  </si>
  <si>
    <t>1072</t>
  </si>
  <si>
    <t>1073</t>
  </si>
  <si>
    <t>1074</t>
  </si>
  <si>
    <t>1075</t>
  </si>
  <si>
    <t>1078</t>
  </si>
  <si>
    <t>1079</t>
  </si>
  <si>
    <t>1080</t>
  </si>
  <si>
    <t>1081</t>
  </si>
  <si>
    <t>1082</t>
  </si>
  <si>
    <t>1101</t>
  </si>
  <si>
    <t>1102</t>
  </si>
  <si>
    <t>1103</t>
  </si>
  <si>
    <t>1104</t>
  </si>
  <si>
    <t>1105</t>
  </si>
  <si>
    <t>1106</t>
  </si>
  <si>
    <t>1108</t>
  </si>
  <si>
    <t>1110</t>
  </si>
  <si>
    <t>1111</t>
  </si>
  <si>
    <t>1112</t>
  </si>
  <si>
    <t>1113</t>
  </si>
  <si>
    <t>1115</t>
  </si>
  <si>
    <t>1120</t>
  </si>
  <si>
    <t>1121</t>
  </si>
  <si>
    <t>1130</t>
  </si>
  <si>
    <t>1131</t>
  </si>
  <si>
    <t>1140</t>
  </si>
  <si>
    <t>1151</t>
  </si>
  <si>
    <t>1152</t>
  </si>
  <si>
    <t>1153</t>
  </si>
  <si>
    <t>1155</t>
  </si>
  <si>
    <t>1156</t>
  </si>
  <si>
    <t>1160</t>
  </si>
  <si>
    <t>1161</t>
  </si>
  <si>
    <t>1162</t>
  </si>
  <si>
    <t>2211</t>
  </si>
  <si>
    <t>2212</t>
  </si>
  <si>
    <t>2213</t>
  </si>
  <si>
    <t>2214</t>
  </si>
  <si>
    <t>2216</t>
  </si>
  <si>
    <t>2217</t>
  </si>
  <si>
    <t>2218</t>
  </si>
  <si>
    <t>2219</t>
  </si>
  <si>
    <t>2222</t>
  </si>
  <si>
    <t>2223</t>
  </si>
  <si>
    <t>2226</t>
  </si>
  <si>
    <t>2231</t>
  </si>
  <si>
    <t>2233</t>
  </si>
  <si>
    <t>2236</t>
  </si>
  <si>
    <t>2241</t>
  </si>
  <si>
    <t>2243</t>
  </si>
  <si>
    <t>2311</t>
  </si>
  <si>
    <t>2312</t>
  </si>
  <si>
    <t>2313</t>
  </si>
  <si>
    <t>2314</t>
  </si>
  <si>
    <t>2315</t>
  </si>
  <si>
    <t>2323</t>
  </si>
  <si>
    <t>2325</t>
  </si>
  <si>
    <t>2329</t>
  </si>
  <si>
    <t>2331</t>
  </si>
  <si>
    <t>2334</t>
  </si>
  <si>
    <t>2335</t>
  </si>
  <si>
    <t>2336</t>
  </si>
  <si>
    <t>2337</t>
  </si>
  <si>
    <t>2338</t>
  </si>
  <si>
    <t>2339</t>
  </si>
  <si>
    <t>0839</t>
  </si>
  <si>
    <t>0840</t>
  </si>
  <si>
    <t>0845</t>
  </si>
  <si>
    <t>0846</t>
  </si>
  <si>
    <t>0847</t>
  </si>
  <si>
    <t>0848</t>
  </si>
  <si>
    <t>0849</t>
  </si>
  <si>
    <t>0850</t>
  </si>
  <si>
    <t>0851</t>
  </si>
  <si>
    <t>0852</t>
  </si>
  <si>
    <t>0856</t>
  </si>
  <si>
    <t>0857</t>
  </si>
  <si>
    <t>0858</t>
  </si>
  <si>
    <t>0859</t>
  </si>
  <si>
    <t>0860</t>
  </si>
  <si>
    <t>0861</t>
  </si>
  <si>
    <t>0864</t>
  </si>
  <si>
    <t>0866</t>
  </si>
  <si>
    <t>0869</t>
  </si>
  <si>
    <t>0870</t>
  </si>
  <si>
    <t>0874</t>
  </si>
  <si>
    <t>0875</t>
  </si>
  <si>
    <t>0876</t>
  </si>
  <si>
    <t>2244</t>
  </si>
  <si>
    <t>2246</t>
  </si>
  <si>
    <t>2255</t>
  </si>
  <si>
    <t>2256</t>
  </si>
  <si>
    <t>2257</t>
  </si>
  <si>
    <t>2259</t>
  </si>
  <si>
    <t>2261</t>
  </si>
  <si>
    <t>2262</t>
  </si>
  <si>
    <t>2263</t>
  </si>
  <si>
    <t>2264</t>
  </si>
  <si>
    <t>2266</t>
  </si>
  <si>
    <t>2267</t>
  </si>
  <si>
    <t>2272</t>
  </si>
  <si>
    <t>2273</t>
  </si>
  <si>
    <t>2274</t>
  </si>
  <si>
    <t>2275</t>
  </si>
  <si>
    <t>2278</t>
  </si>
  <si>
    <t>2279</t>
  </si>
  <si>
    <t>2342</t>
  </si>
  <si>
    <t>2343</t>
  </si>
  <si>
    <t>2345</t>
  </si>
  <si>
    <t>2349</t>
  </si>
  <si>
    <t>2350</t>
  </si>
  <si>
    <t>2351</t>
  </si>
  <si>
    <t>2352</t>
  </si>
  <si>
    <t>2353</t>
  </si>
  <si>
    <t>2354</t>
  </si>
  <si>
    <t>2356</t>
  </si>
  <si>
    <t>2366</t>
  </si>
  <si>
    <t>2375</t>
  </si>
  <si>
    <t>2376</t>
  </si>
  <si>
    <t>2379</t>
  </si>
  <si>
    <t>4226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</si>
  <si>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</si>
  <si>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</si>
  <si>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</si>
  <si>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</si>
  <si>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</si>
  <si>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</si>
  <si>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</si>
  <si>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</si>
  <si>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</si>
  <si>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</si>
  <si>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</si>
  <si>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</si>
  <si>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</si>
  <si>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</si>
  <si>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</si>
  <si>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</si>
  <si>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</si>
  <si>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4306</t>
  </si>
  <si>
    <t>4310</t>
  </si>
  <si>
    <t>4315</t>
  </si>
  <si>
    <t>4320</t>
  </si>
  <si>
    <t>4321</t>
  </si>
  <si>
    <t>4322</t>
  </si>
  <si>
    <t>4422</t>
  </si>
  <si>
    <t>4505</t>
  </si>
  <si>
    <t>4510</t>
  </si>
  <si>
    <t>4515</t>
  </si>
  <si>
    <t>4520</t>
  </si>
  <si>
    <t>4525</t>
  </si>
  <si>
    <t>4530</t>
  </si>
  <si>
    <t>4535</t>
  </si>
  <si>
    <t>4540</t>
  </si>
  <si>
    <t>4545</t>
  </si>
  <si>
    <t>4550</t>
  </si>
  <si>
    <t>4555</t>
  </si>
  <si>
    <t>4560</t>
  </si>
  <si>
    <t>4565</t>
  </si>
  <si>
    <t>4570</t>
  </si>
  <si>
    <t>4575</t>
  </si>
  <si>
    <t>4576</t>
  </si>
  <si>
    <t>4577</t>
  </si>
  <si>
    <t>4580</t>
  </si>
  <si>
    <t>4585</t>
  </si>
  <si>
    <t>4586</t>
  </si>
  <si>
    <t>4587</t>
  </si>
  <si>
    <t>4605</t>
  </si>
  <si>
    <t>4610</t>
  </si>
  <si>
    <t>4611</t>
  </si>
  <si>
    <t>4612</t>
  </si>
  <si>
    <t>4613</t>
  </si>
  <si>
    <t>4614</t>
  </si>
  <si>
    <t>4710</t>
  </si>
  <si>
    <t>4711</t>
  </si>
  <si>
    <t>4715</t>
  </si>
  <si>
    <t>4720</t>
  </si>
  <si>
    <t>4721</t>
  </si>
  <si>
    <t>4722</t>
  </si>
  <si>
    <t>4723</t>
  </si>
  <si>
    <t>4724</t>
  </si>
  <si>
    <t>4725</t>
  </si>
  <si>
    <t>4726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</si>
  <si>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</si>
  <si>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</si>
  <si>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</si>
  <si>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</si>
  <si>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</si>
  <si>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</si>
  <si>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</si>
  <si>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</si>
  <si>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</si>
  <si>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4801</t>
  </si>
  <si>
    <t>4802</t>
  </si>
  <si>
    <t>0880</t>
  </si>
  <si>
    <t>0884</t>
  </si>
  <si>
    <t>0885</t>
  </si>
  <si>
    <t>0894</t>
  </si>
  <si>
    <t>0895</t>
  </si>
  <si>
    <t>0896</t>
  </si>
  <si>
    <t>1000</t>
  </si>
  <si>
    <t>1010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</si>
  <si>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</si>
  <si>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</si>
  <si>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</si>
  <si>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</si>
  <si>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</si>
  <si>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</si>
  <si>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</si>
  <si>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</si>
  <si>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</si>
  <si>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</si>
  <si>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</si>
  <si>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2280</t>
  </si>
  <si>
    <t>2288</t>
  </si>
  <si>
    <t>2289</t>
  </si>
  <si>
    <t>2291</t>
  </si>
  <si>
    <t>2292</t>
  </si>
  <si>
    <t>2293</t>
  </si>
  <si>
    <t>2294</t>
  </si>
  <si>
    <t>2295</t>
  </si>
  <si>
    <t>2296</t>
  </si>
  <si>
    <t>2297</t>
  </si>
  <si>
    <t>2298</t>
  </si>
  <si>
    <t>22AA</t>
  </si>
  <si>
    <t>22AB</t>
  </si>
  <si>
    <t>2302</t>
  </si>
  <si>
    <t>2303</t>
  </si>
  <si>
    <t>2304</t>
  </si>
  <si>
    <t>2305</t>
  </si>
  <si>
    <t>2307</t>
  </si>
  <si>
    <t>2308</t>
  </si>
  <si>
    <t>2309</t>
  </si>
  <si>
    <t>4323</t>
  </si>
  <si>
    <t>4324</t>
  </si>
  <si>
    <t>4325</t>
  </si>
  <si>
    <t>4326</t>
  </si>
  <si>
    <t>4327</t>
  </si>
  <si>
    <t>4328</t>
  </si>
  <si>
    <t>4329</t>
  </si>
  <si>
    <t>4330</t>
  </si>
  <si>
    <t>4405</t>
  </si>
  <si>
    <t>4406</t>
  </si>
  <si>
    <t>4407</t>
  </si>
  <si>
    <t>4408</t>
  </si>
  <si>
    <t>4410</t>
  </si>
  <si>
    <t>4411</t>
  </si>
  <si>
    <t>4413</t>
  </si>
  <si>
    <t>4414</t>
  </si>
  <si>
    <t>4415</t>
  </si>
  <si>
    <t>4416</t>
  </si>
  <si>
    <t>4417</t>
  </si>
  <si>
    <t>4420</t>
  </si>
  <si>
    <t>4421</t>
  </si>
  <si>
    <t>1163</t>
  </si>
  <si>
    <t>1210</t>
  </si>
  <si>
    <t>1211</t>
  </si>
  <si>
    <t>1212</t>
  </si>
  <si>
    <t>1213</t>
  </si>
  <si>
    <t>1214</t>
  </si>
  <si>
    <t>1220</t>
  </si>
  <si>
    <t>1230</t>
  </si>
  <si>
    <t>1251</t>
  </si>
  <si>
    <t>1252</t>
  </si>
  <si>
    <t>1255</t>
  </si>
  <si>
    <t>1270</t>
  </si>
  <si>
    <t>1271</t>
  </si>
  <si>
    <t>1310</t>
  </si>
  <si>
    <t>1311</t>
  </si>
  <si>
    <t>1312</t>
  </si>
  <si>
    <t>1313</t>
  </si>
  <si>
    <t>1315</t>
  </si>
  <si>
    <t>1320</t>
  </si>
  <si>
    <t>1351</t>
  </si>
  <si>
    <t>4803</t>
  </si>
  <si>
    <t>4804</t>
  </si>
  <si>
    <t>4805</t>
  </si>
  <si>
    <t>4806</t>
  </si>
  <si>
    <t>4807</t>
  </si>
  <si>
    <t>4808</t>
  </si>
  <si>
    <t>4809</t>
  </si>
  <si>
    <t>4900</t>
  </si>
  <si>
    <t>4901</t>
  </si>
  <si>
    <t>5001</t>
  </si>
  <si>
    <t>5019</t>
  </si>
  <si>
    <t>5021</t>
  </si>
  <si>
    <t>5023</t>
  </si>
  <si>
    <t>5024</t>
  </si>
  <si>
    <t>5027</t>
  </si>
  <si>
    <t>5028</t>
  </si>
  <si>
    <t>5100</t>
  </si>
  <si>
    <t>5103</t>
  </si>
  <si>
    <t>5104</t>
  </si>
  <si>
    <t>5107</t>
  </si>
  <si>
    <t>5117</t>
  </si>
  <si>
    <t>5118</t>
  </si>
  <si>
    <t>5119</t>
  </si>
  <si>
    <t>5122</t>
  </si>
  <si>
    <t>5124</t>
  </si>
  <si>
    <t>1352</t>
  </si>
  <si>
    <t>1353</t>
  </si>
  <si>
    <t>1354</t>
  </si>
  <si>
    <t>1355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</si>
  <si>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</si>
  <si>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</si>
  <si>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</si>
  <si>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</si>
  <si>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</si>
  <si>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</si>
  <si>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</si>
  <si>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</si>
  <si>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</si>
  <si>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</si>
  <si>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1371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</si>
  <si>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</si>
  <si>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</si>
  <si>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</si>
  <si>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</si>
  <si>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</si>
  <si>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</si>
  <si>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</si>
  <si>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</si>
  <si>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</si>
  <si>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2412</t>
  </si>
  <si>
    <t>2414</t>
  </si>
  <si>
    <t>2415</t>
  </si>
  <si>
    <t>2416</t>
  </si>
  <si>
    <t>2417</t>
  </si>
  <si>
    <t>2419</t>
  </si>
  <si>
    <t>2420</t>
  </si>
  <si>
    <t>2421</t>
  </si>
  <si>
    <t>2422</t>
  </si>
  <si>
    <t>2423</t>
  </si>
  <si>
    <t>2425</t>
  </si>
  <si>
    <t>2426</t>
  </si>
  <si>
    <t>2427</t>
  </si>
  <si>
    <t>2428</t>
  </si>
  <si>
    <t>2430</t>
  </si>
  <si>
    <t>2431</t>
  </si>
  <si>
    <t>2432</t>
  </si>
  <si>
    <t>2433</t>
  </si>
  <si>
    <t>2434</t>
  </si>
  <si>
    <t>5127</t>
  </si>
  <si>
    <t>5302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</si>
  <si>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</si>
  <si>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</si>
  <si>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</si>
  <si>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</si>
  <si>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</si>
  <si>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</si>
  <si>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</si>
  <si>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</si>
  <si>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</si>
  <si>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</si>
  <si>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</si>
  <si>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</si>
  <si>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</si>
  <si>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</si>
  <si>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</si>
  <si>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</si>
  <si>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</si>
  <si>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</si>
  <si>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</si>
  <si>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5500</t>
  </si>
  <si>
    <t>5501</t>
  </si>
  <si>
    <t>9106</t>
  </si>
  <si>
    <t>9107</t>
  </si>
  <si>
    <t>9110</t>
  </si>
  <si>
    <t>9120</t>
  </si>
  <si>
    <t>9130</t>
  </si>
  <si>
    <t>9140</t>
  </si>
  <si>
    <t>9150</t>
  </si>
  <si>
    <t>9160</t>
  </si>
  <si>
    <t>9170</t>
  </si>
  <si>
    <t>9180</t>
  </si>
  <si>
    <t>9200</t>
  </si>
  <si>
    <t>9210</t>
  </si>
  <si>
    <t>9220</t>
  </si>
  <si>
    <t>9230</t>
  </si>
  <si>
    <t>9250</t>
  </si>
  <si>
    <t>9260</t>
  </si>
  <si>
    <t>9270</t>
  </si>
  <si>
    <t>TO</t>
  </si>
  <si>
    <t>9280</t>
  </si>
  <si>
    <t>9290</t>
  </si>
  <si>
    <t>9300</t>
  </si>
  <si>
    <t>9310</t>
  </si>
  <si>
    <t>9320</t>
  </si>
  <si>
    <t>9330</t>
  </si>
  <si>
    <t>9340</t>
  </si>
  <si>
    <t>9350</t>
  </si>
  <si>
    <t>9360</t>
  </si>
  <si>
    <t>9370</t>
  </si>
  <si>
    <t>9380</t>
  </si>
  <si>
    <t>5502</t>
  </si>
  <si>
    <t>5503</t>
  </si>
  <si>
    <t>5504</t>
  </si>
  <si>
    <t>5505</t>
  </si>
  <si>
    <t>55AA</t>
  </si>
  <si>
    <t>55AB</t>
  </si>
  <si>
    <t>55AC</t>
  </si>
  <si>
    <t>55AD</t>
  </si>
  <si>
    <t>55AE</t>
  </si>
  <si>
    <t>55AF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</si>
  <si>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</si>
  <si>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</si>
  <si>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</si>
  <si>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</si>
  <si>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</si>
  <si>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</si>
  <si>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</si>
  <si>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</si>
  <si>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</si>
  <si>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</si>
  <si>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</si>
  <si>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</si>
  <si>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</si>
  <si>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</si>
  <si>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</si>
  <si>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</si>
  <si>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</si>
  <si>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</si>
  <si>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58AA</t>
  </si>
  <si>
    <t>58AB</t>
  </si>
  <si>
    <t>58AC</t>
  </si>
  <si>
    <t>58AD</t>
  </si>
  <si>
    <t>58AE</t>
  </si>
  <si>
    <t>58AF</t>
  </si>
  <si>
    <t>6001</t>
  </si>
  <si>
    <t>6005</t>
  </si>
  <si>
    <t>6050</t>
  </si>
  <si>
    <t>6051</t>
  </si>
  <si>
    <t>6100</t>
  </si>
  <si>
    <t>6101</t>
  </si>
  <si>
    <t>6120</t>
  </si>
  <si>
    <t>25AA</t>
  </si>
  <si>
    <t>2601</t>
  </si>
  <si>
    <t>2602</t>
  </si>
  <si>
    <t>2603</t>
  </si>
  <si>
    <t>2604</t>
  </si>
  <si>
    <t>2605</t>
  </si>
  <si>
    <t>2610</t>
  </si>
  <si>
    <t>2611</t>
  </si>
  <si>
    <t>2612</t>
  </si>
  <si>
    <t>2620</t>
  </si>
  <si>
    <t>2621</t>
  </si>
  <si>
    <t>2622</t>
  </si>
  <si>
    <t>2630</t>
  </si>
  <si>
    <t>2641</t>
  </si>
  <si>
    <t>2643</t>
  </si>
  <si>
    <t>2696</t>
  </si>
  <si>
    <t>6150</t>
  </si>
  <si>
    <t>6151</t>
  </si>
  <si>
    <t>6155</t>
  </si>
  <si>
    <t>6163</t>
  </si>
  <si>
    <t>6181</t>
  </si>
  <si>
    <t>6200</t>
  </si>
  <si>
    <t>6201</t>
  </si>
  <si>
    <t>6202</t>
  </si>
  <si>
    <t>6210</t>
  </si>
  <si>
    <t>6211</t>
  </si>
  <si>
    <t>6213</t>
  </si>
  <si>
    <t>6214</t>
  </si>
  <si>
    <t>6250</t>
  </si>
  <si>
    <t>6251</t>
  </si>
  <si>
    <t>6252</t>
  </si>
  <si>
    <t>6300</t>
  </si>
  <si>
    <t>6301</t>
  </si>
  <si>
    <t>6350</t>
  </si>
  <si>
    <t>6352</t>
  </si>
  <si>
    <t>6401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</si>
  <si>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</si>
  <si>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</si>
  <si>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</si>
  <si>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</si>
  <si>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</si>
  <si>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</si>
  <si>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</si>
  <si>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</si>
  <si>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</si>
  <si>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</si>
  <si>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</si>
  <si>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</si>
  <si>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</si>
  <si>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</si>
  <si>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</si>
  <si>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</si>
  <si>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6520</t>
  </si>
  <si>
    <t>6521</t>
  </si>
  <si>
    <t>6525</t>
  </si>
  <si>
    <t>6530</t>
  </si>
  <si>
    <t>9390</t>
  </si>
  <si>
    <t>9400</t>
  </si>
  <si>
    <t>9410</t>
  </si>
  <si>
    <t>9420</t>
  </si>
  <si>
    <t>9430</t>
  </si>
  <si>
    <t>9440</t>
  </si>
  <si>
    <t>9450</t>
  </si>
  <si>
    <t>9460</t>
  </si>
  <si>
    <t>PI</t>
  </si>
  <si>
    <t>9470</t>
  </si>
  <si>
    <t>9480</t>
  </si>
  <si>
    <t>9490</t>
  </si>
  <si>
    <t>9500</t>
  </si>
  <si>
    <t>9510</t>
  </si>
  <si>
    <t>9520</t>
  </si>
  <si>
    <t>9530</t>
  </si>
  <si>
    <t>9540</t>
  </si>
  <si>
    <t>9550</t>
  </si>
  <si>
    <t>9560</t>
  </si>
  <si>
    <t>9570</t>
  </si>
  <si>
    <t>9580</t>
  </si>
  <si>
    <t>9590</t>
  </si>
  <si>
    <t>9600</t>
  </si>
  <si>
    <t>9610</t>
  </si>
  <si>
    <t>9620</t>
  </si>
  <si>
    <t>9630</t>
  </si>
  <si>
    <t>9640</t>
  </si>
  <si>
    <t>9650</t>
  </si>
  <si>
    <t>9660</t>
  </si>
  <si>
    <t>9670</t>
  </si>
  <si>
    <t>9680</t>
  </si>
  <si>
    <t>9685</t>
  </si>
  <si>
    <t>9690</t>
  </si>
  <si>
    <t>9700</t>
  </si>
  <si>
    <t>9710</t>
  </si>
  <si>
    <t>9720</t>
  </si>
  <si>
    <t>9730</t>
  </si>
  <si>
    <t>9740</t>
  </si>
  <si>
    <t>9745</t>
  </si>
  <si>
    <t>9750</t>
  </si>
  <si>
    <t>9755</t>
  </si>
  <si>
    <t>9760</t>
  </si>
  <si>
    <t>9765</t>
  </si>
  <si>
    <t>9775</t>
  </si>
  <si>
    <t>9780</t>
  </si>
  <si>
    <t>9785</t>
  </si>
  <si>
    <t>9790</t>
  </si>
  <si>
    <t>9795</t>
  </si>
  <si>
    <t>9800</t>
  </si>
  <si>
    <t>9805</t>
  </si>
  <si>
    <t>9810</t>
  </si>
  <si>
    <t>9815</t>
  </si>
  <si>
    <t>9820</t>
  </si>
  <si>
    <t>9825</t>
  </si>
  <si>
    <t>9830</t>
  </si>
  <si>
    <t>9835</t>
  </si>
  <si>
    <t>9840</t>
  </si>
  <si>
    <t>9842</t>
  </si>
  <si>
    <t>9844</t>
  </si>
  <si>
    <t>9846</t>
  </si>
  <si>
    <t>9848</t>
  </si>
  <si>
    <t>9850</t>
  </si>
  <si>
    <t>9852</t>
  </si>
  <si>
    <t>9855</t>
  </si>
  <si>
    <t>9880</t>
  </si>
  <si>
    <t>9885</t>
  </si>
  <si>
    <t>9895</t>
  </si>
  <si>
    <t>9920</t>
  </si>
  <si>
    <t>9925</t>
  </si>
  <si>
    <t>9945</t>
  </si>
  <si>
    <t>X600</t>
  </si>
  <si>
    <t>X601</t>
  </si>
  <si>
    <t>X650</t>
  </si>
  <si>
    <t>X651</t>
  </si>
  <si>
    <t>Y049</t>
  </si>
  <si>
    <t>Y110</t>
  </si>
  <si>
    <t>Y111</t>
  </si>
  <si>
    <t>Y113</t>
  </si>
  <si>
    <t>Y116</t>
  </si>
  <si>
    <t>Y120</t>
  </si>
  <si>
    <t>Y121</t>
  </si>
  <si>
    <t>Y123</t>
  </si>
  <si>
    <t>Y140</t>
  </si>
  <si>
    <t>Y141</t>
  </si>
  <si>
    <t>Y150</t>
  </si>
  <si>
    <t>Y151</t>
  </si>
  <si>
    <t>Y300</t>
  </si>
  <si>
    <t>Y301</t>
  </si>
  <si>
    <t>Y310</t>
  </si>
  <si>
    <t>Y312</t>
  </si>
  <si>
    <t>Y313</t>
  </si>
  <si>
    <t>Y330</t>
  </si>
  <si>
    <t>Y332</t>
  </si>
  <si>
    <t>Y333</t>
  </si>
  <si>
    <t>Y520</t>
  </si>
  <si>
    <t>Y521</t>
  </si>
  <si>
    <t>Y530</t>
  </si>
  <si>
    <t>Y531</t>
  </si>
  <si>
    <t>Y532</t>
  </si>
  <si>
    <t>Y533</t>
  </si>
  <si>
    <t>Y540</t>
  </si>
  <si>
    <t>Y642</t>
  </si>
  <si>
    <t>Y710</t>
  </si>
  <si>
    <t>Y730</t>
  </si>
  <si>
    <t>Y731</t>
  </si>
  <si>
    <t>Y732</t>
  </si>
  <si>
    <t>Y740</t>
  </si>
  <si>
    <t>Y741</t>
  </si>
  <si>
    <t>1383</t>
  </si>
  <si>
    <t>1401</t>
  </si>
  <si>
    <t>1402</t>
  </si>
  <si>
    <t>1403</t>
  </si>
  <si>
    <t>1404</t>
  </si>
  <si>
    <t>1405</t>
  </si>
  <si>
    <t>1410</t>
  </si>
  <si>
    <t>1420</t>
  </si>
  <si>
    <t>1421</t>
  </si>
  <si>
    <t>1422</t>
  </si>
  <si>
    <t>1423</t>
  </si>
  <si>
    <t>1424</t>
  </si>
  <si>
    <t>1425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</si>
  <si>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</si>
  <si>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</si>
  <si>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</si>
  <si>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</si>
  <si>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</si>
  <si>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</si>
  <si>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</si>
  <si>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</si>
  <si>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</si>
  <si>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1550</t>
  </si>
  <si>
    <t>1555</t>
  </si>
  <si>
    <t>1558</t>
  </si>
  <si>
    <t>1560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</si>
  <si>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</si>
  <si>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</si>
  <si>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</si>
  <si>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</si>
  <si>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</si>
  <si>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</si>
  <si>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</si>
  <si>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</si>
  <si>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</si>
  <si>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</si>
  <si>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</si>
  <si>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</si>
  <si>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</si>
  <si>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</si>
  <si>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</si>
  <si>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</si>
  <si>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</si>
  <si>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</si>
  <si>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</si>
  <si>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</si>
  <si>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</si>
  <si>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</si>
  <si>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</si>
  <si>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</si>
  <si>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</si>
  <si>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</si>
  <si>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1601</t>
  </si>
  <si>
    <t>1602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</si>
  <si>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</si>
  <si>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</si>
  <si>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</si>
  <si>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</si>
  <si>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</si>
  <si>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</si>
  <si>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</si>
  <si>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</si>
  <si>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</si>
  <si>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</si>
  <si>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</si>
  <si>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</si>
  <si>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</si>
  <si>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</si>
  <si>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</si>
  <si>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</si>
  <si>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</si>
  <si>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1650</t>
  </si>
  <si>
    <t>1651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</si>
  <si>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</si>
  <si>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</si>
  <si>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</si>
  <si>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</si>
  <si>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</si>
  <si>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</si>
  <si>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</si>
  <si>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</si>
  <si>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</si>
  <si>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</si>
  <si>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</si>
  <si>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</si>
  <si>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</si>
  <si>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</si>
  <si>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</si>
  <si>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2435</t>
  </si>
  <si>
    <t>2436</t>
  </si>
  <si>
    <t>2437</t>
  </si>
  <si>
    <t>2438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</si>
  <si>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</si>
  <si>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</si>
  <si>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</si>
  <si>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</si>
  <si>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</si>
  <si>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</si>
  <si>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</si>
  <si>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</si>
  <si>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</si>
  <si>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</si>
  <si>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</si>
  <si>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</si>
  <si>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</si>
  <si>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</si>
  <si>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</si>
  <si>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</si>
  <si>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</si>
  <si>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</si>
  <si>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</si>
  <si>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</si>
  <si>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</si>
  <si>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</si>
  <si>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</si>
  <si>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</si>
  <si>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</si>
  <si>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</si>
  <si>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2480</t>
  </si>
  <si>
    <t>2491</t>
  </si>
  <si>
    <t>2493</t>
  </si>
  <si>
    <t>2494</t>
  </si>
  <si>
    <t>2495</t>
  </si>
  <si>
    <t>2496</t>
  </si>
  <si>
    <t>2497</t>
  </si>
  <si>
    <t>2498</t>
  </si>
  <si>
    <t>2499</t>
  </si>
  <si>
    <t>24AA</t>
  </si>
  <si>
    <t>24AB</t>
  </si>
  <si>
    <t>24AC</t>
  </si>
  <si>
    <t>24AD</t>
  </si>
  <si>
    <t>24AE</t>
  </si>
  <si>
    <t>2501</t>
  </si>
  <si>
    <t>2503</t>
  </si>
  <si>
    <t>2504</t>
  </si>
  <si>
    <t>2505</t>
  </si>
  <si>
    <t>2511</t>
  </si>
  <si>
    <t>2512</t>
  </si>
  <si>
    <t>2520</t>
  </si>
  <si>
    <t>2531</t>
  </si>
  <si>
    <t>2534</t>
  </si>
  <si>
    <t>2535</t>
  </si>
  <si>
    <t>2541</t>
  </si>
  <si>
    <t>2542</t>
  </si>
  <si>
    <t>2543</t>
  </si>
  <si>
    <t>2544</t>
  </si>
  <si>
    <t>2546</t>
  </si>
  <si>
    <t>2547</t>
  </si>
  <si>
    <t>2548</t>
  </si>
  <si>
    <t>1678</t>
  </si>
  <si>
    <t>1679</t>
  </si>
  <si>
    <t>1680</t>
  </si>
  <si>
    <t>1701</t>
  </si>
  <si>
    <t>1710</t>
  </si>
  <si>
    <t>1711</t>
  </si>
  <si>
    <t>1712</t>
  </si>
  <si>
    <t>1713</t>
  </si>
  <si>
    <t>1714</t>
  </si>
  <si>
    <t>1715</t>
  </si>
  <si>
    <t>1716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</si>
  <si>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</si>
  <si>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</si>
  <si>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</si>
  <si>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</si>
  <si>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</si>
  <si>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</si>
  <si>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</si>
  <si>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</si>
  <si>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</si>
  <si>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26AA</t>
  </si>
  <si>
    <t>26AB</t>
  </si>
  <si>
    <t>2702</t>
  </si>
  <si>
    <t>2703</t>
  </si>
  <si>
    <t>2704</t>
  </si>
  <si>
    <t>2705</t>
  </si>
  <si>
    <t>2706</t>
  </si>
  <si>
    <t>2711</t>
  </si>
  <si>
    <t>2712</t>
  </si>
  <si>
    <t>2714</t>
  </si>
  <si>
    <t>2715</t>
  </si>
  <si>
    <t>2721</t>
  </si>
  <si>
    <t>2722</t>
  </si>
  <si>
    <t>2723</t>
  </si>
  <si>
    <t>2724</t>
  </si>
  <si>
    <t>2726</t>
  </si>
  <si>
    <t>2728</t>
  </si>
  <si>
    <t>2729</t>
  </si>
  <si>
    <t>6535</t>
  </si>
  <si>
    <t>6536</t>
  </si>
  <si>
    <t>6537</t>
  </si>
  <si>
    <t>6540</t>
  </si>
  <si>
    <t>6545</t>
  </si>
  <si>
    <t>6550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</si>
  <si>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</si>
  <si>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</si>
  <si>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</si>
  <si>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</si>
  <si>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</si>
  <si>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</si>
  <si>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</si>
  <si>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</si>
  <si>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</si>
  <si>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</si>
  <si>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</si>
  <si>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</si>
  <si>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</si>
  <si>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</si>
  <si>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</si>
  <si>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</si>
  <si>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</si>
  <si>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</si>
  <si>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</si>
  <si>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6580</t>
  </si>
  <si>
    <t>6581</t>
  </si>
  <si>
    <t>6582</t>
  </si>
  <si>
    <t>Y750</t>
  </si>
  <si>
    <t>Z005</t>
  </si>
  <si>
    <t>Z007</t>
  </si>
  <si>
    <t>Z010</t>
  </si>
  <si>
    <t>Z050</t>
  </si>
  <si>
    <t>Z062</t>
  </si>
  <si>
    <t>Z065</t>
  </si>
  <si>
    <t>Z071</t>
  </si>
  <si>
    <t>Z078</t>
  </si>
  <si>
    <t>Z100</t>
  </si>
  <si>
    <t>Z110</t>
  </si>
  <si>
    <t>Z111</t>
  </si>
  <si>
    <t>Z130</t>
  </si>
  <si>
    <t>Z142</t>
  </si>
  <si>
    <t>Z150</t>
  </si>
  <si>
    <t>Z160</t>
  </si>
  <si>
    <t>Z161</t>
  </si>
  <si>
    <t>Z162</t>
  </si>
  <si>
    <t>Z200</t>
  </si>
  <si>
    <t>Z210</t>
  </si>
  <si>
    <t>Z211</t>
  </si>
  <si>
    <t>Z250</t>
  </si>
  <si>
    <t>Z268</t>
  </si>
  <si>
    <t>Z269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</si>
  <si>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</si>
  <si>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</si>
  <si>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</si>
  <si>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</si>
  <si>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</si>
  <si>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</si>
  <si>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</si>
  <si>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</si>
  <si>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</si>
  <si>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</si>
  <si>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</si>
  <si>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</si>
  <si>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</si>
  <si>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1800</t>
  </si>
  <si>
    <t>1900</t>
  </si>
  <si>
    <t>1901</t>
  </si>
  <si>
    <t>2000</t>
  </si>
  <si>
    <t>2001</t>
  </si>
  <si>
    <t>2002</t>
  </si>
  <si>
    <t>2003</t>
  </si>
  <si>
    <t>2004</t>
  </si>
  <si>
    <t>2005</t>
  </si>
  <si>
    <t>2731</t>
  </si>
  <si>
    <t>2732</t>
  </si>
  <si>
    <t>2733</t>
  </si>
  <si>
    <t>2734</t>
  </si>
  <si>
    <t>2740</t>
  </si>
  <si>
    <t>2741</t>
  </si>
  <si>
    <t>2771</t>
  </si>
  <si>
    <t>2772</t>
  </si>
  <si>
    <t>2773</t>
  </si>
  <si>
    <t>2774</t>
  </si>
  <si>
    <t>2775</t>
  </si>
  <si>
    <t>27AA</t>
  </si>
  <si>
    <t>27AB</t>
  </si>
  <si>
    <t>2800</t>
  </si>
  <si>
    <t>2801</t>
  </si>
  <si>
    <t>2802</t>
  </si>
  <si>
    <t>2804</t>
  </si>
  <si>
    <t>2805</t>
  </si>
  <si>
    <t>2811</t>
  </si>
  <si>
    <t>2812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</si>
  <si>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</si>
  <si>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</si>
  <si>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</si>
  <si>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</si>
  <si>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</si>
  <si>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</si>
  <si>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</si>
  <si>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</si>
  <si>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</si>
  <si>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</si>
  <si>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</si>
  <si>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</si>
  <si>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</si>
  <si>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</si>
  <si>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</si>
  <si>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</si>
  <si>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6600</t>
  </si>
  <si>
    <t>6601</t>
  </si>
  <si>
    <t>6602</t>
  </si>
  <si>
    <t>6608</t>
  </si>
  <si>
    <t>6612</t>
  </si>
  <si>
    <t>6613</t>
  </si>
  <si>
    <t>6700</t>
  </si>
  <si>
    <t>6701</t>
  </si>
  <si>
    <t>Z270</t>
  </si>
  <si>
    <t>Z300</t>
  </si>
  <si>
    <t>Z311</t>
  </si>
  <si>
    <t>Z313</t>
  </si>
  <si>
    <t>Z350</t>
  </si>
  <si>
    <t>Z352</t>
  </si>
  <si>
    <t>Z353</t>
  </si>
  <si>
    <t>Z354</t>
  </si>
  <si>
    <t>Z360</t>
  </si>
  <si>
    <t>Z361</t>
  </si>
  <si>
    <t>Z362</t>
  </si>
  <si>
    <t>Z364</t>
  </si>
  <si>
    <t>Z365</t>
  </si>
  <si>
    <t>Z369</t>
  </si>
  <si>
    <t>Z400</t>
  </si>
  <si>
    <t>Z403</t>
  </si>
  <si>
    <t>Z421</t>
  </si>
  <si>
    <t>Z422</t>
  </si>
  <si>
    <t>Z423</t>
  </si>
  <si>
    <t>Z500</t>
  </si>
  <si>
    <t>Z502</t>
  </si>
  <si>
    <t>Z506</t>
  </si>
  <si>
    <t>Z550</t>
  </si>
  <si>
    <t>Z560</t>
  </si>
  <si>
    <t>Z600</t>
  </si>
  <si>
    <t>Z601</t>
  </si>
  <si>
    <t>Z650</t>
  </si>
  <si>
    <t>Z651</t>
  </si>
  <si>
    <t>Z700</t>
  </si>
  <si>
    <t>Z701</t>
  </si>
  <si>
    <t>Z702</t>
  </si>
  <si>
    <t>Z703</t>
  </si>
  <si>
    <t>Z710</t>
  </si>
  <si>
    <t>Z801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</si>
  <si>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</si>
  <si>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</si>
  <si>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</si>
  <si>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</si>
  <si>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</si>
  <si>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</si>
  <si>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</si>
  <si>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</si>
  <si>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</si>
  <si>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</si>
  <si>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</si>
  <si>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</si>
  <si>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</si>
  <si>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</si>
  <si>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</si>
  <si>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</si>
  <si>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</si>
  <si>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</si>
  <si>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</si>
  <si>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</si>
  <si>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</si>
  <si>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</si>
  <si>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</si>
  <si>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2813</t>
  </si>
  <si>
    <t>2814</t>
  </si>
  <si>
    <t>2815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</si>
  <si>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</si>
  <si>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</si>
  <si>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</si>
  <si>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</si>
  <si>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</si>
  <si>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</si>
  <si>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</si>
  <si>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</si>
  <si>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</si>
  <si>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</si>
  <si>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</si>
  <si>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</si>
  <si>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</si>
  <si>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</si>
  <si>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</si>
  <si>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</si>
  <si>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</si>
  <si>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</si>
  <si>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</si>
  <si>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</si>
  <si>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</si>
  <si>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</si>
  <si>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</si>
  <si>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</si>
  <si>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</si>
  <si>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</si>
  <si>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</si>
  <si>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</si>
  <si>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</si>
  <si>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</si>
  <si>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</si>
  <si>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</si>
  <si>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</si>
  <si>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</si>
  <si>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</si>
  <si>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</si>
  <si>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</si>
  <si>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</si>
  <si>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</si>
  <si>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</si>
  <si>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</si>
  <si>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</si>
  <si>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</si>
  <si>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</si>
  <si>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6702</t>
  </si>
  <si>
    <t>6703</t>
  </si>
  <si>
    <t>6704</t>
  </si>
  <si>
    <t>6705</t>
  </si>
  <si>
    <t>6706</t>
  </si>
  <si>
    <t>6707</t>
  </si>
  <si>
    <t>6708</t>
  </si>
  <si>
    <t>6709</t>
  </si>
  <si>
    <t>6711</t>
  </si>
  <si>
    <t>6712</t>
  </si>
  <si>
    <t>6713</t>
  </si>
  <si>
    <t>6800</t>
  </si>
  <si>
    <t>6810</t>
  </si>
  <si>
    <t>6811</t>
  </si>
  <si>
    <t>6820</t>
  </si>
  <si>
    <t>6821</t>
  </si>
  <si>
    <t>6830</t>
  </si>
  <si>
    <t>6831</t>
  </si>
  <si>
    <t>6840</t>
  </si>
  <si>
    <t>6841</t>
  </si>
  <si>
    <t>6850</t>
  </si>
  <si>
    <t>6851</t>
  </si>
  <si>
    <t>6860</t>
  </si>
  <si>
    <t>UMB</t>
  </si>
  <si>
    <t>NM</t>
  </si>
  <si>
    <t>Contrato vigente</t>
  </si>
  <si>
    <t>Data fim do contrato</t>
  </si>
  <si>
    <t>Bloqueado/Liberado</t>
  </si>
  <si>
    <t>Modalidade da Contratação</t>
  </si>
  <si>
    <t>pedido</t>
  </si>
  <si>
    <t>item_pedido</t>
  </si>
  <si>
    <t>tipo</t>
  </si>
  <si>
    <t>modalidade</t>
  </si>
  <si>
    <t>descricao_modal</t>
  </si>
  <si>
    <t>nr_fornecedor</t>
  </si>
  <si>
    <t>nome_fornecedor</t>
  </si>
  <si>
    <t>Qtde_pedido</t>
  </si>
  <si>
    <t>unid_pedido</t>
  </si>
  <si>
    <t>quantidade_estoque</t>
  </si>
  <si>
    <t>marcado_elim_mandante</t>
  </si>
  <si>
    <t>data_pedido</t>
  </si>
  <si>
    <t>data_entrega</t>
  </si>
  <si>
    <t>valor_unit_liquido</t>
  </si>
  <si>
    <t>MATERIAIS</t>
  </si>
  <si>
    <t>Tecnologia da Informação - SP</t>
  </si>
  <si>
    <t>Tecnologia da Informação - BA</t>
  </si>
  <si>
    <t>Tecnologia da Informação - RJ</t>
  </si>
  <si>
    <t>TIC-BC-Armazenagem</t>
  </si>
  <si>
    <t>Centro de Suporte Corporativo</t>
  </si>
  <si>
    <t>TIC-BC - Materiais Leasing</t>
  </si>
  <si>
    <t>CENPES Fundão/RJ</t>
  </si>
  <si>
    <t>CENPES NuEX Aracaju</t>
  </si>
  <si>
    <t>CENPES PDEP/PEP Japaratuba</t>
  </si>
  <si>
    <t>CENPES Fortaleza</t>
  </si>
  <si>
    <t>Gás Natural/Telecomunicações</t>
  </si>
  <si>
    <t>TCOM Regional Rio</t>
  </si>
  <si>
    <t>TCOM Regional Salvador</t>
  </si>
  <si>
    <t>TCOM Regional Manaus</t>
  </si>
  <si>
    <t>Desativado/inativo</t>
  </si>
  <si>
    <t>SERV.FINANÇAS/SEDE</t>
  </si>
  <si>
    <t>DGRC-Govern/Risco/Conformidade</t>
  </si>
  <si>
    <t>COMP/CSC-GP EDISE</t>
  </si>
  <si>
    <t>COMP/CSC-AIO Caju</t>
  </si>
  <si>
    <t>COMP/CSC-GP EDIHB</t>
  </si>
  <si>
    <t>INATIVO - COMPARTILHADO</t>
  </si>
  <si>
    <t>COMP/CSC-AIO CENPES</t>
  </si>
  <si>
    <t>COMP/CSC-GP EDIVEN</t>
  </si>
  <si>
    <t>COMP/CSC-GP EDICIN</t>
  </si>
  <si>
    <t>COMP/CSC-GP EDISEN</t>
  </si>
  <si>
    <t>COMP/CSC-GP Imbo</t>
  </si>
  <si>
    <t>COMP/CSC-GP Imbe</t>
  </si>
  <si>
    <t>COMP/CSC-GP EDIVIT</t>
  </si>
  <si>
    <t>COMP/CSC-AIO GASLUB</t>
  </si>
  <si>
    <t>COMP/CSC-AIO Belford</t>
  </si>
  <si>
    <t>COMP/CSC-SSE CIC COMPERJ</t>
  </si>
  <si>
    <t>COMP/CSC-AIO BASERV</t>
  </si>
  <si>
    <t>COMP/CSC-AIO UTE MACAE</t>
  </si>
  <si>
    <t>COMP/CSC-AIO Cabi</t>
  </si>
  <si>
    <t>COMP/CSC-SSE - NSRMSPS</t>
  </si>
  <si>
    <t>DPT/POCOS/SPO ARM Barra de Mac</t>
  </si>
  <si>
    <t>DPT/SUB - Santos</t>
  </si>
  <si>
    <t>DPT/POCOS/SPO DERIO</t>
  </si>
  <si>
    <t>E&amp;P-CPM/DP-III JAPARATUBA</t>
  </si>
  <si>
    <t>EXP/AEXP-M</t>
  </si>
  <si>
    <t>E&amp;P-CPM/CP-EXP- RIO</t>
  </si>
  <si>
    <t>LEXP - UN-BC Arm GUAXINDIBA</t>
  </si>
  <si>
    <t>LOEP/LON - ARM-Rio</t>
  </si>
  <si>
    <t>DPT/SUB/OPSUB - ARM-RIO</t>
  </si>
  <si>
    <t>LOEP/LOFF</t>
  </si>
  <si>
    <t>LOEP/LOFF -  Aracajú</t>
  </si>
  <si>
    <t>LOEP/LON - Itajaí</t>
  </si>
  <si>
    <t>DPT/SUB/OPSUB - Porto Itajaí</t>
  </si>
  <si>
    <t>DPT/SUB/OPSUB - Aracaju</t>
  </si>
  <si>
    <t>DPT/SUB/OPSUB - Guamaré</t>
  </si>
  <si>
    <t>DPT/SUB/OPSUB - Catu</t>
  </si>
  <si>
    <t>DPT - EDIVEN</t>
  </si>
  <si>
    <t>DPT/POCOS/SM - Macaé-Sondas fi</t>
  </si>
  <si>
    <t>DPT/POCOS/SPO - Vitória</t>
  </si>
  <si>
    <t>E&amp;P-CPM/ Pólo Santos</t>
  </si>
  <si>
    <t>DPT/POCOS/SPO - Santos</t>
  </si>
  <si>
    <t>DPT/POCOS/SPO - Paracuru</t>
  </si>
  <si>
    <t>DPT/POCOS/SPO - Mossoró</t>
  </si>
  <si>
    <t>Quotas - Candeias / BA</t>
  </si>
  <si>
    <t>Quotas - Montes Claros / MG</t>
  </si>
  <si>
    <t>Quotas-OLFAR_Erechim/RS</t>
  </si>
  <si>
    <t>TERMINAL DE MADRE DEUS</t>
  </si>
  <si>
    <t>REMAN</t>
  </si>
  <si>
    <t>Quotas-CAMERA_Ijui/RS</t>
  </si>
  <si>
    <t>Ativo fixo - APS</t>
  </si>
  <si>
    <t>Quotas - Rio Branco/AM</t>
  </si>
  <si>
    <t>Quotas - Santana/AP</t>
  </si>
  <si>
    <t>Quotas - Mundo Novo/BA</t>
  </si>
  <si>
    <t>Quotas - Ilheus/BA</t>
  </si>
  <si>
    <t>Quotas - Anchieta/ES</t>
  </si>
  <si>
    <t>Quotas - Vila Velha/ES</t>
  </si>
  <si>
    <t>Quotas - São Mateus/ES</t>
  </si>
  <si>
    <t>Quotas - Goiânia/GO</t>
  </si>
  <si>
    <t>Quotas - Três Lagoas/MS</t>
  </si>
  <si>
    <t>Quotas - Barcarena/PA</t>
  </si>
  <si>
    <t>Quotas - Paranaguá/PR</t>
  </si>
  <si>
    <t>Quotas - Londrina/PR</t>
  </si>
  <si>
    <t>Quotas - Ilha Redonda/RJ</t>
  </si>
  <si>
    <t>Quotas - Florianópolis/SC</t>
  </si>
  <si>
    <t>Quotas - Santo André/SP</t>
  </si>
  <si>
    <t>Quotas - Campo Grande/MS</t>
  </si>
  <si>
    <t>LAURO DE FREITAS</t>
  </si>
  <si>
    <t>Desativado/Inativo</t>
  </si>
  <si>
    <t>OLEOPLAN - Iraquara</t>
  </si>
  <si>
    <t>Virtual/E&amp;P-CPM/CMP-SPOSergipe</t>
  </si>
  <si>
    <t>UN-BC/ATP-NE - Nordeste</t>
  </si>
  <si>
    <t>UN-BC/ATP-NE - Nordeste - MAR</t>
  </si>
  <si>
    <t>UN-BC/ATP-N - Norte</t>
  </si>
  <si>
    <t>UN-BC/ATP-N - Norte - MAR</t>
  </si>
  <si>
    <t>Virtual/UN-BC/ATP-CS-Centro-Su</t>
  </si>
  <si>
    <t>UN-BC/ATP-CS - Centro-Sul-MAR</t>
  </si>
  <si>
    <t>UN-BC/ATP-AB - Albacora</t>
  </si>
  <si>
    <t>UN-BC/ATP-AB - Albacora - MAR</t>
  </si>
  <si>
    <t>UN-BS - Arm. Macaé Imboassica</t>
  </si>
  <si>
    <t>UN-BS/ATP-N - ARM-RIO</t>
  </si>
  <si>
    <t>UN-BS/ATP-S - Cubatão</t>
  </si>
  <si>
    <t>UN-BS/ATMG - Caraguatatuba</t>
  </si>
  <si>
    <t>COMP/CSC-GP Pituba</t>
  </si>
  <si>
    <t>Virtual/UN-ESArm.S.Mateus</t>
  </si>
  <si>
    <t>Virtual/UN-ES/ATP-NCNorteCapix</t>
  </si>
  <si>
    <t>Virtual/UN-ES/ATP-NCArm.Macaé</t>
  </si>
  <si>
    <t>Virtual/UN-ES/ATP-NCAL17Macaé</t>
  </si>
  <si>
    <t>Virtual/UN-ES-APMG-ESArmSMateu</t>
  </si>
  <si>
    <t>Virtual/UN-ES/APMG-ESArm.Macaé</t>
  </si>
  <si>
    <t>Virtual/UN-ES-APMG-ESArm.Serra</t>
  </si>
  <si>
    <t>UN-RNCE/ATP-ARG A Rodrigues</t>
  </si>
  <si>
    <t>UN-RNCE/ATP-ARG/CD Mossoró</t>
  </si>
  <si>
    <t>Virtual/UN-RNCE Y530</t>
  </si>
  <si>
    <t>Virtual/UN-RNCE/ATP-MCE</t>
  </si>
  <si>
    <t>Virtual/UN-RNCE/ATP-M/CDMossor</t>
  </si>
  <si>
    <t>UN-RNCE/ATP-ARG RN</t>
  </si>
  <si>
    <t>UN-RNCE/AIG Guamaré</t>
  </si>
  <si>
    <t>UN-BA/ATP-N Norte</t>
  </si>
  <si>
    <t>Virtual/UN-BA/APMGProcMovimGás</t>
  </si>
  <si>
    <t>Virtual/UN-BA Y732</t>
  </si>
  <si>
    <t>Virtual/UN-BA/ATP-BMBahiaMar</t>
  </si>
  <si>
    <t>Virtual/REFINARIACLARACAMARÃO</t>
  </si>
  <si>
    <t>Abastecimento/Sede</t>
  </si>
  <si>
    <t>TERMINAL DE SAO SEBASTIAO</t>
  </si>
  <si>
    <t>UN-GN BA MANATI</t>
  </si>
  <si>
    <t>UN-AM -  Manaus</t>
  </si>
  <si>
    <t>UN-AM - Arm Manaus</t>
  </si>
  <si>
    <t>UN-AM - Terminal Solimões</t>
  </si>
  <si>
    <t>UN-AM - Arm. Urucu</t>
  </si>
  <si>
    <t>UN-AM - Produção AM</t>
  </si>
  <si>
    <t>UN-AM/ATEX Ativo Exploração</t>
  </si>
  <si>
    <t>UN-AM/ATP-U Urucu</t>
  </si>
  <si>
    <t>UN-AM/UPGN Urucu I</t>
  </si>
  <si>
    <t>UN-AM/UPGN Urucu II</t>
  </si>
  <si>
    <t>UN-AM/Planta de Diesel</t>
  </si>
  <si>
    <t>UN-AM/UPGN Urucu III</t>
  </si>
  <si>
    <t>UN-AM/UPGN Urucu IV</t>
  </si>
  <si>
    <t>UN-SUL - SEDE</t>
  </si>
  <si>
    <t>UN-SUL Arm. PORTO</t>
  </si>
  <si>
    <t>UN-SUL - PRODUÇÃO</t>
  </si>
  <si>
    <t>E&amp;P/TAR/CPT - Alto Rodrigues</t>
  </si>
  <si>
    <t>LIBRA Arm. Macaé Imboassica</t>
  </si>
  <si>
    <t>LIBRA - Prod. Modal Marítimo</t>
  </si>
  <si>
    <t>DPT/POCOS/SPO TLI</t>
  </si>
  <si>
    <t>LIBRA - CAMPO DE MERO</t>
  </si>
  <si>
    <t>LIBRA - ATIVO DE MERO</t>
  </si>
  <si>
    <t>DPT/SUB/OPSUB TLI</t>
  </si>
  <si>
    <t>UN-SUL - ITAJAI</t>
  </si>
  <si>
    <t>DESATIVADO</t>
  </si>
  <si>
    <t>Fafen Energia S/A</t>
  </si>
  <si>
    <t>Ativo fixo - Fafen Energia S/A</t>
  </si>
  <si>
    <t>Temoceará LTDA</t>
  </si>
  <si>
    <t>Ativo fixo - Termoceará</t>
  </si>
  <si>
    <t>Termobahia S/A</t>
  </si>
  <si>
    <t>E-PETRO</t>
  </si>
  <si>
    <t>Ativo fixo - PPSL</t>
  </si>
  <si>
    <t>TermoRio S.A.</t>
  </si>
  <si>
    <t>TermoRio S.A. - Usina</t>
  </si>
  <si>
    <t>TIC-NE Bacabeira</t>
  </si>
  <si>
    <t>TIC-NE Alto Rodrigues</t>
  </si>
  <si>
    <t>TIC-NE Natal</t>
  </si>
  <si>
    <t>TIC-ES EDIVIT</t>
  </si>
  <si>
    <t>TIC-ES São Mateus</t>
  </si>
  <si>
    <t>TIC-ES TIMS Serra</t>
  </si>
  <si>
    <t>TIC-ES Vitória</t>
  </si>
  <si>
    <t>REFAP S/A Terminal Rio Grande</t>
  </si>
  <si>
    <t>PB-LOG Cabo Frio</t>
  </si>
  <si>
    <t>PB-LOG Campos</t>
  </si>
  <si>
    <t>PB-LOG Vitória</t>
  </si>
  <si>
    <t>PB-LOG Serra</t>
  </si>
  <si>
    <t>PB-LOG Vila Velha</t>
  </si>
  <si>
    <t>PB-LOG Rio de Janeiro</t>
  </si>
  <si>
    <t>PB-LOG Barra dos Coqueiros</t>
  </si>
  <si>
    <t>Ativo fixo - PB Log</t>
  </si>
  <si>
    <t>Inscrição Provisória</t>
  </si>
  <si>
    <t>PB-LOG Macaé</t>
  </si>
  <si>
    <t>Quotas-Ecodiesel-Rosar.Sul/RS</t>
  </si>
  <si>
    <t>Quotas-Granol-Cach.do Sul/RS</t>
  </si>
  <si>
    <t>Quotas-Oleoplan-Veranópolis/RS</t>
  </si>
  <si>
    <t>Quotas-BSBIOS-Passo Fundo/RS</t>
  </si>
  <si>
    <t>Quotas-Terminal Quixadá / CE</t>
  </si>
  <si>
    <t>UN-SUL Santos</t>
  </si>
  <si>
    <t>LOEP/LON - ARM Macaé 0017</t>
  </si>
  <si>
    <t>DPT/SUB/OPSUB - Arm Macaé 0017</t>
  </si>
  <si>
    <t>DPT/SUB/EQSB - Arm Macaé 0017</t>
  </si>
  <si>
    <t>DPT/POCOS/SM - Arm Macaé 0017</t>
  </si>
  <si>
    <t>DPT/POCOS/SPO - Arm Macaé 0017</t>
  </si>
  <si>
    <t>SUB/EQSB - MERLUZA</t>
  </si>
  <si>
    <t>SUB/OPSUB - MERLUZA</t>
  </si>
  <si>
    <t>SUB/ES- MERLUZA</t>
  </si>
  <si>
    <t>SUB/EQSB - MEXILHÃO</t>
  </si>
  <si>
    <t>SUB/OPSUB - MEXILHÃO</t>
  </si>
  <si>
    <t>SUB/ES - MEXILHÃO</t>
  </si>
  <si>
    <t>POCOS/SPO - MERLUZA</t>
  </si>
  <si>
    <t>POCOS/SPO - MEXILHÃO</t>
  </si>
  <si>
    <t>LOEP/LOFF - Vitória</t>
  </si>
  <si>
    <t>LOEP/LOFF - Logística Offshore</t>
  </si>
  <si>
    <t>LOEP/LON - AL-17</t>
  </si>
  <si>
    <t>LOEP/LOFF - Aracaju</t>
  </si>
  <si>
    <t>E&amp;P/LOEP/LON/OPRT/OPRT-A</t>
  </si>
  <si>
    <t>E&amp;P/AUP/UN-BS - Mat. PNBV</t>
  </si>
  <si>
    <t>JV 47 - ESM663 - 4035</t>
  </si>
  <si>
    <t>JV 48 - ESM590 - 4036</t>
  </si>
  <si>
    <t>JV 49 - CM103 - 4037</t>
  </si>
  <si>
    <t>JV 50 - CM151 - 4038</t>
  </si>
  <si>
    <t>JV 51 - SM172 - 4039</t>
  </si>
  <si>
    <t>JV 52 - SM330 - 4040</t>
  </si>
  <si>
    <t>JV 53 - SM320 -  4041</t>
  </si>
  <si>
    <t>JV 54 - SM322 - 4042</t>
  </si>
  <si>
    <t>JV 70 - BMC4 - 4043</t>
  </si>
  <si>
    <t>JV 71 - BC2 - 4044</t>
  </si>
  <si>
    <t>JV 77 - ESM592 - 4045</t>
  </si>
  <si>
    <t>JV 78 - ESM594 - 4046</t>
  </si>
  <si>
    <t>JV 79 - CM535 - 4047</t>
  </si>
  <si>
    <t>JV 80 - ESM411 - 4048</t>
  </si>
  <si>
    <t>JV 81 - ESM436 - 4049</t>
  </si>
  <si>
    <t>JV 82 - ESM437 - 4050</t>
  </si>
  <si>
    <t>JV 83 - SM623 - 4051</t>
  </si>
  <si>
    <t>JV 84 - SM619 - 4052</t>
  </si>
  <si>
    <t>JV 85 - SM508 - 4053</t>
  </si>
  <si>
    <t>JV 86 - SFT101 - 4054</t>
  </si>
  <si>
    <t>JV 88 - SFT103 - 4056</t>
  </si>
  <si>
    <t>JV 89 - SFT111 - 4057</t>
  </si>
  <si>
    <t>JV 90 - SFT112 - 4058</t>
  </si>
  <si>
    <t>JV 91 - SFT113 - 4059</t>
  </si>
  <si>
    <t>JV 92 - POTM760 - 4060</t>
  </si>
  <si>
    <t>JV 93 - POTM663 - 4061</t>
  </si>
  <si>
    <t>JV 94 - POTM665 - 4062</t>
  </si>
  <si>
    <t>JV 95 - POTM853 - 4063</t>
  </si>
  <si>
    <t>JV 96 - POTM855 - 4064</t>
  </si>
  <si>
    <t>JV 106 - BM-BAR-1 - 4065</t>
  </si>
  <si>
    <t>JV 111 - PEPB-M-783 - 4066</t>
  </si>
  <si>
    <t>JV 112 - PEPB-M-837 - 4067</t>
  </si>
  <si>
    <t>JV 113 - PEPB-M-839 - 4068</t>
  </si>
  <si>
    <t>JV 119 - PAMA-M-187 - 4069</t>
  </si>
  <si>
    <t>JV 120 - PAMA-M-188 - 4070</t>
  </si>
  <si>
    <t>JV 121 - PAMA-M-222 - 4071</t>
  </si>
  <si>
    <t>JV 122 - PAMA-M-223 - 4072</t>
  </si>
  <si>
    <t>JV 123 - PN-T-86 - 4073</t>
  </si>
  <si>
    <t>JV 139 - PAMA-M-192 - 4074</t>
  </si>
  <si>
    <t>JV 140 - PAMA-M-194 - 4075</t>
  </si>
  <si>
    <t>JV 141 - BM-PAMA-3 - 4076</t>
  </si>
  <si>
    <t>JV 144 - BM-CE-1 - 4077</t>
  </si>
  <si>
    <t>JV 145 - BM-CE-2 - 4078</t>
  </si>
  <si>
    <t>JV 146 - BM-BAR-3 - 4079</t>
  </si>
  <si>
    <t>JV 147 BAR-M-175 - 4080</t>
  </si>
  <si>
    <t>CSC-GP/GPAP BASERV TIMS</t>
  </si>
  <si>
    <t>COMP/CSC-GP Fortale</t>
  </si>
  <si>
    <t>Serv. Compartilhados/EDVIT</t>
  </si>
  <si>
    <t>Compartilhado/Ed.Ouro Negro</t>
  </si>
  <si>
    <t>Serv. Compartilhados/UTG's ES</t>
  </si>
  <si>
    <t>SMS CDA Acre</t>
  </si>
  <si>
    <t>SMS CDA Amazonas</t>
  </si>
  <si>
    <t>SMS CDA Bahia</t>
  </si>
  <si>
    <t>SMS CDA Goiás</t>
  </si>
  <si>
    <t>SMS CDA Maranhão</t>
  </si>
  <si>
    <t>SMS CDA Minas Gerais</t>
  </si>
  <si>
    <t>SMS CDA Pará</t>
  </si>
  <si>
    <t>SMS CDA Rio de Janeiro</t>
  </si>
  <si>
    <t>SMS CDA Rio Grande do Norte</t>
  </si>
  <si>
    <t>SMS CDA Rondônia</t>
  </si>
  <si>
    <t>SMS CDA São Paulo</t>
  </si>
  <si>
    <t>SMS CDA Pernambuco</t>
  </si>
  <si>
    <t>SMS BAV AJU - Sergipe</t>
  </si>
  <si>
    <t>SMS CDA Ceará</t>
  </si>
  <si>
    <t>SMS/CRE</t>
  </si>
  <si>
    <t>SMS Rio de Janeiro</t>
  </si>
  <si>
    <t>SMES CONT/SE Macaé</t>
  </si>
  <si>
    <t>ECRGN - Turbinas UTEs</t>
  </si>
  <si>
    <t>COMP/CSC-GP EDICON</t>
  </si>
  <si>
    <t>COMP/CSC-AIO Campina</t>
  </si>
  <si>
    <t>COMP/CSC-GP EDISA</t>
  </si>
  <si>
    <t>COMPARTILHADO/CSC-BCESBS/NSBS</t>
  </si>
  <si>
    <t>Espelho G&amp;E - UO-BS - Mexilhão</t>
  </si>
  <si>
    <t>Espelho G&amp;E - UO-BS - Sapinhoá</t>
  </si>
  <si>
    <t>Esp G&amp;E - UN-ES - Roncador</t>
  </si>
  <si>
    <t>Esp G&amp;E - UN-ES - Frade</t>
  </si>
  <si>
    <t>Esp G&amp;E - UN-BS - Tupi</t>
  </si>
  <si>
    <t>Esp G&amp;E - UNES Albacora</t>
  </si>
  <si>
    <t>Esp G&amp;E - UNBC Tartaruga Verde</t>
  </si>
  <si>
    <t>Serv. Compartilhados/ EDISA II</t>
  </si>
  <si>
    <t>GAS/UTGC - Serra</t>
  </si>
  <si>
    <t>Serv. Compartilhados/EDISA</t>
  </si>
  <si>
    <t>Serv. Compartilhados/EDISA-AER</t>
  </si>
  <si>
    <t>Un GNL Mucuripe</t>
  </si>
  <si>
    <t>GAS/UTGC Arm São Mateus</t>
  </si>
  <si>
    <t>GAS/UTGCA - UAPO e UPCGN</t>
  </si>
  <si>
    <t>UN-GN RN/Guamaré</t>
  </si>
  <si>
    <t>UN-GN AL - Mal Deodoro</t>
  </si>
  <si>
    <t>UN-GN AM - Urucu</t>
  </si>
  <si>
    <t>GE - Paulínia</t>
  </si>
  <si>
    <t>UN Biodiesel - Candeias BA</t>
  </si>
  <si>
    <t>UN GNL Pecém</t>
  </si>
  <si>
    <t>UN GNL Rio de Janeiro</t>
  </si>
  <si>
    <t>FAFEN-BA</t>
  </si>
  <si>
    <t>UN FAFEN Porto de Aratu - BA</t>
  </si>
  <si>
    <t>FAFEN-SE</t>
  </si>
  <si>
    <t>DPT/SUB/OPSUB - Cabíunas</t>
  </si>
  <si>
    <t>DPT/SUB - Arm Serra/ES</t>
  </si>
  <si>
    <t>DPT/POCOS/SM - Taquipe</t>
  </si>
  <si>
    <t>DPT/POCOS/SPO - São Luís</t>
  </si>
  <si>
    <t>LOEP/LON - Navegantes</t>
  </si>
  <si>
    <t>LOEP/LON - Itanhaém</t>
  </si>
  <si>
    <t>DPT/POCOS/SM - Mat. PNBV</t>
  </si>
  <si>
    <t>E&amp;P/TAR/CPT - Mossoró</t>
  </si>
  <si>
    <t>LOEP/LON - Vila Velha</t>
  </si>
  <si>
    <t>E&amp;P-CPM/CP-EXP SERRA</t>
  </si>
  <si>
    <t>E&amp;P-CPM/CMP-CP-EXP AJU</t>
  </si>
  <si>
    <t>DPT/SUB/OPSUB - DERIO</t>
  </si>
  <si>
    <t>E&amp;P/TAR/CPT - Natal</t>
  </si>
  <si>
    <t>E&amp;P/TAR/CPT - Taquipe</t>
  </si>
  <si>
    <t>E&amp;P/TAR/CPT - São Mateus</t>
  </si>
  <si>
    <t>E&amp;P/TAR/CPT - Urucu</t>
  </si>
  <si>
    <t>E&amp;P/TAR/CPT - Aracaju</t>
  </si>
  <si>
    <t>E&amp;P/TAR/CPT - Japaratuba</t>
  </si>
  <si>
    <t>E&amp;P/TAR/CPT - Pilar/Alagoas</t>
  </si>
  <si>
    <t>E&amp;P/EXP - São Miguel</t>
  </si>
  <si>
    <t>E&amp;P/EXP - Paracuru</t>
  </si>
  <si>
    <t>E&amp;P/EXP - Belém</t>
  </si>
  <si>
    <t>DPT/POCOS/SPO - Imob - Sergipe</t>
  </si>
  <si>
    <t>POCOS - FER MERLUZA</t>
  </si>
  <si>
    <t>POCOS - FER MEXILHÃO</t>
  </si>
  <si>
    <t>POCOS - FER BAÚNA</t>
  </si>
  <si>
    <t>SUB/SSUB/ISBM/BCDS Clia Porto</t>
  </si>
  <si>
    <t>SUB/SSUB/ISBM/BCDS BANIT</t>
  </si>
  <si>
    <t>SUB/SSUB/ISBM/BCDS Macaé</t>
  </si>
  <si>
    <t>SUB/SSUB/ISBM/BCDS BAVIT</t>
  </si>
  <si>
    <t>UN-BC - SEDE  Bacia de Campos</t>
  </si>
  <si>
    <t>UN-BC - Parque Tubos Imboassic</t>
  </si>
  <si>
    <t>UN-BC - Plataforma Continental</t>
  </si>
  <si>
    <t>UN-BC - Cabiúnas</t>
  </si>
  <si>
    <t>UN-BC - Produção RJ</t>
  </si>
  <si>
    <t>UN-BC/RES Reservatório</t>
  </si>
  <si>
    <t>UN-BC - Arm. Vitória</t>
  </si>
  <si>
    <t>UN-BC - Produção PCE1</t>
  </si>
  <si>
    <t>UN-BC - Produção PGP1</t>
  </si>
  <si>
    <t>UN-BC - ARM Barra de Macae DEP</t>
  </si>
  <si>
    <t>UN-BC/ATP-BR-TVD Barracuda TVD</t>
  </si>
  <si>
    <t>UN-BC - ARM Barra de Macae PT</t>
  </si>
  <si>
    <t>UN-BC - Produção Modal Marítim</t>
  </si>
  <si>
    <t>DPT/SUB/EQSB - Imob - AL17</t>
  </si>
  <si>
    <t>SUB FER - MERLUZA</t>
  </si>
  <si>
    <t>SUB FER - MEXILHÃO</t>
  </si>
  <si>
    <t>POÇOS/SPO/Imob_Macaé_AL-17</t>
  </si>
  <si>
    <t>DPT/SUB/OPSUB - Imob - AL17</t>
  </si>
  <si>
    <t>JV 28 - BMC25 - 4010</t>
  </si>
  <si>
    <t>JV 216 - LIBRA EXPLORATÓRIO</t>
  </si>
  <si>
    <t>JV 29 - BMJ3 - 4015</t>
  </si>
  <si>
    <t>JV 33 - BMS24 - 4020</t>
  </si>
  <si>
    <t>JV 37 - SEALM349 - 4025</t>
  </si>
  <si>
    <t>JV 38 - SEALM426 - 4026</t>
  </si>
  <si>
    <t>JV 39 - SEALM497 - 4027</t>
  </si>
  <si>
    <t>JV 40 - SEALM569 - 4028</t>
  </si>
  <si>
    <t>JV 41 - CALM120 - 4029</t>
  </si>
  <si>
    <t>JV 42 - CALM186 - 4030</t>
  </si>
  <si>
    <t>JV 43 - ESM414 - 4031</t>
  </si>
  <si>
    <t>JV 44 - ESM525 - 4032</t>
  </si>
  <si>
    <t>JV 45 - ESM588 - 4033</t>
  </si>
  <si>
    <t>JV 46 - ESM661 - 4034</t>
  </si>
  <si>
    <t>TNS - S. FRANCISCO - BA</t>
  </si>
  <si>
    <t>TNS - MAL. DEODORO - AL</t>
  </si>
  <si>
    <t>TNS - POJUCA - BA</t>
  </si>
  <si>
    <t>TNS - PAULINIA - SP</t>
  </si>
  <si>
    <t>Ativo fixo - TNS</t>
  </si>
  <si>
    <t>CDMPI - RJ</t>
  </si>
  <si>
    <t>CDMPI - SP</t>
  </si>
  <si>
    <t>CLEP - Cia. Loc.de Equip.</t>
  </si>
  <si>
    <t>GASENE Participações Ltda.</t>
  </si>
  <si>
    <t>TAG - S. José dos Campos - SP</t>
  </si>
  <si>
    <t>TAG - JAPERI - RJ</t>
  </si>
  <si>
    <t>TAG - S. Sebast. do Passé - BA</t>
  </si>
  <si>
    <t>CRSec</t>
  </si>
  <si>
    <t>Termomacaé Comerc. Energia  RJ</t>
  </si>
  <si>
    <t>Termomacaé Comerc. Energia  SP</t>
  </si>
  <si>
    <t>NTN - RIO DE JANEIRO - RJ</t>
  </si>
  <si>
    <t>NTN - IPOJUCA - PE</t>
  </si>
  <si>
    <t>NTN - SAO FRANCISCO - BA</t>
  </si>
  <si>
    <t>NTN - GUAMARE - RN</t>
  </si>
  <si>
    <t>NTN - ARACAJU - SE</t>
  </si>
  <si>
    <t>NTN - MAL. DEODORO- AL</t>
  </si>
  <si>
    <t>NTN - FORTALEZA - CE</t>
  </si>
  <si>
    <t>NTN - MACAE - RJ</t>
  </si>
  <si>
    <t>NTN - DUQUE DE CAXIAS - RJ</t>
  </si>
  <si>
    <t>NTN - CUBATAO - SP</t>
  </si>
  <si>
    <t>NTN - GUARAREMA - SP</t>
  </si>
  <si>
    <t>NTN - POJUCA - BA</t>
  </si>
  <si>
    <t>UTE Canoas</t>
  </si>
  <si>
    <t>UTE Três Lagoas</t>
  </si>
  <si>
    <t>UTE Ibirité</t>
  </si>
  <si>
    <t>UTE Termobahia</t>
  </si>
  <si>
    <t>UTE Nova Piratininga</t>
  </si>
  <si>
    <t>UTE Juiz de Fora</t>
  </si>
  <si>
    <t>Usina eólica de Macau</t>
  </si>
  <si>
    <t>UTE Termorio</t>
  </si>
  <si>
    <t>UTE Barbosa Lima Sobrinho</t>
  </si>
  <si>
    <t>UTE Termomacaé</t>
  </si>
  <si>
    <t>UTE Termoceará</t>
  </si>
  <si>
    <t>UTE Araucária</t>
  </si>
  <si>
    <t>UTE BAHIA I</t>
  </si>
  <si>
    <t>UTE Cubatão</t>
  </si>
  <si>
    <t>UTE PETROLINA</t>
  </si>
  <si>
    <t>UTE TERMOCABO</t>
  </si>
  <si>
    <t>UTE Vale do Açu</t>
  </si>
  <si>
    <t>UTE Termocamaçari</t>
  </si>
  <si>
    <t>COMP/CST SSA Comércio</t>
  </si>
  <si>
    <t>COMP/CSC-GP Tapanã</t>
  </si>
  <si>
    <t>LOG/EOL</t>
  </si>
  <si>
    <t>REPLAN</t>
  </si>
  <si>
    <t>TERMINAL DE RIBEIRAO PRETO</t>
  </si>
  <si>
    <t>Centro Coletor Araraquara</t>
  </si>
  <si>
    <t>Centro Coletor de Bauru</t>
  </si>
  <si>
    <t>Centro Coletor Ourinhos</t>
  </si>
  <si>
    <t>Centro Coletor Santa Adélia</t>
  </si>
  <si>
    <t>Centro Coletor Sertãozinho</t>
  </si>
  <si>
    <t>TERMINAL DE UBERLANDIA</t>
  </si>
  <si>
    <t>DTCS/Uberlândia</t>
  </si>
  <si>
    <t>DTCS/Uberaba</t>
  </si>
  <si>
    <t>REFINARIA PAULINIA -Gestão Con</t>
  </si>
  <si>
    <t>TERMINAL DE GOIANIA</t>
  </si>
  <si>
    <t>TERMINAL DE BRASILIA</t>
  </si>
  <si>
    <t>GECOM - Corumbá (REPLAN)</t>
  </si>
  <si>
    <t>REVAP</t>
  </si>
  <si>
    <t>Horto de Tremembé</t>
  </si>
  <si>
    <t>RGN/PRGE - UOTE 7 - REVAP</t>
  </si>
  <si>
    <t>G&amp;E/UAPO - PÓLO CACIMBAS</t>
  </si>
  <si>
    <t>G&amp;E/UAPO/UPCGN - Sul Capixaba</t>
  </si>
  <si>
    <t>GAS/UTGC - Linhares</t>
  </si>
  <si>
    <t>G&amp;E/UTGCA - CARAGUATATUBA</t>
  </si>
  <si>
    <t>UN GNL Pecem - ARM</t>
  </si>
  <si>
    <t>UN GNL SALVADOR</t>
  </si>
  <si>
    <t>UTE Baixada Fluminense</t>
  </si>
  <si>
    <t>UN-GE ES LINHARES-UTGC</t>
  </si>
  <si>
    <t>DESATIVADO/INATIVO</t>
  </si>
  <si>
    <t>GAS/UN-APGN</t>
  </si>
  <si>
    <t>UTE Seropédica e BF</t>
  </si>
  <si>
    <t>COMP/CSC-GP Cavaleiros</t>
  </si>
  <si>
    <t>UTE Arembepe</t>
  </si>
  <si>
    <t>UTE Muricy</t>
  </si>
  <si>
    <t>GAS - Terminal - Macaé</t>
  </si>
  <si>
    <t>UN-GE ES ANCHIETA</t>
  </si>
  <si>
    <t>UN-GE CUIABA-MT</t>
  </si>
  <si>
    <t>Gás e Energia/Sede</t>
  </si>
  <si>
    <t>UN-GN AL - Pilar</t>
  </si>
  <si>
    <t>E&amp;P/EXP - Santana</t>
  </si>
  <si>
    <t>E&amp;P/EXP - Cabedelo</t>
  </si>
  <si>
    <t>E&amp;P/EXP - Ipojuca</t>
  </si>
  <si>
    <t>LOEP/LOFF - Rio de Janeiro</t>
  </si>
  <si>
    <t>E&amp;P-CPM/CMP-DP II Macaé</t>
  </si>
  <si>
    <t>DPT/SUB/OPSUB - Macaé</t>
  </si>
  <si>
    <t>LOEP/LOFF - Paracuru</t>
  </si>
  <si>
    <t>LOEP/LOFF - Santos</t>
  </si>
  <si>
    <t>DPT/SUB/OPSUB - Imob -BAVIT</t>
  </si>
  <si>
    <t>DPT/SUB/OPSUB - Imob -Serra</t>
  </si>
  <si>
    <t>DPT/POCOS/SPO - Imob - Macaé</t>
  </si>
  <si>
    <t>DPT/POCOS/SM - Imob -Taquipe</t>
  </si>
  <si>
    <t>DPT/SUB/OPSUB - Imob - ARM RIO</t>
  </si>
  <si>
    <t>DPT/POCOS/SM - Imob - Macaé</t>
  </si>
  <si>
    <t>DPT/SUB/EQSB - Imob - ARM RIO</t>
  </si>
  <si>
    <t>DPT/SUB/OPSUB - Imob - Macaé</t>
  </si>
  <si>
    <t>POÇOS/SPO/Imob_ARM RIO</t>
  </si>
  <si>
    <t>SUB FER - BAÚNA</t>
  </si>
  <si>
    <t>NTN - CABEDELO - PB</t>
  </si>
  <si>
    <t>NTN - PAULINIA - SP</t>
  </si>
  <si>
    <t>NTN - CAUCAIA - CE</t>
  </si>
  <si>
    <t>NTN - TAUBATE - SP</t>
  </si>
  <si>
    <t>NTN - SAO JOSE DOS CAMPOS - SP</t>
  </si>
  <si>
    <t>NTN - PILAR - AL</t>
  </si>
  <si>
    <t>NTS - RIO DE JANEIRO</t>
  </si>
  <si>
    <t>NTS - CUBATAO</t>
  </si>
  <si>
    <t>NTS - MACAE</t>
  </si>
  <si>
    <t>NTS - DUQUE DE CAXIAS</t>
  </si>
  <si>
    <t>NTS - MARECHAL DEODORO</t>
  </si>
  <si>
    <t>NTS - ARACAJU</t>
  </si>
  <si>
    <t>NTS - BETIM</t>
  </si>
  <si>
    <t>NTS - POJUCA</t>
  </si>
  <si>
    <t>NTS - SAO FRANCISCO DO CONDE</t>
  </si>
  <si>
    <t>NTS - GUAMARE</t>
  </si>
  <si>
    <t>NTS - PAULINIA</t>
  </si>
  <si>
    <t>NTS - GUARAREMA</t>
  </si>
  <si>
    <t>NTS -JAPERI - RJ</t>
  </si>
  <si>
    <t>NTS - CARAGUATATUBA - SP</t>
  </si>
  <si>
    <t>NTS - CAUCAIA - CE</t>
  </si>
  <si>
    <t>NTS - IPOJUCA - PE</t>
  </si>
  <si>
    <t>NTS - TAUBATE - SP</t>
  </si>
  <si>
    <t>NTS - SAO JOSE DOS CAMPOS - SP</t>
  </si>
  <si>
    <t>NTS - PILAR - AL</t>
  </si>
  <si>
    <t>UN-BC/ATP-N - Centro MAR</t>
  </si>
  <si>
    <t>UN-BC - CAMPO DE BARRACUDA</t>
  </si>
  <si>
    <t>UN-BC-ATP-BRC-TVD -BARRACUDA</t>
  </si>
  <si>
    <t>UN-BC - Produção Barra do Fura</t>
  </si>
  <si>
    <t>UN-BC/ATP-C - Centro</t>
  </si>
  <si>
    <t>UN-BC/ATP-C - Centro MAR</t>
  </si>
  <si>
    <t>UN-BC -TART. VERDE</t>
  </si>
  <si>
    <t>UN-BC-ATP-BRC-TVD-TART. VERDE</t>
  </si>
  <si>
    <t>POCOS/SPO - BAÚNA</t>
  </si>
  <si>
    <t>UN-BC-ATPS-CAMPO DE PAPA-TERRA</t>
  </si>
  <si>
    <t>UN-BC - SALEMA</t>
  </si>
  <si>
    <t>UN-BC - ATP-C-S - SALEMA</t>
  </si>
  <si>
    <t>UN-BC - MARLIM</t>
  </si>
  <si>
    <t>UN-BC - ATP-MRL -  MARLIM</t>
  </si>
  <si>
    <t>UN-BC/ENGP</t>
  </si>
  <si>
    <t>UN-BC - BIJUPIRA</t>
  </si>
  <si>
    <t>UN-BC-ATP-C-S- BIJUPIRA</t>
  </si>
  <si>
    <t>UN -BC- CAMPO DE MARLIM LESTE</t>
  </si>
  <si>
    <t>UN-BC-ATPMLS-CAMPO MARLIM LEST</t>
  </si>
  <si>
    <t>UN-BC/ATP-C-S Centro Sul</t>
  </si>
  <si>
    <t>UN-BC/ATP-S - Sul MAR</t>
  </si>
  <si>
    <t>UN-ES - UAPO - LP - LINHARES</t>
  </si>
  <si>
    <t>UN-ES - UPGN1 - CA - LINHARES</t>
  </si>
  <si>
    <t>UN-ES - UAPO/UPCGN - Sul Capix</t>
  </si>
  <si>
    <t>UN-ES - UPGN2- CA - LINHARES</t>
  </si>
  <si>
    <t>UPGN3/UPCGN3 Cacimbas</t>
  </si>
  <si>
    <t>UN-ES/ATP-Golfinho Arm. Serra</t>
  </si>
  <si>
    <t>UN-ES/ATP-Golfinho Arm. Macaé</t>
  </si>
  <si>
    <t>UN-ES/ ATP-Golfinho AL17 Macaé</t>
  </si>
  <si>
    <t>UN-ES/ATP-GLF PRODUÇÃO FRADE</t>
  </si>
  <si>
    <t>UN-ES/ATP-AB/OP-GLF PRODUÇÃO</t>
  </si>
  <si>
    <t>UN-ES/ATP-Golfinho-PRA1-ARM</t>
  </si>
  <si>
    <t>UN-ES - PRODUÇÃO RJ</t>
  </si>
  <si>
    <t>UN-ES PRODUÇÂO UNIT. AB/ABL</t>
  </si>
  <si>
    <t>UN-ES/ APMG-ES AL17 Macaé</t>
  </si>
  <si>
    <t>UN-ES/PRODUÇÃO RO</t>
  </si>
  <si>
    <t>UN-ES-INTERP TECAB GAS</t>
  </si>
  <si>
    <t>UN-ES PRODUÇÂO FRADE</t>
  </si>
  <si>
    <t>LEXP - UN-ES/ATP-AB</t>
  </si>
  <si>
    <t>UN-ES/ATP-AB MAR</t>
  </si>
  <si>
    <t>COMP/CSC-GP Natal</t>
  </si>
  <si>
    <t>SRGE/SI-II/SCP68P71</t>
  </si>
  <si>
    <t>Serv. Compartilhados/PE</t>
  </si>
  <si>
    <t>Serv. Compartilhados/PB</t>
  </si>
  <si>
    <t>Serv. Compartilhados/RN</t>
  </si>
  <si>
    <t>Serv. Compartilhados/CE</t>
  </si>
  <si>
    <t>ANI - Área Internacional/Sede</t>
  </si>
  <si>
    <t>ESBRAS - Escritório Brasília</t>
  </si>
  <si>
    <t>ESNOR - Escrit. Nova Iorque</t>
  </si>
  <si>
    <t>GE - Produção Marítima RJ</t>
  </si>
  <si>
    <t>GE - Prod Parceiro Marítima RJ</t>
  </si>
  <si>
    <t>GE - Produção Parceiro Marítim</t>
  </si>
  <si>
    <t>G&amp;E/UPGN-3 CACIMBAS</t>
  </si>
  <si>
    <t>GAS/UTGSUL - Anchieta</t>
  </si>
  <si>
    <t>GAS/UTGSUL Serra</t>
  </si>
  <si>
    <t>SRGE/SI-III/EXMU - DPT EDITA</t>
  </si>
  <si>
    <t>DPT/SUB/ES - ARM MACAE 0017</t>
  </si>
  <si>
    <t>DPT/SUB/ES - ARM RIO</t>
  </si>
  <si>
    <t>DPT/SUB/ES - Imboassica</t>
  </si>
  <si>
    <t>SUB/IPSUB/EMPSUB-II</t>
  </si>
  <si>
    <t>UIP LOGNNE</t>
  </si>
  <si>
    <t>PRGE/IP-IL/REFSSE/CMRPBC Cubat</t>
  </si>
  <si>
    <t>DPT/SUB/IPSUB - (IEDS) - UN-BS</t>
  </si>
  <si>
    <t>SISUP-I/SCP76 Pontal do Paraná</t>
  </si>
  <si>
    <t>ENGENHARIA/IEGN - Vitória</t>
  </si>
  <si>
    <t>ENGENHARIA/IERG</t>
  </si>
  <si>
    <t>ENGENHARIA/IERN - Paulínia</t>
  </si>
  <si>
    <t>ENGENHARIA/IERENEST-PB</t>
  </si>
  <si>
    <t>SRGE/SI-IV/LOGSP RECAP</t>
  </si>
  <si>
    <t>ENGENHARIA/IERV - S. J. Campos</t>
  </si>
  <si>
    <t>ENGENHARIA  - Campo Grande</t>
  </si>
  <si>
    <t>Corporativo</t>
  </si>
  <si>
    <t>ABAST Mercado Externo</t>
  </si>
  <si>
    <t>REDUC</t>
  </si>
  <si>
    <t>RGN/PRGE - UOTE 1 - Macaé</t>
  </si>
  <si>
    <t>Centro Espelho UTGN MACAÉ</t>
  </si>
  <si>
    <t>TP/DDT/DTNNESE/SE/BG/OPRCG</t>
  </si>
  <si>
    <t>TA ANGRA (REDUC)</t>
  </si>
  <si>
    <t>TA ILHA D' ÁGUA (REDUC)</t>
  </si>
  <si>
    <t>TT JAPERI (REDUC)</t>
  </si>
  <si>
    <t>TA ILHA REDONDA (REDUC)</t>
  </si>
  <si>
    <t>TT VOLTA REDONDA (REDUC)</t>
  </si>
  <si>
    <t>TERMINAL DE CAMPOS ELISEOS</t>
  </si>
  <si>
    <t>TERMINAL DE ILHA REDONDA</t>
  </si>
  <si>
    <t>TERMINAL DE ANGRA DOS REIS</t>
  </si>
  <si>
    <t>TERMINAL DE MACAE</t>
  </si>
  <si>
    <t>TERMINAL DE ILHA D'AGUA</t>
  </si>
  <si>
    <t>Estação Mantiqueira</t>
  </si>
  <si>
    <t>REDUC - Saracuruna</t>
  </si>
  <si>
    <t>REDUC - Guandu</t>
  </si>
  <si>
    <t>Estação Tapinhoã</t>
  </si>
  <si>
    <t>Terminal Ilha Grande/Escritori</t>
  </si>
  <si>
    <t>DTSE GECAM</t>
  </si>
  <si>
    <t>DTSE/GEGUA  Garagem</t>
  </si>
  <si>
    <t>RGN/PRGE - UOTE 2 - D. Caxias</t>
  </si>
  <si>
    <t>UN-BC/ATP-MRL - Marlim</t>
  </si>
  <si>
    <t>UN-BC / ATP-MRL - Marlim - MAR</t>
  </si>
  <si>
    <t>UN-BC/ATP-MLS-Marlim Sul</t>
  </si>
  <si>
    <t>UN-BC/ATP-MLS-Marlim Sul- MAR</t>
  </si>
  <si>
    <t>UN-BC/OM &amp; LF Mac</t>
  </si>
  <si>
    <t>UN-BC / DESC MAR</t>
  </si>
  <si>
    <t>UN-BC - Estaleiro Inhaúma</t>
  </si>
  <si>
    <t>UN-BC / REPETRO SPED - MAR</t>
  </si>
  <si>
    <t>UN-BC - Mat. Brasoil</t>
  </si>
  <si>
    <t>UN-BC / AL-17</t>
  </si>
  <si>
    <t>UN-BC / REPETRO SPED - TERRA</t>
  </si>
  <si>
    <t>UN-BC - Mat. PNBV</t>
  </si>
  <si>
    <t>UN-BC - Mat. PAPA TERRA</t>
  </si>
  <si>
    <t>UN-BC - Mat. Platform 2000</t>
  </si>
  <si>
    <t>UN-BC / Mat.BV</t>
  </si>
  <si>
    <t>UN-BC - Imob - Imboassica</t>
  </si>
  <si>
    <t>UN-RIO - Arm. Macaé Imboassica</t>
  </si>
  <si>
    <t>UN-RIO - Cabiúnas</t>
  </si>
  <si>
    <t>UN-RIO/ATP-BRC Bar/Caratinga</t>
  </si>
  <si>
    <t>UN-RIO - Macaé - Centro</t>
  </si>
  <si>
    <t>BUZIOS - Produção Modal Maríti</t>
  </si>
  <si>
    <t>UN-RIO /ATP ABL-BRC-CRT MAR</t>
  </si>
  <si>
    <t>Desativado/Inativo no SAP ECC</t>
  </si>
  <si>
    <t>UN-RIO/ATP-MLS Marlim Sul</t>
  </si>
  <si>
    <t>UN-RIO/ATP-MLS Marlim Sul-MAR</t>
  </si>
  <si>
    <t>UN-RIO/ATP-MLS Marlim Sul-AL17</t>
  </si>
  <si>
    <t>UN-RIO/ATP-MLL Marlim Leste</t>
  </si>
  <si>
    <t>UN-RIO/ATP-MLL ARM-Rio</t>
  </si>
  <si>
    <t>UN-RIO/ATP MLL  MACAÉ MAR</t>
  </si>
  <si>
    <t>SRGE/SI-III/EXMU - ROTA 3</t>
  </si>
  <si>
    <t>PRGE/ENG Uberaba</t>
  </si>
  <si>
    <t>SRGE/SI-III/EXMU - PT ITABORAÍ</t>
  </si>
  <si>
    <t>DPT/SUB/ES - MAR</t>
  </si>
  <si>
    <t>DPT/POÇOS/SPO MAR</t>
  </si>
  <si>
    <t>ENGENHARIA/CMLU</t>
  </si>
  <si>
    <t>ENGENHARIA/IESE</t>
  </si>
  <si>
    <t>DPT/POÇOS/SM    MAR</t>
  </si>
  <si>
    <t>DPT/SUB/EQSB MAR</t>
  </si>
  <si>
    <t>DPT/SUB/OPSUB MAR</t>
  </si>
  <si>
    <t>Poços Sondagem Marítima</t>
  </si>
  <si>
    <t>ENGENHARIA/IECA</t>
  </si>
  <si>
    <t>DPT/SUB/EQSB - (SIMA) D. Caxia</t>
  </si>
  <si>
    <t>DPT/SUB/IPSUB - (IEDS) - REDUC</t>
  </si>
  <si>
    <t>DPT/SUB/EQSB - (SIMA) S. Roque</t>
  </si>
  <si>
    <t>DPT/SUB/IPSUB - (IEDS) - Macaé</t>
  </si>
  <si>
    <t>DPT/SUB/IPSUB Itaboraí</t>
  </si>
  <si>
    <t>DPT/SUB/IPSUB - (IEDS) - Cabiú</t>
  </si>
  <si>
    <t>ENGENHARIA/IETR - Guararema</t>
  </si>
  <si>
    <t>ENGENHARIA/IEPDD - Guararema</t>
  </si>
  <si>
    <t>ENGENHARIA/IEPDD-Itaquaquecetu</t>
  </si>
  <si>
    <t>PRGE/IP-IL/LOGSP Ribeirão Pret</t>
  </si>
  <si>
    <t>PRGE/IP-IL/LOGSP Senador Caned</t>
  </si>
  <si>
    <t>PRGE/IP-IL/LOGSP Uberlandia</t>
  </si>
  <si>
    <t>PRGE/IP-RJ/UPGN  - Rota 3</t>
  </si>
  <si>
    <t>ENGENHARIA/IERC</t>
  </si>
  <si>
    <t>PRGE/IP-RJ Itaboraí</t>
  </si>
  <si>
    <t>ENGENHARIA / IEPREMIUM I</t>
  </si>
  <si>
    <t>São Roque do Paraguaçu</t>
  </si>
  <si>
    <t>SRGE/SI-III/EXMU - COMPERJ</t>
  </si>
  <si>
    <t>ENGENHARIA/IEDT - Quissamã</t>
  </si>
  <si>
    <t>ENGENHARIA/IEGEN/IEGA Curitiba</t>
  </si>
  <si>
    <t>UN-RIO/ATP-MLL AL-17</t>
  </si>
  <si>
    <t>UN-RIO/ATP-RO Roncador</t>
  </si>
  <si>
    <t>UN-RIO  MACAÉ</t>
  </si>
  <si>
    <t>UN-RIO/ATP-RO Roncador - MAR</t>
  </si>
  <si>
    <t>UN-RIO/ATP-RO Roncador - AL 17</t>
  </si>
  <si>
    <t>UN-BÚZIOS  - CABIÚNAS</t>
  </si>
  <si>
    <t>SUB/EQSB - BAÚNA</t>
  </si>
  <si>
    <t>SUB/OPSUB - BAÚNA</t>
  </si>
  <si>
    <t>SUB/ES - BAÚNA</t>
  </si>
  <si>
    <t>UN-RIO - APMF - Mov. Fluidos</t>
  </si>
  <si>
    <t>UN-RIO/ATP-S Arm. Macaé</t>
  </si>
  <si>
    <t>UN-RIO/ATP-S Pitanga</t>
  </si>
  <si>
    <t>UN-RIO/ATP-S Plataforma</t>
  </si>
  <si>
    <t>UN-RIO/ATP-S Cubatão</t>
  </si>
  <si>
    <t>UN-RIO - CAMPO DE FRADE</t>
  </si>
  <si>
    <t>UN-RIO-ATP MERO-CAMPO DE FRADE</t>
  </si>
  <si>
    <t>BUZIOS/PRODUÇÃO - ATP-BUZ - MA</t>
  </si>
  <si>
    <t>BÚZIOS/PRODUÇÃO</t>
  </si>
  <si>
    <t>BÚZIOS/PRODUÇÃO/ATIVO-BÚZIOS</t>
  </si>
  <si>
    <t>UN-RIO - CAMPO DE MERO</t>
  </si>
  <si>
    <t>UN-RIO - ATP MERO-CAMPO MERO</t>
  </si>
  <si>
    <t>E&amp;P/AGP/UN-RIO TLI</t>
  </si>
  <si>
    <t>E&amp;P/AGP/UN-RIO</t>
  </si>
  <si>
    <t>BUZIOS/PRODUÇÃO - REPETRO SPED</t>
  </si>
  <si>
    <t>UN-RIO/REPETRO SPED-ARM MACAE</t>
  </si>
  <si>
    <t>BUZIOS/PRODUÇÃO - BASERV Macaé</t>
  </si>
  <si>
    <t>UN-RIO - Mat. POSA</t>
  </si>
  <si>
    <t>UN-RIO - Mat. Brasoil</t>
  </si>
  <si>
    <t>UN-RIO - Mat.CDC</t>
  </si>
  <si>
    <t>UN-RIO - Mat. Catleia</t>
  </si>
  <si>
    <t>UN-RIO / REPETRO SPED - MAR</t>
  </si>
  <si>
    <t>UN-RIO - Mat. PNBV</t>
  </si>
  <si>
    <t>UN-RIO - Mat. BCLC</t>
  </si>
  <si>
    <t>BUZIOS/PRODUÇÃO - Imob Macaé</t>
  </si>
  <si>
    <t>DC&amp;L/LOEP/LOFF/OPMAR/OPTO</t>
  </si>
  <si>
    <t>UN-ES - SEDE  Espírito Santo</t>
  </si>
  <si>
    <t>UN-ES - Arm. S. Mateus</t>
  </si>
  <si>
    <t>UN-ES - Linhares</t>
  </si>
  <si>
    <t>UN-ES - Produção ES</t>
  </si>
  <si>
    <t>UN-ES - Arm. Serra</t>
  </si>
  <si>
    <t>UN-ES - Arm. Macaé</t>
  </si>
  <si>
    <t>UN-ES - Arm. Macaé AL-17</t>
  </si>
  <si>
    <t>UN-ES Arm. Macaé AE07</t>
  </si>
  <si>
    <t>UN-ES/ATP-NC Norte Capixaba</t>
  </si>
  <si>
    <t>UN-ES/ATP-NC Arm. Macaé</t>
  </si>
  <si>
    <t>UN-ES/ATP-NC AL17 Macaé</t>
  </si>
  <si>
    <t>UN-ES/ATP-NC PRODUCAO</t>
  </si>
  <si>
    <t>UN-ES/ATP-JUB/CHT Arm. Serra</t>
  </si>
  <si>
    <t>UN-ES/ATP-JUB/CHT Arm S Mateus</t>
  </si>
  <si>
    <t>UN-ES/ATP-JUB/CHT Arm.Macaé</t>
  </si>
  <si>
    <t>UN-ES/ ATP-JUB/CHT AL17 Macaé</t>
  </si>
  <si>
    <t>UN-ES/ATP-JUB/CHT PRODUÇÃO</t>
  </si>
  <si>
    <t>UN-ES/ATP-JUB/CHT Macaé AE07</t>
  </si>
  <si>
    <t>UN-ES - APMG-ES Arm S Mateus</t>
  </si>
  <si>
    <t>UN-ES - UPGN Lagoa Parda</t>
  </si>
  <si>
    <t>UN-ES - APMG-ES Arm.Macaé</t>
  </si>
  <si>
    <t>UN-ES - APMG-ES Arm. Serra</t>
  </si>
  <si>
    <t>UN-ES - UAPO - CA - LINHARES -</t>
  </si>
  <si>
    <t>REFINARIA HENRIQUE LAGE</t>
  </si>
  <si>
    <t>Armazem SP</t>
  </si>
  <si>
    <t>TERMINAL DE GUARAREMA</t>
  </si>
  <si>
    <t>RPBC</t>
  </si>
  <si>
    <t>TERMINAL DE SANTOS</t>
  </si>
  <si>
    <t>Estação Bertioga</t>
  </si>
  <si>
    <t>Estação de Rio Pardo</t>
  </si>
  <si>
    <t>Terminal São Sebastião - PIER</t>
  </si>
  <si>
    <t>GECOM - Corumbá (GASBOL)</t>
  </si>
  <si>
    <t>REGAP</t>
  </si>
  <si>
    <t>REGAP - Horto</t>
  </si>
  <si>
    <t>GAPRE/SE/REG 4</t>
  </si>
  <si>
    <t>REGAP - BIO</t>
  </si>
  <si>
    <t>RGN/PRGE - UOTE 3 - Aracruz</t>
  </si>
  <si>
    <t>RECAP</t>
  </si>
  <si>
    <t>Terminal de Barueri 1</t>
  </si>
  <si>
    <t>TERMINAL DE SAO CAETANO</t>
  </si>
  <si>
    <t>UN-ES/ATP-AB PROD UNIT. AB/ABL</t>
  </si>
  <si>
    <t>UN-ES ATP-AB Arm. Macaé AE07</t>
  </si>
  <si>
    <t>UN-ES/ ATP-RO Roncador</t>
  </si>
  <si>
    <t>UN-ES/ ATP-RO Roncador MAR</t>
  </si>
  <si>
    <t>UN-ES/ATP-RO PRODUÇÂO</t>
  </si>
  <si>
    <t>UN-ES/ATP-RO PRODUÇÃO RO</t>
  </si>
  <si>
    <t>UN-ES/ATP-RO Arm. Macaé AE07</t>
  </si>
  <si>
    <t>UN-ES / REPETRO SPED - MAR</t>
  </si>
  <si>
    <t>UN-ES - Mat. Brasoil</t>
  </si>
  <si>
    <t>UN-ES / REPETRO SPED - MAR ES</t>
  </si>
  <si>
    <t>UN-ES - Mat. Catleia</t>
  </si>
  <si>
    <t>UN-ES/REPETRO SPED - ARM MACAE</t>
  </si>
  <si>
    <t>UN-ES - Mat. PNBV</t>
  </si>
  <si>
    <t>2397 - UN-ES - Mat PNBV - AL17</t>
  </si>
  <si>
    <t>UN-ES - Mat. PNBV - AE07</t>
  </si>
  <si>
    <t>UN-ES - Imob-Serra</t>
  </si>
  <si>
    <t>UN-ES - Imob-S.Mateus</t>
  </si>
  <si>
    <t>UN-BS -  EDISA II Santos -</t>
  </si>
  <si>
    <t>UN-BS  - EDISA I - Santos</t>
  </si>
  <si>
    <t>UN-BS - Produção-Caraguatatuba</t>
  </si>
  <si>
    <t>TERMINAL DE SOLIMOES</t>
  </si>
  <si>
    <t>REMAN/CM/PORTO VELHO</t>
  </si>
  <si>
    <t>REMAN/CM/NOVO REMANSO</t>
  </si>
  <si>
    <t>REMAN/CM/BELEM</t>
  </si>
  <si>
    <t>LUBNOR</t>
  </si>
  <si>
    <t>TA MUCURIPE - LUBNOR</t>
  </si>
  <si>
    <t>TERMINAL DE SAO LUIS</t>
  </si>
  <si>
    <t>UN-BS- PRODUCAO CARAGUATATUBA2</t>
  </si>
  <si>
    <t>UN-LIBRA Modal Marit Cabotagem</t>
  </si>
  <si>
    <t>UN-LIBRA - Modal Marit-Cabotag</t>
  </si>
  <si>
    <t>Esp. Bacia de Campos</t>
  </si>
  <si>
    <t>Esp. Bacia de Santos</t>
  </si>
  <si>
    <t>Centr Espelh CAB UN-ES PROD RJ</t>
  </si>
  <si>
    <t>Centro Esp EXP UN-ES PROD RJ</t>
  </si>
  <si>
    <t>FAFEN Planta de Camaçari BA</t>
  </si>
  <si>
    <t>FAFEN Porto de Aratu - BA</t>
  </si>
  <si>
    <t>UN-BC Produção Modal Marítimo</t>
  </si>
  <si>
    <t>UN-RIO Produção Modal Marítimo</t>
  </si>
  <si>
    <t>UN-BS - Prod. Modal Marítimo</t>
  </si>
  <si>
    <t>UN-BS Produção LIBRA Export</t>
  </si>
  <si>
    <t>UN-BS Prod. LIBRA Export - TTE</t>
  </si>
  <si>
    <t>Esp Cab - Campo de Bauna</t>
  </si>
  <si>
    <t>Esp Exp - Campo de Bauna</t>
  </si>
  <si>
    <t>UN-BS - Produção SP</t>
  </si>
  <si>
    <t>UN-BS - EXP - Santos - EDISA I</t>
  </si>
  <si>
    <t>UN-BS - Produção RJ</t>
  </si>
  <si>
    <t>UN-BS - EDISA II-B</t>
  </si>
  <si>
    <t>UN-BS (Caju)</t>
  </si>
  <si>
    <t>UN-BS DERIO</t>
  </si>
  <si>
    <t>UN-BS/ATP-N - Santos</t>
  </si>
  <si>
    <t>UN-BS/ATP-N - Arm Macaé</t>
  </si>
  <si>
    <t>UN-BS/ATP-SSU Prod Modal Mar</t>
  </si>
  <si>
    <t>UN-BS/ATP-N - Cubatão</t>
  </si>
  <si>
    <t>UN-BS/ATP-N - Caraguatatuba</t>
  </si>
  <si>
    <t>UN-BS - Campo de Merluza</t>
  </si>
  <si>
    <t>UN-BS/ATP-IMI Merluza</t>
  </si>
  <si>
    <t>UN-BS TLI</t>
  </si>
  <si>
    <t>UN-BS/ATP-S - Porto</t>
  </si>
  <si>
    <t>UN-BS/ATP-S - Arm Macaé</t>
  </si>
  <si>
    <t>UN-BS/ATP-IMI Prod Modal Mar</t>
  </si>
  <si>
    <t>UN-BS - Campo de Lagosta</t>
  </si>
  <si>
    <t>UN-BS/ATP-S - Santos</t>
  </si>
  <si>
    <t>UN-BS/ATP-S</t>
  </si>
  <si>
    <t>UN-BS/ATP-IMI - Lagosta</t>
  </si>
  <si>
    <t>UN-BS/ATP-IMI - Mexilhão</t>
  </si>
  <si>
    <t>UN-BS/ATMG - Arm Macaé</t>
  </si>
  <si>
    <t>LEXP -UN-BS/UTGCA - UAPO UPCGN</t>
  </si>
  <si>
    <t>UN-BS - Campo de Bauna</t>
  </si>
  <si>
    <t>UN-BS/ATP-PSMG - Bauna</t>
  </si>
  <si>
    <t>UN-BS - Produção Campo de Lapa</t>
  </si>
  <si>
    <t>UN-BS/ATP-SSU - Lapa</t>
  </si>
  <si>
    <t>UN-BS - Campo de Sapinhoá</t>
  </si>
  <si>
    <t>UN-BS/ATP-SSU - Sapinhoá</t>
  </si>
  <si>
    <t>UN-BS - Sudoste de Sapinhoá</t>
  </si>
  <si>
    <t>UN-BS/ATP-C - Centro</t>
  </si>
  <si>
    <t>UN-BS/ATP-C  Rio de Janeiro</t>
  </si>
  <si>
    <t>UN-BS/ATP-C Produção Modal Mar</t>
  </si>
  <si>
    <t>UN-BS/ATP-IASA SO de Sapinhoá</t>
  </si>
  <si>
    <t>UN-BS - Noroeste de Sapinhoá</t>
  </si>
  <si>
    <t>UN-BS/ATP-IASA NO de Sapinhoá</t>
  </si>
  <si>
    <t>UN-BS - Nordeste de Sapinhoá</t>
  </si>
  <si>
    <t>UN-BS/ATP-IASA NE de Sapinhoá</t>
  </si>
  <si>
    <t>UN-BS - CAMPO DE ATAPU</t>
  </si>
  <si>
    <t>UN-BS/ATP-IMI - ITAPU</t>
  </si>
  <si>
    <t>UN-BS - CAMPO DE BERBIGÃO</t>
  </si>
  <si>
    <t>UN-BS/ATP-IMI - BBG/SRR</t>
  </si>
  <si>
    <t>UN-BS - CAMPO DE SURURU</t>
  </si>
  <si>
    <t>UN-BS - CAMPO DE TUPI</t>
  </si>
  <si>
    <t>UN-BS/ATP-TUPI - TUPI</t>
  </si>
  <si>
    <t>UN-BS - CAMPO DE ITAPU</t>
  </si>
  <si>
    <t>UN-BS - CABIÚNAS</t>
  </si>
  <si>
    <t>UN-BS/ATP- IASA - SURURU</t>
  </si>
  <si>
    <t>UN-BS - CAMPO DE TAMBAÚ</t>
  </si>
  <si>
    <t>UN-BS/ATP-SSU - URG/TBU</t>
  </si>
  <si>
    <t>UN-BS - CAMPO DE SÉPIA</t>
  </si>
  <si>
    <t>UN-BS/ATP-SSU - SÉPIA</t>
  </si>
  <si>
    <t>UN-BS - CAMPO DE URUGUÁ</t>
  </si>
  <si>
    <t>UN-BS/ATP-SIPS - URUGUÁ</t>
  </si>
  <si>
    <t>UN-BS EDISA - Valongo</t>
  </si>
  <si>
    <t>UN-BS - Mat. LIBRA</t>
  </si>
  <si>
    <t>UN-BS - Mat. CERNAMBI</t>
  </si>
  <si>
    <t>UO-BS / REPETRO SPED TLI</t>
  </si>
  <si>
    <t>UN-BS - Mat. PNBV</t>
  </si>
  <si>
    <t>BÚZIOS_ECO</t>
  </si>
  <si>
    <t>ITAPU_ECO</t>
  </si>
  <si>
    <t>ARAM_P6</t>
  </si>
  <si>
    <t>JV 103 - BMS7 - 4204</t>
  </si>
  <si>
    <t>JV 16 - BMS8 - 4205</t>
  </si>
  <si>
    <t>JV 17 - BMS9 - 4210</t>
  </si>
  <si>
    <t>JV 18 - BMS10 - 4215</t>
  </si>
  <si>
    <t>JV 19 - BMS11 - 4220</t>
  </si>
  <si>
    <t>JV 22 - Albacora Leste - 4225</t>
  </si>
  <si>
    <t>JV 114 - S-M-1162 - 4230</t>
  </si>
  <si>
    <t>JV 115 - S-M-1163 - 4231</t>
  </si>
  <si>
    <t>JV 116 - S-M-1227 - 4232</t>
  </si>
  <si>
    <t>JV 117 - S-M-1476 - 4233</t>
  </si>
  <si>
    <t>JV 124 - S-M-731 - 4234</t>
  </si>
  <si>
    <t>JV 125 - S-M-791 - 4235</t>
  </si>
  <si>
    <t>JV 126 - S-M-792 - 4236</t>
  </si>
  <si>
    <t>JV 127 - SURURU - 4237</t>
  </si>
  <si>
    <t>JV 128 - SAPINHOA - 4238</t>
  </si>
  <si>
    <t>JV 129 - Carioca- 4239</t>
  </si>
  <si>
    <t>JV 130 - PIRACUCÁ - 4240</t>
  </si>
  <si>
    <t>JV 136 - ESM466 - 4241</t>
  </si>
  <si>
    <t>JV 137 - ESM468 - 4242</t>
  </si>
  <si>
    <t>JV 138 - ESM527 - 4243</t>
  </si>
  <si>
    <t>JV SAPINHOA UNITIZADO -  4244</t>
  </si>
  <si>
    <t>PEROBA</t>
  </si>
  <si>
    <t>Entorno de Sapinhoá</t>
  </si>
  <si>
    <t>JV 8 - BMES5 - 4306</t>
  </si>
  <si>
    <t>JV 34 - BMES9 - 4310</t>
  </si>
  <si>
    <t>JV 35 - BTES14 - 4315</t>
  </si>
  <si>
    <t>JV 61 - EST47 - 4320</t>
  </si>
  <si>
    <t>JV 62 - EST67 - 4321</t>
  </si>
  <si>
    <t>JV 63 - EST68 - 4322</t>
  </si>
  <si>
    <t>JV 64 - EST88 - 4323</t>
  </si>
  <si>
    <t>JV 73 - EST107 - 4324</t>
  </si>
  <si>
    <t>JV 74 - EST108 - 4325</t>
  </si>
  <si>
    <t>JV 75 - EST125 - 4326</t>
  </si>
  <si>
    <t>JV 72 - EST527 - 4327</t>
  </si>
  <si>
    <t>JV 108 - Camarupim - 4328</t>
  </si>
  <si>
    <t>ES-M-598</t>
  </si>
  <si>
    <t>ES-M-673</t>
  </si>
  <si>
    <t>JV 25 - Cavalo Marinho - 4405</t>
  </si>
  <si>
    <t>JV 23 - BMS12 - 4406</t>
  </si>
  <si>
    <t>JV 24 - BMS17 - 4407</t>
  </si>
  <si>
    <t>JV 20 - BMS21 - 4408</t>
  </si>
  <si>
    <t>JV 26 - Coral - 4410</t>
  </si>
  <si>
    <t>JV 27 - Estrela do Mar - 4411</t>
  </si>
  <si>
    <t>JV 110 - TUPI - 4412</t>
  </si>
  <si>
    <t>JV 142 - CERNAMBI - 4413</t>
  </si>
  <si>
    <t>JV 143 - Carcará - 4414</t>
  </si>
  <si>
    <t>JV 148 - CABIUNAS - 4415</t>
  </si>
  <si>
    <t>JV 151 - JUPITER - 4416</t>
  </si>
  <si>
    <t>JV 178 -BERBIGÃO - 4417</t>
  </si>
  <si>
    <t>JV 179 -OESTE DE ATAPU - 4418</t>
  </si>
  <si>
    <t>JV 184 - TUPI UNITIZAD0 - 4419</t>
  </si>
  <si>
    <t>SÉPIA UNITIZADO</t>
  </si>
  <si>
    <t>UIRAPURU</t>
  </si>
  <si>
    <t>TRES MARIAS</t>
  </si>
  <si>
    <t>JV 9 -Pescada/Arabaiana - 4505</t>
  </si>
  <si>
    <t>JV 11 - BPOT1 - 4515</t>
  </si>
  <si>
    <t>JV 32 - BMPOT11 - 4535</t>
  </si>
  <si>
    <t>JV 30 - BMPOT13 - 4540</t>
  </si>
  <si>
    <t>JV 66 - POTT435 - 4545</t>
  </si>
  <si>
    <t>JV 67 - POTT436 - 4550</t>
  </si>
  <si>
    <t>JV 68 - POTT479 - 4555</t>
  </si>
  <si>
    <t>JV 69 - POTT480 - 4560</t>
  </si>
  <si>
    <t>JV 65 - BTPOT9 - 4565</t>
  </si>
  <si>
    <t>JV 97 - POTT225 - 4570</t>
  </si>
  <si>
    <t>JV 98 - POTT241 - 4575</t>
  </si>
  <si>
    <t>POT-M-952</t>
  </si>
  <si>
    <t>POT-M-859</t>
  </si>
  <si>
    <t>JV 99 - POTT605 - 4580</t>
  </si>
  <si>
    <t>JV 100 - POTT606 - 4585</t>
  </si>
  <si>
    <t>JV 134 - POTT564 - 4586</t>
  </si>
  <si>
    <t>JV 135 - POTT699 - 4587</t>
  </si>
  <si>
    <t>JV 31 - BMSEAL9 - 4610</t>
  </si>
  <si>
    <t>JV 109 - BMSEAL4 - 4611</t>
  </si>
  <si>
    <t>JV 174 -SEAL-T-345 - 4612</t>
  </si>
  <si>
    <t>JV 175 - SEAL-T-346 - 4613</t>
  </si>
  <si>
    <t>JV 176 -SEAL-T-360 - 4614</t>
  </si>
  <si>
    <t>JV 3 - BMCAL5 - 4710</t>
  </si>
  <si>
    <t>JV 4 - BMCAL6 - 4711</t>
  </si>
  <si>
    <t>JV 1 - BCAM40/MANATI - 4715</t>
  </si>
  <si>
    <t>JV 55 - CALM312 - 4720</t>
  </si>
  <si>
    <t>JV 56 - CALM372 - 4721</t>
  </si>
  <si>
    <t>JV57-RECT205 ENCERRADO</t>
  </si>
  <si>
    <t>JV58-RECT 206 ENCERRADO</t>
  </si>
  <si>
    <t>JV59 RECT 221 ENCERRADO</t>
  </si>
  <si>
    <t>JV60-RECT236 ENCERRADO</t>
  </si>
  <si>
    <t>JV 104 - Guanambi - 4726</t>
  </si>
  <si>
    <t>JV 76 - BTREC7 - 4730</t>
  </si>
  <si>
    <t>TAG - ARACAJU - SE</t>
  </si>
  <si>
    <t>TAG - BETIM - MG</t>
  </si>
  <si>
    <t>TAG - CABEDELO - PB</t>
  </si>
  <si>
    <t>TAG - CUBATÃO - SP</t>
  </si>
  <si>
    <t>TAG - FORTALEZA - CE</t>
  </si>
  <si>
    <t>TAG - GUAMARÉ - RN</t>
  </si>
  <si>
    <t>TAG - GUARAREMA - SP</t>
  </si>
  <si>
    <t>TAG - IPOJUCA - PE</t>
  </si>
  <si>
    <t>TAG - MACAÉ - RJ</t>
  </si>
  <si>
    <t>TAG - S. FRANCISCO - BA</t>
  </si>
  <si>
    <t>TAG - MAL. DEODORO - AL</t>
  </si>
  <si>
    <t>TAG - POJUCA - BA</t>
  </si>
  <si>
    <t>TAG - PAULINIA - SP</t>
  </si>
  <si>
    <t>TAG - Linhares</t>
  </si>
  <si>
    <t>TAG - NOVA IGUAÇU - RJ</t>
  </si>
  <si>
    <t>TAG - Anchieta - ES</t>
  </si>
  <si>
    <t>TAG - Coari - AM</t>
  </si>
  <si>
    <t>TAG - FAZ. LAMARÃO PILAR - AL</t>
  </si>
  <si>
    <t>TAG - PINDAMONHAGABA - SP</t>
  </si>
  <si>
    <t>TAG - Manaus - AM</t>
  </si>
  <si>
    <t>TAG - Baía de Guanabara - RJ</t>
  </si>
  <si>
    <t>TAG - JAGUARIUNA - SP</t>
  </si>
  <si>
    <t>TAG - Pecém - CE</t>
  </si>
  <si>
    <t>TAG - Cabo Sto Agostinho - PE</t>
  </si>
  <si>
    <t>TAG - CAUCAIA- CE</t>
  </si>
  <si>
    <t>TAG - PILAR - AL</t>
  </si>
  <si>
    <t>TAG - CARAGUATATUBA - SP</t>
  </si>
  <si>
    <t>TAG - TAUBATÉ - SP</t>
  </si>
  <si>
    <t>Breitener Energ. Ativo Fixo</t>
  </si>
  <si>
    <t>Breitener Tambaqui Ativo Fixo</t>
  </si>
  <si>
    <t>Breitener Jaraqui - Ativo Fixo</t>
  </si>
  <si>
    <t>TAG - MAUA - SP</t>
  </si>
  <si>
    <t>TCG - Sede</t>
  </si>
  <si>
    <t>TCG - Linhares</t>
  </si>
  <si>
    <t>Ativo fixo - TCG</t>
  </si>
  <si>
    <t>Ativo fixo - CDMPI</t>
  </si>
  <si>
    <t>Ativo fixo - CLEP</t>
  </si>
  <si>
    <t>Ativo fixo - Gasene Particip.</t>
  </si>
  <si>
    <t>Ativo fixo - Transp. GASENE</t>
  </si>
  <si>
    <t>Ativo fixo - NTN</t>
  </si>
  <si>
    <t>Ativo fixo - Termomacaé Comerc</t>
  </si>
  <si>
    <t>Ativo fixo - NTS</t>
  </si>
  <si>
    <t>Ativo fixo - CRSec</t>
  </si>
  <si>
    <t>Ativo fixo - PDET OFFSHORE</t>
  </si>
  <si>
    <t>Ativo fixo - Comperj Part.</t>
  </si>
  <si>
    <t>Ativo fixo - Petroquimico  Bas</t>
  </si>
  <si>
    <t>Ativo fixo - Comperj PET</t>
  </si>
  <si>
    <t>Ativo fixo -Comperj Estirenico</t>
  </si>
  <si>
    <t>Ativo fixo - Comperj MEG</t>
  </si>
  <si>
    <t>Ativo fixo - Poliolefinas</t>
  </si>
  <si>
    <t>FAFEN-PR AT. FIXO</t>
  </si>
  <si>
    <t>Ativo fixo - Termobahia S/A</t>
  </si>
  <si>
    <t>Ativo fixo - PBIO</t>
  </si>
  <si>
    <t>Ativo fixo - E-PETRO</t>
  </si>
  <si>
    <t>TIC-RJ EDISE</t>
  </si>
  <si>
    <t>TIC-RJ CENPES</t>
  </si>
  <si>
    <t>TIC-RJ COMPERJ</t>
  </si>
  <si>
    <t>TIC-RJ EDICIN</t>
  </si>
  <si>
    <t>TIC-RJ EDITA</t>
  </si>
  <si>
    <t>TIC - RJ - EDIVEN</t>
  </si>
  <si>
    <t>TIC-RJ FRONAPE</t>
  </si>
  <si>
    <t>TIC-RJ REDUC</t>
  </si>
  <si>
    <t>TIC-RJ EDISEN</t>
  </si>
  <si>
    <t>Quotas - Camaçari/BA</t>
  </si>
  <si>
    <t>TIC-RJ REGAP</t>
  </si>
  <si>
    <t>TIC-RJ EDIBRA</t>
  </si>
  <si>
    <t>TIC-RJ CASTELO</t>
  </si>
  <si>
    <t>TIC-RJ Rio de Janeiro</t>
  </si>
  <si>
    <t>TIC-BA EDIBA</t>
  </si>
  <si>
    <t>TIC-BA TAQUIPE Catu</t>
  </si>
  <si>
    <t>TIC-BA ARACAS Catu</t>
  </si>
  <si>
    <t>TIC/CPAR/NE - FAFEN-BA</t>
  </si>
  <si>
    <t>TIC/CPAR/NE - MADRE DE DEUS</t>
  </si>
  <si>
    <t>TIC/CPAR/NE - RLAM</t>
  </si>
  <si>
    <t>TIC-BA Salvador</t>
  </si>
  <si>
    <t>TIC-SEAL SEDE Aracaju</t>
  </si>
  <si>
    <t>TIC-SEAL Recife</t>
  </si>
  <si>
    <t>TIC-SEAL Alagoas</t>
  </si>
  <si>
    <t>TIC-SEAL FAFEN Laranjeiras</t>
  </si>
  <si>
    <t>TIC-SEAL Carmópolis</t>
  </si>
  <si>
    <t>TIC-SEAL Atalaia</t>
  </si>
  <si>
    <t>TIC-SEAL Cabedelo</t>
  </si>
  <si>
    <t>TIC-SEAL RNEST</t>
  </si>
  <si>
    <t>COMPARTILHADO/CSC-NNE/NSNNE/AP</t>
  </si>
  <si>
    <t>TIC-SEAL Aracaju</t>
  </si>
  <si>
    <t>TIC-AM SEDE Manaus</t>
  </si>
  <si>
    <t>TIC-AM Coari</t>
  </si>
  <si>
    <t>TIC-AM Belem</t>
  </si>
  <si>
    <t>GECOM - SP Delamare</t>
  </si>
  <si>
    <t>TERMINAL TERRESTRE DE MAUÁ</t>
  </si>
  <si>
    <t>RLAM</t>
  </si>
  <si>
    <t>TERMINAL DE SUAPE</t>
  </si>
  <si>
    <t>Base Laranjeiras (Álcool)</t>
  </si>
  <si>
    <t>Petróleo Brasileiro S.A.</t>
  </si>
  <si>
    <t>TERMINAL DE ARACAJU</t>
  </si>
  <si>
    <t>DTNEST/GENEST-I/Maceió</t>
  </si>
  <si>
    <t>GECOM-BA Ilheus</t>
  </si>
  <si>
    <t>Porto de Sergipe</t>
  </si>
  <si>
    <t>ALAGOAS - BIO</t>
  </si>
  <si>
    <t>TA GUAMARÉ - ESPELHO</t>
  </si>
  <si>
    <t>TP/DSERV/GBS/GESTA</t>
  </si>
  <si>
    <t>Centro Espelho Venda Duto RLAM</t>
  </si>
  <si>
    <t>REPAR</t>
  </si>
  <si>
    <t>TERMINAL DE PARANAGUA</t>
  </si>
  <si>
    <t>DTSUL  Guaratuba</t>
  </si>
  <si>
    <t>T.A.PARANAGUÁ</t>
  </si>
  <si>
    <t>GAPRE/SE/REG 6</t>
  </si>
  <si>
    <t>REPAR/GECOM - Londrina</t>
  </si>
  <si>
    <t>TERMINAL DE S FRANCISCO DO SUL</t>
  </si>
  <si>
    <t>GECOM - SC Florianópolis</t>
  </si>
  <si>
    <t>SIX</t>
  </si>
  <si>
    <t>SIX Arm REPAR</t>
  </si>
  <si>
    <t>REMAN-CM/SANTANA-AP</t>
  </si>
  <si>
    <t>Esp Cab - Campo de Lapa</t>
  </si>
  <si>
    <t>Esp Exp - Campo de Lapa</t>
  </si>
  <si>
    <t>Esp Cab - Campo de Sapinhoá</t>
  </si>
  <si>
    <t>Esp Exp - Campo de Sapinhoá</t>
  </si>
  <si>
    <t>Esp Cab - Sudoeste Sapinhoá</t>
  </si>
  <si>
    <t>Esp Exp - Sudoeste Sapinhoá</t>
  </si>
  <si>
    <t>Esp Cab Camp Noroeste Sapinhoá</t>
  </si>
  <si>
    <t>Esp Exp Camp Noroeste Sapinhoá</t>
  </si>
  <si>
    <t>Esp Cab Cpo Nordeste Sapinhoá</t>
  </si>
  <si>
    <t>Esp Exp Cpo Nordeste Sapinhoá</t>
  </si>
  <si>
    <t>FAFEN Planta de Laranjeiras SE</t>
  </si>
  <si>
    <t>Centro Esp Cab - Papa Terra</t>
  </si>
  <si>
    <t>Centro Esp Exp - Papa-Terra</t>
  </si>
  <si>
    <t>Centro Esp Cab - Campo Frade</t>
  </si>
  <si>
    <t>Centro Esp Exp - Campo Frade</t>
  </si>
  <si>
    <t>Centro Esp Cab - Campo Mero</t>
  </si>
  <si>
    <t>Centro Esp Exp - Campo Mero</t>
  </si>
  <si>
    <t>Centro Esp Cab - Marlim Leste</t>
  </si>
  <si>
    <t>Centro Esp Exp - Marlim Leste</t>
  </si>
  <si>
    <t>Centro Esp Cab - Campo Itapu</t>
  </si>
  <si>
    <t>Centro Esp Exp - Campo Itapu</t>
  </si>
  <si>
    <t>UN-BS - Mat. TUPI</t>
  </si>
  <si>
    <t>UN-BS / REPETRO SPED</t>
  </si>
  <si>
    <t>UN-BS - Imob - Imboassica</t>
  </si>
  <si>
    <t>UN-BS/ATP-PSMG</t>
  </si>
  <si>
    <t>UN-BS/ATP-SIPS</t>
  </si>
  <si>
    <t>UN-RNCE  SEDE - Natal</t>
  </si>
  <si>
    <t>UN-RNCE - Produção CE</t>
  </si>
  <si>
    <t>UN-RNCE/CD Mossoró</t>
  </si>
  <si>
    <t>UN-RNCE - Produção RN</t>
  </si>
  <si>
    <t>UN-RNCE - Produção CE - FZB</t>
  </si>
  <si>
    <t>UN-RNCE/PROJ  CD Mossoró</t>
  </si>
  <si>
    <t>UN-RNCE/ATP-MO RN</t>
  </si>
  <si>
    <t>UN-RNCE/ATP-MO CE</t>
  </si>
  <si>
    <t>UN-RNCE/ATP-MO PT A Rodrigues</t>
  </si>
  <si>
    <t>UN-RNCE/ATP-MO CD Mossoró</t>
  </si>
  <si>
    <t>UN-RNCE/ATP-MO - Fortaleza</t>
  </si>
  <si>
    <t>JV 161 - REC-T-268</t>
  </si>
  <si>
    <t>JV 162 - REC-T-254 - 4732</t>
  </si>
  <si>
    <t>JV 163 - REC-T-253</t>
  </si>
  <si>
    <t>JV 164 - REC-T-240 - 4734</t>
  </si>
  <si>
    <t>JV 165 - REC-T-239 - 4735</t>
  </si>
  <si>
    <t>JV 166 - REC-T-225</t>
  </si>
  <si>
    <t>JV 167 - REC-T-208</t>
  </si>
  <si>
    <t>JV 168 - REC-T-194 - 4738</t>
  </si>
  <si>
    <t>JV 131 - AM-T-85-R10 - 4801</t>
  </si>
  <si>
    <t>JV 132 - AM-T-62-R10 - 4802</t>
  </si>
  <si>
    <t>JV 133 - AM-T-84 - 4083</t>
  </si>
  <si>
    <t>JV 225 FZA-M-59</t>
  </si>
  <si>
    <t>JV 226 FZA-M-57</t>
  </si>
  <si>
    <t>JV 227 FZA-M-86</t>
  </si>
  <si>
    <t>JV 228 FZA-M-88</t>
  </si>
  <si>
    <t>JV 229 FZA-M-125</t>
  </si>
  <si>
    <t>JV 230 FZA-M-127</t>
  </si>
  <si>
    <t>JV 182 - P-M-1351 - 4900</t>
  </si>
  <si>
    <t>JV 183 - P-M-1353 - 4901</t>
  </si>
  <si>
    <t>Petrobras Química - Petroquisa</t>
  </si>
  <si>
    <t>OPTO -  MARLIM LESTE</t>
  </si>
  <si>
    <t>LOEP - ALBACORA</t>
  </si>
  <si>
    <t>OPTO -  MERLUZA</t>
  </si>
  <si>
    <t>OPTO -  BAÚNA</t>
  </si>
  <si>
    <t>Ativo fixo -TermoRio</t>
  </si>
  <si>
    <t>Breitener Energetica MATRIZ</t>
  </si>
  <si>
    <t>Breitener Energetica Filial</t>
  </si>
  <si>
    <t>Breitener Tambaqui</t>
  </si>
  <si>
    <t>Breitener Jaraqui</t>
  </si>
  <si>
    <t>Termomacaé - SEDE</t>
  </si>
  <si>
    <t>TERMOMACAE LTDA</t>
  </si>
  <si>
    <t>Ativo fixo - Termomacaé</t>
  </si>
  <si>
    <t>Ativo fixo -UTE Bahia I</t>
  </si>
  <si>
    <t>TNS - Rio de Janeiro</t>
  </si>
  <si>
    <t>TNS - CAXIAS - RJ</t>
  </si>
  <si>
    <t>TNS - ARACAJU - SE</t>
  </si>
  <si>
    <t>TNS - BETIM - MG</t>
  </si>
  <si>
    <t>TNS - CABEDELO - PB</t>
  </si>
  <si>
    <t>TNS - CUBATÃO - SP</t>
  </si>
  <si>
    <t>TNS - FORTALEZA - CE</t>
  </si>
  <si>
    <t>TNS - GUAMARÉ - RN</t>
  </si>
  <si>
    <t>TNS - GUARAREMA - SP</t>
  </si>
  <si>
    <t>TNS - IPOJUCA - PE</t>
  </si>
  <si>
    <t>TNS - MACAÉ - RJ</t>
  </si>
  <si>
    <t>Refinaria do Nordeste</t>
  </si>
  <si>
    <t>Ativo fixo - RNEST</t>
  </si>
  <si>
    <t>ENGENHARIA/IERENEST</t>
  </si>
  <si>
    <t>PDET OFFSHORE - RJ</t>
  </si>
  <si>
    <t>PDET OFFSHORE - BA</t>
  </si>
  <si>
    <t>PBIO</t>
  </si>
  <si>
    <t>PBIO - Montes Claros M</t>
  </si>
  <si>
    <t>PBIO - Candeias BA</t>
  </si>
  <si>
    <t>PBIO - Quixada CE</t>
  </si>
  <si>
    <t>PBIO - Guamaré RN</t>
  </si>
  <si>
    <t>Comperj Participações</t>
  </si>
  <si>
    <t>Comperj PET</t>
  </si>
  <si>
    <t>Comperj PET Itaborai</t>
  </si>
  <si>
    <t>Comperj Estirenicos Sede</t>
  </si>
  <si>
    <t>Comperj Estirenicos Itaborai</t>
  </si>
  <si>
    <t>Comperj MEG Sede</t>
  </si>
  <si>
    <t>Comperj MEG Itaborai</t>
  </si>
  <si>
    <t>Comperj Poliolefinas Itaborai</t>
  </si>
  <si>
    <t>Transp. GASENE-RJ</t>
  </si>
  <si>
    <t>Transp. GASENE - MACAÉ-RJ</t>
  </si>
  <si>
    <t>Transp. GASENE -SALVADOR-BA</t>
  </si>
  <si>
    <t>Transp. GASENE -LINHARES-ES</t>
  </si>
  <si>
    <t>Transp. GASENE -CAMPOS-RJ</t>
  </si>
  <si>
    <t>Transp. GASENE -GUARAPARI-ES</t>
  </si>
  <si>
    <t>Transp. GASENE -S. MATEUS-ES</t>
  </si>
  <si>
    <t>Transp. GASENE -LAJE-BA</t>
  </si>
  <si>
    <t>Transp. GASENE -EUNAPOLIS-BA</t>
  </si>
  <si>
    <t>Transp. GASENE -T.FREITAS-BA</t>
  </si>
  <si>
    <t>Transp. GASENE -CAMACAN-BA</t>
  </si>
  <si>
    <t>Transp. GASENE -B. DA ROCHA-BA</t>
  </si>
  <si>
    <t>Transp. GASENE -SERRA-ES</t>
  </si>
  <si>
    <t>Transp. GASENE -VITORIA-ES</t>
  </si>
  <si>
    <t>Transp. Associada de Gás</t>
  </si>
  <si>
    <t>Ativo fixo - TAG</t>
  </si>
  <si>
    <t>TAG - CAXIAS - RJ</t>
  </si>
  <si>
    <t>Centro Esp Cab - Campo Tupi</t>
  </si>
  <si>
    <t>Centro Esp Exp - Campo Tupi</t>
  </si>
  <si>
    <t>Centro Esp Cab - Roncador</t>
  </si>
  <si>
    <t>Centro Esp Exp - Roncador</t>
  </si>
  <si>
    <t>Centro Esp Cab - Sépia</t>
  </si>
  <si>
    <t>Centro Esp Exp - Sépia</t>
  </si>
  <si>
    <t>Centro Esp Cab - Atapu</t>
  </si>
  <si>
    <t>Centro Esp Exp - Atapu</t>
  </si>
  <si>
    <t>REFAP</t>
  </si>
  <si>
    <t>GAPRE/SE/REG 7</t>
  </si>
  <si>
    <t>TERMINAL DE OSORIO</t>
  </si>
  <si>
    <t>Terminal de Tramandaí-Emboaba</t>
  </si>
  <si>
    <t>COPALE</t>
  </si>
  <si>
    <t>Escritório de Porto Alegre</t>
  </si>
  <si>
    <t>Term Tramandaí - produto</t>
  </si>
  <si>
    <t>REFINARIA CLARA CAMARÃO</t>
  </si>
  <si>
    <t>Centro Esp Cab - BERBIGÃO</t>
  </si>
  <si>
    <t>Centro Esp Exp - BERBIGÃO</t>
  </si>
  <si>
    <t>Centro Esp Cab - SURURU</t>
  </si>
  <si>
    <t>Centro Esp Exp - SURURU</t>
  </si>
  <si>
    <t>UN-RNCE/ATP-ARG  PT A Rodrigue</t>
  </si>
  <si>
    <t>UN-RNCE/UPGN1</t>
  </si>
  <si>
    <t>UN-RNCE/PROADI/UPGN2</t>
  </si>
  <si>
    <t>UN-RNCE/UD</t>
  </si>
  <si>
    <t>UN-RNCE/UQAV</t>
  </si>
  <si>
    <t>UN-RNCE/Unidade Biodiesel</t>
  </si>
  <si>
    <t>UN-RNCE/PROADI</t>
  </si>
  <si>
    <t>UN-RNCE/UPGN3</t>
  </si>
  <si>
    <t>UN-RNCE/AIG/CD Mossoró</t>
  </si>
  <si>
    <t>UN-RNCE - Imob - Mossoró</t>
  </si>
  <si>
    <t>UN-SEAL  SEDE - Arm. Aracaju</t>
  </si>
  <si>
    <t>UN-SEAL - Produção AL</t>
  </si>
  <si>
    <t>GAPRE/SE/REG 2</t>
  </si>
  <si>
    <t>UN-SEAL - Produção SE</t>
  </si>
  <si>
    <t>UN-SEAL   Aracaju</t>
  </si>
  <si>
    <t>UN-SEAL/ATEX Ativo Exploração</t>
  </si>
  <si>
    <t>UN-SEAL - Arm. Japaratuba</t>
  </si>
  <si>
    <t>UN-SEAL/ATP-ST Arm. Japaratuba</t>
  </si>
  <si>
    <t>UN-SEAL/UPGN Carmópolis</t>
  </si>
  <si>
    <t>UN-SEAL/ATP-ST Arm. Aracaju</t>
  </si>
  <si>
    <t>UN-SEAL/ATP-SM Arm. Aracaju</t>
  </si>
  <si>
    <t>UN-SEAL/UPGN Atalaia</t>
  </si>
  <si>
    <t>LOEP - BARRACUDA</t>
  </si>
  <si>
    <t>LOEP - MARLIM</t>
  </si>
  <si>
    <t>UO-BC -  MARLIM LESTE - P53</t>
  </si>
  <si>
    <t>UN-BC - MARLIM - P-20</t>
  </si>
  <si>
    <t>UN-BC - MARLIM - P-26</t>
  </si>
  <si>
    <t>UN-BC - MARLIM - P-35</t>
  </si>
  <si>
    <t>UN-BC - MARLIM - P-18</t>
  </si>
  <si>
    <t>UN-BC - MARLIM - P-19</t>
  </si>
  <si>
    <t>UN-BC - MARLIM - P-32</t>
  </si>
  <si>
    <t>UN-BC - MARLIM - P-33</t>
  </si>
  <si>
    <t>UN-BC - MARLIM - P-37</t>
  </si>
  <si>
    <t>UN-BC - MARLIM - P-47</t>
  </si>
  <si>
    <t>UO-ES - MARLIM LESTE -PRA-1</t>
  </si>
  <si>
    <t>UN-BS CCU/SIE - Gasmex/PMXL</t>
  </si>
  <si>
    <t>UN-BS CCU/SIE - LLCNB</t>
  </si>
  <si>
    <t>UN-BS CCU/SIE - LLMXL</t>
  </si>
  <si>
    <t>UN-BS CCU/SIE - CABIUNAS</t>
  </si>
  <si>
    <t>UN-BS CCU/SIE - ROTA3</t>
  </si>
  <si>
    <t>UN-BS CCU/SIE - IRSULCMB</t>
  </si>
  <si>
    <t>UN-BS CCU/SIE - LLEXSUL69</t>
  </si>
  <si>
    <t>UN-BS CCU/SIE - LLNORTE67</t>
  </si>
  <si>
    <t>UN-BS CCU/SIE - SAPNORTECIB</t>
  </si>
  <si>
    <t>UN-BS CCU/SIE  LLCNB - ISS</t>
  </si>
  <si>
    <t>Centro Esp Cab - TAMBAÚ</t>
  </si>
  <si>
    <t>Centro Esp Exp - TAMBAÚ</t>
  </si>
  <si>
    <t>Centro Esp Cab - URUGUÁ</t>
  </si>
  <si>
    <t>Centro Esp Exp - URUGUÁ</t>
  </si>
  <si>
    <t>Centro Esp Cab - BÚZIOS</t>
  </si>
  <si>
    <t>Centro Esp Exp -BÚZIOS</t>
  </si>
  <si>
    <t>Centro Esp Cab - ALBACORA_ABL</t>
  </si>
  <si>
    <t>Centro Esp Exp - ALBACORA_ABL</t>
  </si>
  <si>
    <t>Centro Esp Cab - BIJUPIRA</t>
  </si>
  <si>
    <t>Centro Esp Exp - BIJUPIRA</t>
  </si>
  <si>
    <t>Centro Esp Cab - BARRACUDA</t>
  </si>
  <si>
    <t>Centro Esp Exp - BARRACUDA</t>
  </si>
  <si>
    <t>Centro Esp Cab-TARTARUGA VERDE</t>
  </si>
  <si>
    <t>Centro Esp Exp-TARTARUGA VERDE</t>
  </si>
  <si>
    <t>Centro Esp Cab - SALEMA</t>
  </si>
  <si>
    <t>Centro Esp Exp -SALEMA</t>
  </si>
  <si>
    <t>Centro Esp Cab - MARLIM</t>
  </si>
  <si>
    <t>Centro Esp Exp - MARLIM</t>
  </si>
  <si>
    <t>COMPLEXO PETROQ RIO DE JANEIRO</t>
  </si>
  <si>
    <t>RGN/PRGE - UOTE 6 - COMPERJ</t>
  </si>
  <si>
    <t>RNEST</t>
  </si>
  <si>
    <t>E&amp;P Corporativo</t>
  </si>
  <si>
    <t>UN-SEAL/ATP-SM Arm. Japaratuba</t>
  </si>
  <si>
    <t>UN-SEAL/UTPF</t>
  </si>
  <si>
    <t>UN-SEAL/ATP-AL Arm. Pilar</t>
  </si>
  <si>
    <t>UN-SEAL/ATP-AL  S. Miguel</t>
  </si>
  <si>
    <t>UN-SEAL/ATP-AL Arm. UPGN/AL</t>
  </si>
  <si>
    <t>UN-SEAL - Penedo</t>
  </si>
  <si>
    <t>UN-SEAL/ATP-AL Arm. Aracaju</t>
  </si>
  <si>
    <t>UN-SEAL/Mat. PNBV Japaratuba</t>
  </si>
  <si>
    <t>UN-SEAL - Imob-Aracaju</t>
  </si>
  <si>
    <t>UN-SEAL - Imob-Japaratuba</t>
  </si>
  <si>
    <t>UN-BA -  Salvador</t>
  </si>
  <si>
    <t>UN-BA - Arm Taquipe</t>
  </si>
  <si>
    <t>UN-BA - Produção BA</t>
  </si>
  <si>
    <t>E&amp;P/TAR/UN-BA</t>
  </si>
  <si>
    <t>UN-BA - Produção Correntes ES</t>
  </si>
  <si>
    <t>TERMINAL NORTE CAPIXABA UN-BA</t>
  </si>
  <si>
    <t>UN-BA/ATP-N Alagoinhas</t>
  </si>
  <si>
    <t>UN-BA/ATP-N Entre Rios</t>
  </si>
  <si>
    <t>UN-BA - Mata S. João</t>
  </si>
  <si>
    <t>UN-BA - Candeias</t>
  </si>
  <si>
    <t>UN-BS CCU/SIE LLMXL ISS</t>
  </si>
  <si>
    <t>UN-BS CCU/SIE  CABIUNAS - ISS</t>
  </si>
  <si>
    <t>UN-BS CCU/SIE  ROTA3 - ISS</t>
  </si>
  <si>
    <t>UN-BS CCU/SIE IRSULCMB - ISS</t>
  </si>
  <si>
    <t>UN-BS CCU/SIE - LLEXSUL69 ISS</t>
  </si>
  <si>
    <t>UN-BS CCU/SIE - LLNORTE67 ISS</t>
  </si>
  <si>
    <t>UN-BS CCU/SIE SAPNORTECIB ISS</t>
  </si>
  <si>
    <t>UN-BS CCU/SIE - Rota 3 Raso</t>
  </si>
  <si>
    <t>POCOS/SPO - MARLIM LESTE</t>
  </si>
  <si>
    <t>POCOS/SPO - ALBACORA</t>
  </si>
  <si>
    <t>POCOS/SPO - BARRACUDA</t>
  </si>
  <si>
    <t>POCOS/SPO - MARLIM</t>
  </si>
  <si>
    <t>POCOS/SPO - TAMBAÚ</t>
  </si>
  <si>
    <t>POCOS/SPO - URUGUÁ</t>
  </si>
  <si>
    <t>POCOS - FER MARLIM LESTE</t>
  </si>
  <si>
    <t>POCOS-FERRAMENTA ALBACORA</t>
  </si>
  <si>
    <t>POCOS-FERRAMENTA BARRACUDA</t>
  </si>
  <si>
    <t>POCOS-FERRAMENTA MARLIM</t>
  </si>
  <si>
    <t>POCOS-FERRAMENTA TAMBAU</t>
  </si>
  <si>
    <t>POCOS-FERRAMENTA URUGUÁ</t>
  </si>
  <si>
    <t>SUB/EQSB - MARLIM LESTE</t>
  </si>
  <si>
    <t>SUB/OPSUB - MARLIM LESTE</t>
  </si>
  <si>
    <t>SUB/ES - MARLIM LESTE</t>
  </si>
  <si>
    <t>TIC-AM REMAN</t>
  </si>
  <si>
    <t>TIC-AM Manaus</t>
  </si>
  <si>
    <t>TIC-SPS EDISP I</t>
  </si>
  <si>
    <t>TIC-SPS REVAP</t>
  </si>
  <si>
    <t>TIC-SPS RPBC</t>
  </si>
  <si>
    <t>TIC-SPS São Caetano Sul</t>
  </si>
  <si>
    <t>TIC-SPS São Francisco do Sul</t>
  </si>
  <si>
    <t>TIC-SPS SIX São Mateus do Sul</t>
  </si>
  <si>
    <t>TIC-SPS Terminal São Sebastião</t>
  </si>
  <si>
    <t>TIC-SPS Terminal Guararema</t>
  </si>
  <si>
    <t>TIC-SPS Terminal Canoas</t>
  </si>
  <si>
    <t>TIC-SPS Terminal Rio Grande</t>
  </si>
  <si>
    <t>TIC-SPS Terminal Osório</t>
  </si>
  <si>
    <t>TIC-SPS Terminal Alemoa Santos</t>
  </si>
  <si>
    <t>TIC-SPS Terminal Barueri</t>
  </si>
  <si>
    <t>TIC-SPS P.A. Uberaba</t>
  </si>
  <si>
    <t>TIC-SPS FAFEN-MS Três Lagoas</t>
  </si>
  <si>
    <t>EDISA DESATIVADO</t>
  </si>
  <si>
    <t>TIC-SPS Terminal Itajaí</t>
  </si>
  <si>
    <t>TIC-SPS Terminal Paranaguá</t>
  </si>
  <si>
    <t>TIC-SPS RECAP</t>
  </si>
  <si>
    <t>TIC-SPS REFAP</t>
  </si>
  <si>
    <t>TIC-SPS REPAR</t>
  </si>
  <si>
    <t>COFCO - Rondonópolis</t>
  </si>
  <si>
    <t>JV 149 - S-M-1352 - 4081</t>
  </si>
  <si>
    <t>JV 150 - S-M-1354 - 4082</t>
  </si>
  <si>
    <t>JV 152 - CM-122 - 4083</t>
  </si>
  <si>
    <t>JV 153 - CM-145 - 4084</t>
  </si>
  <si>
    <t>JV 154 - CM-146 - 4085</t>
  </si>
  <si>
    <t>JV 155 - ES-M-596</t>
  </si>
  <si>
    <t>JV 156 - ES-M-669</t>
  </si>
  <si>
    <t>JV 157 - POT-M-764</t>
  </si>
  <si>
    <t>JV 158 - LIBRA - 4089</t>
  </si>
  <si>
    <t>JV 159 - PN-T-150 - 4090</t>
  </si>
  <si>
    <t>JV 160 - PN-T-166 - 4091</t>
  </si>
  <si>
    <t>JV 169 - PAR-T-271 - 4092</t>
  </si>
  <si>
    <t>JV 170 - PAR-T-272 - 4093</t>
  </si>
  <si>
    <t>JV 171 - PAR-T-284 - 4094</t>
  </si>
  <si>
    <t>JV 172 - PAR-T-285 - 4095</t>
  </si>
  <si>
    <t>JV 173 - PAR-T-286 - 4096</t>
  </si>
  <si>
    <t>JV 177 - PN-T-66  - 4097</t>
  </si>
  <si>
    <t>JV 180 - P-M-1269 - 4098</t>
  </si>
  <si>
    <t>JV 181 - P-M-1271 - 4099</t>
  </si>
  <si>
    <t>JV 6 - BMC3 - 4105</t>
  </si>
  <si>
    <t>JV 5 - BC20 - 4110</t>
  </si>
  <si>
    <t>JV 101 - Papa Terra - 4115</t>
  </si>
  <si>
    <t>JV 105 - Maromba - 4116</t>
  </si>
  <si>
    <t>JV 107 - Xerelete - 4117</t>
  </si>
  <si>
    <t>JV 118 - C-M-593 - 4118</t>
  </si>
  <si>
    <t>JV 185 - TARTARUGA MESTIÇA UNI</t>
  </si>
  <si>
    <t>Bloco Alto Cabo Frio Central</t>
  </si>
  <si>
    <t>Bloco C-M-210</t>
  </si>
  <si>
    <t>Bloco C-M-277</t>
  </si>
  <si>
    <t>Bloco C-M-344</t>
  </si>
  <si>
    <t>Bloco C-M-346</t>
  </si>
  <si>
    <t>Bloco C-M-411</t>
  </si>
  <si>
    <t>Bloco C-M-413</t>
  </si>
  <si>
    <t>BM-S-11A Sururu</t>
  </si>
  <si>
    <t>BM-S-11A OESTE DE ATAPU</t>
  </si>
  <si>
    <t>BM-S-11A BERBIGÃO</t>
  </si>
  <si>
    <t>COMPARTILHAMENTO P-68</t>
  </si>
  <si>
    <t>JV199 - Roncador Parceria</t>
  </si>
  <si>
    <t>DOIS IRMAOS</t>
  </si>
  <si>
    <t>Bloco C-M-657</t>
  </si>
  <si>
    <t>Bloco C-M-709</t>
  </si>
  <si>
    <t>FSO CIMA</t>
  </si>
  <si>
    <t>SUDOESTE DE TARTARUGA VERDE</t>
  </si>
  <si>
    <t>TARTARUGA VERDE</t>
  </si>
  <si>
    <t>ESPADARTE MÓDULO III</t>
  </si>
  <si>
    <t>CAMPOS DOS GOYTACAZES</t>
  </si>
  <si>
    <t>C-M-477_R16</t>
  </si>
  <si>
    <t>E&amp;P-LIBRA</t>
  </si>
  <si>
    <t>LOEP/LOFF - Operação Marítima</t>
  </si>
  <si>
    <t>LOEP/LOFF -  LONE MAR</t>
  </si>
  <si>
    <t>DPT/POCOS/SPO - Sergipe MAR</t>
  </si>
  <si>
    <t>LOEP/LOFF - Guamaré</t>
  </si>
  <si>
    <t>E&amp;P/EXP - Rio de Janeiro</t>
  </si>
  <si>
    <t>E&amp;P-EXP - Aracaju</t>
  </si>
  <si>
    <t>DPT/POCOS/SPO São Sebastião</t>
  </si>
  <si>
    <t>DPT/POCOS/SPO Itajaí</t>
  </si>
  <si>
    <t>E&amp;P/TAR/CPT - Cuiabá</t>
  </si>
  <si>
    <t>DPT/POCOC/CAMAP-AUP/DP I Rio</t>
  </si>
  <si>
    <t>E&amp;P-CPM/DP-III Serra</t>
  </si>
  <si>
    <t>E&amp;P/TAR/CPT - Porto de Itaqui</t>
  </si>
  <si>
    <t>SUB/ES B. Macaé</t>
  </si>
  <si>
    <t>DPT/POCOS/SPO ARM B. Macaé</t>
  </si>
  <si>
    <t>UN-BA /ATP</t>
  </si>
  <si>
    <t>UN-BA - Catu</t>
  </si>
  <si>
    <t>UN-BA - Itaparica</t>
  </si>
  <si>
    <t>UN-BA - Simões Filho</t>
  </si>
  <si>
    <t>UN-BA /ATP/OM-NC</t>
  </si>
  <si>
    <t>UN-BA - Produção Campos ES</t>
  </si>
  <si>
    <t>UN-BA - Movimentação UTGC ES</t>
  </si>
  <si>
    <t>UN-BA - Movimentação UAPO/UPCG</t>
  </si>
  <si>
    <t>UN-BA/APMG Proc Movim Gás</t>
  </si>
  <si>
    <t>UN-BA/UPGN</t>
  </si>
  <si>
    <t>UN-BA/UPGN Catu</t>
  </si>
  <si>
    <t>UN-BA/URGN III</t>
  </si>
  <si>
    <t>UN-BA/UPGN Fazenda Usina SP</t>
  </si>
  <si>
    <t>UN-BA/ATP-BM Bahia Mar</t>
  </si>
  <si>
    <t>UN-BA - Plataforma Continental</t>
  </si>
  <si>
    <t>UN-BA - Glória</t>
  </si>
  <si>
    <t>UN-BA - Camamu</t>
  </si>
  <si>
    <t>UN-BA - Sátiro Dias</t>
  </si>
  <si>
    <t>UN-BA - Inhambupe</t>
  </si>
  <si>
    <t>UN-BA - Caravelas</t>
  </si>
  <si>
    <t>UN-BA - Imob-Taquipe</t>
  </si>
  <si>
    <t>UO-BA-Imob-S.Mateus</t>
  </si>
  <si>
    <t>SUB/EQSB - BARRACUDA</t>
  </si>
  <si>
    <t>SUB/OPSUB - BARRACUDA</t>
  </si>
  <si>
    <t>SUB/ES - BARRACUDA</t>
  </si>
  <si>
    <t>SUB/EQSB - MARLIM</t>
  </si>
  <si>
    <t>SUB/OPSUB - MARLIM</t>
  </si>
  <si>
    <t>SUB/ES - MARLIM</t>
  </si>
  <si>
    <t>SUB/EQSB - TAMBAÚ</t>
  </si>
  <si>
    <t>SUB/OPSUB - TAMBAÚ</t>
  </si>
  <si>
    <t>SUB/ES - TAMBAÚ</t>
  </si>
  <si>
    <t>SUB/EQSB - URUGUÁ</t>
  </si>
  <si>
    <t>SUB/OPSUB - URUGUÁ</t>
  </si>
  <si>
    <t>SUB/ES - URUGUÁ</t>
  </si>
  <si>
    <t>SUB FER - MARLIM LESTE</t>
  </si>
  <si>
    <t>SUB FER - BARRACUDA</t>
  </si>
  <si>
    <t>SUB FER - MARLIM</t>
  </si>
  <si>
    <t>SUB FER - TAMBAÚ</t>
  </si>
  <si>
    <t>SUB FER - URUGUÁ</t>
  </si>
  <si>
    <t>SFE-Soc. Fluminense de Energia</t>
  </si>
  <si>
    <t>Ativo fixo - Soc.Flum. Energia</t>
  </si>
  <si>
    <t>DPT/POCOS/SPO - Belém</t>
  </si>
  <si>
    <t>DPT/POCOS/SPO - ARM-RIO</t>
  </si>
  <si>
    <t>DPT/POCOS/SPO - Sergipe</t>
  </si>
  <si>
    <t>DPT/SUB - Sede Macaé</t>
  </si>
  <si>
    <t>LOEP - Macaé</t>
  </si>
  <si>
    <t>LOEP/LON - Imbetiba</t>
  </si>
  <si>
    <t>LOEP/LON - Imboassica</t>
  </si>
  <si>
    <t>LOEP/LOFF - Helip Sao tomé</t>
  </si>
  <si>
    <t>DPT/POCOS/SPO - Imboassica</t>
  </si>
  <si>
    <t>DPT/POCOS/SPO - Imbetiba</t>
  </si>
  <si>
    <t>DPT/POCOS/SPO - Arm Serra/ES</t>
  </si>
  <si>
    <t>DC&amp;L/LOEP Macaé</t>
  </si>
  <si>
    <t>E&amp;P/LMS - Mat. JV - Macaé</t>
  </si>
  <si>
    <t>E&amp;P/LMS/US-SOEP - ARM Guaxindi</t>
  </si>
  <si>
    <t>DPT/POCOS/SM - Macaé</t>
  </si>
  <si>
    <t>DPT/POCOS/SM - Mat. Brasoil</t>
  </si>
  <si>
    <t>DPT/POCOS/SM - Mat. Catleia</t>
  </si>
  <si>
    <t>DPT/POCOS/SM - ARM-RIO</t>
  </si>
  <si>
    <t>DPT/SUB/EQSB - PT Macaé</t>
  </si>
  <si>
    <t>SUB/ES Imbetiba</t>
  </si>
  <si>
    <t>DPT/SUB/OPSUB - Arm.Vitória</t>
  </si>
  <si>
    <t>TIC-SPS REPLAN</t>
  </si>
  <si>
    <t>TIC-SPS SENADOR CANEDO</t>
  </si>
  <si>
    <t>TIC-SPS REGAP</t>
  </si>
  <si>
    <t>TIC-SPS UTE-FEG São Paulo</t>
  </si>
  <si>
    <t>TIC-SPS Terminal Guarulhos</t>
  </si>
  <si>
    <t>TIC-SPS Brasília</t>
  </si>
  <si>
    <t>TIC-SPS UTGCA Caraguatatuba</t>
  </si>
  <si>
    <t>TIC-SPS EDISA II</t>
  </si>
  <si>
    <t>TIC-SPS EDISA P</t>
  </si>
  <si>
    <t>TIC-SPS Terminal de Cubatão</t>
  </si>
  <si>
    <t>TIC-SPS Terminal Riberão Preto</t>
  </si>
  <si>
    <t>TIC-SPS Base de Uberlandia</t>
  </si>
  <si>
    <t>EDISA VALONGO</t>
  </si>
  <si>
    <t>TIC-SPS São Paulo</t>
  </si>
  <si>
    <t>TIC-BC BASERV Imboassica</t>
  </si>
  <si>
    <t>TIC-BC Imbetiba</t>
  </si>
  <si>
    <t>TIC-BC Cabiunas</t>
  </si>
  <si>
    <t>TIC-BC EDINC G Cavaleiros</t>
  </si>
  <si>
    <t>TIC-BC Macaé</t>
  </si>
  <si>
    <t>TIC-NE SEDE Natal</t>
  </si>
  <si>
    <t>TIC-NE Guamaré</t>
  </si>
  <si>
    <t>TIC-NE Mossoro</t>
  </si>
  <si>
    <t>TIC-NE Fortaleza</t>
  </si>
  <si>
    <t>TIC-NE São Luis</t>
  </si>
  <si>
    <t xml:space="preserve">denominacao </t>
  </si>
  <si>
    <t>TERMINAL DE ITABORAÍ</t>
  </si>
  <si>
    <t>UTG</t>
  </si>
  <si>
    <t>Centro Esp - Transf_UTGITB_GLP</t>
  </si>
  <si>
    <t>SBS</t>
  </si>
  <si>
    <t>TIC</t>
  </si>
  <si>
    <t>CENPES</t>
  </si>
  <si>
    <t>CRS-SSE</t>
  </si>
  <si>
    <t>POCOS</t>
  </si>
  <si>
    <t>US-SOEP</t>
  </si>
  <si>
    <t>US-LOG</t>
  </si>
  <si>
    <t>OPSUB</t>
  </si>
  <si>
    <t>DPT</t>
  </si>
  <si>
    <t>SM</t>
  </si>
  <si>
    <t>SPO</t>
  </si>
  <si>
    <t>SUB</t>
  </si>
  <si>
    <t>EQSB</t>
  </si>
  <si>
    <t>UN-BS</t>
  </si>
  <si>
    <t>PB Log. Expl. e Prod. S/A</t>
  </si>
  <si>
    <t>BR - Fortaleza</t>
  </si>
  <si>
    <t>BMUC - Fortaleza</t>
  </si>
  <si>
    <t>BFOR - Fortaleza</t>
  </si>
  <si>
    <t>REFCAN</t>
  </si>
  <si>
    <t>REFARA</t>
  </si>
  <si>
    <t>REFMAT</t>
  </si>
  <si>
    <t>REFIPO</t>
  </si>
  <si>
    <t>REFBET</t>
  </si>
  <si>
    <t>PRXISTO</t>
  </si>
  <si>
    <t>REFMUC</t>
  </si>
  <si>
    <t>REFMAN</t>
  </si>
  <si>
    <t>DOWNSTREAM</t>
  </si>
  <si>
    <t>5283</t>
  </si>
  <si>
    <t>APS - Sede</t>
  </si>
  <si>
    <t>TEAPE - Ipojuca</t>
  </si>
  <si>
    <t>PANDENOR - Ipojuca</t>
  </si>
  <si>
    <t>TEMAPE - Ipojuca</t>
  </si>
  <si>
    <t>TEQUIMAR - Ipojuca</t>
  </si>
  <si>
    <t>BR - Belem</t>
  </si>
  <si>
    <t>RAIZEN - Belem</t>
  </si>
  <si>
    <t>IPP - Belem</t>
  </si>
  <si>
    <t>PETRO AMAZON - Belem</t>
  </si>
  <si>
    <t>TECAB - Cabedelo</t>
  </si>
  <si>
    <t>CPT</t>
  </si>
  <si>
    <t>EXP</t>
  </si>
  <si>
    <t>UN-BC</t>
  </si>
  <si>
    <t>PDP</t>
  </si>
  <si>
    <t>UN-ES</t>
  </si>
  <si>
    <t>CRS-BCBS</t>
  </si>
  <si>
    <t>CRS-NNE</t>
  </si>
  <si>
    <t>SMS</t>
  </si>
  <si>
    <t>SMS CDA Santa Catarina</t>
  </si>
  <si>
    <t>SMS CDA SUL Imbé</t>
  </si>
  <si>
    <t>EC TURBINAS</t>
  </si>
  <si>
    <t>EC AGP</t>
  </si>
  <si>
    <t>FAFEN - Três Lagoas</t>
  </si>
  <si>
    <t>PPSGP</t>
  </si>
  <si>
    <t>OLGN</t>
  </si>
  <si>
    <t>ENERGIA</t>
  </si>
  <si>
    <t>UN - Gás Natural do Ceará</t>
  </si>
  <si>
    <t>UN - Gás Nat. Rio Grande Norte</t>
  </si>
  <si>
    <t>UN - Gás Natural da Paraíba</t>
  </si>
  <si>
    <t>UN - Gás Natural de Pernambuco</t>
  </si>
  <si>
    <t>SUB/DPT Ferramentas</t>
  </si>
  <si>
    <t>LIBRA</t>
  </si>
  <si>
    <t>Araucária Nitrogenados S.A.</t>
  </si>
  <si>
    <t>Subsidiaria</t>
  </si>
  <si>
    <t>BUZIOS/PRODUÇÃO - SEDE RIO</t>
  </si>
  <si>
    <t>BÚZIOS</t>
  </si>
  <si>
    <t>BUZIOS/PRODUÇÃO - Macaé-RJ</t>
  </si>
  <si>
    <t>BUZIOS/PRODUÇÃO - RCarlosSeidl</t>
  </si>
  <si>
    <t>SI-II</t>
  </si>
  <si>
    <t>G&amp;E/UPGN1 - PÓLO CACIMBAS</t>
  </si>
  <si>
    <t>G&amp;E/UPCGN-2- PÓLO CACIMBAS</t>
  </si>
  <si>
    <t>IPSUB</t>
  </si>
  <si>
    <t>UN - Gás Natural de Sergipe</t>
  </si>
  <si>
    <t>UN - Gás Natural da Bahia</t>
  </si>
  <si>
    <t>UN-Gás Natural Espírito Santo</t>
  </si>
  <si>
    <t>UN - Gás Natural Macaé/RJ</t>
  </si>
  <si>
    <t>UN - Gás Natural REDUC/RJ</t>
  </si>
  <si>
    <t>UN - Gás Natural Minas Gerais</t>
  </si>
  <si>
    <t>UN - Gás Natural Cubatão/SP</t>
  </si>
  <si>
    <t>UN-Gás Natural Mato Grosso Sul</t>
  </si>
  <si>
    <t>UN-GN MANATI</t>
  </si>
  <si>
    <t>PBIO- Montes Claros Até Out/13</t>
  </si>
  <si>
    <t>PBIO - Quixadá - Até Out/13</t>
  </si>
  <si>
    <t>UN FAFEN/TMIB</t>
  </si>
  <si>
    <t>TIC-RJ EDIHB</t>
  </si>
  <si>
    <t>UN-GásNatural Caraguatatuba SP</t>
  </si>
  <si>
    <t>SI-III</t>
  </si>
  <si>
    <t>SRGE</t>
  </si>
  <si>
    <t>SEQUI-ETCM</t>
  </si>
  <si>
    <t>TLI</t>
  </si>
  <si>
    <t>TT V.REDONDA</t>
  </si>
  <si>
    <t>LOG</t>
  </si>
  <si>
    <t>TT JAPERI</t>
  </si>
  <si>
    <t>Terminal Baía da Ilha Grande 2</t>
  </si>
  <si>
    <t>FSO - Cid. Macaé</t>
  </si>
  <si>
    <t>TA AQ. B. DO RIACHO</t>
  </si>
  <si>
    <t>TA N.CAPIXABA</t>
  </si>
  <si>
    <t>TA REGENCIA</t>
  </si>
  <si>
    <t>TERMINAL SOROCABA</t>
  </si>
  <si>
    <t>TT UBERABA</t>
  </si>
  <si>
    <t>EC REPLAN</t>
  </si>
  <si>
    <t>TERMINAL VESPASIANO</t>
  </si>
  <si>
    <t>EC REVAP</t>
  </si>
  <si>
    <t>TT GUARULHOS</t>
  </si>
  <si>
    <t>BUZIOS/PRODUÇÃO - TLI RIO</t>
  </si>
  <si>
    <t>SI-I</t>
  </si>
  <si>
    <t>BUZIOS/PRODUÇÃO - ATP-BUZ - RI</t>
  </si>
  <si>
    <t>UN-ES/ATP-Golfinho  Macaé Mar</t>
  </si>
  <si>
    <t>UN-RNCE</t>
  </si>
  <si>
    <t>UN-SEAL</t>
  </si>
  <si>
    <t>UN-BA</t>
  </si>
  <si>
    <t>UN-AM</t>
  </si>
  <si>
    <t>CORP</t>
  </si>
  <si>
    <t>Tecnologia da Informação SP</t>
  </si>
  <si>
    <t>TT CUBATAO</t>
  </si>
  <si>
    <t>ABAST - UTGCA - CARAGUATATUBA</t>
  </si>
  <si>
    <t>ABAST - UTGC - CACIMBAS</t>
  </si>
  <si>
    <t>TT BARUERI</t>
  </si>
  <si>
    <t>FASF-BA</t>
  </si>
  <si>
    <t>TT JEQUIE</t>
  </si>
  <si>
    <t>TT ITABUNA</t>
  </si>
  <si>
    <t>TT CANDEIAS</t>
  </si>
  <si>
    <t>PBIO - Candeias - Até Out/13</t>
  </si>
  <si>
    <t>RNN</t>
  </si>
  <si>
    <t>TA CABEDELO</t>
  </si>
  <si>
    <t>TA NATAL</t>
  </si>
  <si>
    <t>TA MACEIO</t>
  </si>
  <si>
    <t>Reg N/NE Abast   Paratibe</t>
  </si>
  <si>
    <t>TA GUAMARE</t>
  </si>
  <si>
    <t>DT BONSUCESSO</t>
  </si>
  <si>
    <t>RIO GRANDE DO NORTE - BIO</t>
  </si>
  <si>
    <t>SERGIPE - BIO</t>
  </si>
  <si>
    <t>UN-BS CCU/SIE Gasmex/PMXL- ISS</t>
  </si>
  <si>
    <t>BR - Cabedelo</t>
  </si>
  <si>
    <t>RAIZEN - Cabedelo</t>
  </si>
  <si>
    <t>Montes Claros/MG</t>
  </si>
  <si>
    <t>BINATURAL - Formosa</t>
  </si>
  <si>
    <t>BIOBRAS - Dom Aquino</t>
  </si>
  <si>
    <t>JBS - Campo Verde</t>
  </si>
  <si>
    <t>BIOCAPITAL - Charqueada</t>
  </si>
  <si>
    <t>VANGUARDA - Iraquara</t>
  </si>
  <si>
    <t>BED - Itaqui</t>
  </si>
  <si>
    <t>VANGUARDA - Porto Nacional</t>
  </si>
  <si>
    <t>BED - Rosário do Sul</t>
  </si>
  <si>
    <t>CARAMURU - São Simão</t>
  </si>
  <si>
    <t>COMANCHE - Simõe Filho</t>
  </si>
  <si>
    <t>FIAGRIL - Lucas do Rio Verde</t>
  </si>
  <si>
    <t>GRANOL - Cachoeira do Sul</t>
  </si>
  <si>
    <t>GRANOL - Anápolis</t>
  </si>
  <si>
    <t>OLEOPLAN - Veranópolis</t>
  </si>
  <si>
    <t>AGROPALMA - Belém</t>
  </si>
  <si>
    <t>BSBIOS - Passo Fundo</t>
  </si>
  <si>
    <t>ADM - Rondonópolis</t>
  </si>
  <si>
    <t>JBS - Lins</t>
  </si>
  <si>
    <t>GASPETRO</t>
  </si>
  <si>
    <t>LOGIGAS</t>
  </si>
  <si>
    <t>UN FAFEN PR</t>
  </si>
  <si>
    <t>UTE BAHIA I - Camaçari LTDA</t>
  </si>
  <si>
    <t>CDMPI-Rio de janeiro/RJ</t>
  </si>
  <si>
    <t>CDMPI-São José dos Campos/SP</t>
  </si>
  <si>
    <t>PBEN</t>
  </si>
  <si>
    <t>BED - Crateús</t>
  </si>
  <si>
    <t>BIOTINS - Paraíso do Tocantins</t>
  </si>
  <si>
    <t>AGRENCO -  Alto Araguaia</t>
  </si>
  <si>
    <t>BARRALCOOL - Barra do Bugres</t>
  </si>
  <si>
    <t>BIOPAR - Rolândia</t>
  </si>
  <si>
    <t>OURO VERDE - Rolim de Moura</t>
  </si>
  <si>
    <t>AGROSOJA - Sorriso</t>
  </si>
  <si>
    <t>BED - Floriano</t>
  </si>
  <si>
    <t>BIOPAR - Nova Marilândia</t>
  </si>
  <si>
    <t>FERTIBOM - Catanduva</t>
  </si>
  <si>
    <t>BIO ÓLEO - Cuiabá - Até Out/13</t>
  </si>
  <si>
    <t>BIOMINAS - Araxá</t>
  </si>
  <si>
    <t>ARAGUASSU - Porto Alegre Norte</t>
  </si>
  <si>
    <t>CLV - Colider</t>
  </si>
  <si>
    <t>NUBRAS - Tailândia</t>
  </si>
  <si>
    <t>AMAZONBIO - Ji Paraná</t>
  </si>
  <si>
    <t>BIOCAR - Dourados</t>
  </si>
  <si>
    <t>CESBRA - Volta Redonda</t>
  </si>
  <si>
    <t>SPBIO - Sumaré</t>
  </si>
  <si>
    <t>COOPERBIO - Cuiabá</t>
  </si>
  <si>
    <t>CAIBIENSE - Rondonópolis</t>
  </si>
  <si>
    <t>INNOVATTI - Mairinque</t>
  </si>
  <si>
    <t>SSIL - Pedra Preta</t>
  </si>
  <si>
    <t>ABDIESEL - Araguari</t>
  </si>
  <si>
    <t>BEIRA RIO -Terra Nova do Norte</t>
  </si>
  <si>
    <t>CARAMURU - Ipameri</t>
  </si>
  <si>
    <t>BSBIOS - Marialva</t>
  </si>
  <si>
    <t>OLFAR - Erechim</t>
  </si>
  <si>
    <t>GRUPAL - Sorriso</t>
  </si>
  <si>
    <t>CPA - Sarandi</t>
  </si>
  <si>
    <t>CAMERA - Ijuí</t>
  </si>
  <si>
    <t>DELTA - Rio Brilhante</t>
  </si>
  <si>
    <t>BIO PETRO - Araraquara</t>
  </si>
  <si>
    <t>Quotas-BIOSEP_Tres Pontas/MG</t>
  </si>
  <si>
    <t>Quotas-BIOBRAX_ Una/BA</t>
  </si>
  <si>
    <t>BIONASA - Porangatu</t>
  </si>
  <si>
    <t>MINERVA - Palmeiras de Goiás</t>
  </si>
  <si>
    <t>BREJEIRO - Orlândia</t>
  </si>
  <si>
    <t>COOPERFELIZ - Feliz Natal</t>
  </si>
  <si>
    <t>CAMERA - Rosário do Sul</t>
  </si>
  <si>
    <t>BIO VIDA - Várzea Grande</t>
  </si>
  <si>
    <t>CARGILL - Três Lagoas</t>
  </si>
  <si>
    <t>BIANCHINI - Canoas</t>
  </si>
  <si>
    <t>CATTALINI  - Antonina</t>
  </si>
  <si>
    <t>BUNGE - Nova Mutum</t>
  </si>
  <si>
    <t>POTENCIAL - Lapa</t>
  </si>
  <si>
    <t>ADM - Joaçaba</t>
  </si>
  <si>
    <t>BIOFUGA - Camargo</t>
  </si>
  <si>
    <t>TEQUIMAR - Rio de Janeiro</t>
  </si>
  <si>
    <t>TERM. COSAN - Rio de Janeiro</t>
  </si>
  <si>
    <t>TERM. CHEVRON - Rio de Janeiro</t>
  </si>
  <si>
    <t>TEQUIMAR - Santos</t>
  </si>
  <si>
    <t>BR - Sao Luis</t>
  </si>
  <si>
    <t>RAIZEN - Sao Luis</t>
  </si>
  <si>
    <t>IPP - Sao Luis</t>
  </si>
  <si>
    <t>GRANEL - Sao Luis</t>
  </si>
  <si>
    <t>TEMMAR - Sao Luis</t>
  </si>
  <si>
    <t>BR - Maceio</t>
  </si>
  <si>
    <t>RAIZEN - Maceio</t>
  </si>
  <si>
    <t>BOCCHI - Muitos Capões</t>
  </si>
  <si>
    <t>TRÊS TENTOS - Ijuí</t>
  </si>
  <si>
    <t>DECAL - Ipojuca</t>
  </si>
  <si>
    <t>CARAMURU - SORRISO</t>
  </si>
  <si>
    <t>PRISMA - Sumaré</t>
  </si>
  <si>
    <t>Terminal Adonai Quimica - Ilha</t>
  </si>
  <si>
    <t>Virtual - UO-RNCE/ATP-ARG A Ro</t>
  </si>
  <si>
    <t>Virtual - UO-RNCE/ATP-ARG/CD M</t>
  </si>
  <si>
    <t>Virtual - UO-RNCE/ATP-M RN</t>
  </si>
  <si>
    <t>Virtual - UO-RNCE/UTPF - Trat</t>
  </si>
  <si>
    <t>Virtual/ UO-SEAL/ATP-AL Arm.</t>
  </si>
  <si>
    <t>Virtual/UN-BA/ATP-N Norte</t>
  </si>
  <si>
    <t>Virtual/UO-BA/APMG Proc Movi</t>
  </si>
  <si>
    <t>Virtual/UO-BA/ATP-BM Bahia M</t>
  </si>
  <si>
    <t>TT FLORIANOPOLIS</t>
  </si>
  <si>
    <t>TT JOINVILE</t>
  </si>
  <si>
    <t>TT ITAJAI</t>
  </si>
  <si>
    <t>TERM SAO FCO SUL - IMP</t>
  </si>
  <si>
    <t>TA BELEM</t>
  </si>
  <si>
    <t>TA MANAUS</t>
  </si>
  <si>
    <t>TA OUTEIRO</t>
  </si>
  <si>
    <t>TA MUCURIPE</t>
  </si>
  <si>
    <t>TERM NORTE CAPIXABA- CABOTAGEM</t>
  </si>
  <si>
    <t>UN-BC - MODAL MARIT- CABOTAGEM</t>
  </si>
  <si>
    <t>UN-RIO - Modal Marit-Cabotagem</t>
  </si>
  <si>
    <t>UN-ES - PROD ES - CABOTAGEM</t>
  </si>
  <si>
    <t>UN-BS - SANTOS - CABOTAGEM</t>
  </si>
  <si>
    <t>UN-BS- PRD CARAGUAT- CABOTAGEM</t>
  </si>
  <si>
    <t>UN-BS - MODAL MARIT- CABOTAGEM</t>
  </si>
  <si>
    <t>UN-RNCE - PROD CE - CABOTAGEM</t>
  </si>
  <si>
    <t>UN-SEAL - PROD SE - CABOTAGEM</t>
  </si>
  <si>
    <t>UN-BC Modal Marit Exportação</t>
  </si>
  <si>
    <t>UN-RIO Modal Marit Exportação</t>
  </si>
  <si>
    <t>UN-ES Produção ES Exportação</t>
  </si>
  <si>
    <t>UN-BS Modal Marit Exportação</t>
  </si>
  <si>
    <t>UNBC ABAST EXP</t>
  </si>
  <si>
    <t>UN-RIO ABAST EXP</t>
  </si>
  <si>
    <t>UN-BS ABAST EXP</t>
  </si>
  <si>
    <t>FAFEN/TMIB</t>
  </si>
  <si>
    <t>TA RIO GRANDE</t>
  </si>
  <si>
    <t>TA NITEROI</t>
  </si>
  <si>
    <t>RPCC</t>
  </si>
  <si>
    <t>CENPES-Centro Pesq Desenvolvim</t>
  </si>
  <si>
    <t>REFAP-PB</t>
  </si>
  <si>
    <t>TA ILHA D'AGUA</t>
  </si>
  <si>
    <t>TT UBERLANDIA</t>
  </si>
  <si>
    <t>TT BRASILIA</t>
  </si>
  <si>
    <t>TT GUARAREMA</t>
  </si>
  <si>
    <t>TA S.SEBASTIAO</t>
  </si>
  <si>
    <t>TA SANTOS</t>
  </si>
  <si>
    <t>RPRE-I</t>
  </si>
  <si>
    <t>TA SUAPE</t>
  </si>
  <si>
    <t>Alteração Centro de Lucro</t>
  </si>
  <si>
    <t>TA ARACAJU</t>
  </si>
  <si>
    <t>TA SAO LUIS</t>
  </si>
  <si>
    <t>SUB/OPSUB PTIII</t>
  </si>
  <si>
    <t>TAG - Silva Jardim</t>
  </si>
  <si>
    <t>TAG - Itaboraí</t>
  </si>
  <si>
    <t>TAG - NS. Socorro</t>
  </si>
  <si>
    <t>Petroquímicos Básicos Sede</t>
  </si>
  <si>
    <t>Petroquímicos Básicos Itaboraí</t>
  </si>
  <si>
    <t>Nome padronizado</t>
  </si>
  <si>
    <t>unidade de negócio</t>
  </si>
  <si>
    <t>Tubo prod. J55 s/c 2.875" 6,4#/pé</t>
  </si>
  <si>
    <t/>
  </si>
  <si>
    <t>20122704</t>
  </si>
  <si>
    <t>TUBO DE PRODUCAO</t>
  </si>
  <si>
    <t>NM livre para contratação</t>
  </si>
  <si>
    <t>Tubo prod. N80 tp1 c/c 2.875" 6,5#/pé</t>
  </si>
  <si>
    <t>Tubo rev X80PSL2 c/c 18"-D16.016 162lb/p</t>
  </si>
  <si>
    <t>20122701A</t>
  </si>
  <si>
    <t>TUBO DE REVESTIMENTO</t>
  </si>
  <si>
    <t>10232489</t>
  </si>
  <si>
    <t>Anel anti-corrosão tubo prod. DN 3 1/2"</t>
  </si>
  <si>
    <t>20122705A</t>
  </si>
  <si>
    <t>ACES P/REV TUBO PROD</t>
  </si>
  <si>
    <t>CBRG 53503 3.1/2 POL EUE FULL</t>
  </si>
  <si>
    <t>RICE</t>
  </si>
  <si>
    <t>Tubo rev K55 s/c 9 5/8-D8.765 36lb/pé BT</t>
  </si>
  <si>
    <t>Tubo rev L80-1 s/c 5 1/2-D4.767 17lb/pé</t>
  </si>
  <si>
    <t>Tubo prod. C90 s/c 3.500" 15,5#/pé</t>
  </si>
  <si>
    <t>Tubo prod. N80 tp1 s/c 3.500" 9,3#/pé</t>
  </si>
  <si>
    <t>Tubo prod. N80 s/c 3.500" 9,3#/pé</t>
  </si>
  <si>
    <t>11848822</t>
  </si>
  <si>
    <t>Tubo prod. 25-7-4/125 s/c 5.500" 23#/pé</t>
  </si>
  <si>
    <t>10002981</t>
  </si>
  <si>
    <t>Tubo rev X56 c/c 20"(P0.625) 130,3lb/pé</t>
  </si>
  <si>
    <t>Tubo rev L80-1 s/c 7"-D6.059 29lb/pé VAM</t>
  </si>
  <si>
    <t>10559566</t>
  </si>
  <si>
    <t>MANNESMANN</t>
  </si>
  <si>
    <t>11415105</t>
  </si>
  <si>
    <t>Tubo rev C110HC s/c 13 5/8-D12.250 88,2l</t>
  </si>
  <si>
    <t>Tubo rev L80+1Cr s/c 5 1/2-D4.767 17lb/p</t>
  </si>
  <si>
    <t>Tubo rev J55 c/c 13 3/8-D12.359 61lb/pé</t>
  </si>
  <si>
    <t>11576124</t>
  </si>
  <si>
    <t>Tubo prod. N80 tpQ c/c 2.875" 6,5#/pé</t>
  </si>
  <si>
    <t>Tubo rev C110SS s/c 9 5/8-D8.500 53,5lb/</t>
  </si>
  <si>
    <t>Tubo prod. L80 13Cr s/c 4.500" 12,6#/pé</t>
  </si>
  <si>
    <t>Tubo rev X80PSL2 c/c 18"-D16.062 117x162</t>
  </si>
  <si>
    <t>Tubo prod. AI 13Cr-95kSI s/c 5.500" 23#/</t>
  </si>
  <si>
    <t>Tubo prod. N80 tp1 s/c 2.875" 6,5#/pé</t>
  </si>
  <si>
    <t>11864700</t>
  </si>
  <si>
    <t>Tubo prod. 25-7-4/125 s/c 4.500" 13,5#/p</t>
  </si>
  <si>
    <t>11366232</t>
  </si>
  <si>
    <t>Tubo prod. 25-7-3/125 s/c 5.500" 23#/pé</t>
  </si>
  <si>
    <t>Tubo prod. L80 13Cr s/c 5.500" 17#/pé</t>
  </si>
  <si>
    <t>Tubo prod. J55 s/c 3.500" 9,2#/pé</t>
  </si>
  <si>
    <t>Tubo rev P110 s/c 13 3/8-D12.250 72lb/pé</t>
  </si>
  <si>
    <t>Tubo rev L80-1 s/c 7"-D6.151 26lb/pé BT</t>
  </si>
  <si>
    <t>Tubo prod. P105 s/c 1.900" 4,19#/pé</t>
  </si>
  <si>
    <t>Tubo rev C110HC s/c 10 3/4-D9.000 85,3lb</t>
  </si>
  <si>
    <t>11053535</t>
  </si>
  <si>
    <t>Tubo rev K55 s/c 7"-D6.250 23lb/pé BT</t>
  </si>
  <si>
    <t>Tubo prod. L80 1Cr s/c 3.500" 9,3#/pé</t>
  </si>
  <si>
    <t>11328475</t>
  </si>
  <si>
    <t>Tubo prod. 25-7-3/125 s/c 6.625" 28#/pé</t>
  </si>
  <si>
    <t>Tubo prod. L80 1Cr s/c 4.500" 12,75#/pé</t>
  </si>
  <si>
    <t>Tubo rev B-PSL1 c/c 30"(P1.000) 305lb/pé</t>
  </si>
  <si>
    <t>Tubo prod. L80-1 s/c 4.500" 12,6#/pé</t>
  </si>
  <si>
    <t>10784215</t>
  </si>
  <si>
    <t>11229495</t>
  </si>
  <si>
    <t>Tubo rev K55 s/c 13 3/8-D12.459 54,5lb/p</t>
  </si>
  <si>
    <t>Tubo rev 13-5-2/110 s/c 7"-D6.000 32lb/p</t>
  </si>
  <si>
    <t>Tubo rev J55 c/c 7"-D6.250 23lb/pé BLUE</t>
  </si>
  <si>
    <t>Tubo prod. L80 13Cr s/c 3.500" 9,2#/pé</t>
  </si>
  <si>
    <t>Tubo rev C125 s/c 9 7/8-D8.500 66,9lb/pé</t>
  </si>
  <si>
    <t>Tubo prod. AI 13Cr-95kSI s/c 5.500" 17#/</t>
  </si>
  <si>
    <t>Tubo rev X70PSL2 c/c 20"(P1.000) 203,11l</t>
  </si>
  <si>
    <t>Tubo prod. L80 1Cr s/c 4.500" 12,6#/pé</t>
  </si>
  <si>
    <t>Tubo prod. AI VM-95 13CrSS s/c 6.625" 24</t>
  </si>
  <si>
    <t>Tubo prod. L80 1Cr s/c 2.875" 6,5#/pé</t>
  </si>
  <si>
    <t>10232491</t>
  </si>
  <si>
    <t>CBRG 53507 3.1/2 POL EUE SHORT</t>
  </si>
  <si>
    <t>Tubo rev N80 s/c 7"-D6.250 23lb/pé BT R3</t>
  </si>
  <si>
    <t>Tubo rev C110 s/c 13 5/8-D12.250 88,2lb/</t>
  </si>
  <si>
    <t>Tubo rev C110HC s/c 9 5/8-D8.500 53,5lb/</t>
  </si>
  <si>
    <t>Tubo prod. L80-1 s/c 3.500" 9,3#/pé</t>
  </si>
  <si>
    <t>Tubo prod. N80 tp1 s/c 2.375" 4,7#/pé</t>
  </si>
  <si>
    <t>11882418</t>
  </si>
  <si>
    <t>11415100</t>
  </si>
  <si>
    <t>Tubo rev N80 s/c 9 5/8-D8.599 43,5lb/pé</t>
  </si>
  <si>
    <t>Tubo rev comp 36x 1.500"</t>
  </si>
  <si>
    <t>20122701B</t>
  </si>
  <si>
    <t>CX E PN 36"X1.1/2" D90MT GR B</t>
  </si>
  <si>
    <t>0000002051</t>
  </si>
  <si>
    <t>Tubo rev N80 s/c 7"-D6.151 26lb/pé BT R3</t>
  </si>
  <si>
    <t>11750323</t>
  </si>
  <si>
    <t>Tubo rev 25-7-3/125 s/c 9 7/8-D8.500 66,</t>
  </si>
  <si>
    <t>Tubo rev K55 s/c 7"-D6.250 23lb/pé BT R3</t>
  </si>
  <si>
    <t>11366234</t>
  </si>
  <si>
    <t>Tubo prod. 25-7-3/125 s/c 4.500" 13,5#/p</t>
  </si>
  <si>
    <t>11095190</t>
  </si>
  <si>
    <t>Tubo rev N80 c/c 9 5/8-D8.599 43,5lb/pé</t>
  </si>
  <si>
    <t>11383481</t>
  </si>
  <si>
    <t>Tubo rev 13-5-2/110 s/c 9 7/8-D8.500 66,</t>
  </si>
  <si>
    <t>10735713</t>
  </si>
  <si>
    <t>Tubo prod. AI 13Cr-95kSI s/c 4.500" 13,5</t>
  </si>
  <si>
    <t>10232495</t>
  </si>
  <si>
    <t>CBRG 53504 3.1/2 POL EUE HALF</t>
  </si>
  <si>
    <t>Tubo rev C110HCSS s/c 10 3/4-D9.000 85,3</t>
  </si>
  <si>
    <t>TUBO REVESTIM 10 3/4" VAM HP X VAM SLIJ2</t>
  </si>
  <si>
    <t>0000002055</t>
  </si>
  <si>
    <t>11576225</t>
  </si>
  <si>
    <t>Tubo prod. N80 tpQ c/c 2.375" 4,7#/pé</t>
  </si>
  <si>
    <t>12141478</t>
  </si>
  <si>
    <t>Tubo rev C125HCSS s/c 14"-D12.250 115lb/</t>
  </si>
  <si>
    <t>Tubo rev C110HCSS s/c 13 5/8-D12.250 88,</t>
  </si>
  <si>
    <t>Tubo rev N80 c/c 7"-D6.151 26lb/pé BT R3</t>
  </si>
  <si>
    <t>DE-3604.00-1200-210-HSE-002</t>
  </si>
  <si>
    <t>0000002300</t>
  </si>
  <si>
    <t>11848820</t>
  </si>
  <si>
    <t>Tubo prod. 25-7-4/125 s/c 6.625" 28#/pé</t>
  </si>
  <si>
    <t>Tubo rev comp 5L-X60 30x 1.500"</t>
  </si>
  <si>
    <t>Tubo rev P110 s/c 9 5/8-D8.500 53,5lb/pé</t>
  </si>
  <si>
    <t>Tubo rev comp 30x 1.500"</t>
  </si>
  <si>
    <t>TUBO REV COMP 30X 1.500" LC</t>
  </si>
  <si>
    <t>Tubo rev C110HC s/c 10 3/4-D9.500 65,7lb</t>
  </si>
  <si>
    <t>10245042</t>
  </si>
  <si>
    <t>Anel anti-corrosão tubo prod. DN 2 7/8"</t>
  </si>
  <si>
    <t>CBRG 52705-2 7/8" EU HALF</t>
  </si>
  <si>
    <t>Tubo prod. AI 13Cr-95kSI s/c 6.625" 28#/</t>
  </si>
  <si>
    <t>11415328</t>
  </si>
  <si>
    <t>Tubo rev comp X70-PSL2 20x 1.000"</t>
  </si>
  <si>
    <t>12146230</t>
  </si>
  <si>
    <t>11383442</t>
  </si>
  <si>
    <t>Tubo rev C125HC s/c 9 7/8-D8.500 66,9lb/</t>
  </si>
  <si>
    <t>Tubo rev Q125HC s/c 9 7/8-D8.500 62,8lb/</t>
  </si>
  <si>
    <t>Flange p/camisa tubo prod. DN 2 7/8"</t>
  </si>
  <si>
    <t>WPFF27668</t>
  </si>
  <si>
    <t>Tubo rev P110 s/c 7"-D6.151 26lb/pé VAMT</t>
  </si>
  <si>
    <t>10167449</t>
  </si>
  <si>
    <t>CBRG 52703 2.7/8 EU FULL</t>
  </si>
  <si>
    <t>11383443</t>
  </si>
  <si>
    <t>CBRG53510</t>
  </si>
  <si>
    <t>Tubo rev L80-1 s/c 9 5/8-D8.525 47lb/pé</t>
  </si>
  <si>
    <t>Tubo rev C110 s/c 10 3/4-D9.500 65,7lb/p</t>
  </si>
  <si>
    <t>Tubo prod. N80 tp1 c/c 2.375" 4,7#/pé</t>
  </si>
  <si>
    <t>11113191</t>
  </si>
  <si>
    <t>Tubo rev J55 c/c 7"-D6.151 26lb/pé TSH B</t>
  </si>
  <si>
    <t>Tubo rev L80-1 c/c 13 3/8-D12.250 72lb/p</t>
  </si>
  <si>
    <t>Tubo rev P110HC s/c 16"-D14.750 96lb/pé</t>
  </si>
  <si>
    <t>Tubo prod. N80 tp1 s/c 4.500" 12,75#/pé</t>
  </si>
  <si>
    <t>NÃO DEFINIDO (TUBO PROD. N80)</t>
  </si>
  <si>
    <t>0000002535</t>
  </si>
  <si>
    <t>PESO 55,3 LB/PÉ SAPATA FLUTUANTE 36"</t>
  </si>
  <si>
    <t>Tubo rev Q125HC s/c 10 3/4-D9.000 85,3lb</t>
  </si>
  <si>
    <t>Tubo prod. L80 s/c 4.500" 15,1#/pé</t>
  </si>
  <si>
    <t>Tubo prod. J55 s/c 2.375" 4,6#/pé</t>
  </si>
  <si>
    <t>Tubo rev C110 s/c 13 3/8-D12.250 72lb/pé</t>
  </si>
  <si>
    <t>Tubo prod. N80 s/c 2.875" 6,5#/pé</t>
  </si>
  <si>
    <t>Tubo rev N80 c/c 7"-D6.250 23lb/pé BT R3</t>
  </si>
  <si>
    <t>12295781</t>
  </si>
  <si>
    <t>Tubo prod. N80 tpQ c/c 3.500" 9,3#/pé</t>
  </si>
  <si>
    <t>Tubo rev J55 c/c 13 3/8-D12.459 54,5lb/p</t>
  </si>
  <si>
    <t>Tubo rev comp 5L-X60 36"(D32.812")</t>
  </si>
  <si>
    <t>10783717</t>
  </si>
  <si>
    <t>Tubo rev J55 c/c 5 1/2-D4.825 15,5lb/pé</t>
  </si>
  <si>
    <t>Tubo rev 13-5-2/95 s/c 7"-D6.000 32lb/pé</t>
  </si>
  <si>
    <t>Tubo rev X70PSL2 c/c 20"-D17.875 202,92l</t>
  </si>
  <si>
    <t>Tubo prod. K55 s/c 3.500" 9,2#/pé</t>
  </si>
  <si>
    <t>10001711</t>
  </si>
  <si>
    <t>Tubo prod. N80 tp1 s/c 1.315" 1,7#/pé</t>
  </si>
  <si>
    <t>00014</t>
  </si>
  <si>
    <t>SUMITOMO</t>
  </si>
  <si>
    <t>11465840</t>
  </si>
  <si>
    <t>Tubo rev comp X70-PSL2 22x1.125"</t>
  </si>
  <si>
    <t>10245037</t>
  </si>
  <si>
    <t>CBRG 52704-2 7/8" EU SHORT</t>
  </si>
  <si>
    <t>Tubo rev comp 5L-X56 20x 0.625"</t>
  </si>
  <si>
    <t>Tubo prod. AI 13Cr-95kSI s/c 6.625" 24#/</t>
  </si>
  <si>
    <t>Tubo prod. AI 13Cr-95kSI s/c 4.500" 12,6</t>
  </si>
  <si>
    <t>10984265</t>
  </si>
  <si>
    <t>Tubo prod. AI 13Cr-95kSI s/c 3.500" 9,2#</t>
  </si>
  <si>
    <t>Tubo rev C110SS s/c 10 3/4-D9.500 65,7lb</t>
  </si>
  <si>
    <t>Tubo rev 13-5-2/110 s/c 9 5/8-D8.500 53,</t>
  </si>
  <si>
    <t>Tubo prod. AI 13Cr-95kSI s/c 2.875" 6,4#</t>
  </si>
  <si>
    <t>10118522</t>
  </si>
  <si>
    <t>Tubo rev VM110HCSS s/c 10 3/4-D9.294 71,</t>
  </si>
  <si>
    <t>Tubo prod. J55 c/c 2.875" 6,4#/pé</t>
  </si>
  <si>
    <t>Tubo prod. J55 c/c 2.375" 4,6#/pé</t>
  </si>
  <si>
    <t>11116001</t>
  </si>
  <si>
    <t>Tubo rev P110 s/c 13 5/8-D12.250 88,2lb/</t>
  </si>
  <si>
    <t>Tubo rev C110 s/c 10 3/4-D9.504 60,7lb/p</t>
  </si>
  <si>
    <t>Tubo rev C125HC s/c 14"-D12.250 114x115l</t>
  </si>
  <si>
    <t>Tubo prod.  P110 s/c 7" 26#/pé</t>
  </si>
  <si>
    <t>Tubo rev 25-7-3/125 s/c 10 3/4-D8.500 10</t>
  </si>
  <si>
    <t>11752699</t>
  </si>
  <si>
    <t>Tubo rev K55 c/c 7"-D6.250 23lb/pé BT R3</t>
  </si>
  <si>
    <t>11578832</t>
  </si>
  <si>
    <t>Tubo prod. N80 tpQ c/c 4.500" 12,75#/pé</t>
  </si>
  <si>
    <t>Tubo rev J55 c/c 7"-D6.250 23lb/pé TSH B</t>
  </si>
  <si>
    <t>21061 DOL-22 2.7/8 EU</t>
  </si>
  <si>
    <t>Tubo rev Q125HC s/c 14"-D12.250 115lb/pé</t>
  </si>
  <si>
    <t>Tubo prod. L80 13Cr s/c 6.625" 24#/pé</t>
  </si>
  <si>
    <t>11752510</t>
  </si>
  <si>
    <t>Tubo rev K55 c/c 9 5/8-D8.765 36lb/pé BT</t>
  </si>
  <si>
    <t>Tubo rev L80 13Cr s/c 9 5/8-D8.500 53,5l</t>
  </si>
  <si>
    <t>Anel anti-corrosão tubo prod. DN 2 3/8"</t>
  </si>
  <si>
    <t>21060 DOL-22 2.3/8 EU</t>
  </si>
  <si>
    <t>Tubo rev comp K55 9 5/8(D8.765)</t>
  </si>
  <si>
    <t>11851293</t>
  </si>
  <si>
    <t>12178422</t>
  </si>
  <si>
    <t>Tubo prod. 25-7-4/110 s/c 4.500"</t>
  </si>
  <si>
    <t>Tubo prod. J55 c/c 3.500" 9,2#/pé</t>
  </si>
  <si>
    <t>Tubo rev C110 s/c 9 5/8-D8.500 53,5lb/pé</t>
  </si>
  <si>
    <t>11465839</t>
  </si>
  <si>
    <t>Tubo rev comp X80-PSL2 22x0.812"</t>
  </si>
  <si>
    <t>11014285</t>
  </si>
  <si>
    <t>Tubo rev P110 s/c 7"-D6.125 29lb/pé NEWV</t>
  </si>
  <si>
    <t>Tubo rev P110 s/c 7"-D6.059 29lb/pé BT R</t>
  </si>
  <si>
    <t>11522622</t>
  </si>
  <si>
    <t>Tubo rev P110 s/c 18"-D16.550 117lb/pé W</t>
  </si>
  <si>
    <t>Tubo rev L80 13Cr s/c 10 3/4-D9.500 65,7</t>
  </si>
  <si>
    <t>11129327</t>
  </si>
  <si>
    <t>Anel anti-corrosão tubo prod. DN 4 1/2"</t>
  </si>
  <si>
    <t>CBRG54501 FULL</t>
  </si>
  <si>
    <t>LUPATECH</t>
  </si>
  <si>
    <t>DE-3604.00-1200-210-HSE-001</t>
  </si>
  <si>
    <t>Tubo rev P110 s/c 7 5/8-D6.500 39lb/pé X</t>
  </si>
  <si>
    <t>Tubo rev 25-7-3/125 s/c 10 3/4-D8.528 85</t>
  </si>
  <si>
    <t>12146232</t>
  </si>
  <si>
    <t>11465841</t>
  </si>
  <si>
    <t>12267817</t>
  </si>
  <si>
    <t>Tubo rev comp 5L-B 36x 1.500"</t>
  </si>
  <si>
    <t>Tubo rev comp K55 7"(D6.151)</t>
  </si>
  <si>
    <t>Tubo rev J55 c/c 13 3/8-D12.259 68lb/pé</t>
  </si>
  <si>
    <t>Tubo rev X70PSL2 c/c 22"-D19.500 251lb/p</t>
  </si>
  <si>
    <t>Tubo prod. N80 s/c 2.375" 4,6#/pé</t>
  </si>
  <si>
    <t>Tubo rev L80 Cr1 s/c 7"-D6.151 26lb/pé V</t>
  </si>
  <si>
    <t>Tubo rev K55 s/c 7"-D6.250 23lb/pé BT R1</t>
  </si>
  <si>
    <t>Tubo rev K55 s/c 5 1/2-D4.825 15,5lb/pé</t>
  </si>
  <si>
    <t>TUBO REV. 5.1/2"</t>
  </si>
  <si>
    <t>0000002502</t>
  </si>
  <si>
    <t>Tubo rev X80PSL2 c/c 20"(P0.750) 154lb/p</t>
  </si>
  <si>
    <t>Tubo rev N80 c/c 7"-D6.250 23lb/pé BT</t>
  </si>
  <si>
    <t>11379636</t>
  </si>
  <si>
    <t>Tubo rev K55 s/c 7"-D6.151 26lb/pé BT R3</t>
  </si>
  <si>
    <t>Tubo rev comp X80-PSL2 22"(D20,187")</t>
  </si>
  <si>
    <t>Tubo rev comp 5L-B 30x 1.500"</t>
  </si>
  <si>
    <t>Tubo rev N80 c/c 16"-D14.800 84lb/pé ER</t>
  </si>
  <si>
    <t>12180111</t>
  </si>
  <si>
    <t>Tubo rev 25-7-4/125 s/c 7 5/8-D6.500 39l</t>
  </si>
  <si>
    <t>H48507XXZZ</t>
  </si>
  <si>
    <t>BAKERHUGHE</t>
  </si>
  <si>
    <t>Tubo prod. AI 13Cr-95kSI s/c 6.625" 32#/</t>
  </si>
  <si>
    <t>Tubo rev K55 s/c 7"-D6.331 20lb/pé BT R3</t>
  </si>
  <si>
    <t>10002982</t>
  </si>
  <si>
    <t>10001699</t>
  </si>
  <si>
    <t>Tubo prod. N80 tp1 s/c 1.900" 2,75#/pé</t>
  </si>
  <si>
    <t>Tubo rev L80+1Cr s/c 6 5/8-D5.796 24lb/p</t>
  </si>
  <si>
    <t>Tubo prod. L80-1 s/c 3.500" 9,2#/pé</t>
  </si>
  <si>
    <t>Tubo rev 25-7-3/125 s/c 9 5/8-D8.500 53,</t>
  </si>
  <si>
    <t>11383469</t>
  </si>
  <si>
    <t>Tubo prod. N80 s/c 2.875" 6,4#/pé</t>
  </si>
  <si>
    <t>11322482</t>
  </si>
  <si>
    <t>11383444</t>
  </si>
  <si>
    <t>Flange p/camisa tubo prod. DN 2 3/8"</t>
  </si>
  <si>
    <t>WPFF23670</t>
  </si>
  <si>
    <t>Tubo prod. N80 s/c 4.500" 12,75#/pé</t>
  </si>
  <si>
    <t>11383478</t>
  </si>
  <si>
    <t>Tubo rev 13-5-2/95 s/c 9 5/8-D8.525 47lb</t>
  </si>
  <si>
    <t>11812442</t>
  </si>
  <si>
    <t>Tubo rev 13-5-2/110 s/c 10 3/4-D8.528 10</t>
  </si>
  <si>
    <t>Tubo rev C125HC s/c 14"-D12.250 115lb/pé</t>
  </si>
  <si>
    <t>Tubo rev C110HC s/c 10 3/4-D9.250 85,3lb</t>
  </si>
  <si>
    <t>CBRG53508</t>
  </si>
  <si>
    <t>Tubo rev N80 s/c 7"-D6.151 26lb/pé NEWVA</t>
  </si>
  <si>
    <t>10532261</t>
  </si>
  <si>
    <t>Tubo rev L80 Cr1 s/c 5 1/2-D4.767 17lb/p</t>
  </si>
  <si>
    <t>Tubo rev C110HC s/c 10 3/4-D9.000 65,7x8</t>
  </si>
  <si>
    <t>11383386</t>
  </si>
  <si>
    <t>Tubo rev Q125HC s/c 7"-D6.000 32lb/pé VA</t>
  </si>
  <si>
    <t>Tubo prod. J55 s/c 4.500" 12,6#/pé</t>
  </si>
  <si>
    <t>Tubo rev B-PSL1 c/c 30"(P0.625) 197,6lb/</t>
  </si>
  <si>
    <t>Tubo rev X80PSL2 c/c 22"-D20.187 184lb/p</t>
  </si>
  <si>
    <t>Tubo rev C110HC s/c 7 5/8-D6.126 51,2lb/</t>
  </si>
  <si>
    <t>Tubo rev P110 s/c 7"-D6.059 29lb/pé VAMT</t>
  </si>
  <si>
    <t>Tubo rev X80PSL2 c/c 18"-D16.062 162lb/p</t>
  </si>
  <si>
    <t>Tubo rev C110HCSS s/c 10 3/4-D9.504 85,3</t>
  </si>
  <si>
    <t>10232482</t>
  </si>
  <si>
    <t>CBRG 52306 SHORT</t>
  </si>
  <si>
    <t>Tubo prod. L80-1 s/c 4.500" 12,75#/pé</t>
  </si>
  <si>
    <t>Tubo prod. N80 s/c 2.375" 4,7#/pé</t>
  </si>
  <si>
    <t>Tubo rev P110 c/c 9 5/8-D8.525 47lb/pé B</t>
  </si>
  <si>
    <t>Tubo rev 13Cr Super 95KSI s/c 10 3/4-D9.</t>
  </si>
  <si>
    <t>Tubo prod. J55 s/c 1.900" 2,75#/pé</t>
  </si>
  <si>
    <t>Tubo rev C125HC s/c 11 7/8-D10.625 71,8l</t>
  </si>
  <si>
    <t>Tubo rev N80 s/c 7"-D6.151 26lb/pé BT</t>
  </si>
  <si>
    <t>Tubo rev comp 5L-X60 36x 1.500"</t>
  </si>
  <si>
    <t>Tubo rev comp X70-PSL2 22"(D19,500")</t>
  </si>
  <si>
    <t>11828137</t>
  </si>
  <si>
    <t>Tubo rev C110HC s/c 10 3/4-D9.250 73,2lb</t>
  </si>
  <si>
    <t>Tubo rev L80-1 c/c 9 5/8-D8.525 47lb/pé</t>
  </si>
  <si>
    <t>CX D90MT</t>
  </si>
  <si>
    <t>0000002058</t>
  </si>
  <si>
    <t>Tubo rev VM110HCSS s/c 10 3/4-D9.000 85,</t>
  </si>
  <si>
    <t>11383476</t>
  </si>
  <si>
    <t>10735708</t>
  </si>
  <si>
    <t>Tubo rev comp 5L-B PSL2 36x 1.500"</t>
  </si>
  <si>
    <t>11586653</t>
  </si>
  <si>
    <t>12359183</t>
  </si>
  <si>
    <t>Tubo prod. C90 s/c 4.500" 12,6#/pé</t>
  </si>
  <si>
    <t>12149492</t>
  </si>
  <si>
    <t>Tubo rev J55 c/c 7"-D6.250 23lb/pé JFEBE</t>
  </si>
  <si>
    <t>11175583</t>
  </si>
  <si>
    <t>Tubo rev 13-5-2/95 s/c 10 3/4-D9.500 65,</t>
  </si>
  <si>
    <t>RANGE 1</t>
  </si>
  <si>
    <t>VALLOUREC</t>
  </si>
  <si>
    <t>Tubo rev C110HC s/c 10 3/4-D9.250 73,2x8</t>
  </si>
  <si>
    <t>10393577</t>
  </si>
  <si>
    <t>10360634</t>
  </si>
  <si>
    <t>CX 30"X11/2"PIN 30"X1" LC X56</t>
  </si>
  <si>
    <t>Tubo rev L80 13Cr s/c 10 3/4-D9.504 60,7</t>
  </si>
  <si>
    <t>11324679</t>
  </si>
  <si>
    <t>Tubo rev 25-7-3/125 s/c 7"-D6.000 32lb/p</t>
  </si>
  <si>
    <t>21065 DOL-188 2.3/8 EU</t>
  </si>
  <si>
    <t>12038542</t>
  </si>
  <si>
    <t>Tubo rev X60 c/c 36"(P1.500) 552,7lb/pé</t>
  </si>
  <si>
    <t>Tubo rev N80 c/c 16"-D14.822 84lb/pé BUT</t>
  </si>
  <si>
    <t>Centralizador tubo prod. DN 12 1/2"</t>
  </si>
  <si>
    <t>CENTRALIZADOR DE LUVA</t>
  </si>
  <si>
    <t>DRILQUIP</t>
  </si>
  <si>
    <t>Tubo prod. L80 1Cr c/c 2.875" 6,5#/pé</t>
  </si>
  <si>
    <t>Tubo rev L80-1 s/c 9 5/8-D8.500 53,5lb/p</t>
  </si>
  <si>
    <t>11002782</t>
  </si>
  <si>
    <t>21066 DOL-188 2.7/8 EU</t>
  </si>
  <si>
    <t>Tubo rev C110HC s/c 10 3/4-D8.500 85x108</t>
  </si>
  <si>
    <t>Tubo rev C110HCSS s/c 10 3/4-D9.250 73,2</t>
  </si>
  <si>
    <t>12150127</t>
  </si>
  <si>
    <t>Tubo rev 25-7-3/125 s/c 10 3/4-D8.528 10</t>
  </si>
  <si>
    <t>12149518</t>
  </si>
  <si>
    <t>Tubo prod. L80 13Cr s/c 5.500" 23#/pé</t>
  </si>
  <si>
    <t>10353990</t>
  </si>
  <si>
    <t>Tubo rev K55 s/c 13 3/8-D12.259 68lb/pé</t>
  </si>
  <si>
    <t>Tubo rev C110SS s/c 13 3/8-D12.250 72lb/</t>
  </si>
  <si>
    <t>12139710</t>
  </si>
  <si>
    <t>Tubo rev P110HC s/c 13 5/8-D12.250 88,2l</t>
  </si>
  <si>
    <t>11175128</t>
  </si>
  <si>
    <t>Tubo rev SM25CRW-125 s/c 9 5/8-D8.500 53</t>
  </si>
  <si>
    <t>USAR NM 11320114</t>
  </si>
  <si>
    <t>10232484</t>
  </si>
  <si>
    <t>CBRG 52307 HALF</t>
  </si>
  <si>
    <t>Tubo rev Q125 tp1 s/c 9 5/8-D8.500 53,5l</t>
  </si>
  <si>
    <t>Tubo rev comp 5L-B 30"(D26.812")</t>
  </si>
  <si>
    <t>Tubo rev N80 tp Q c/c 7"-D6.151 26lb/pé</t>
  </si>
  <si>
    <t>12035308</t>
  </si>
  <si>
    <t>Tubo rev comp X60-PSL2 30"(D26.812")</t>
  </si>
  <si>
    <t>Tubo rev C110 s/c 14"-D12.512 93lb/pé VA</t>
  </si>
  <si>
    <t>Tubo rev P110 s/c 5"-D4.151 18lb/pé FL4S</t>
  </si>
  <si>
    <t>Tubo rev J55 c/c 9 5/8-D8.765 36lb/pé BT</t>
  </si>
  <si>
    <t>Tubo rev Q125HC s/c 13 3/8-D12.250 72lb/</t>
  </si>
  <si>
    <t>Tubo prod. L80 s/c 2.375" 4,7#/pé</t>
  </si>
  <si>
    <t>11383474</t>
  </si>
  <si>
    <t>Tubo prod. L80-Cr1 s/c 2.875" 6,5#/pé</t>
  </si>
  <si>
    <t>DE-3604.00-1200-210-PBE-003</t>
  </si>
  <si>
    <t>11229801</t>
  </si>
  <si>
    <t>CBRG 52707 NU SHORT</t>
  </si>
  <si>
    <t>12141402</t>
  </si>
  <si>
    <t>Tubo rev P110 s/c 10 3/4-D9.504 60,7lb/p</t>
  </si>
  <si>
    <t>Tubo rev 13-5-2/95 s/c 9 5/8-D8.500 53,5</t>
  </si>
  <si>
    <t>Tubo prod. L80 1Cr s/c 3.500" 9,2#/pé</t>
  </si>
  <si>
    <t>Tubo rev 13-5-2/110 s/c 7 5/8-D6.126 51,</t>
  </si>
  <si>
    <t>Tubo rev comp X60-PSL2 36x 1.500"</t>
  </si>
  <si>
    <t>Tubo rev K55 s/c 13 3/8-D12.359 61lb/pé</t>
  </si>
  <si>
    <t>Conector p/rev DE36" x 1,500" cx D90MT</t>
  </si>
  <si>
    <t>20122702D</t>
  </si>
  <si>
    <t>CONECTOR P/REVESTIM.</t>
  </si>
  <si>
    <t>2-200305-06</t>
  </si>
  <si>
    <t>Tubo rev C110HCSS s/c 10 3/4-D9.500 65,7</t>
  </si>
  <si>
    <t>Tubo rev C110HCSS s/c 10 3/4-D9.404 65,7</t>
  </si>
  <si>
    <t>Tubo rev N80 c/c 7"-D6.151 26lb/pé BT</t>
  </si>
  <si>
    <t>Conector p/rev DE36" x 1,500" pin D90MT</t>
  </si>
  <si>
    <t>2-200100-06</t>
  </si>
  <si>
    <t>Tubo rev L80 13Cr s/c 7"-D6.250 23lb/pé</t>
  </si>
  <si>
    <t>Tubo prod. L80 1Cr s/c 5.500" 17#/pé</t>
  </si>
  <si>
    <t>Tubo rev Q125HC s/c 13 5/8-D12.250 88,2l</t>
  </si>
  <si>
    <t>10232472</t>
  </si>
  <si>
    <t>CBRG 52305 FULL</t>
  </si>
  <si>
    <t>Tubo rev C125HC s/c 14"-D12.250 115x93lb</t>
  </si>
  <si>
    <t>12265832</t>
  </si>
  <si>
    <t>12247790</t>
  </si>
  <si>
    <t>Tubo prod. L80-1 s/c 2.875" 6,5#/pé</t>
  </si>
  <si>
    <t>12206414</t>
  </si>
  <si>
    <t>Tubo prod. 13CRSS-95KSI s/c 6.625" 28#/p</t>
  </si>
  <si>
    <t>11838360</t>
  </si>
  <si>
    <t>Tubo prod. J55 c/c 4.500" 12,6#/pé</t>
  </si>
  <si>
    <t>Flange p/camisa tubo prod. DN 3 1/2"</t>
  </si>
  <si>
    <t>WPFF35671</t>
  </si>
  <si>
    <t>Centralizador tubo prod. DN 6 5/8"</t>
  </si>
  <si>
    <t>DES : 2001972700</t>
  </si>
  <si>
    <t>PETROBRAS</t>
  </si>
  <si>
    <t>Tubo rev K55 s/c 9 5/8-D8.765 36lb/pé NE</t>
  </si>
  <si>
    <t>Tubo prod. N80 tpQ c/c 2.375" 4,6#/pé</t>
  </si>
  <si>
    <t>Tubo rev comp 5L-B 30x 1.000"</t>
  </si>
  <si>
    <t>12038301</t>
  </si>
  <si>
    <t>Tubo rev B-PSL1 c/c 36"(P1.500) 552,7lb/</t>
  </si>
  <si>
    <t>12406562</t>
  </si>
  <si>
    <t>TSH BLUEDOCK® LR 70 ELS</t>
  </si>
  <si>
    <t>TENARIS</t>
  </si>
  <si>
    <t>12137924</t>
  </si>
  <si>
    <t>12150638</t>
  </si>
  <si>
    <t>12405944</t>
  </si>
  <si>
    <t>SL-101.422</t>
  </si>
  <si>
    <t>SULAMER</t>
  </si>
  <si>
    <t>10315454</t>
  </si>
  <si>
    <t>CBRG-53505 FULL</t>
  </si>
  <si>
    <t>12142158</t>
  </si>
  <si>
    <t>Tubo rev N80 c/c 7"-D6.151 26lb/pé JFEBE</t>
  </si>
  <si>
    <t>Tubo rev comp X60-PSL2 36"(D32.812")</t>
  </si>
  <si>
    <t>12415074</t>
  </si>
  <si>
    <t>12149490</t>
  </si>
  <si>
    <t>00017</t>
  </si>
  <si>
    <t>10348072</t>
  </si>
  <si>
    <t>12138682</t>
  </si>
  <si>
    <t>12153655</t>
  </si>
  <si>
    <t>Tubo rev comp N80 tp 1 18"(D16,562")</t>
  </si>
  <si>
    <t>12146501</t>
  </si>
  <si>
    <t>Conector p/rev DE20" cx/pin</t>
  </si>
  <si>
    <t>50-BS0095-46</t>
  </si>
  <si>
    <t>KVAERNER</t>
  </si>
  <si>
    <t>11884246</t>
  </si>
  <si>
    <t>12138123</t>
  </si>
  <si>
    <t>11381869</t>
  </si>
  <si>
    <t>11383472</t>
  </si>
  <si>
    <t>12153239</t>
  </si>
  <si>
    <t>Tubo rev comp 5L-X56 20x 1.000"</t>
  </si>
  <si>
    <t>11415331</t>
  </si>
  <si>
    <t>12153166</t>
  </si>
  <si>
    <t>12141311</t>
  </si>
  <si>
    <t>Tubo rev comp 13680 13-5-2/110 7 5/8"(D6</t>
  </si>
  <si>
    <t>12141487</t>
  </si>
  <si>
    <t>Tubo rev 13-5-2/110 s/c 10 3/4-D9.000 85</t>
  </si>
  <si>
    <t>12149721</t>
  </si>
  <si>
    <t>Tubo rev 13-5-2/110 s/c 10 3/4-D9.500 65</t>
  </si>
  <si>
    <t>4600554511</t>
  </si>
  <si>
    <t>24/03/2023</t>
  </si>
  <si>
    <t>L</t>
  </si>
  <si>
    <t>350</t>
  </si>
  <si>
    <t>0010192126</t>
  </si>
  <si>
    <t>VALLOUREC SOLUCOES TUBULARES DO</t>
  </si>
  <si>
    <t>4600553926</t>
  </si>
  <si>
    <t>B</t>
  </si>
  <si>
    <t>4600554399</t>
  </si>
  <si>
    <t>4600553925</t>
  </si>
  <si>
    <t>10/04/2023</t>
  </si>
  <si>
    <t>0010019394</t>
  </si>
  <si>
    <t>CONFAB INDUSTRIAL SOCIEDADE ANONIMA</t>
  </si>
  <si>
    <t>4600649832</t>
  </si>
  <si>
    <t>07/06/2023</t>
  </si>
  <si>
    <t>406</t>
  </si>
  <si>
    <t>0030001783</t>
  </si>
  <si>
    <t>SUMITOMO CORPORATION OF AMERICAS</t>
  </si>
  <si>
    <t>4600616327</t>
  </si>
  <si>
    <t>27/07/2023</t>
  </si>
  <si>
    <t>407</t>
  </si>
  <si>
    <t>4600612031</t>
  </si>
  <si>
    <t>30/08/2021</t>
  </si>
  <si>
    <t>101</t>
  </si>
  <si>
    <t>4600579520</t>
  </si>
  <si>
    <t>16/02/2022</t>
  </si>
  <si>
    <t>4600569389</t>
  </si>
  <si>
    <t>29/09/2022</t>
  </si>
  <si>
    <t>0010038849</t>
  </si>
  <si>
    <t>APOLO TUBULARS S/A</t>
  </si>
  <si>
    <t>4600583329</t>
  </si>
  <si>
    <t>02/06/2022</t>
  </si>
  <si>
    <t>0010066261</t>
  </si>
  <si>
    <t>NOVA COATING TECNOLOGIA, COMERCIO E</t>
  </si>
  <si>
    <t>4600568678</t>
  </si>
  <si>
    <t>08/09/2021</t>
  </si>
  <si>
    <t>4600584627</t>
  </si>
  <si>
    <t>18/11/2021</t>
  </si>
  <si>
    <t>4600586413</t>
  </si>
  <si>
    <t>24/07/2022</t>
  </si>
  <si>
    <t>0010007082</t>
  </si>
  <si>
    <t>NOV WELLBORE TECHNOLOGIES DO BRASIL</t>
  </si>
  <si>
    <t>4600583322</t>
  </si>
  <si>
    <t>11/11/2021</t>
  </si>
  <si>
    <t>4600567107</t>
  </si>
  <si>
    <t>14/10/2021</t>
  </si>
  <si>
    <t>0010050905</t>
  </si>
  <si>
    <t>METALCOATING REVESTIMENTOS LTDA</t>
  </si>
  <si>
    <t>4600576712</t>
  </si>
  <si>
    <t>30/01/2022</t>
  </si>
  <si>
    <t>4600653712</t>
  </si>
  <si>
    <t>11/10/2024</t>
  </si>
  <si>
    <t>4600565498</t>
  </si>
  <si>
    <t>02/09/2021</t>
  </si>
  <si>
    <t>4600648211</t>
  </si>
  <si>
    <t>09/05/2023</t>
  </si>
  <si>
    <t>4600567496</t>
  </si>
  <si>
    <t>0010196527</t>
  </si>
  <si>
    <t>HORIZON INDUSTRIA E COMERCIO DE</t>
  </si>
  <si>
    <t>4600628923</t>
  </si>
  <si>
    <t>18/04/2023</t>
  </si>
  <si>
    <t>0030029223</t>
  </si>
  <si>
    <t>HALLIBURTON FAR EAST PTE LTD.</t>
  </si>
  <si>
    <t>4600587014</t>
  </si>
  <si>
    <t>17/08/2023</t>
  </si>
  <si>
    <t>0010109211</t>
  </si>
  <si>
    <t>SUPERIOR ENERGY SERVICES - SERVICOS</t>
  </si>
  <si>
    <t>4600625115</t>
  </si>
  <si>
    <t>05/10/2022</t>
  </si>
  <si>
    <t>0010025694</t>
  </si>
  <si>
    <t>BAKER HUGHES DO BRASIL LTDA</t>
  </si>
  <si>
    <t>4600565421</t>
  </si>
  <si>
    <t>08/08/2021</t>
  </si>
  <si>
    <t>4600649011</t>
  </si>
  <si>
    <t>22/05/2024</t>
  </si>
  <si>
    <t>4510367474</t>
  </si>
  <si>
    <t>00031</t>
  </si>
  <si>
    <t>UN</t>
  </si>
  <si>
    <t>ZRCT</t>
  </si>
  <si>
    <t>CONVITE</t>
  </si>
  <si>
    <t>24/08/2020</t>
  </si>
  <si>
    <t>22/01/2021</t>
  </si>
  <si>
    <t>4510408019</t>
  </si>
  <si>
    <t>00042</t>
  </si>
  <si>
    <t>08/09/2020</t>
  </si>
  <si>
    <t>18/01/2021</t>
  </si>
  <si>
    <t>4510610998</t>
  </si>
  <si>
    <t>00100</t>
  </si>
  <si>
    <t>04/12/2020</t>
  </si>
  <si>
    <t>25/06/2021</t>
  </si>
  <si>
    <t>4510685476</t>
  </si>
  <si>
    <t>00060</t>
  </si>
  <si>
    <t>08/01/2021</t>
  </si>
  <si>
    <t>21/07/2021</t>
  </si>
  <si>
    <t>4510893411</t>
  </si>
  <si>
    <t>00050</t>
  </si>
  <si>
    <t>14/04/2021</t>
  </si>
  <si>
    <t>4510306251</t>
  </si>
  <si>
    <t>27/07/2020</t>
  </si>
  <si>
    <t>05/08/2020</t>
  </si>
  <si>
    <t>00061</t>
  </si>
  <si>
    <t>04/01/2021</t>
  </si>
  <si>
    <t>00070</t>
  </si>
  <si>
    <t>02/12/2020</t>
  </si>
  <si>
    <t>4510685680</t>
  </si>
  <si>
    <t>18/06/2021</t>
  </si>
  <si>
    <t>4510342486</t>
  </si>
  <si>
    <t>00010</t>
  </si>
  <si>
    <t>10/08/2020</t>
  </si>
  <si>
    <t>08/10/2020</t>
  </si>
  <si>
    <t>00072</t>
  </si>
  <si>
    <t>06/11/2020</t>
  </si>
  <si>
    <t>4510686274</t>
  </si>
  <si>
    <t>11/01/2021</t>
  </si>
  <si>
    <t>07/05/2021</t>
  </si>
  <si>
    <t>00130</t>
  </si>
  <si>
    <t>30/04/2021</t>
  </si>
  <si>
    <t>06/08/2020</t>
  </si>
  <si>
    <t>00011</t>
  </si>
  <si>
    <t>01/12/2020</t>
  </si>
  <si>
    <t>00025</t>
  </si>
  <si>
    <t>4510854224</t>
  </si>
  <si>
    <t>29/03/2021</t>
  </si>
  <si>
    <t>04/05/2021</t>
  </si>
  <si>
    <t>4510161942</t>
  </si>
  <si>
    <t>00040</t>
  </si>
  <si>
    <t>LICITAÇÃO</t>
  </si>
  <si>
    <t>13/05/2020</t>
  </si>
  <si>
    <t>19/06/2020</t>
  </si>
  <si>
    <t>11/05/2021</t>
  </si>
  <si>
    <t>07/01/2021</t>
  </si>
  <si>
    <t>00022</t>
  </si>
  <si>
    <t>4509976156</t>
  </si>
  <si>
    <t>17/02/2020</t>
  </si>
  <si>
    <t>01/07/2021</t>
  </si>
  <si>
    <t>4510258616</t>
  </si>
  <si>
    <t>00120</t>
  </si>
  <si>
    <t>01/07/2020</t>
  </si>
  <si>
    <t>08/07/2020</t>
  </si>
  <si>
    <t>00026</t>
  </si>
  <si>
    <t>11/03/2021</t>
  </si>
  <si>
    <t>4510546016</t>
  </si>
  <si>
    <t>00020</t>
  </si>
  <si>
    <t>09/11/2020</t>
  </si>
  <si>
    <t>20/11/2020</t>
  </si>
  <si>
    <t>4510019312</t>
  </si>
  <si>
    <t>10/03/2020</t>
  </si>
  <si>
    <t>23/06/2020</t>
  </si>
  <si>
    <t>00012</t>
  </si>
  <si>
    <t>4510099526</t>
  </si>
  <si>
    <t>0004504189</t>
  </si>
  <si>
    <t>PETROLEO BRASILEIRO S.A. - SAPINHOA</t>
  </si>
  <si>
    <t>ZSCT</t>
  </si>
  <si>
    <t>765</t>
  </si>
  <si>
    <t>INAPLICAB</t>
  </si>
  <si>
    <t>04/05/2020</t>
  </si>
  <si>
    <t>05/05/2020</t>
  </si>
  <si>
    <t>4510926061</t>
  </si>
  <si>
    <t>28/04/2021</t>
  </si>
  <si>
    <t>29/06/2021</t>
  </si>
  <si>
    <t>14/01/2021</t>
  </si>
  <si>
    <t>13/05/2021</t>
  </si>
  <si>
    <t>17/05/2021</t>
  </si>
  <si>
    <t>18/03/2021</t>
  </si>
  <si>
    <t>4510835189</t>
  </si>
  <si>
    <t>27/07/2021</t>
  </si>
  <si>
    <t>4510845192</t>
  </si>
  <si>
    <t>24/03/2021</t>
  </si>
  <si>
    <t>00024</t>
  </si>
  <si>
    <t>10/11/2020</t>
  </si>
  <si>
    <t>23/06/2021</t>
  </si>
  <si>
    <t>00032</t>
  </si>
  <si>
    <t>01/10/2020</t>
  </si>
  <si>
    <t>06/12/2020</t>
  </si>
  <si>
    <t>4510268462</t>
  </si>
  <si>
    <t>07/07/2020</t>
  </si>
  <si>
    <t>02/09/2020</t>
  </si>
  <si>
    <t>12/11/2020</t>
  </si>
  <si>
    <t>00030</t>
  </si>
  <si>
    <t>16/12/2020</t>
  </si>
  <si>
    <t>30/11/2020</t>
  </si>
  <si>
    <t>16/11/2020</t>
  </si>
  <si>
    <t>4510991261</t>
  </si>
  <si>
    <t>26/05/2021</t>
  </si>
  <si>
    <t>4511056210</t>
  </si>
  <si>
    <t>21/06/2021</t>
  </si>
  <si>
    <t>30/07/2021</t>
  </si>
  <si>
    <t>24/10/2020</t>
  </si>
  <si>
    <t>05/10/2020</t>
  </si>
  <si>
    <t>20/01/2021</t>
  </si>
  <si>
    <t>4510768858</t>
  </si>
  <si>
    <t>18/02/2021</t>
  </si>
  <si>
    <t>07/06/2021</t>
  </si>
  <si>
    <t>02/10/2020</t>
  </si>
  <si>
    <t>4510367172</t>
  </si>
  <si>
    <t>00028</t>
  </si>
  <si>
    <t>00033</t>
  </si>
  <si>
    <t>30/03/2021</t>
  </si>
  <si>
    <t>19/11/2020</t>
  </si>
  <si>
    <t>11/09/2020</t>
  </si>
  <si>
    <t>30/10/2020</t>
  </si>
  <si>
    <t>21/01/2021</t>
  </si>
  <si>
    <t>4510293854</t>
  </si>
  <si>
    <t>21/07/2020</t>
  </si>
  <si>
    <t>10/12/2020</t>
  </si>
  <si>
    <t>4510815637</t>
  </si>
  <si>
    <t>05/03/2021</t>
  </si>
  <si>
    <t>16/07/2021</t>
  </si>
  <si>
    <t>04/03/2021</t>
  </si>
  <si>
    <t>00041</t>
  </si>
  <si>
    <t>06/01/2021</t>
  </si>
  <si>
    <t>4510769667</t>
  </si>
  <si>
    <t>22/07/2021</t>
  </si>
  <si>
    <t>4511040012</t>
  </si>
  <si>
    <t>15/06/2021</t>
  </si>
  <si>
    <t>02/07/2021</t>
  </si>
  <si>
    <t>20/07/2021</t>
  </si>
  <si>
    <t>05/07/2021</t>
  </si>
  <si>
    <t>00027</t>
  </si>
  <si>
    <t>15/01/2021</t>
  </si>
  <si>
    <t>4510162057</t>
  </si>
  <si>
    <t>26/02/2021</t>
  </si>
  <si>
    <t>4511078988</t>
  </si>
  <si>
    <t>30/06/2021</t>
  </si>
  <si>
    <t>29/09/2020</t>
  </si>
  <si>
    <t>31/03/2021</t>
  </si>
  <si>
    <t>4510363443</t>
  </si>
  <si>
    <t>21/08/2020</t>
  </si>
  <si>
    <t>29/07/2021</t>
  </si>
  <si>
    <t>11/12/2020</t>
  </si>
  <si>
    <t>16/07/2020</t>
  </si>
  <si>
    <t>00071</t>
  </si>
  <si>
    <t>4510305453</t>
  </si>
  <si>
    <t>28/07/2020</t>
  </si>
  <si>
    <t>28/05/2021</t>
  </si>
  <si>
    <t>00023</t>
  </si>
  <si>
    <t>4510429928</t>
  </si>
  <si>
    <t>0010188860</t>
  </si>
  <si>
    <t>PETROLINKED EQUIPAMENTOS E SERVICOS</t>
  </si>
  <si>
    <t>206</t>
  </si>
  <si>
    <t>DISPENSA</t>
  </si>
  <si>
    <t>20/09/2020</t>
  </si>
  <si>
    <t>28/01/2021</t>
  </si>
  <si>
    <t>4510163194</t>
  </si>
  <si>
    <t>14/05/2020</t>
  </si>
  <si>
    <t>02/06/2020</t>
  </si>
  <si>
    <t>00034</t>
  </si>
  <si>
    <t>13/01/2021</t>
  </si>
  <si>
    <t>26/07/2021</t>
  </si>
  <si>
    <t>4510894929</t>
  </si>
  <si>
    <t>16/04/2021</t>
  </si>
  <si>
    <t>19/07/2021</t>
  </si>
  <si>
    <t>4510863918</t>
  </si>
  <si>
    <t>05/11/2020</t>
  </si>
  <si>
    <t>04/08/2020</t>
  </si>
  <si>
    <t>4509952397</t>
  </si>
  <si>
    <t>06/02/2020</t>
  </si>
  <si>
    <t>19/06/2021</t>
  </si>
  <si>
    <t>4510995386</t>
  </si>
  <si>
    <t>06/05/2021</t>
  </si>
  <si>
    <t>07/10/2020</t>
  </si>
  <si>
    <t>12/08/2020</t>
  </si>
  <si>
    <t>4510258611</t>
  </si>
  <si>
    <t>29/07/2020</t>
  </si>
  <si>
    <t>4510306265</t>
  </si>
  <si>
    <t>31/08/2020</t>
  </si>
  <si>
    <t>07/12/2020</t>
  </si>
  <si>
    <t>00021</t>
  </si>
  <si>
    <t>08/12/2020</t>
  </si>
  <si>
    <t>10/07/2020</t>
  </si>
  <si>
    <t>07/07/2021</t>
  </si>
  <si>
    <t>4510306263</t>
  </si>
  <si>
    <t>4510835190</t>
  </si>
  <si>
    <t>14/12/2020</t>
  </si>
  <si>
    <t>4510263908</t>
  </si>
  <si>
    <t>03/07/2020</t>
  </si>
  <si>
    <t>23/09/2020</t>
  </si>
  <si>
    <t>4510397970</t>
  </si>
  <si>
    <t>03/09/2020</t>
  </si>
  <si>
    <t>09/03/2021</t>
  </si>
  <si>
    <t>25/05/2020</t>
  </si>
  <si>
    <t>11/11/2020</t>
  </si>
  <si>
    <t>00013</t>
  </si>
  <si>
    <t>4510363446</t>
  </si>
  <si>
    <t>12/04/2021</t>
  </si>
  <si>
    <t>00090</t>
  </si>
  <si>
    <t>4510326929</t>
  </si>
  <si>
    <t>03/08/2020</t>
  </si>
  <si>
    <t>15/12/2020</t>
  </si>
  <si>
    <t>4510054955</t>
  </si>
  <si>
    <t>19/03/2020</t>
  </si>
  <si>
    <t>07/05/2020</t>
  </si>
  <si>
    <t>13/08/2020</t>
  </si>
  <si>
    <t>4510280210</t>
  </si>
  <si>
    <t>14/07/2020</t>
  </si>
  <si>
    <t>13/07/2021</t>
  </si>
  <si>
    <t>4511131784</t>
  </si>
  <si>
    <t>00170</t>
  </si>
  <si>
    <t>31/07/2020</t>
  </si>
  <si>
    <t>00160</t>
  </si>
  <si>
    <t>07/04/2021</t>
  </si>
  <si>
    <t>4510333218</t>
  </si>
  <si>
    <t>07/08/2020</t>
  </si>
  <si>
    <t>22/06/2021</t>
  </si>
  <si>
    <t>4510306269</t>
  </si>
  <si>
    <t>4510160529</t>
  </si>
  <si>
    <t>28/05/2020</t>
  </si>
  <si>
    <t>06/07/2020</t>
  </si>
  <si>
    <t>4511040007</t>
  </si>
  <si>
    <t>4510770741</t>
  </si>
  <si>
    <t>4510848751</t>
  </si>
  <si>
    <t>4510264631</t>
  </si>
  <si>
    <t>4510854228</t>
  </si>
  <si>
    <t>27/05/2021</t>
  </si>
  <si>
    <t>00140</t>
  </si>
  <si>
    <t>14/09/2020</t>
  </si>
  <si>
    <t>31/03/2020</t>
  </si>
  <si>
    <t>17/07/2021</t>
  </si>
  <si>
    <t>4510747336</t>
  </si>
  <si>
    <t>04/02/2021</t>
  </si>
  <si>
    <t>18/08/2020</t>
  </si>
  <si>
    <t>10/02/2021</t>
  </si>
  <si>
    <t>4510290975</t>
  </si>
  <si>
    <t>23/07/2020</t>
  </si>
  <si>
    <t>23/11/2020</t>
  </si>
  <si>
    <t>00080</t>
  </si>
  <si>
    <t>4510881717</t>
  </si>
  <si>
    <t>4510173348</t>
  </si>
  <si>
    <t>229</t>
  </si>
  <si>
    <t>20/05/2020</t>
  </si>
  <si>
    <t>22/12/2020</t>
  </si>
  <si>
    <t>4510949217</t>
  </si>
  <si>
    <t>4510447448</t>
  </si>
  <si>
    <t>23/07/2021</t>
  </si>
  <si>
    <t>03/03/2021</t>
  </si>
  <si>
    <t>23/12/2020</t>
  </si>
  <si>
    <t>4510923130</t>
  </si>
  <si>
    <t>24/09/2020</t>
  </si>
  <si>
    <t>4510904340</t>
  </si>
  <si>
    <t>19/04/2021</t>
  </si>
  <si>
    <t>4510850876</t>
  </si>
  <si>
    <t>M</t>
  </si>
  <si>
    <t>PARCERIAS</t>
  </si>
  <si>
    <t>25/03/2021</t>
  </si>
  <si>
    <t>4510843832</t>
  </si>
  <si>
    <t>22/03/2021</t>
  </si>
  <si>
    <t>15/07/2020</t>
  </si>
  <si>
    <t>02/06/2021</t>
  </si>
  <si>
    <t>18/05/2021</t>
  </si>
  <si>
    <t>12/06/2020</t>
  </si>
  <si>
    <t>4511123041</t>
  </si>
  <si>
    <t>4510493902</t>
  </si>
  <si>
    <t>17/10/2020</t>
  </si>
  <si>
    <t>4510848748</t>
  </si>
  <si>
    <t>10/05/2021</t>
  </si>
  <si>
    <t>26/01/2021</t>
  </si>
  <si>
    <t>4510738727</t>
  </si>
  <si>
    <t>03/02/2021</t>
  </si>
  <si>
    <t>17/02/2021</t>
  </si>
  <si>
    <t>10/09/2020</t>
  </si>
  <si>
    <t>00035</t>
  </si>
  <si>
    <t>04/06/2020</t>
  </si>
  <si>
    <t>4510162059</t>
  </si>
  <si>
    <t>27/04/2021</t>
  </si>
  <si>
    <t>29/04/2021</t>
  </si>
  <si>
    <t>26/06/2021</t>
  </si>
  <si>
    <t>4511123046</t>
  </si>
  <si>
    <t>4510961635</t>
  </si>
  <si>
    <t>311</t>
  </si>
  <si>
    <t>12/05/2021</t>
  </si>
  <si>
    <t>4510769664</t>
  </si>
  <si>
    <t>14/07/2021</t>
  </si>
  <si>
    <t>29/08/2020</t>
  </si>
  <si>
    <t>22/10/2020</t>
  </si>
  <si>
    <t>4510970542</t>
  </si>
  <si>
    <t>14/05/2021</t>
  </si>
  <si>
    <t>28/06/2021</t>
  </si>
  <si>
    <t>25/01/2021</t>
  </si>
  <si>
    <t>22/04/2021</t>
  </si>
  <si>
    <t>4511131783</t>
  </si>
  <si>
    <t>06/05/2020</t>
  </si>
  <si>
    <t>4510701641</t>
  </si>
  <si>
    <t>13/07/2020</t>
  </si>
  <si>
    <t>4510035243</t>
  </si>
  <si>
    <t>12/03/2020</t>
  </si>
  <si>
    <t>4510279264</t>
  </si>
  <si>
    <t>06/04/2021</t>
  </si>
  <si>
    <t>4511138062</t>
  </si>
  <si>
    <t>09/12/2020</t>
  </si>
  <si>
    <t>4510623239</t>
  </si>
  <si>
    <t>4510356863</t>
  </si>
  <si>
    <t>17/08/2020</t>
  </si>
  <si>
    <t>14/10/2020</t>
  </si>
  <si>
    <t>4510111006</t>
  </si>
  <si>
    <t>0004504184</t>
  </si>
  <si>
    <t>PETROLEO BRASILEIRO S.A.-LULA UNITI</t>
  </si>
  <si>
    <t>16/04/2020</t>
  </si>
  <si>
    <t>20/04/2020</t>
  </si>
  <si>
    <t>15/04/2021</t>
  </si>
  <si>
    <t>19/03/2021</t>
  </si>
  <si>
    <t>24/11/2020</t>
  </si>
  <si>
    <t>08/04/2021</t>
  </si>
  <si>
    <t>4510013915</t>
  </si>
  <si>
    <t>03/03/2020</t>
  </si>
  <si>
    <t>03/11/2020</t>
  </si>
  <si>
    <t>4510501691</t>
  </si>
  <si>
    <t>23/10/2020</t>
  </si>
  <si>
    <t>4510294512</t>
  </si>
  <si>
    <t>ZIRC</t>
  </si>
  <si>
    <t>22/07/2020</t>
  </si>
  <si>
    <t>4510496103</t>
  </si>
  <si>
    <t>21/10/2020</t>
  </si>
  <si>
    <t>4510461202</t>
  </si>
  <si>
    <t>19/08/2020</t>
  </si>
  <si>
    <t>04/09/2020</t>
  </si>
  <si>
    <t>25/06/2020</t>
  </si>
  <si>
    <t>17/09/2020</t>
  </si>
  <si>
    <t>4510533692</t>
  </si>
  <si>
    <t>04/11/2020</t>
  </si>
  <si>
    <t>10/03/2021</t>
  </si>
  <si>
    <t>4510550566</t>
  </si>
  <si>
    <t>30/03/2020</t>
  </si>
  <si>
    <t>05/05/2021</t>
  </si>
  <si>
    <t>24/06/2021</t>
  </si>
  <si>
    <t>4511131787</t>
  </si>
  <si>
    <t>02/08/2021</t>
  </si>
  <si>
    <t>15/10/2020</t>
  </si>
  <si>
    <t>4510835193</t>
  </si>
  <si>
    <t>28/07/2021</t>
  </si>
  <si>
    <t>21/05/2021</t>
  </si>
  <si>
    <t>4510864004</t>
  </si>
  <si>
    <t>21/04/2021</t>
  </si>
  <si>
    <t>18/12/2020</t>
  </si>
  <si>
    <t>17/12/2020</t>
  </si>
  <si>
    <t>09/09/2020</t>
  </si>
  <si>
    <t>4510953443</t>
  </si>
  <si>
    <t>4509971838</t>
  </si>
  <si>
    <t>14/02/2020</t>
  </si>
  <si>
    <t>17/03/2020</t>
  </si>
  <si>
    <t>19/02/2021</t>
  </si>
  <si>
    <t>4510610989</t>
  </si>
  <si>
    <t>30/07/2020</t>
  </si>
  <si>
    <t>06/07/2021</t>
  </si>
  <si>
    <t>12/01/2021</t>
  </si>
  <si>
    <t>4510293266</t>
  </si>
  <si>
    <t>20/07/2020</t>
  </si>
  <si>
    <t>00110</t>
  </si>
  <si>
    <t>09/10/2020</t>
  </si>
  <si>
    <t>4510356927</t>
  </si>
  <si>
    <t>4510738729</t>
  </si>
  <si>
    <t>09/04/2021</t>
  </si>
  <si>
    <t>15/07/2021</t>
  </si>
  <si>
    <t>28/10/2020</t>
  </si>
  <si>
    <t>4510227582</t>
  </si>
  <si>
    <t>03/08/2021</t>
  </si>
  <si>
    <t>08/06/2021</t>
  </si>
  <si>
    <t>4510745828</t>
  </si>
  <si>
    <t>4510369395</t>
  </si>
  <si>
    <t>25/08/2020</t>
  </si>
  <si>
    <t>4510020081</t>
  </si>
  <si>
    <t>06/03/2020</t>
  </si>
  <si>
    <t>17/11/2020</t>
  </si>
  <si>
    <t>29/04/2020</t>
  </si>
  <si>
    <t>4510046661</t>
  </si>
  <si>
    <t>18/03/2020</t>
  </si>
  <si>
    <t>16/03/2021</t>
  </si>
  <si>
    <t>4510815641</t>
  </si>
  <si>
    <t>20/04/2021</t>
  </si>
  <si>
    <t>4510832697</t>
  </si>
  <si>
    <t>17/03/2021</t>
  </si>
  <si>
    <t>20/05/2021</t>
  </si>
  <si>
    <t>00150</t>
  </si>
  <si>
    <t>30/04/2020</t>
  </si>
  <si>
    <t>4510165262</t>
  </si>
  <si>
    <t>15/05/2020</t>
  </si>
  <si>
    <t>03/06/2020</t>
  </si>
  <si>
    <t>26/05/2020</t>
  </si>
  <si>
    <t>4510708212</t>
  </si>
  <si>
    <t>27/01/2021</t>
  </si>
  <si>
    <t>4510333225</t>
  </si>
  <si>
    <t>16/06/2021</t>
  </si>
  <si>
    <t>4510990543</t>
  </si>
  <si>
    <t>25/05/2021</t>
  </si>
  <si>
    <t>28/12/2020</t>
  </si>
  <si>
    <t>4510521648</t>
  </si>
  <si>
    <t>29/10/2020</t>
  </si>
  <si>
    <t>4510174578</t>
  </si>
  <si>
    <t>21/05/2020</t>
  </si>
  <si>
    <t>05/06/2020</t>
  </si>
  <si>
    <t>09/02/2021</t>
  </si>
  <si>
    <t>4511131133</t>
  </si>
  <si>
    <t>4510990544</t>
  </si>
  <si>
    <t>08/03/2021</t>
  </si>
  <si>
    <t>4510610985</t>
  </si>
  <si>
    <t>22/06/2020</t>
  </si>
  <si>
    <t>20/10/2020</t>
  </si>
  <si>
    <t>08/05/2020</t>
  </si>
  <si>
    <t>4509955499</t>
  </si>
  <si>
    <t>07/02/2020</t>
  </si>
  <si>
    <t>14/06/2021</t>
  </si>
  <si>
    <t>4510686273</t>
  </si>
  <si>
    <t>4510978549</t>
  </si>
  <si>
    <t>4511012969</t>
  </si>
  <si>
    <t>01/06/2021</t>
  </si>
  <si>
    <t>4510771042</t>
  </si>
  <si>
    <t>4510771043</t>
  </si>
  <si>
    <t>4511012970</t>
  </si>
  <si>
    <t>4509952459</t>
  </si>
  <si>
    <t>00220</t>
  </si>
  <si>
    <t>29/01/2021</t>
  </si>
  <si>
    <t>09/07/2020</t>
  </si>
  <si>
    <t>4510812632</t>
  </si>
  <si>
    <t>08/07/2021</t>
  </si>
  <si>
    <t>4509977463</t>
  </si>
  <si>
    <t>19/02/2020</t>
  </si>
  <si>
    <t>27/10/2020</t>
  </si>
  <si>
    <t>4510227029</t>
  </si>
  <si>
    <t>18/06/2020</t>
  </si>
  <si>
    <t>30/06/2020</t>
  </si>
  <si>
    <t>4511040010</t>
  </si>
  <si>
    <t>4510738733</t>
  </si>
  <si>
    <t>4510880846</t>
  </si>
  <si>
    <t>4510502576</t>
  </si>
  <si>
    <t>20/08/2020</t>
  </si>
  <si>
    <t>4511056208</t>
  </si>
  <si>
    <t>28/09/2020</t>
  </si>
  <si>
    <t>4510546025</t>
  </si>
  <si>
    <t>19/01/2021</t>
  </si>
  <si>
    <t>04/06/2021</t>
  </si>
  <si>
    <t>21/12/2020</t>
  </si>
  <si>
    <t>4510598707</t>
  </si>
  <si>
    <t>4510852745</t>
  </si>
  <si>
    <t>26/03/2021</t>
  </si>
  <si>
    <t>09/06/2021</t>
  </si>
  <si>
    <t>4510994542</t>
  </si>
  <si>
    <t>4510871325</t>
  </si>
  <si>
    <t>01/04/2021</t>
  </si>
  <si>
    <t>11/07/2021</t>
  </si>
  <si>
    <t>26/10/2020</t>
  </si>
  <si>
    <t>13/04/2021</t>
  </si>
  <si>
    <t>4510163195</t>
  </si>
  <si>
    <t>29/05/2020</t>
  </si>
  <si>
    <t>4510162060</t>
  </si>
  <si>
    <t>17/04/2020</t>
  </si>
  <si>
    <t>4511021267</t>
  </si>
  <si>
    <t>03/06/2021</t>
  </si>
  <si>
    <t>4510308065</t>
  </si>
  <si>
    <t>4510167692</t>
  </si>
  <si>
    <t>18/05/2020</t>
  </si>
  <si>
    <t>4510610988</t>
  </si>
  <si>
    <t>16/09/2020</t>
  </si>
  <si>
    <t>4510396810</t>
  </si>
  <si>
    <t>18/07/2021</t>
  </si>
  <si>
    <t>4511056546</t>
  </si>
  <si>
    <t>31/05/2021</t>
  </si>
  <si>
    <t>4510167691</t>
  </si>
  <si>
    <t>31/05/2020</t>
  </si>
  <si>
    <t>4510750192</t>
  </si>
  <si>
    <t>4510957655</t>
  </si>
  <si>
    <t>08/05/2021</t>
  </si>
  <si>
    <t>4510355557</t>
  </si>
  <si>
    <t>4510745830</t>
  </si>
  <si>
    <t>27/08/2020</t>
  </si>
  <si>
    <t>11/08/2020</t>
  </si>
  <si>
    <t>18/11/2020</t>
  </si>
  <si>
    <t>15/04/2020</t>
  </si>
  <si>
    <t>4510623219</t>
  </si>
  <si>
    <t>4511138063</t>
  </si>
  <si>
    <t>26/06/2020</t>
  </si>
  <si>
    <t>4510546023</t>
  </si>
  <si>
    <t>4510751685</t>
  </si>
  <si>
    <t>4511123042</t>
  </si>
  <si>
    <t>4511131789</t>
  </si>
  <si>
    <t>4510854223</t>
  </si>
  <si>
    <t>4510546020</t>
  </si>
  <si>
    <t>00190</t>
  </si>
  <si>
    <t>26/08/2020</t>
  </si>
  <si>
    <t>4510835181</t>
  </si>
  <si>
    <t>4511131788</t>
  </si>
  <si>
    <t>23/03/2021</t>
  </si>
  <si>
    <t>4510659025</t>
  </si>
  <si>
    <t>29/12/2020</t>
  </si>
  <si>
    <t>4510035723</t>
  </si>
  <si>
    <t>13/03/2020</t>
  </si>
  <si>
    <t>4510863931</t>
  </si>
  <si>
    <t>01/05/2021</t>
  </si>
  <si>
    <t>12/02/2021</t>
  </si>
  <si>
    <t>4511137198</t>
  </si>
  <si>
    <t>4511010182</t>
  </si>
  <si>
    <t>19/05/2021</t>
  </si>
  <si>
    <t>4510769665</t>
  </si>
  <si>
    <t>4510692075</t>
  </si>
  <si>
    <t>24/05/2021</t>
  </si>
  <si>
    <t>12/07/2021</t>
  </si>
  <si>
    <t>4510032525</t>
  </si>
  <si>
    <t>4510290289</t>
  </si>
  <si>
    <t>0010199732</t>
  </si>
  <si>
    <t>PRAXI BRASIL ENGENHARIA LTDA</t>
  </si>
  <si>
    <t>17/07/2020</t>
  </si>
  <si>
    <t>22/05/2020</t>
  </si>
  <si>
    <t>02/03/2021</t>
  </si>
  <si>
    <t>4511123045</t>
  </si>
  <si>
    <t>4510724453</t>
  </si>
  <si>
    <t>29/06/2020</t>
  </si>
  <si>
    <t>4510990546</t>
  </si>
  <si>
    <t>16/10/2020</t>
  </si>
  <si>
    <t>4510623071</t>
  </si>
  <si>
    <t>19/12/2020</t>
  </si>
  <si>
    <t>4510724318</t>
  </si>
  <si>
    <t>4511040008</t>
  </si>
  <si>
    <t>4510854220</t>
  </si>
  <si>
    <t>4510539458</t>
  </si>
  <si>
    <t>30/09/2020</t>
  </si>
  <si>
    <t>4510233282</t>
  </si>
  <si>
    <t>19/05/2020</t>
  </si>
  <si>
    <t>4510893413</t>
  </si>
  <si>
    <t>4510338635</t>
  </si>
  <si>
    <t>4510880360</t>
  </si>
  <si>
    <t>4510771039</t>
  </si>
  <si>
    <t>4510258610</t>
  </si>
  <si>
    <t>08/04/2020</t>
  </si>
  <si>
    <t>17/06/2021</t>
  </si>
  <si>
    <t>4510355554</t>
  </si>
  <si>
    <t>10/06/2020</t>
  </si>
  <si>
    <t>4510410382</t>
  </si>
  <si>
    <t>00210</t>
  </si>
  <si>
    <t>00180</t>
  </si>
  <si>
    <t>4511123047</t>
  </si>
  <si>
    <t>4510153092</t>
  </si>
  <si>
    <t>4510535642</t>
  </si>
  <si>
    <t>16/03/2020</t>
  </si>
  <si>
    <t>26/04/2021</t>
  </si>
  <si>
    <t>4511040009</t>
  </si>
  <si>
    <t>4510177905</t>
  </si>
  <si>
    <t>0030013527</t>
  </si>
  <si>
    <t>TUPI B.V.</t>
  </si>
  <si>
    <t>ZIMP</t>
  </si>
  <si>
    <t>301</t>
  </si>
  <si>
    <t>INEXIGIBIL</t>
  </si>
  <si>
    <t>4510771345</t>
  </si>
  <si>
    <t>30/05/2020</t>
  </si>
  <si>
    <t>4510343438</t>
  </si>
  <si>
    <t>4510435730</t>
  </si>
  <si>
    <t>13/12/2020</t>
  </si>
  <si>
    <t>4511106765</t>
  </si>
  <si>
    <t>09/07/2021</t>
  </si>
  <si>
    <t>4510990545</t>
  </si>
  <si>
    <t>00200</t>
  </si>
  <si>
    <t>4510974317</t>
  </si>
  <si>
    <t>distribuição dos rasgos/furos</t>
  </si>
  <si>
    <t>nenhum</t>
  </si>
  <si>
    <t>Dimensão Ranhuras/Furos</t>
  </si>
  <si>
    <t>Extremidade da conexão</t>
  </si>
  <si>
    <t>ROSCA API 5B NON UPSET</t>
  </si>
  <si>
    <t>Especificação</t>
  </si>
  <si>
    <t>AC, API 5CT GRAU J-55</t>
  </si>
  <si>
    <t>Peso nominal</t>
  </si>
  <si>
    <t>PESO NOMINAL 6,40LB/PÉ</t>
  </si>
  <si>
    <t>Comprimento</t>
  </si>
  <si>
    <t>RANGE 2 (8,53 A 9,75M)</t>
  </si>
  <si>
    <t>Requisitos adicionais</t>
  </si>
  <si>
    <t>NENHUM</t>
  </si>
  <si>
    <t>Formato da extremidade do tubo</t>
  </si>
  <si>
    <t>PINO-PINO</t>
  </si>
  <si>
    <t>Processo de fabricação</t>
  </si>
  <si>
    <t>SEM COSTURA</t>
  </si>
  <si>
    <t>Tipo de luva</t>
  </si>
  <si>
    <t>COM LUVA REGULAR</t>
  </si>
  <si>
    <t>Diâmetro externo do tubo</t>
  </si>
  <si>
    <t>D.E. DO TUBO 2.875POL</t>
  </si>
  <si>
    <t>revestimento interno</t>
  </si>
  <si>
    <t>Rasgos / Furos</t>
  </si>
  <si>
    <t>Tipo extremidade (PGBF)</t>
  </si>
  <si>
    <t>ROSCA API</t>
  </si>
  <si>
    <t>Classe material (PGBF)</t>
  </si>
  <si>
    <t>AÇO CARBONO E AÇO LIGA</t>
  </si>
  <si>
    <t>Grupo revest. int. (PGBF)</t>
  </si>
  <si>
    <t>PESO NOMINAL 6,50LB/PÉ</t>
  </si>
  <si>
    <t>AC API 5CT GRAU N-80 TP 1</t>
  </si>
  <si>
    <t>CAIXA-PINO</t>
  </si>
  <si>
    <t>COM COSTURA</t>
  </si>
  <si>
    <t>ROSCA API 5CT 2 7/8 EU</t>
  </si>
  <si>
    <t>Agrup. Especif.Tubo(PGBF)</t>
  </si>
  <si>
    <t>OUTRAS ESPEC.</t>
  </si>
  <si>
    <t>Diâmetro externo e Drift</t>
  </si>
  <si>
    <t>DE 18POL (DRIFT 16.016POL)</t>
  </si>
  <si>
    <t>RANGE 3 (10,37 A 14,63M)</t>
  </si>
  <si>
    <t>Complemento da extremidade</t>
  </si>
  <si>
    <t>PESO NOMINAL 162,0LB/PÉ</t>
  </si>
  <si>
    <t>extremidade</t>
  </si>
  <si>
    <t>ROSCA HYDRIL 511</t>
  </si>
  <si>
    <t>Grau de recuperação</t>
  </si>
  <si>
    <t>Tipo</t>
  </si>
  <si>
    <t>Requisitos suplementares</t>
  </si>
  <si>
    <t>Especificação do tubo</t>
  </si>
  <si>
    <t>AC API 5L gr X80 PSL2</t>
  </si>
  <si>
    <t>Características adicionais</t>
  </si>
  <si>
    <t>Anel tipo alto (0,625")</t>
  </si>
  <si>
    <t>Material</t>
  </si>
  <si>
    <t>Em elastômero c/reforço metal</t>
  </si>
  <si>
    <t>conexão API EU</t>
  </si>
  <si>
    <t>Diâmetro do tubo a proteger</t>
  </si>
  <si>
    <t>Diâmetro nominal 3 1/2pol</t>
  </si>
  <si>
    <t>Anel anti-corrosão tubo prod.</t>
  </si>
  <si>
    <t>ROSCA BUTTRESS</t>
  </si>
  <si>
    <t>RANGE 1 (4,88 A 7,62M)</t>
  </si>
  <si>
    <t>AC API 5CT, K-55</t>
  </si>
  <si>
    <t>PESO NOMINAL 36,00LB/PÉ</t>
  </si>
  <si>
    <t>D.E. 9 5/8POL (DRIFT 8.765POL)</t>
  </si>
  <si>
    <t>SPEC. API 5CT</t>
  </si>
  <si>
    <t>AC API 5CT, L-80 TIPO 1</t>
  </si>
  <si>
    <t>PESO NOMINAL 17,00LB/PÉ</t>
  </si>
  <si>
    <t>RANGE 2 (7,63 A 10,36M)</t>
  </si>
  <si>
    <t>D.E. 5 1/2POL (DRIFT 4.767POL)</t>
  </si>
  <si>
    <t>D.E. DO TUBO 3.500POL</t>
  </si>
  <si>
    <t>ROSCA PREMIUM</t>
  </si>
  <si>
    <t>ROSCA 3 1/2 VAM TOP</t>
  </si>
  <si>
    <t>AC, API 5CT GRAU C-90</t>
  </si>
  <si>
    <t>PESO NOMINAL 15,50LB/PÉ</t>
  </si>
  <si>
    <t>PESO NOMINAL 9,30LB/PÉ</t>
  </si>
  <si>
    <t>ROSCA 3 1/2 EXTERNAL UPSET</t>
  </si>
  <si>
    <t>ANEL BARREIRA ANTI-CORROSÃO</t>
  </si>
  <si>
    <t>AC, API 5CT GRAU N-80</t>
  </si>
  <si>
    <t>EM FIBRA DE VIDRO</t>
  </si>
  <si>
    <t>AI (25CR-7NI-4MO-125KSI)</t>
  </si>
  <si>
    <t>PESO NOMINAL 23,00LB/PÉ</t>
  </si>
  <si>
    <t>COMPRIMENTO 10,36 A 14,63M</t>
  </si>
  <si>
    <t>CRA(CORROSION RESISTANT ALLOY)</t>
  </si>
  <si>
    <t>ROSCA 5 1/2 VAM TOP HC</t>
  </si>
  <si>
    <t>D.E. DO TUBO 5.500POL</t>
  </si>
  <si>
    <t>SOLDA DE TOPO API 5L</t>
  </si>
  <si>
    <t>D.E. 20POL PAREDE 0.625POL)</t>
  </si>
  <si>
    <t>COMPRIMENTO 12M</t>
  </si>
  <si>
    <t>AC API 5L, X-56</t>
  </si>
  <si>
    <t>PESO NOMINAL 130,3LB/PÉ</t>
  </si>
  <si>
    <t>D.E. 7POL (DRIFT 6.059POL)</t>
  </si>
  <si>
    <t>ROSCA VAM TOP</t>
  </si>
  <si>
    <t>PESO NOMINAL 29,00LB/PÉ</t>
  </si>
  <si>
    <t>PESO NOMINAL 88,20LB/PÉ</t>
  </si>
  <si>
    <t>D.E. 13. 5/8POL(DRIFT 12.250")</t>
  </si>
  <si>
    <t>AC API 5CT gr C110HC</t>
  </si>
  <si>
    <t>ROSCA VAM 21-NB SC80</t>
  </si>
  <si>
    <t>RANGE 3</t>
  </si>
  <si>
    <t>ROSCA 5 1/2 VAM TOP</t>
  </si>
  <si>
    <t>AC API 5CT L80 tipo 1+1%Cr</t>
  </si>
  <si>
    <t>D.E. 13. 3/8POL(DRIFT 12.359")</t>
  </si>
  <si>
    <t>PESO NOMINAL 61,00LB/PÉ</t>
  </si>
  <si>
    <t>AC API 5CT, J-55</t>
  </si>
  <si>
    <t>AC API 5CT GRAU N-80 TP Q</t>
  </si>
  <si>
    <t>COM LUVA REBAIXADA</t>
  </si>
  <si>
    <t>CAIXA-PINO C/LUVA SC 80</t>
  </si>
  <si>
    <t>AC API 5CT gr C110SS</t>
  </si>
  <si>
    <t>PESO NOMINAL 53,50LB/PÉ</t>
  </si>
  <si>
    <t>D.E. 9 5/8POL (DRIFT 8.500POL)</t>
  </si>
  <si>
    <t>D.E. DO TUBO 4.500POL</t>
  </si>
  <si>
    <t>PESO NOMINAL 12,6LB/PÉ</t>
  </si>
  <si>
    <t>ROSCA 4 1/2 VAM TOP</t>
  </si>
  <si>
    <t>AC, API 5CT GRAU L-80 13CR</t>
  </si>
  <si>
    <t>PESO NOMINAL 117,0X162,0LB/PÉ</t>
  </si>
  <si>
    <t>D.E. 18POL(DRIFT 16.062POL)</t>
  </si>
  <si>
    <t>COMPRIMENTO 6,00M</t>
  </si>
  <si>
    <t>AL (13CR-5NI-2MO-95KSI)</t>
  </si>
  <si>
    <t>PESO NOMINAL 13,50LB/PÉ</t>
  </si>
  <si>
    <t>AI (25CR-7NI-3MO-125KSI)</t>
  </si>
  <si>
    <t>PESO NOMINAL 9,20LB/PÉ</t>
  </si>
  <si>
    <t>D.E. 13. 3/8POL(DRIFT 12.250")</t>
  </si>
  <si>
    <t>PESO NOMINAL 72,00LB/PÉ</t>
  </si>
  <si>
    <t>AC API 5CT, P-110</t>
  </si>
  <si>
    <t>PESO NOMINAL 26,00LB/PÉ</t>
  </si>
  <si>
    <t>D.E. 7POL (DRIFT 6.151POL)</t>
  </si>
  <si>
    <t>PESO NOMINAL 4,19LB/PÉ</t>
  </si>
  <si>
    <t>AC, API 5CT GRAU P-105</t>
  </si>
  <si>
    <t>D.E. DO TUBO 1.900POL</t>
  </si>
  <si>
    <t>ROSCA PREMIUM HYDRIL CS</t>
  </si>
  <si>
    <t>RSC VAM 21 HW-NA SC X VAM HP</t>
  </si>
  <si>
    <t>PESO NOMINAL 85,30LB/PÉ</t>
  </si>
  <si>
    <t>D.E. 10 3/4POL(DRIFT 9.000POL)</t>
  </si>
  <si>
    <t>D.E. 7POL (DRIFT 6.250POL)</t>
  </si>
  <si>
    <t>COMPRIMENTO 6,50M</t>
  </si>
  <si>
    <t>AL API 5CT L80 TIPO 1+1%CR</t>
  </si>
  <si>
    <t>ROSCA 6 5/8 VAM TOP</t>
  </si>
  <si>
    <t>PESO NOMINAL 28,00LB/PÉ</t>
  </si>
  <si>
    <t>D.E. DO TUBO 6.625POL</t>
  </si>
  <si>
    <t>PESO NOMINAL 12,75LB/PÉ</t>
  </si>
  <si>
    <t>ROSCA API 5CT 4 1/2 EU</t>
  </si>
  <si>
    <t>D.E. 30POLL (PAREDE 1.000POL)</t>
  </si>
  <si>
    <t>PESO NOMINAL 305LB/PÉ</t>
  </si>
  <si>
    <t>AC API 5L-B, PSL-1</t>
  </si>
  <si>
    <t>AC, API 5CT GRAU L-80 TIPO 1</t>
  </si>
  <si>
    <t>PESO NOMINAL 54,50LB/PÉ</t>
  </si>
  <si>
    <t>D.E. 13. 3/8POL(DRIFT 12.459")</t>
  </si>
  <si>
    <t>ROSCA JFE-BEAR X NEW VAM</t>
  </si>
  <si>
    <t>AI ISO 13680 13-5-2/110</t>
  </si>
  <si>
    <t>PESO NOMINAL 32,00LB/PÉ</t>
  </si>
  <si>
    <t>D.E. 7POL (DRIFT 6.000POL)</t>
  </si>
  <si>
    <t>ISO 13680</t>
  </si>
  <si>
    <t>ROSCA HYDRIL BLUE</t>
  </si>
  <si>
    <t>ROSCA NEW VAM</t>
  </si>
  <si>
    <t>EPÓXI REFORÇADO FIBRA DE VIDRO</t>
  </si>
  <si>
    <t>REV EXT EPOXI C/FIBRA D/VIDRO</t>
  </si>
  <si>
    <t>EM DUOLINE-20</t>
  </si>
  <si>
    <t>CAIXA-PINO C/LUVA SC 70</t>
  </si>
  <si>
    <t>AC API 5CT, Q-125SS</t>
  </si>
  <si>
    <t>PESO NOMINAL 66,90 LB/PÉ</t>
  </si>
  <si>
    <t>D.E. 9 7/8POL (DRIFT 8.500POL)</t>
  </si>
  <si>
    <t>ROSCA TENARIS ER-EASY RUNNING</t>
  </si>
  <si>
    <t>PESO NOMINAL 203,11LB/PÉ</t>
  </si>
  <si>
    <t>D.E. 20POL PAREDE 1.000POL)</t>
  </si>
  <si>
    <t>AC API 5L gr X70 PSL2</t>
  </si>
  <si>
    <t>C/FLANGE P/ANEL VEDAÇÃO</t>
  </si>
  <si>
    <t>ROSCA API 5B EXTERNAL UPSET</t>
  </si>
  <si>
    <t>AI VM-95 13CRSS</t>
  </si>
  <si>
    <t>PESO NOMINAL 24,00LB/PÉ</t>
  </si>
  <si>
    <t>COM LUVA CHANFRADA</t>
  </si>
  <si>
    <t>AC API 5CT, N-80</t>
  </si>
  <si>
    <t>AC API 5CT gr C110</t>
  </si>
  <si>
    <t>ROSCA NEW VAM X VAM TOP</t>
  </si>
  <si>
    <t>RSC VAM 21 X VAM TOP</t>
  </si>
  <si>
    <t>ROSCA API 5CT 2 3/8 EU</t>
  </si>
  <si>
    <t>PESO NOMINAL 4,70LB/PÉ</t>
  </si>
  <si>
    <t>D.E. DO TUBO 2.375POL</t>
  </si>
  <si>
    <t>EM EPÓXI COM FIBRA DE VIDRO</t>
  </si>
  <si>
    <t>ROSCA VAM 21 HW-NA SC70</t>
  </si>
  <si>
    <t>D.E. 9 5/8POL (DRIFT 8.599POL)</t>
  </si>
  <si>
    <t>PESO NOMINAL 43,50LB/PÉ</t>
  </si>
  <si>
    <t>Processo de fabricação do tubo</t>
  </si>
  <si>
    <t>Peso nominal extr. superior</t>
  </si>
  <si>
    <t>Diâmetro externo do conector</t>
  </si>
  <si>
    <t>Nenhum</t>
  </si>
  <si>
    <t>Comprimento do tubo</t>
  </si>
  <si>
    <t>COMPRIMENTO 12 METROS</t>
  </si>
  <si>
    <t>Vedação do conector</t>
  </si>
  <si>
    <t>Peso nominal extr. inferior</t>
  </si>
  <si>
    <t>extremidade inferior</t>
  </si>
  <si>
    <t>CONECTOR RSC RÁPIDO CX D90MT</t>
  </si>
  <si>
    <t>AC API 5L GR B</t>
  </si>
  <si>
    <t>extremidade superior</t>
  </si>
  <si>
    <t>Diâm. externo x parede do tubo</t>
  </si>
  <si>
    <t>D.E. TUBO 36POL X 1.500POL</t>
  </si>
  <si>
    <t>C/LUVA SC (SPECIAL CLEARENCE)</t>
  </si>
  <si>
    <t>AI ISO 13680 25-7-3/125</t>
  </si>
  <si>
    <t>ROSCA VAM 21 SC80</t>
  </si>
  <si>
    <t>PINO-CAIXA</t>
  </si>
  <si>
    <t>C/ACABAMENTO P/ANEL VEDAÇÃO</t>
  </si>
  <si>
    <t>EM DUOLINE-10PE</t>
  </si>
  <si>
    <t>ROSCA VAM 21</t>
  </si>
  <si>
    <t>AC API 5CT gr C110HC SS</t>
  </si>
  <si>
    <t>ROSCA VAM HP X VAM SLIJ II</t>
  </si>
  <si>
    <t>COM LUVA CHANFRADA E REBAIXADA</t>
  </si>
  <si>
    <t>ROSCA VAM BOLT II</t>
  </si>
  <si>
    <t>D.E. 14POL (DRIFT 12.250POL)</t>
  </si>
  <si>
    <t>PESO NOMINAL 115,0LB/PÉ</t>
  </si>
  <si>
    <t>AC API 5CT gr C125HC SS</t>
  </si>
  <si>
    <t>ROSCA VAM SLIJ-II</t>
  </si>
  <si>
    <t>PERFURADO</t>
  </si>
  <si>
    <t>ROSCA 6 5/8 VAM TOP HC</t>
  </si>
  <si>
    <t>D.E. da conexão 31.500pol</t>
  </si>
  <si>
    <t>D.E. TUBO 30POL X 1.500POL</t>
  </si>
  <si>
    <t>AC API 5L GR  X-60</t>
  </si>
  <si>
    <t>vedação anel resiliente</t>
  </si>
  <si>
    <t>C/LUVA EM C110 HC</t>
  </si>
  <si>
    <t>CONECTOR RSC CX LC CHEETAH</t>
  </si>
  <si>
    <t>SAPATA FLUTUANTE SLIP-ON</t>
  </si>
  <si>
    <t>D.E. DA CONEXÃO 31.790POL</t>
  </si>
  <si>
    <t>PESO NOMINAL 65,70 LB/PÉ</t>
  </si>
  <si>
    <t>COMPRIMENTO 3,00M</t>
  </si>
  <si>
    <t>D.E. 10.750POL(DRIFT 9.500POL)</t>
  </si>
  <si>
    <t>CONECTOR RSC PIN LC OIL STATES</t>
  </si>
  <si>
    <t>CONECTOR RSC CX LC OIL STATES</t>
  </si>
  <si>
    <t>Diâmetro nominal 2 7/8pol</t>
  </si>
  <si>
    <t>ROSCA VAM 21 NB SC</t>
  </si>
  <si>
    <t>AC API 5L GR X-70, PSL2</t>
  </si>
  <si>
    <t>D.E. TUBO 20POL X 1.000POL</t>
  </si>
  <si>
    <t>CONECTOR RSC CX  XLW  XL-SYSTE</t>
  </si>
  <si>
    <t>CONECTOR RSC PIN XLW  XLSYSTEM</t>
  </si>
  <si>
    <t>vedação metal x metal</t>
  </si>
  <si>
    <t>Q-125HCSS</t>
  </si>
  <si>
    <t>AC API 5CT, Q-125HC</t>
  </si>
  <si>
    <t>PESO NOMINAL 62,80LB/PÉ</t>
  </si>
  <si>
    <t>REV. EXTERNO EM FIBRA DE VIDRO</t>
  </si>
  <si>
    <t>C/REV. INT. PRFV</t>
  </si>
  <si>
    <t>Flange p/ camisa tubo produção</t>
  </si>
  <si>
    <t>Espessura do revestimento</t>
  </si>
  <si>
    <t>Espessura 0,040pol</t>
  </si>
  <si>
    <t>Em fibra de vidro c/ teflon</t>
  </si>
  <si>
    <t>Diâm. interno revestimento</t>
  </si>
  <si>
    <t>Diâm. Interno 2,195pol</t>
  </si>
  <si>
    <t>PESO NOMINAL 47,00LB/PÉ</t>
  </si>
  <si>
    <t>D.E. 9 5/8POL (DRIFT 8.525POL)</t>
  </si>
  <si>
    <t>ROSCA VAM 21 NB SC X VAM TOP</t>
  </si>
  <si>
    <t>ROSCA TSH BLUE X BUTTRESS</t>
  </si>
  <si>
    <t>AC API 5CT, P-110HC</t>
  </si>
  <si>
    <t>D.E. 16POL(DRIFT 14.750POL)</t>
  </si>
  <si>
    <t>PESO NOMINAL 96,00LB/PÉ</t>
  </si>
  <si>
    <t>SAPATA FLUTUANTE SLIP-ON 36"</t>
  </si>
  <si>
    <t>PESO NOMINAL 15,10 LB/PÉ</t>
  </si>
  <si>
    <t>ROSCA VAM FJL, 4 1/2</t>
  </si>
  <si>
    <t>AC, API 5CT GRAU L-80</t>
  </si>
  <si>
    <t>PESO NOMINAL 4,60LB/PÉ</t>
  </si>
  <si>
    <t>RSC VAM 21 NB SC X VAM SLIJ-II</t>
  </si>
  <si>
    <t>COM LUVA ROSCADA</t>
  </si>
  <si>
    <t>RSC VAM TOP SC70 X VAM 21</t>
  </si>
  <si>
    <t>D.E. DA CONEXÃO 36.120POL</t>
  </si>
  <si>
    <t>DE 36" x Par 1.500" (D32.812")</t>
  </si>
  <si>
    <t>D.E. 5 1/2POL (DRIFT 4.825POL)</t>
  </si>
  <si>
    <t>AI ISO 13680 13-5-2/95</t>
  </si>
  <si>
    <t>PONTA LISA</t>
  </si>
  <si>
    <t>PESO NOMINAL 202,92LB/PÉ</t>
  </si>
  <si>
    <t>D.E. 20POL(DRIFT  17.875POL)</t>
  </si>
  <si>
    <t>AC, API 5CT GRAU K-55</t>
  </si>
  <si>
    <t>OUTRAS RESINAS</t>
  </si>
  <si>
    <t>ROSCA API 5CT 3 1/2 NU</t>
  </si>
  <si>
    <t>EM POLIETILENO 100 E POLIAMIDA</t>
  </si>
  <si>
    <t>ROSCA SLIJ-II X VAM 21 NB</t>
  </si>
  <si>
    <t>conector rsc pino Bluedock MTM</t>
  </si>
  <si>
    <t>CONECTOR RSC CX XLW 203,1LB/PÉ</t>
  </si>
  <si>
    <t>PESO NOMINAL 1,70LB/PÉ</t>
  </si>
  <si>
    <t>D.E. DO TUBO 1.315POL</t>
  </si>
  <si>
    <t>ROSCA 5 1/2 VAM TOP HT</t>
  </si>
  <si>
    <t>D.E. DA CONEXÃO 23.640POL</t>
  </si>
  <si>
    <t>D.E. TUBO 22POL x 1.125POL</t>
  </si>
  <si>
    <t>conector rosca cx Bluedock MTM</t>
  </si>
  <si>
    <t>AC API 5L GR  X-56</t>
  </si>
  <si>
    <t>D.E. TUBO 20POL X 0.625POL</t>
  </si>
  <si>
    <t>D.E. DA CONEXÃO 21.250POL</t>
  </si>
  <si>
    <t>c/30 furos por metro</t>
  </si>
  <si>
    <t>diâmetro furo 1/2pol</t>
  </si>
  <si>
    <t>distrib. ao longo do tubo</t>
  </si>
  <si>
    <t>c/26 rasgos por seção</t>
  </si>
  <si>
    <t>0,50x50 / esp.50mm / 2%aberto</t>
  </si>
  <si>
    <t>ROSCA 2 7/8 FOX</t>
  </si>
  <si>
    <t>AC VM110HCSS</t>
  </si>
  <si>
    <t>PESO NOMINAL 71,10LB/PÉ</t>
  </si>
  <si>
    <t>D.E. 10 3/4POL(DRIFT 9.294POL)</t>
  </si>
  <si>
    <t>ROSCA VAM FPO X VAM 21</t>
  </si>
  <si>
    <t>ROSCA 2 7/8 NON UPSET</t>
  </si>
  <si>
    <t>ROSCA 2 3/8 NON UPSET</t>
  </si>
  <si>
    <t>C/LUVA CH.REBAIX. DEMÁX 2.867"</t>
  </si>
  <si>
    <t>PESO NOMINAL 60,70LB/PÉ</t>
  </si>
  <si>
    <t>D.E. 10 3/4POL(DRIFT 9.504POL)</t>
  </si>
  <si>
    <t>ROSCA VAMTOP KB X VAM BOLT</t>
  </si>
  <si>
    <t>PESO NOMINAL 114 X 115LB/PÉ</t>
  </si>
  <si>
    <t>RSC 7 VAM TOP</t>
  </si>
  <si>
    <t>AC, API 5CT GRAU P-110</t>
  </si>
  <si>
    <t>COMPRIMENTO 20PÉS</t>
  </si>
  <si>
    <t>D.E. DO TUBO 7.000POL</t>
  </si>
  <si>
    <t>PESO NOMINAL 109,0LB/PÉ</t>
  </si>
  <si>
    <t>COMPRIMENTO 3,05M A 4,88M</t>
  </si>
  <si>
    <t>D.E. 10.750POL(DRIFT 8.500POL)</t>
  </si>
  <si>
    <t>ROSCA VAM MUST</t>
  </si>
  <si>
    <t>Tipo DOL-22</t>
  </si>
  <si>
    <t>Em resina c/ fibra de vidro</t>
  </si>
  <si>
    <t>COMPRIMENTO 10,36 A 11,58M</t>
  </si>
  <si>
    <t>COMPRIMENTO 4,00M</t>
  </si>
  <si>
    <t>ROSCA VAM TOP X VAM TOP KX</t>
  </si>
  <si>
    <t>RSC 6 5/8 JFE-BEAR</t>
  </si>
  <si>
    <t>ROSCA VAM TOP X VAM 21</t>
  </si>
  <si>
    <t>AL API 5CT, L-80 TIPO 13 CR</t>
  </si>
  <si>
    <t>Diâmetro nominal 2 3/8pol</t>
  </si>
  <si>
    <t>sapata guia</t>
  </si>
  <si>
    <t>AC API 5CT GR K55</t>
  </si>
  <si>
    <t>válvula insertável</t>
  </si>
  <si>
    <t>D.E. TUBO 9 5/8(Drift 8.765)</t>
  </si>
  <si>
    <t>conector rsc pino TENARIS ER</t>
  </si>
  <si>
    <t>C/LUVA CH.REBAIX. DEMÁX 2.687"</t>
  </si>
  <si>
    <t>conector DE 22,000pol</t>
  </si>
  <si>
    <t>conector rsc cx Bluedock HRMTM</t>
  </si>
  <si>
    <t>SAPATA FLUTUANTE SLIP-ON 22"</t>
  </si>
  <si>
    <t>PESO NOMINAL 21,50LB/PÉ</t>
  </si>
  <si>
    <t>ROSCA 4 1/2 VAM SLIJ-II</t>
  </si>
  <si>
    <t>AI (25CR-7NI-4MO-110KSI)</t>
  </si>
  <si>
    <t>ROSCA VAM TOP X VAM 21-NB</t>
  </si>
  <si>
    <t>ROSCA 3 1/2 VAM FJL</t>
  </si>
  <si>
    <t>D.E. TUBO 22POL x 0.812POL</t>
  </si>
  <si>
    <t>AC API 5L GR X-80, PSL2</t>
  </si>
  <si>
    <t>EM EPÓXI IPC-ME 35</t>
  </si>
  <si>
    <t>RESINA EPÓXI</t>
  </si>
  <si>
    <t>D.E. 7POL (DRIFT 6.125POL)</t>
  </si>
  <si>
    <t>D.E. 18POL(DRIFT 16.550POL)</t>
  </si>
  <si>
    <t>PESO NOMINAL 117,00LB/PÉ</t>
  </si>
  <si>
    <t>COM LUVA EM C110</t>
  </si>
  <si>
    <t>ROSCA VAM 21 X ULTRA-FJ</t>
  </si>
  <si>
    <t>ROSCA VAM HP</t>
  </si>
  <si>
    <t>Diâmetro nominal 4 1/2pol</t>
  </si>
  <si>
    <t>c/50 furos por seção</t>
  </si>
  <si>
    <t>250mm extr.cx.</t>
  </si>
  <si>
    <t>ROSCA  XL</t>
  </si>
  <si>
    <t>D.E. 7 5/8POL (DRIFT 6.500POL)</t>
  </si>
  <si>
    <t>PESO NOMINAL 39,00LB/PÉ</t>
  </si>
  <si>
    <t>D.E. 10 3/4POL(DRIFT 8.528POL)</t>
  </si>
  <si>
    <t>COMPRIMENTO 2 A 6M</t>
  </si>
  <si>
    <t>COM LUVA EM 13CRSS 110 KSI</t>
  </si>
  <si>
    <t>PESO NOMINAL 85,3 X 109 LB/PÉ</t>
  </si>
  <si>
    <t>RSC VAM 21HWNA SC X VAM MUST</t>
  </si>
  <si>
    <t>D.E. DA CONEXÃO 21.640POL</t>
  </si>
  <si>
    <t>AC API 5LGR B, PSL-1</t>
  </si>
  <si>
    <t>conector cx Bluedock LR 70 ELS</t>
  </si>
  <si>
    <t>D.E. DA CONEXÃO 37,250POL</t>
  </si>
  <si>
    <t>PESO NOMINAL 553,4 LB/PÉ</t>
  </si>
  <si>
    <t>conector pn Bluedock LR 70 ELS</t>
  </si>
  <si>
    <t>PESO NOMINAL 68,00LB/PÉ</t>
  </si>
  <si>
    <t>D.E. 13. 3/8POL(DRIFT 12.259")</t>
  </si>
  <si>
    <t>D.E. TUBO 7" (Drift 6.151")</t>
  </si>
  <si>
    <t>COMPRIMENTO 10,97 A 12,19M</t>
  </si>
  <si>
    <t>D.E. 22POL (DRIFT 19.500POL)</t>
  </si>
  <si>
    <t>PESO NOMINAL 251LB/PÉ</t>
  </si>
  <si>
    <t>AL API 5CT, L-80 tipo CR1</t>
  </si>
  <si>
    <t>EM POLIETILENO ALTA DENSIDADE</t>
  </si>
  <si>
    <t>PESO NOMINAL 154,0LB/PÉ</t>
  </si>
  <si>
    <t>D.E. 20POL(PAREDE 0.750POL)</t>
  </si>
  <si>
    <t>COMPRIMENTO 1,22M (4 PÉS)</t>
  </si>
  <si>
    <t>ROSCA VAM TOP KX</t>
  </si>
  <si>
    <t>c/sub ap.22x18pol GE B51949-1</t>
  </si>
  <si>
    <t>DE 22" x Par 0.812" (D20,187")</t>
  </si>
  <si>
    <t>COMPRIMENTO 4 A 6M</t>
  </si>
  <si>
    <t>D.E. 16POL(DRIFT 14.800POL)</t>
  </si>
  <si>
    <t>PESO NOMINAL 84,00LB/PÉ</t>
  </si>
  <si>
    <t>ROSCA VAM 21 X VAM FPO</t>
  </si>
  <si>
    <t>COMPRIMENTO 9,0M</t>
  </si>
  <si>
    <t>AI ISO 13680 25-7-4/125</t>
  </si>
  <si>
    <t>ROSCA 5 1/2 JFE BEAR (KS-BEAR)</t>
  </si>
  <si>
    <t>CX-PIN C/LUVA SPECIAL CLEARENC</t>
  </si>
  <si>
    <t>diâmetro furo 1/2pol a 60°</t>
  </si>
  <si>
    <t>ROSCA NEW VAM X VAM SLIJ-II</t>
  </si>
  <si>
    <t>PESO NOMINAL 20,00LB/PÉ</t>
  </si>
  <si>
    <t>D.E. 7POL (DRIFT 6.331POL)</t>
  </si>
  <si>
    <t>PESO NOMINAL 2,75LB/PÉ</t>
  </si>
  <si>
    <t>conector rsc cx TENARIS ER</t>
  </si>
  <si>
    <t>CAIXA-PINO COM LUVA REGULAR</t>
  </si>
  <si>
    <t>D.E. 6 5/8POL (DRIFT 5.796POL)</t>
  </si>
  <si>
    <t>CONECTOR RSC RÁPIDO CX S90/QT</t>
  </si>
  <si>
    <t>CONECTOR RSC RÁPIDO PIN S90/QT</t>
  </si>
  <si>
    <t>COMPRIMENTO 9M (+/-50MM)</t>
  </si>
  <si>
    <t>ROSCA JFE-BEAR</t>
  </si>
  <si>
    <t>CAIXA-SAPATA</t>
  </si>
  <si>
    <t>CONECTOR RSC RÁPIDO PINO E60MT</t>
  </si>
  <si>
    <t>CONECTOR RSC RÁPIDO CX E60MT</t>
  </si>
  <si>
    <t>ROSCA FOX</t>
  </si>
  <si>
    <t>ROSCA VAM BOLT</t>
  </si>
  <si>
    <t>ROSCA VAM TOP X VAM HP</t>
  </si>
  <si>
    <t>CAIXA-PINO C/LUVA SC73,2</t>
  </si>
  <si>
    <t>D.E. 10 3/4POL(DRIFT 9.250POL)</t>
  </si>
  <si>
    <t>ROSCA 3 1/2 JFE BEAR</t>
  </si>
  <si>
    <t>ROSCA VAM TOP X NEW VAM</t>
  </si>
  <si>
    <t>ROSCA VAM 21 X VAM 21 HW NA</t>
  </si>
  <si>
    <t>PESO NOMINAL 65,7 X 85,3LB/PÉ</t>
  </si>
  <si>
    <t>ROSCA VAM FJL</t>
  </si>
  <si>
    <t>COM LUVA REGULAR REBAIXADA</t>
  </si>
  <si>
    <t>PESO NOMINAL 197,6LB/PÉ</t>
  </si>
  <si>
    <t>D.E. 30POL (PAREDE 0.625POL)</t>
  </si>
  <si>
    <t>D.E. 22POL (DRIFT 20.187POL)</t>
  </si>
  <si>
    <t>PESO NOMINAL 184LB/PÉ</t>
  </si>
  <si>
    <t>ROSCA VAM FPO</t>
  </si>
  <si>
    <t>PESO NOMINAL 51,20LB/PÉ</t>
  </si>
  <si>
    <t>D.E. 7 5/8POL (DRIFT 6.126POL)</t>
  </si>
  <si>
    <t>ROSCA VAM BOLT X SLIJII</t>
  </si>
  <si>
    <t>ROSCA HYDRIL 511-117X162LP/PÉ</t>
  </si>
  <si>
    <t>C/LUVA CH.REBAIX. DEMÁX 2.910"</t>
  </si>
  <si>
    <t>ROSCA 6 5/8 VAM TOP HT</t>
  </si>
  <si>
    <t>ROSCA VAM 21 X NEW VAM</t>
  </si>
  <si>
    <t>ROSCA VAM 21-NB</t>
  </si>
  <si>
    <t>ROSCA VAM TOP HT</t>
  </si>
  <si>
    <t>AI 13CR SUPER GR 95KSI</t>
  </si>
  <si>
    <t>PESO NOMINAL 71,8LB/PÉ</t>
  </si>
  <si>
    <t>DE 11.7/8POL (DRIFT 10.625")</t>
  </si>
  <si>
    <t>COMPRIMENTO 2,00M</t>
  </si>
  <si>
    <t>DE 22" x Par 1.125" (D19,500")</t>
  </si>
  <si>
    <t>CONECTOR RSC PINO XLW 251LB/PÉ</t>
  </si>
  <si>
    <t>CONECTOR RSC CX  XLW 184LB/PÉ</t>
  </si>
  <si>
    <t>PESO NOMINAL 73,20LB/PÉ</t>
  </si>
  <si>
    <t>ROSCA VAM 21 HW-NA SC82</t>
  </si>
  <si>
    <t>COM LUVA COLADA</t>
  </si>
  <si>
    <t>D.E. DA CONEXÃO 32.250pol</t>
  </si>
  <si>
    <t>SAPATA FLUTUANTE SLIP-ON 30"</t>
  </si>
  <si>
    <t>ROSCA VAM HP X VAM 21 HW-NA</t>
  </si>
  <si>
    <t>CAIXA-PINO C/LUVA SC73</t>
  </si>
  <si>
    <t>D.E. DA CONEXÃO 21.954POL</t>
  </si>
  <si>
    <t>AC API 5LGR B, PSL-2</t>
  </si>
  <si>
    <t>SAPATA FLUTUANTE CONVENCIONAL</t>
  </si>
  <si>
    <t>RANGE 1 (6,09 A 7,31M)</t>
  </si>
  <si>
    <t>ROSCA MANNESMANN, 4 1/2TDS</t>
  </si>
  <si>
    <t>ROSCA JFE-BEAR X BUTTRESS</t>
  </si>
  <si>
    <t>C/LUVA CH.REBAIX. DEMÁX 3.833"</t>
  </si>
  <si>
    <t>C/7 FUROS DE 3/8POL/FT</t>
  </si>
  <si>
    <t>CONECTOR RSC RÁPIDO CX D90</t>
  </si>
  <si>
    <t>CONECTOR RSC RÁPIDO PINO H60MT</t>
  </si>
  <si>
    <t>PESO NOMINAL 73,2 X 85,3 LB/PÉ</t>
  </si>
  <si>
    <t>C/LUVA REGULAR C/ANÉIS TEFLON</t>
  </si>
  <si>
    <t>ROSCA 3 1/2 BUTTRESS</t>
  </si>
  <si>
    <t>TUB.INT.2 3/8-4,7 ISOL.CERÂMIC</t>
  </si>
  <si>
    <t>CONECTOR RSC PINO LC CHEETAH</t>
  </si>
  <si>
    <t>ROSCA VAM TOP HC</t>
  </si>
  <si>
    <t>Tipo DOL-188</t>
  </si>
  <si>
    <t>COMPRIMENTO 10,7M</t>
  </si>
  <si>
    <t>D.E. 36POL (PAREDE 1.500POL)</t>
  </si>
  <si>
    <t>PESO NOMINAL 552,7LB/PÉ</t>
  </si>
  <si>
    <t>AC API 5L, X-60</t>
  </si>
  <si>
    <t>ROSCA API5B BUTTRESS X TENARIS</t>
  </si>
  <si>
    <t>D.E. 16POL(DRIFT 14.822POL)</t>
  </si>
  <si>
    <t>Centralizador tubo de producão</t>
  </si>
  <si>
    <t>Diâmetro nominal  12 1/2pol</t>
  </si>
  <si>
    <t>Em polímero</t>
  </si>
  <si>
    <t>REV. EXTERNO EM EPOXI IPC-ME35</t>
  </si>
  <si>
    <t>0,20-0,30 x 100mm / esp.50mm</t>
  </si>
  <si>
    <t>c/30 rasgos por seção</t>
  </si>
  <si>
    <t>PESO NOMINAL 85,0 X 108,7LB/PÉ</t>
  </si>
  <si>
    <t>ROSCA VAM HP X VAM MUST</t>
  </si>
  <si>
    <t>c/sub de ap.22X18'DQ2-408316</t>
  </si>
  <si>
    <t>D.E. DA CONEXÃO 23,954pol</t>
  </si>
  <si>
    <t>PESO NOMINAL 183,9LB/PÉ</t>
  </si>
  <si>
    <t>PESO NOMINAL 183,9 LB/PÉ</t>
  </si>
  <si>
    <t>ROSCA VAM MUST X VAM HP</t>
  </si>
  <si>
    <t>PESO NOMINAL 109,0 X 85,3LB/PÉ</t>
  </si>
  <si>
    <t>SM25CRW-125</t>
  </si>
  <si>
    <t>AL API 5CT, Q125 tipo 1</t>
  </si>
  <si>
    <t>ROSCA NEW VAM X VAM FJL</t>
  </si>
  <si>
    <t>DE 30" x Par 1.500" (D26.812")</t>
  </si>
  <si>
    <t>conector rosca cx Bluedock ELS</t>
  </si>
  <si>
    <t>CONECTOR RSC PIN BLUEDOCK ELS</t>
  </si>
  <si>
    <t>COMPRIMENTO 11,73M</t>
  </si>
  <si>
    <t>AC API 5CT gr N80 tp Q</t>
  </si>
  <si>
    <t>AC API 5L GR X60 PSL2</t>
  </si>
  <si>
    <t>PESO NOMINAL 457 LB/PÉ</t>
  </si>
  <si>
    <t>PESO NOMINAL 93,00LB/PÉ</t>
  </si>
  <si>
    <t>ROSCA VAM TOP KB</t>
  </si>
  <si>
    <t>D.E. 14POL(DRIFT 12,512")</t>
  </si>
  <si>
    <t>ROSCA ULTRA-FJ X NEW VAM</t>
  </si>
  <si>
    <t>D.E. 5POL (DRIFT 4.151POL)</t>
  </si>
  <si>
    <t>PESO NOMINAL 18,00LB/PÉ</t>
  </si>
  <si>
    <t>ROSCA FL-4S</t>
  </si>
  <si>
    <t>ESPIRALADO</t>
  </si>
  <si>
    <t>COM LUVA VAM TOP HC</t>
  </si>
  <si>
    <t>AC, API 5CT GRAU L-80 CR1</t>
  </si>
  <si>
    <t>ROSCA VAM TOP X BUTTRES</t>
  </si>
  <si>
    <t>conector rsc pin Bluedock HRMT</t>
  </si>
  <si>
    <t>conector pino HC-100D-FR</t>
  </si>
  <si>
    <t>conector cx HC-100D-FR</t>
  </si>
  <si>
    <t>D.E. DA CONEXÃO 37,375POL</t>
  </si>
  <si>
    <t>PESO NOMINAL 552,5 LB/PÉ</t>
  </si>
  <si>
    <t>ROSCA VAM TOP SC X VAM 21-NB</t>
  </si>
  <si>
    <t>COMPRIMENTO 1,50 A 2,5M</t>
  </si>
  <si>
    <t>RSC VAM21 HWNA SC X VAMSLIJ-II</t>
  </si>
  <si>
    <t>ROSCA ULTRA-FJ</t>
  </si>
  <si>
    <t>Tipo de rosca</t>
  </si>
  <si>
    <t>rosca MT</t>
  </si>
  <si>
    <t>Diâmetro interno do conector</t>
  </si>
  <si>
    <t>DI32,00pol</t>
  </si>
  <si>
    <t>Diâm do revestimento</t>
  </si>
  <si>
    <t>DN 36POL</t>
  </si>
  <si>
    <t>faixa de diâmetro</t>
  </si>
  <si>
    <t>Acima de 22 pol</t>
  </si>
  <si>
    <t>Tipo de conexão</t>
  </si>
  <si>
    <t>TIPO ROSCADO RÁPIDO</t>
  </si>
  <si>
    <t>AC, EXTREMIDADE CAIXA</t>
  </si>
  <si>
    <t>DIÂMETRO EXTERNO 36,120POL</t>
  </si>
  <si>
    <t>Parede</t>
  </si>
  <si>
    <t>1,500pol</t>
  </si>
  <si>
    <t>Padrão do fabricante</t>
  </si>
  <si>
    <t>FABR.DRILL QUIP TP D-90MT</t>
  </si>
  <si>
    <t>com anel de vedação</t>
  </si>
  <si>
    <t>API 5 SPEC 5CT</t>
  </si>
  <si>
    <t>ROSCA VAM TOP SC80 X VAM 21</t>
  </si>
  <si>
    <t>C/CLEANWELL DRY</t>
  </si>
  <si>
    <t>D.E. DA CONEXÃO 30.000POL</t>
  </si>
  <si>
    <t>D.E. 10 3/4POL(DRIFT 9.404POL)</t>
  </si>
  <si>
    <t>ROSCA V&amp;M VAM TOP</t>
  </si>
  <si>
    <t>ROSCA NEW VAM X VAM 21-NB</t>
  </si>
  <si>
    <t>AC, EXTREMIDADE PINO</t>
  </si>
  <si>
    <t>PESO NOMINAL 115,0X93,0LB/PÉ</t>
  </si>
  <si>
    <t>ROSCA VAM BOLT II X VAM TOP KB</t>
  </si>
  <si>
    <t>RSC VAM TOP SC80 X VAM 21HW-NA</t>
  </si>
  <si>
    <t>C/ sapata Weatherford</t>
  </si>
  <si>
    <t>AL 13CRSS-95 KSI</t>
  </si>
  <si>
    <t>Diâm. Interno 2,670pol</t>
  </si>
  <si>
    <t>Espessura 0,045pol</t>
  </si>
  <si>
    <t>Diâm. Interno 9,900pol</t>
  </si>
  <si>
    <t>Em AC API 5CT gr L80</t>
  </si>
  <si>
    <t>Diâmetro nominal 6 5/8pol</t>
  </si>
  <si>
    <t>CAIXA-CAIXA C/LUVA SC 70</t>
  </si>
  <si>
    <t>c/76 furos por seção</t>
  </si>
  <si>
    <t>D.E. TUBO 30POL X 1.000POL</t>
  </si>
  <si>
    <t>SAPATA FLUTUANTE CÔNICA 22"</t>
  </si>
  <si>
    <t>conec. cx TSH BLUEDOCK HR90MTM</t>
  </si>
  <si>
    <t>ROSCA NEW VAM X JFE-BEAR</t>
  </si>
  <si>
    <t>D.E. DA CONEXÃO 36,000POL</t>
  </si>
  <si>
    <t>COMPRIMENTO 2 A 4M</t>
  </si>
  <si>
    <t>ROSCA SLIJ-II X VAM 21 HW-NA</t>
  </si>
  <si>
    <t>ROSCA VAM 21 X VAM HP</t>
  </si>
  <si>
    <t>c/alojador p/SCPS Tech FMC</t>
  </si>
  <si>
    <t>conec. pn TSH BLUEDOCK HR90MTM</t>
  </si>
  <si>
    <t>D.E. DA CONEXÃO 37,790POL</t>
  </si>
  <si>
    <t>Anel Chanf API 5B EU</t>
  </si>
  <si>
    <t>RANGE 2</t>
  </si>
  <si>
    <t>CONECTOR TenarisHydrilBlueDock</t>
  </si>
  <si>
    <t>CONETOR TenarisHydrilBlueDock</t>
  </si>
  <si>
    <t>AC API 5CT GR N80 TIPO 1</t>
  </si>
  <si>
    <t>SAPATA DUPLA VÁLVULA</t>
  </si>
  <si>
    <t>conect rsc cx TSHW513-162lb/pé</t>
  </si>
  <si>
    <t>DE 18" (Drift 16,562")</t>
  </si>
  <si>
    <t>D.E. DA CONEXÃO 18.000POL</t>
  </si>
  <si>
    <t>PESO NOMINAL 162LB/PÉ</t>
  </si>
  <si>
    <t>RSC VAM 21NB SC80 X VAM BOLTII</t>
  </si>
  <si>
    <t>DIÂMETRO EXTERNO 20,000POL</t>
  </si>
  <si>
    <t>AC, EXTREMIDADE CAIXA/PINO</t>
  </si>
  <si>
    <t>TIPO ROSCADO</t>
  </si>
  <si>
    <t>Até 22 pol</t>
  </si>
  <si>
    <t>DN 20POL</t>
  </si>
  <si>
    <t>rosca BUTTRESS</t>
  </si>
  <si>
    <t>CAIXA-PINO C/LUVA SC 82</t>
  </si>
  <si>
    <t>PESO NOMINAL 203,1B/PÉ</t>
  </si>
  <si>
    <t>PESO NOMINAL 129LB/PÉ</t>
  </si>
  <si>
    <t>conec. cx TSH BLUEDOCK LR70MTM</t>
  </si>
  <si>
    <t>conec. pn TSH BLUEDOCK LR70MTM</t>
  </si>
  <si>
    <t>COMPRIMENTO 1,5 a 2,5M</t>
  </si>
  <si>
    <t>DE 7 5/8" (Drift 6.000")</t>
  </si>
  <si>
    <t>rsc VAM FPO CX 7 5/8"55,3lb/pé</t>
  </si>
  <si>
    <t>ROSCA VAM 21 PIN 7" 32LB/PÉ</t>
  </si>
  <si>
    <t>X</t>
  </si>
  <si>
    <t>denominacao</t>
  </si>
  <si>
    <t>sigla_centro</t>
  </si>
  <si>
    <t>Índice PP</t>
  </si>
  <si>
    <t>ALLOY SMLS, CASING</t>
  </si>
  <si>
    <t>Grau</t>
  </si>
  <si>
    <t>L-80</t>
  </si>
  <si>
    <t>N-80</t>
  </si>
  <si>
    <t>P-110</t>
  </si>
  <si>
    <t>P-110HC</t>
  </si>
  <si>
    <t>C-110</t>
  </si>
  <si>
    <t>C-110HC</t>
  </si>
  <si>
    <t>Q-125</t>
  </si>
  <si>
    <t>Q-125HC</t>
  </si>
  <si>
    <t>C-125</t>
  </si>
  <si>
    <t>C-125HC</t>
  </si>
  <si>
    <t>X-56</t>
  </si>
  <si>
    <t>X-80</t>
  </si>
  <si>
    <t>X-70</t>
  </si>
  <si>
    <t>X-60</t>
  </si>
  <si>
    <t>CARBON ERW CASING</t>
  </si>
  <si>
    <t>ALLOY SMLS, TUBING</t>
  </si>
  <si>
    <t>SMSS 110 Ksi</t>
  </si>
  <si>
    <t>SMSS 95 ksi</t>
  </si>
  <si>
    <t>SDSS 125 ksi</t>
  </si>
  <si>
    <t>C-90</t>
  </si>
  <si>
    <t>J-55</t>
  </si>
  <si>
    <t>K-55</t>
  </si>
  <si>
    <t>P-105</t>
  </si>
  <si>
    <t>Documento de compras</t>
  </si>
  <si>
    <t>Item</t>
  </si>
  <si>
    <t>Fim do prazo</t>
  </si>
  <si>
    <t>Texto breve</t>
  </si>
  <si>
    <t>Moeda</t>
  </si>
  <si>
    <t>Preço líquido</t>
  </si>
  <si>
    <t>Unidade de preço</t>
  </si>
  <si>
    <t>Conversão</t>
  </si>
  <si>
    <t>USD</t>
  </si>
  <si>
    <t>41</t>
  </si>
  <si>
    <t>51</t>
  </si>
  <si>
    <t>61</t>
  </si>
  <si>
    <t>71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</si>
  <si>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</si>
  <si>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</si>
  <si>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</si>
  <si>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</si>
  <si>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</si>
  <si>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</si>
  <si>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</si>
  <si>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</si>
  <si>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</si>
  <si>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</si>
  <si>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</si>
  <si>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</si>
  <si>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</si>
  <si>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</si>
  <si>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10</t>
  </si>
  <si>
    <t>160</t>
  </si>
  <si>
    <t>170</t>
  </si>
  <si>
    <t>180</t>
  </si>
  <si>
    <t>BRL</t>
  </si>
  <si>
    <t>Tubo rev comp P110 18"(D16,562")</t>
  </si>
  <si>
    <t>Tubo rev comp X80-PSL2 22x1.125"</t>
  </si>
  <si>
    <t>Tubo prod. C110 s/c 6.625" 28#/pé</t>
  </si>
  <si>
    <t>Tubo rev comp 5L-B PSL2 30x 1.500"</t>
  </si>
  <si>
    <t>Tubo rev comp 5L-X60 30"(D26.812")</t>
  </si>
  <si>
    <t>EUR</t>
  </si>
  <si>
    <t>190</t>
  </si>
  <si>
    <t>200</t>
  </si>
  <si>
    <t>210</t>
  </si>
  <si>
    <t>Tubo rev 25-7-4/125 s/c 7"-D6.000 32lb/p</t>
  </si>
  <si>
    <t>220</t>
  </si>
  <si>
    <t>230</t>
  </si>
  <si>
    <t>250</t>
  </si>
  <si>
    <t>260</t>
  </si>
  <si>
    <t>270</t>
  </si>
  <si>
    <t>280</t>
  </si>
  <si>
    <t>300</t>
  </si>
  <si>
    <t>310</t>
  </si>
  <si>
    <t>320</t>
  </si>
  <si>
    <t>321</t>
  </si>
  <si>
    <t>340</t>
  </si>
  <si>
    <t>Tubo rev comp X80-PSL2 20x 0.750"</t>
  </si>
  <si>
    <t>Tubo rev P110 IC c/c 16"-D14.662 96lb/pé</t>
  </si>
  <si>
    <t>Tubo rev N80 c/c 16"-D14.822 84lb/pé BLU</t>
  </si>
  <si>
    <t>Tubo rev comp X80-PSL2 20x 1.000"</t>
  </si>
  <si>
    <t>Tubo rev comp L80 tp 1 18"(D16,562")</t>
  </si>
  <si>
    <t>Tubo rev comp P110 16"(D14,662")</t>
  </si>
  <si>
    <t>Tubo rev 13-5-2/110 s/c 10 3/4-D8.500 10</t>
  </si>
  <si>
    <t>Tubo rev comp C110 10 3/4(D9,000)</t>
  </si>
  <si>
    <t>Tubo rev comp C125HCSS 9 7/8(D8.500)</t>
  </si>
  <si>
    <t>520</t>
  </si>
  <si>
    <t>521</t>
  </si>
  <si>
    <t>530</t>
  </si>
  <si>
    <t>531</t>
  </si>
  <si>
    <t>540</t>
  </si>
  <si>
    <t>550</t>
  </si>
  <si>
    <t>560</t>
  </si>
  <si>
    <t>561</t>
  </si>
  <si>
    <t>570</t>
  </si>
  <si>
    <t>571</t>
  </si>
  <si>
    <t>580</t>
  </si>
  <si>
    <t>590</t>
  </si>
  <si>
    <t>600</t>
  </si>
  <si>
    <t>601</t>
  </si>
  <si>
    <t>610</t>
  </si>
  <si>
    <t>611</t>
  </si>
  <si>
    <t>620</t>
  </si>
  <si>
    <t>630</t>
  </si>
  <si>
    <t>631</t>
  </si>
  <si>
    <t>640</t>
  </si>
  <si>
    <t>641</t>
  </si>
  <si>
    <t>650</t>
  </si>
  <si>
    <t>660</t>
  </si>
  <si>
    <t>670</t>
  </si>
  <si>
    <t>680</t>
  </si>
  <si>
    <t>860</t>
  </si>
  <si>
    <t>Tubo rev C110HC s/c 7 5/8-D6.126 55,3lb/</t>
  </si>
  <si>
    <t>870</t>
  </si>
  <si>
    <t>Tubo rev 13-5-2/110 s/c 7 5/8-D6.126 55,</t>
  </si>
  <si>
    <t>880</t>
  </si>
  <si>
    <t>890</t>
  </si>
  <si>
    <t>900</t>
  </si>
  <si>
    <t>910</t>
  </si>
  <si>
    <t>Tubo rev C110HCSS s/c 7 5/8-D6.125 55,3l</t>
  </si>
  <si>
    <t>920</t>
  </si>
  <si>
    <t>Tubo rev 13-5-2/110 s/c 7 5/8-D6.000 55,</t>
  </si>
  <si>
    <t>930</t>
  </si>
  <si>
    <t>940</t>
  </si>
  <si>
    <t>950</t>
  </si>
  <si>
    <t>970</t>
  </si>
  <si>
    <t>Tubo rev 13-5-2/95 s/c 9 7/8-D8.500 66,9</t>
  </si>
  <si>
    <t>1020</t>
  </si>
  <si>
    <t>1030</t>
  </si>
  <si>
    <t>1040</t>
  </si>
  <si>
    <t>Tubo rev C110 s/c 9 7/8-D8.500 66,9lb/pé</t>
  </si>
  <si>
    <t>1070</t>
  </si>
  <si>
    <t>1090</t>
  </si>
  <si>
    <t>1141</t>
  </si>
  <si>
    <t>1170</t>
  </si>
  <si>
    <t>1180</t>
  </si>
  <si>
    <t>1190</t>
  </si>
  <si>
    <t>1240</t>
  </si>
  <si>
    <t>1260</t>
  </si>
  <si>
    <t>1280</t>
  </si>
  <si>
    <t>1290</t>
  </si>
  <si>
    <t>1340</t>
  </si>
  <si>
    <t>Tubo rev comp C110HCSS 10 3/4(D9,500)</t>
  </si>
  <si>
    <t>1440</t>
  </si>
  <si>
    <t>Tubo rev C125HCSS s/c 9 7/8-D8.500 66,9l</t>
  </si>
  <si>
    <t>1460</t>
  </si>
  <si>
    <t>1470</t>
  </si>
  <si>
    <t>1610</t>
  </si>
  <si>
    <t>1630</t>
  </si>
  <si>
    <t>Tubo rev C125HCSS s/c 11 7/8-D10.625 VAM</t>
  </si>
  <si>
    <t>1640</t>
  </si>
  <si>
    <t>1660</t>
  </si>
  <si>
    <t>1690</t>
  </si>
  <si>
    <t>Tubo rev comp C110HCSS 13 5/8"(D12.250)</t>
  </si>
  <si>
    <t>1830</t>
  </si>
  <si>
    <t>Tubo rev C110HC s/c 11 7/8-D10.219 90lb/</t>
  </si>
  <si>
    <t>1840</t>
  </si>
  <si>
    <t>1850</t>
  </si>
  <si>
    <t>Tubo rev C110HC s/c 14"-D12.250 114lb/pé</t>
  </si>
  <si>
    <t>1860</t>
  </si>
  <si>
    <t>1861</t>
  </si>
  <si>
    <t>1870</t>
  </si>
  <si>
    <t>1871</t>
  </si>
  <si>
    <t>1880</t>
  </si>
  <si>
    <t>1881</t>
  </si>
  <si>
    <t>Tubo rev C125HC s/c 14"-D12.189 115lb/pé</t>
  </si>
  <si>
    <t>1960</t>
  </si>
  <si>
    <t>Tubo rev C125HC s/c 14"-D12.250 114lb/pé</t>
  </si>
  <si>
    <t>1990</t>
  </si>
  <si>
    <t>Tubo rev C110HC s/c 10 3/4-D9.250 73,2x6</t>
  </si>
  <si>
    <t>Tubo rev C110 s/c 10 3/4-D8.528 108,7lb/</t>
  </si>
  <si>
    <t>Tubo rev P110 s/c 9 5/8-D8.525 47lb/pé N</t>
  </si>
  <si>
    <t>Tubo rev X56 c/c 20"-D17.875 199,9lb/pé</t>
  </si>
  <si>
    <t>Tubo rev K55 c/c 7"-D6.151 26lb/pé BT R3</t>
  </si>
  <si>
    <t>Tubo rev K55 s/c 7"-D6.151 26lb/pé BT R1</t>
  </si>
  <si>
    <t>201</t>
  </si>
  <si>
    <t>Tubo prod. N80 tp1 s/c 1.660" 2,3#/pé</t>
  </si>
  <si>
    <t>Tubo rev J55 c/c 7"-D6.151 26lb/pé JFEBE</t>
  </si>
  <si>
    <t>Tubo rev P110 c/c 7"-D6.059 29lb/pé FOXK</t>
  </si>
  <si>
    <t>Tubo rev N80 tp Q c/c 7"-D6.250 23lb/pé</t>
  </si>
  <si>
    <t>Preço unit. (R$/t)</t>
  </si>
  <si>
    <t>Lb/pé</t>
  </si>
  <si>
    <t>Peso nominal (ton/m)</t>
  </si>
  <si>
    <t>Preço ajustado (R$/m)</t>
  </si>
  <si>
    <t>Nº Contrato</t>
  </si>
  <si>
    <t>Tp.doc.compras</t>
  </si>
  <si>
    <t>Instrumento Contratual Jurídico</t>
  </si>
  <si>
    <t>Código de eliminação</t>
  </si>
  <si>
    <t>Sigla da Gerência</t>
  </si>
  <si>
    <t>Quantidade prevista</t>
  </si>
  <si>
    <t>Qtd.solicit.anterior</t>
  </si>
  <si>
    <t>Qtd.prev.pendente</t>
  </si>
  <si>
    <t>ZCVM</t>
  </si>
  <si>
    <t>53739795</t>
  </si>
  <si>
    <t>53709406</t>
  </si>
  <si>
    <t>S</t>
  </si>
  <si>
    <t>Unid.prç.pedido</t>
  </si>
  <si>
    <t>211</t>
  </si>
  <si>
    <t>Descrição completa</t>
  </si>
  <si>
    <t>Faixa</t>
  </si>
  <si>
    <t>X-42</t>
  </si>
  <si>
    <t>X-46</t>
  </si>
  <si>
    <t>X-52</t>
  </si>
  <si>
    <t>X-65</t>
  </si>
  <si>
    <t>Concat</t>
  </si>
  <si>
    <t>CARBON SMLS, TUBING</t>
  </si>
  <si>
    <t>Menor</t>
  </si>
  <si>
    <t>Maior</t>
  </si>
  <si>
    <t>REF PP</t>
  </si>
  <si>
    <t>CASING, ERW, CARBON</t>
  </si>
  <si>
    <t>CASING, STAINLESS, SEAMLESS</t>
  </si>
  <si>
    <t>TUBING, STAINLESS, SEAMLESS</t>
  </si>
  <si>
    <t>CASING, ALLOY, SEAMLESS</t>
  </si>
  <si>
    <t>TUBING, ALLOY, SEAMLESS</t>
  </si>
  <si>
    <t>TUBING, CARBON, SEAMLESS</t>
  </si>
  <si>
    <t>CASING, ERW, ALLOY</t>
  </si>
  <si>
    <t>Ref. PP</t>
  </si>
  <si>
    <t>CARBON ERW, TUBING</t>
  </si>
  <si>
    <t>SMSS 110 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</si>
</sst>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\ #,##0.00"/>
    <numFmt numFmtId="165" formatCode="#,##0.000"/>
    <numFmt numFmtId="166" formatCode="_-[$R$-416]\ * #,##0.00_-;\-[$R$-416]\ * #,##0.00_-;_-[$R$-416]\ * &quot;-&quot;??_-;_-@_-"/>
    <numFmt numFmtId="167" formatCode="0.0000"/>
  </numFmts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3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  <scheme val="minor"/>
    </font>
    <font>
      <sz val="8"/>
      <color theme="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">
    <xf numFmtId="0" fontId="0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8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1" fillId="15" borderId="0" applyNumberFormat="0" applyBorder="0" applyAlignment="0" applyProtection="0"/>
    <xf numFmtId="0" fontId="9" fillId="16" borderId="0" applyNumberFormat="0" applyBorder="0" applyAlignment="0" applyProtection="0"/>
    <xf numFmtId="4" fontId="6" fillId="21" borderId="4" applyNumberFormat="0" applyProtection="0">
      <alignment vertical="center"/>
    </xf>
    <xf numFmtId="4" fontId="12" fillId="22" borderId="4" applyNumberFormat="0" applyProtection="0">
      <alignment vertical="center"/>
    </xf>
    <xf numFmtId="4" fontId="6" fillId="22" borderId="4" applyNumberFormat="0" applyProtection="0">
      <alignment horizontal="left" vertical="center" indent="1"/>
    </xf>
    <xf numFmtId="0" fontId="13" fillId="21" borderId="5" applyNumberFormat="0" applyProtection="0">
      <alignment horizontal="left" vertical="top" indent="1"/>
    </xf>
    <xf numFmtId="4" fontId="6" fillId="23" borderId="4" applyNumberFormat="0" applyProtection="0">
      <alignment horizontal="left" vertical="center" indent="1"/>
    </xf>
    <xf numFmtId="4" fontId="6" fillId="24" borderId="4" applyNumberFormat="0" applyProtection="0">
      <alignment horizontal="right" vertical="center"/>
    </xf>
    <xf numFmtId="4" fontId="6" fillId="25" borderId="4" applyNumberFormat="0" applyProtection="0">
      <alignment horizontal="right" vertical="center"/>
    </xf>
    <xf numFmtId="4" fontId="6" fillId="26" borderId="6" applyNumberFormat="0" applyProtection="0">
      <alignment horizontal="right" vertical="center"/>
    </xf>
    <xf numFmtId="4" fontId="6" fillId="27" borderId="4" applyNumberFormat="0" applyProtection="0">
      <alignment horizontal="right" vertical="center"/>
    </xf>
    <xf numFmtId="4" fontId="6" fillId="28" borderId="4" applyNumberFormat="0" applyProtection="0">
      <alignment horizontal="right" vertical="center"/>
    </xf>
    <xf numFmtId="4" fontId="6" fillId="29" borderId="4" applyNumberFormat="0" applyProtection="0">
      <alignment horizontal="right" vertical="center"/>
    </xf>
    <xf numFmtId="4" fontId="6" fillId="30" borderId="4" applyNumberFormat="0" applyProtection="0">
      <alignment horizontal="right" vertical="center"/>
    </xf>
    <xf numFmtId="4" fontId="6" fillId="31" borderId="4" applyNumberFormat="0" applyProtection="0">
      <alignment horizontal="right" vertical="center"/>
    </xf>
    <xf numFmtId="4" fontId="6" fillId="32" borderId="4" applyNumberFormat="0" applyProtection="0">
      <alignment horizontal="right" vertical="center"/>
    </xf>
    <xf numFmtId="4" fontId="6" fillId="33" borderId="6" applyNumberFormat="0" applyProtection="0">
      <alignment horizontal="left" vertical="center" indent="1"/>
    </xf>
    <xf numFmtId="4" fontId="14" fillId="34" borderId="6" applyNumberFormat="0" applyProtection="0">
      <alignment horizontal="left" vertical="center" indent="1"/>
    </xf>
    <xf numFmtId="4" fontId="14" fillId="34" borderId="6" applyNumberFormat="0" applyProtection="0">
      <alignment horizontal="left" vertical="center" indent="1"/>
    </xf>
    <xf numFmtId="4" fontId="6" fillId="35" borderId="4" applyNumberFormat="0" applyProtection="0">
      <alignment horizontal="right" vertical="center"/>
    </xf>
    <xf numFmtId="4" fontId="6" fillId="36" borderId="6" applyNumberFormat="0" applyProtection="0">
      <alignment horizontal="left" vertical="center" indent="1"/>
    </xf>
    <xf numFmtId="4" fontId="6" fillId="35" borderId="6" applyNumberFormat="0" applyProtection="0">
      <alignment horizontal="left" vertical="center" indent="1"/>
    </xf>
    <xf numFmtId="0" fontId="6" fillId="37" borderId="4" applyNumberFormat="0" applyProtection="0">
      <alignment horizontal="left" vertical="center" indent="1"/>
    </xf>
    <xf numFmtId="0" fontId="6" fillId="34" borderId="5" applyNumberFormat="0" applyProtection="0">
      <alignment horizontal="left" vertical="top" indent="1"/>
    </xf>
    <xf numFmtId="0" fontId="6" fillId="38" borderId="4" applyNumberFormat="0" applyProtection="0">
      <alignment horizontal="left" vertical="center" indent="1"/>
    </xf>
    <xf numFmtId="0" fontId="6" fillId="35" borderId="5" applyNumberFormat="0" applyProtection="0">
      <alignment horizontal="left" vertical="top" indent="1"/>
    </xf>
    <xf numFmtId="0" fontId="6" fillId="39" borderId="4" applyNumberFormat="0" applyProtection="0">
      <alignment horizontal="left" vertical="center" indent="1"/>
    </xf>
    <xf numFmtId="0" fontId="6" fillId="39" borderId="5" applyNumberFormat="0" applyProtection="0">
      <alignment horizontal="left" vertical="top" indent="1"/>
    </xf>
    <xf numFmtId="0" fontId="6" fillId="36" borderId="4" applyNumberFormat="0" applyProtection="0">
      <alignment horizontal="left" vertical="center" indent="1"/>
    </xf>
    <xf numFmtId="0" fontId="6" fillId="36" borderId="5" applyNumberFormat="0" applyProtection="0">
      <alignment horizontal="left" vertical="top" indent="1"/>
    </xf>
    <xf numFmtId="0" fontId="6" fillId="40" borderId="7" applyNumberFormat="0">
      <protection locked="0"/>
    </xf>
    <xf numFmtId="0" fontId="15" fillId="34" borderId="8" applyBorder="0"/>
    <xf numFmtId="4" fontId="16" fillId="41" borderId="5" applyNumberFormat="0" applyProtection="0">
      <alignment vertical="center"/>
    </xf>
    <xf numFmtId="4" fontId="12" fillId="42" borderId="9" applyNumberFormat="0" applyProtection="0">
      <alignment vertical="center"/>
    </xf>
    <xf numFmtId="4" fontId="16" fillId="37" borderId="5" applyNumberFormat="0" applyProtection="0">
      <alignment horizontal="left" vertical="center" indent="1"/>
    </xf>
    <xf numFmtId="0" fontId="16" fillId="41" borderId="5" applyNumberFormat="0" applyProtection="0">
      <alignment horizontal="left" vertical="top" indent="1"/>
    </xf>
    <xf numFmtId="4" fontId="6" fillId="0" borderId="4" applyNumberFormat="0" applyProtection="0">
      <alignment horizontal="right" vertical="center"/>
    </xf>
    <xf numFmtId="4" fontId="12" fillId="43" borderId="4" applyNumberFormat="0" applyProtection="0">
      <alignment horizontal="right" vertical="center"/>
    </xf>
    <xf numFmtId="4" fontId="6" fillId="23" borderId="4" applyNumberFormat="0" applyProtection="0">
      <alignment horizontal="left" vertical="center" indent="1"/>
    </xf>
    <xf numFmtId="0" fontId="16" fillId="35" borderId="5" applyNumberFormat="0" applyProtection="0">
      <alignment horizontal="left" vertical="top" indent="1"/>
    </xf>
    <xf numFmtId="4" fontId="17" fillId="44" borderId="6" applyNumberFormat="0" applyProtection="0">
      <alignment horizontal="left" vertical="center" indent="1"/>
    </xf>
    <xf numFmtId="0" fontId="6" fillId="45" borderId="9"/>
    <xf numFmtId="4" fontId="18" fillId="40" borderId="4" applyNumberFormat="0" applyProtection="0">
      <alignment horizontal="right" vertical="center"/>
    </xf>
    <xf numFmtId="0" fontId="19" fillId="0" borderId="0" applyNumberFormat="0" applyFill="0" applyBorder="0" applyAlignment="0" applyProtection="0"/>
    <xf numFmtId="44" fontId="20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164" fontId="6" fillId="0" borderId="4" xfId="58" applyNumberFormat="1">
      <alignment horizontal="right" vertical="center"/>
    </xf>
    <xf numFmtId="0" fontId="0" fillId="46" borderId="9" xfId="0" applyFill="1" applyBorder="1" applyAlignment="1">
      <alignment horizontal="center" vertical="center" wrapText="1"/>
    </xf>
    <xf numFmtId="0" fontId="0" fillId="46" borderId="9" xfId="0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/>
    <xf numFmtId="0" fontId="0" fillId="46" borderId="10" xfId="0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 vertical="top"/>
    </xf>
    <xf numFmtId="4" fontId="0" fillId="0" borderId="9" xfId="0" applyNumberFormat="1" applyBorder="1" applyAlignment="1">
      <alignment horizontal="center" vertical="top"/>
    </xf>
    <xf numFmtId="0" fontId="21" fillId="47" borderId="4" xfId="28" quotePrefix="1" applyNumberFormat="1" applyFont="1" applyFill="1">
      <alignment horizontal="left" vertical="center" indent="1"/>
    </xf>
    <xf numFmtId="0" fontId="21" fillId="48" borderId="4" xfId="60" quotePrefix="1" applyNumberFormat="1" applyFont="1" applyFill="1">
      <alignment horizontal="left" vertical="center" indent="1"/>
    </xf>
    <xf numFmtId="0" fontId="0" fillId="0" borderId="9" xfId="0" applyNumberFormat="1" applyBorder="1" applyAlignment="1">
      <alignment horizontal="center" vertical="top"/>
    </xf>
    <xf numFmtId="14" fontId="0" fillId="0" borderId="9" xfId="0" applyNumberFormat="1" applyBorder="1" applyAlignment="1">
      <alignment horizontal="center" vertical="top"/>
    </xf>
    <xf numFmtId="165" fontId="0" fillId="0" borderId="9" xfId="0" applyNumberFormat="1" applyBorder="1" applyAlignment="1">
      <alignment horizontal="center" vertical="top"/>
    </xf>
    <xf numFmtId="3" fontId="0" fillId="0" borderId="9" xfId="0" applyNumberFormat="1" applyBorder="1" applyAlignment="1">
      <alignment horizontal="center" vertical="top"/>
    </xf>
    <xf numFmtId="0" fontId="0" fillId="0" borderId="9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44" fontId="0" fillId="0" borderId="9" xfId="66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49" borderId="9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49" borderId="9" xfId="0" applyFont="1" applyFill="1" applyBorder="1" applyAlignment="1">
      <alignment horizontal="center"/>
    </xf>
  </cellXfs>
  <cellStyles count="67">
    <cellStyle name="Accent1 - 20%" xfId="1" xr:uid="{38E42058-8B72-4B0D-A229-3962FC8B8017}"/>
    <cellStyle name="Accent1 - 40%" xfId="2" xr:uid="{A0B5EDAC-2D06-4197-9F3F-391E6FB46A0B}"/>
    <cellStyle name="Accent1 - 60%" xfId="3" xr:uid="{37FDAA40-3E23-4CEF-9857-434FCEE7C55C}"/>
    <cellStyle name="Accent2 - 20%" xfId="4" xr:uid="{AF1FFE73-AFEB-403C-9B23-ED6B0279A82F}"/>
    <cellStyle name="Accent2 - 40%" xfId="5" xr:uid="{1F4D523D-3FCB-408E-AAA2-6683C6A4896B}"/>
    <cellStyle name="Accent2 - 60%" xfId="6" xr:uid="{05B153ED-3C41-4CAB-9DC9-B54040C9A1E6}"/>
    <cellStyle name="Accent3 - 20%" xfId="7" xr:uid="{682AB85D-E6D3-4EB0-AAB0-7890D376BB1C}"/>
    <cellStyle name="Accent3 - 40%" xfId="8" xr:uid="{B07CD878-D740-4FBE-91A3-4B76F4FAE48B}"/>
    <cellStyle name="Accent3 - 60%" xfId="9" xr:uid="{4A717ADD-E152-47BF-A484-88E44FDA358B}"/>
    <cellStyle name="Accent4 - 20%" xfId="10" xr:uid="{7E678952-2A93-48A2-8A76-13B3168BF6DE}"/>
    <cellStyle name="Accent4 - 40%" xfId="11" xr:uid="{48069D7C-0D95-42A5-8938-8CA03A4C11D0}"/>
    <cellStyle name="Accent4 - 60%" xfId="12" xr:uid="{A4B66409-F3F6-42D8-AA9F-F790E5B6D5E6}"/>
    <cellStyle name="Accent5 - 20%" xfId="13" xr:uid="{C4019855-B070-45ED-8E6C-5C392F6B5902}"/>
    <cellStyle name="Accent5 - 40%" xfId="14" xr:uid="{8CBE7F57-C76C-4DBA-848B-0096FF05830B}"/>
    <cellStyle name="Accent5 - 60%" xfId="15" xr:uid="{8EEAEF77-FB69-4754-877C-2A344FDF93DE}"/>
    <cellStyle name="Accent6 - 20%" xfId="16" xr:uid="{006AF8AC-04E3-4B0C-8CB2-1A2A7D3AEDD0}"/>
    <cellStyle name="Accent6 - 40%" xfId="17" xr:uid="{994C24AA-CFF2-4CF5-8E19-48B8574E16E3}"/>
    <cellStyle name="Accent6 - 60%" xfId="18" xr:uid="{B36500AE-11F6-485D-9D83-8F56B061B2FC}"/>
    <cellStyle name="Emphasis 1" xfId="19" xr:uid="{098272CF-2542-4364-A0FA-38876DC41612}"/>
    <cellStyle name="Emphasis 2" xfId="20" xr:uid="{8B738D1A-2BA2-4DD6-8925-127F357B3C0B}"/>
    <cellStyle name="Emphasis 3" xfId="21" xr:uid="{E49462DD-300F-44EE-8568-53C14F40C312}"/>
    <cellStyle name="Incorreto" xfId="22" xr:uid="{628CB607-26F8-4440-AA33-8C1935897989}"/>
    <cellStyle name="Moeda" xfId="66" builtinId="4"/>
    <cellStyle name="Neutra" xfId="23" xr:uid="{F0F4BA6B-C9BF-4EE5-90E7-08D9D847536B}"/>
    <cellStyle name="Normal" xfId="0" builtinId="0"/>
    <cellStyle name="SAPBEXaggData" xfId="24" xr:uid="{861057E3-8102-4878-96AD-29CD54A8E4B0}"/>
    <cellStyle name="SAPBEXaggDataEmph" xfId="25" xr:uid="{5D9D0753-3B02-49CA-A4CC-D1FD6F4BB56E}"/>
    <cellStyle name="SAPBEXaggItem" xfId="26" xr:uid="{8DDD7D09-0F66-4911-B054-DDD708CA675C}"/>
    <cellStyle name="SAPBEXaggItemX" xfId="27" xr:uid="{B2B36AC9-773B-4DB3-85DC-621328F8CE60}"/>
    <cellStyle name="SAPBEXchaText" xfId="28" xr:uid="{7D283903-FE80-4D89-BC3B-CC1355FE623E}"/>
    <cellStyle name="SAPBEXexcBad7" xfId="29" xr:uid="{E890273B-979E-4A8B-A409-7EB7E3B1F1C4}"/>
    <cellStyle name="SAPBEXexcBad8" xfId="30" xr:uid="{DF334D48-8D53-4659-B9E6-4A227A0AB025}"/>
    <cellStyle name="SAPBEXexcBad9" xfId="31" xr:uid="{163AABF8-A983-4C4C-832A-1FCEEABC4912}"/>
    <cellStyle name="SAPBEXexcCritical4" xfId="32" xr:uid="{9C4892BD-6F24-4DA8-B709-59F2DB324292}"/>
    <cellStyle name="SAPBEXexcCritical5" xfId="33" xr:uid="{B7D56138-E6FC-4C7D-9060-9F8437047C03}"/>
    <cellStyle name="SAPBEXexcCritical6" xfId="34" xr:uid="{7AD9A6BF-3A79-40A2-8CBA-BDB3EA7DAD45}"/>
    <cellStyle name="SAPBEXexcGood1" xfId="35" xr:uid="{7A9D5A42-C14F-4115-AF66-BB7305409DDE}"/>
    <cellStyle name="SAPBEXexcGood2" xfId="36" xr:uid="{40DC3F64-BA5C-4173-AEC6-530F54BCAAF2}"/>
    <cellStyle name="SAPBEXexcGood3" xfId="37" xr:uid="{2EE7E62F-C6E7-4BE8-B815-A19A25195D45}"/>
    <cellStyle name="SAPBEXfilterDrill" xfId="38" xr:uid="{57299ADB-BDA1-4500-AA75-22AA824E2E70}"/>
    <cellStyle name="SAPBEXfilterItem" xfId="39" xr:uid="{9FEF8295-64C0-410E-9B97-FBCD63DE8022}"/>
    <cellStyle name="SAPBEXfilterText" xfId="40" xr:uid="{0BE3B68E-7191-4569-849E-CE6DD1BAD7DE}"/>
    <cellStyle name="SAPBEXformats" xfId="41" xr:uid="{5791644F-F9E2-4458-8BA8-2050A5843880}"/>
    <cellStyle name="SAPBEXheaderItem" xfId="42" xr:uid="{06C10142-4E43-477A-B2CD-A338BF66D054}"/>
    <cellStyle name="SAPBEXheaderText" xfId="43" xr:uid="{237496FB-6A64-4E27-BA98-7B8B13A99753}"/>
    <cellStyle name="SAPBEXHLevel0" xfId="44" xr:uid="{0A548572-A52B-4923-9594-A3A9CA3F6A66}"/>
    <cellStyle name="SAPBEXHLevel0X" xfId="45" xr:uid="{B9DBC3CF-81F0-4C69-97A1-E6B7A719F2E4}"/>
    <cellStyle name="SAPBEXHLevel1" xfId="46" xr:uid="{8AA85E61-99A9-4D46-94DB-83BEA38C910B}"/>
    <cellStyle name="SAPBEXHLevel1X" xfId="47" xr:uid="{AFA87798-738C-4E7E-8EEC-0F45802BE6D5}"/>
    <cellStyle name="SAPBEXHLevel2" xfId="48" xr:uid="{3D165302-5D7F-4BC4-A595-2B8E35D01307}"/>
    <cellStyle name="SAPBEXHLevel2X" xfId="49" xr:uid="{24604CE5-DB24-4448-98EA-AB1A1C38A844}"/>
    <cellStyle name="SAPBEXHLevel3" xfId="50" xr:uid="{FA2F0D66-C426-4D1D-BB29-6E34B16F93AC}"/>
    <cellStyle name="SAPBEXHLevel3X" xfId="51" xr:uid="{8E6BA91F-1AA9-4972-8E60-6AFAA8A0DB5A}"/>
    <cellStyle name="SAPBEXinputData" xfId="52" xr:uid="{51C1FA65-01B7-4C9E-8DC8-645DDACC1EDA}"/>
    <cellStyle name="SAPBEXItemHeader" xfId="53" xr:uid="{18A8A628-C7F6-48D3-89FF-F1C5A515E0E7}"/>
    <cellStyle name="SAPBEXresData" xfId="54" xr:uid="{CB9FC61A-C6A6-40A3-8990-8AFE97D72E8F}"/>
    <cellStyle name="SAPBEXresDataEmph" xfId="55" xr:uid="{93F7C468-4CE8-4BFF-AF1A-8287D13194A8}"/>
    <cellStyle name="SAPBEXresItem" xfId="56" xr:uid="{7F691ECB-C9E9-468B-A32A-156F99B11C62}"/>
    <cellStyle name="SAPBEXresItemX" xfId="57" xr:uid="{76CEEF7C-90EF-483F-91BB-E49E1B710860}"/>
    <cellStyle name="SAPBEXstdData" xfId="58" xr:uid="{5E9DCE33-5C2D-4E36-BC79-34DC3E6ED5E2}"/>
    <cellStyle name="SAPBEXstdDataEmph" xfId="59" xr:uid="{F2AA0D69-58DB-4A5D-8454-A30B097DF0E4}"/>
    <cellStyle name="SAPBEXstdItem" xfId="60" xr:uid="{FB876E04-D3B7-4FB9-BC24-1C5E147798AE}"/>
    <cellStyle name="SAPBEXstdItemX" xfId="61" xr:uid="{5B4BC02D-884B-4871-9908-9191D2008D44}"/>
    <cellStyle name="SAPBEXtitle" xfId="62" xr:uid="{D88F83CE-2D8C-4097-AF21-86837260FB15}"/>
    <cellStyle name="SAPBEXunassignedItem" xfId="63" xr:uid="{3E9C80D6-CD62-4872-8BBF-D77678A0CE35}"/>
    <cellStyle name="SAPBEXundefined" xfId="64" xr:uid="{4E7A408F-69A0-4733-9D09-85C7A19724E7}"/>
    <cellStyle name="Sheet Title" xfId="65" xr:uid="{DD6BF531-23D5-493D-8DE2-0823E23AF048}"/>
  </cellStyles>
  <dxfs count="15"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62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731E194-BACE-48D5-9A14-453DDC8EDB95}" autoFormatId="16" applyNumberFormats="0" applyBorderFormats="0" applyFontFormats="0" applyPatternFormats="0" applyAlignmentFormats="0" applyWidthHeightFormats="0">
  <queryTableRefresh nextId="908">
    <queryTableFields count="54">
      <queryTableField id="1" name="NR" tableColumnId="1"/>
      <queryTableField id="2" name="texto_breve" tableColumnId="2"/>
      <queryTableField id="31" name="marcado_elim_mandante" tableColumnId="31"/>
      <queryTableField id="4" name="grupo_merc" tableColumnId="4"/>
      <queryTableField id="5" name="descricao_grupo_mercadoria" tableColumnId="5"/>
      <queryTableField id="6" name="status_classificacao" tableColumnId="6"/>
      <queryTableField id="7" name="n_peca_fabric" tableColumnId="7"/>
      <queryTableField id="8" name="n_fabricante" tableColumnId="8"/>
      <queryTableField id="836" name="distribuição dos rasgos/furos" tableColumnId="3"/>
      <queryTableField id="837" name="Dimensão Ranhuras/Furos" tableColumnId="9"/>
      <queryTableField id="838" name="Extremidade da conexão" tableColumnId="10"/>
      <queryTableField id="839" name="Especificação" tableColumnId="12"/>
      <queryTableField id="840" name="Peso nominal" tableColumnId="13"/>
      <queryTableField id="841" name="Comprimento" tableColumnId="14"/>
      <queryTableField id="842" name="Requisitos adicionais" tableColumnId="15"/>
      <queryTableField id="843" name="Formato da extremidade do tubo" tableColumnId="16"/>
      <queryTableField id="844" name="Processo de fabricação" tableColumnId="17"/>
      <queryTableField id="845" name="Tipo de luva" tableColumnId="18"/>
      <queryTableField id="846" name="Diâmetro externo do tubo" tableColumnId="19"/>
      <queryTableField id="847" name="revestimento interno" tableColumnId="20"/>
      <queryTableField id="848" name="Rasgos / Furos" tableColumnId="21"/>
      <queryTableField id="849" name="Tipo extremidade (PGBF)" tableColumnId="22"/>
      <queryTableField id="850" name="Classe material (PGBF)" tableColumnId="23"/>
      <queryTableField id="851" name="Grupo revest. int. (PGBF)" tableColumnId="24"/>
      <queryTableField id="852" name="Agrup. Especif.Tubo(PGBF)" tableColumnId="25"/>
      <queryTableField id="853" name="Diâmetro externo e Drift" tableColumnId="26"/>
      <queryTableField id="854" name="Complemento da extremidade" tableColumnId="27"/>
      <queryTableField id="855" name="extremidade" tableColumnId="28"/>
      <queryTableField id="856" name="Grau de recuperação" tableColumnId="29"/>
      <queryTableField id="857" name="Tipo" tableColumnId="30"/>
      <queryTableField id="858" name="Requisitos suplementares" tableColumnId="32"/>
      <queryTableField id="859" name="Especificação do tubo" tableColumnId="33"/>
      <queryTableField id="860" name="Características adicionais" tableColumnId="34"/>
      <queryTableField id="861" name="Material" tableColumnId="35"/>
      <queryTableField id="862" name="Diâmetro do tubo a proteger" tableColumnId="36"/>
      <queryTableField id="834" name="Nome padronizado" tableColumnId="11"/>
      <queryTableField id="863" name="Processo de fabricação do tubo" tableColumnId="37"/>
      <queryTableField id="864" name="Peso nominal extr. superior" tableColumnId="38"/>
      <queryTableField id="865" name="Diâmetro externo do conector" tableColumnId="39"/>
      <queryTableField id="866" name="Comprimento do tubo" tableColumnId="40"/>
      <queryTableField id="867" name="Vedação do conector" tableColumnId="41"/>
      <queryTableField id="868" name="Peso nominal extr. inferior" tableColumnId="42"/>
      <queryTableField id="869" name="extremidade inferior" tableColumnId="43"/>
      <queryTableField id="870" name="extremidade superior" tableColumnId="44"/>
      <queryTableField id="871" name="Diâm. externo x parede do tubo" tableColumnId="45"/>
      <queryTableField id="872" name="Espessura do revestimento" tableColumnId="46"/>
      <queryTableField id="873" name="Diâm. interno revestimento" tableColumnId="47"/>
      <queryTableField id="874" name="Tipo de rosca" tableColumnId="48"/>
      <queryTableField id="875" name="Diâmetro interno do conector" tableColumnId="49"/>
      <queryTableField id="876" name="Diâm do revestimento" tableColumnId="50"/>
      <queryTableField id="877" name="faixa de diâmetro" tableColumnId="51"/>
      <queryTableField id="878" name="Tipo de conexão" tableColumnId="52"/>
      <queryTableField id="879" name="Parede" tableColumnId="53"/>
      <queryTableField id="880" name="Padrão do fabricante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1E5C5D-25B1-4918-93B0-6353AD2AE32F}" name="_01_rel_caracteristicas_gerais" displayName="_01_rel_caracteristicas_gerais" ref="A1:BB519" tableType="queryTable" totalsRowShown="0">
  <autoFilter ref="A1:BB519" xr:uid="{F81E5C5D-25B1-4918-93B0-6353AD2AE32F}">
    <filterColumn colId="1">
      <filters>
        <filter val="Tubo prod. 25-7-4/110 s/c 4.500&quot;"/>
        <filter val="Tubo rev 13-5-2/110 s/c 10 3/4-D8.528 10"/>
        <filter val="Tubo rev 13-5-2/110 s/c 10 3/4-D9.000 85"/>
        <filter val="Tubo rev 13-5-2/110 s/c 10 3/4-D9.500 65"/>
        <filter val="Tubo rev 13-5-2/110 s/c 7 5/8-D6.126 51,"/>
        <filter val="Tubo rev 13-5-2/110 s/c 7&quot;-D6.000 32lb/p"/>
        <filter val="Tubo rev 13-5-2/110 s/c 9 5/8-D8.500 53,"/>
        <filter val="Tubo rev 13-5-2/110 s/c 9 7/8-D8.500 66,"/>
        <filter val="Tubo rev comp 13680 13-5-2/110 7 5/8&quot;(D6"/>
      </filters>
    </filterColumn>
  </autoFilter>
  <tableColumns count="54">
    <tableColumn id="1" xr3:uid="{CFB6FA53-985A-4398-835C-000C0C702D30}" uniqueName="1" name="NR" queryTableFieldId="1"/>
    <tableColumn id="2" xr3:uid="{91BD5306-4A8A-4673-B0D3-CFBCC29AF0EE}" uniqueName="2" name="texto_breve" queryTableFieldId="2"/>
    <tableColumn id="31" xr3:uid="{BEC390A8-3DDB-4725-A959-C43FEBD4F808}" uniqueName="31" name="marcado_elim_mandante" queryTableFieldId="31"/>
    <tableColumn id="4" xr3:uid="{20E521E7-332E-420C-88E8-931CEB0C1F75}" uniqueName="4" name="grupo_merc" queryTableFieldId="4"/>
    <tableColumn id="5" xr3:uid="{450147CC-42CD-4D70-AB52-9EDC93A20E4B}" uniqueName="5" name="descricao_grupo_mercadoria" queryTableFieldId="5"/>
    <tableColumn id="6" xr3:uid="{79B34B24-EF5D-4D13-9C50-B3490C236C8E}" uniqueName="6" name="status_classificacao" queryTableFieldId="6"/>
    <tableColumn id="7" xr3:uid="{06A399FF-7EF1-482D-8298-BA6472D08058}" uniqueName="7" name="n_peca_fabric" queryTableFieldId="7"/>
    <tableColumn id="8" xr3:uid="{791E0AC7-1BA1-44B4-B596-133194057330}" uniqueName="8" name="n_fabricante" queryTableFieldId="8"/>
    <tableColumn id="3" xr3:uid="{42910A44-F4D1-42C1-B89F-0C1AE20B326F}" uniqueName="3" name="distribuição dos rasgos/furos" queryTableFieldId="836"/>
    <tableColumn id="9" xr3:uid="{070FEAED-EBA9-4A96-810A-0B02DFDAFB20}" uniqueName="9" name="Dimensão Ranhuras/Furos" queryTableFieldId="837"/>
    <tableColumn id="10" xr3:uid="{AE1DA2F5-5848-4702-AEC8-DB415DD0EA90}" uniqueName="10" name="Extremidade da conexão" queryTableFieldId="838"/>
    <tableColumn id="12" xr3:uid="{D7716FAB-7359-45D6-AAC1-963DAFC14347}" uniqueName="12" name="Especificação" queryTableFieldId="839"/>
    <tableColumn id="13" xr3:uid="{C3855A92-3383-4576-BB18-E8F15ADC5828}" uniqueName="13" name="Peso nominal" queryTableFieldId="840"/>
    <tableColumn id="14" xr3:uid="{06679631-E258-4DC7-B477-D3FAAD08F417}" uniqueName="14" name="Comprimento" queryTableFieldId="841"/>
    <tableColumn id="15" xr3:uid="{5DC50A5D-188A-40DF-A49C-375F45DF357D}" uniqueName="15" name="Requisitos adicionais" queryTableFieldId="842"/>
    <tableColumn id="16" xr3:uid="{32BECC06-A011-43D8-9B46-EDC02D38BA61}" uniqueName="16" name="Formato da extremidade do tubo" queryTableFieldId="843"/>
    <tableColumn id="17" xr3:uid="{CBC919DB-4D46-4A25-93CC-C90F697163C5}" uniqueName="17" name="Processo de fabricação" queryTableFieldId="844"/>
    <tableColumn id="18" xr3:uid="{4B7D556C-1CCD-4DAF-9544-C01E346C6E5C}" uniqueName="18" name="Tipo de luva" queryTableFieldId="845"/>
    <tableColumn id="19" xr3:uid="{3FD92371-C617-4424-87BD-1EA93D750782}" uniqueName="19" name="Diâmetro externo do tubo" queryTableFieldId="846"/>
    <tableColumn id="20" xr3:uid="{D4D16EF0-1631-4FCA-93ED-27118C1B85FD}" uniqueName="20" name="revestimento interno" queryTableFieldId="847"/>
    <tableColumn id="21" xr3:uid="{DA08BD8D-A593-4B54-A92C-405012EDBF57}" uniqueName="21" name="Rasgos / Furos" queryTableFieldId="848"/>
    <tableColumn id="22" xr3:uid="{A6485FAD-833D-4FA3-9C98-088940641240}" uniqueName="22" name="Tipo extremidade (PGBF)" queryTableFieldId="849"/>
    <tableColumn id="23" xr3:uid="{00B41F5C-FB4C-44A1-A1D1-C3437F189DC9}" uniqueName="23" name="Classe material (PGBF)" queryTableFieldId="850"/>
    <tableColumn id="24" xr3:uid="{CB82BBE9-71FD-4207-BA12-58115BF500F3}" uniqueName="24" name="Grupo revest. int. (PGBF)" queryTableFieldId="851"/>
    <tableColumn id="25" xr3:uid="{F699D86B-67F3-4364-9BF3-428B09003741}" uniqueName="25" name="Agrup. Especif.Tubo(PGBF)" queryTableFieldId="852"/>
    <tableColumn id="26" xr3:uid="{A9515669-88D7-4CE9-A89C-4336E2F3BA3B}" uniqueName="26" name="Diâmetro externo e Drift" queryTableFieldId="853"/>
    <tableColumn id="27" xr3:uid="{6BC8A994-6EDD-47BD-AF8E-12AC31E71F79}" uniqueName="27" name="Complemento da extremidade" queryTableFieldId="854"/>
    <tableColumn id="28" xr3:uid="{98DF6B9A-26CE-4557-8AA5-2E5E45E1CCC7}" uniqueName="28" name="extremidade" queryTableFieldId="855"/>
    <tableColumn id="29" xr3:uid="{63A0235E-D84B-477B-9DC6-0BF0EB5CC7BD}" uniqueName="29" name="Grau de recuperação" queryTableFieldId="856"/>
    <tableColumn id="30" xr3:uid="{C2D3464D-B423-47D2-9A3B-898A2B887B38}" uniqueName="30" name="Tipo" queryTableFieldId="857"/>
    <tableColumn id="32" xr3:uid="{A5B0470F-7C8C-4D0F-82C9-072DEF27CC71}" uniqueName="32" name="Requisitos suplementares" queryTableFieldId="858"/>
    <tableColumn id="33" xr3:uid="{F4C937AE-DBE4-4414-BAA8-3D01067EC3C2}" uniqueName="33" name="Especificação do tubo" queryTableFieldId="859"/>
    <tableColumn id="34" xr3:uid="{DD45D54A-0770-4EB7-B9DA-6C64B43FC336}" uniqueName="34" name="Características adicionais" queryTableFieldId="860"/>
    <tableColumn id="35" xr3:uid="{BDCAFF28-731B-4535-94D4-5A4C0377C18C}" uniqueName="35" name="Material" queryTableFieldId="861"/>
    <tableColumn id="36" xr3:uid="{94F3AB78-42BE-4B35-9CD9-E45E8F33FBEC}" uniqueName="36" name="Diâmetro do tubo a proteger" queryTableFieldId="862"/>
    <tableColumn id="11" xr3:uid="{B90A884B-2607-47B0-9077-ADF009B7FA30}" uniqueName="11" name="Nome padronizado" queryTableFieldId="834"/>
    <tableColumn id="37" xr3:uid="{DD82B222-A0A5-41C8-A83B-837EA6551D9E}" uniqueName="37" name="Processo de fabricação do tubo" queryTableFieldId="863"/>
    <tableColumn id="38" xr3:uid="{4C873A97-DAF6-4B04-90FB-933018660D7E}" uniqueName="38" name="Peso nominal extr. superior" queryTableFieldId="864"/>
    <tableColumn id="39" xr3:uid="{B49B13A7-0129-43D2-A9E8-38AB88CD38E2}" uniqueName="39" name="Diâmetro externo do conector" queryTableFieldId="865"/>
    <tableColumn id="40" xr3:uid="{814A7AD0-BEE6-44B2-BE6D-D85895D15467}" uniqueName="40" name="Comprimento do tubo" queryTableFieldId="866"/>
    <tableColumn id="41" xr3:uid="{A36E98B9-F0EE-46F2-869A-18D4AE0D91E2}" uniqueName="41" name="Vedação do conector" queryTableFieldId="867"/>
    <tableColumn id="42" xr3:uid="{BCB2DF0D-24B4-48A8-843F-8B0C25414CA5}" uniqueName="42" name="Peso nominal extr. inferior" queryTableFieldId="868"/>
    <tableColumn id="43" xr3:uid="{CD3FA1A7-E7A9-441A-B70E-BFBEA5B019EF}" uniqueName="43" name="extremidade inferior" queryTableFieldId="869"/>
    <tableColumn id="44" xr3:uid="{442122E8-D94C-4AC2-B979-78B921C4081C}" uniqueName="44" name="extremidade superior" queryTableFieldId="870"/>
    <tableColumn id="45" xr3:uid="{8F16A109-29DD-47B3-88DD-25B82DD58173}" uniqueName="45" name="Diâm. externo x parede do tubo" queryTableFieldId="871"/>
    <tableColumn id="46" xr3:uid="{9E0917B2-8663-472F-928B-ACE1F0D51932}" uniqueName="46" name="Espessura do revestimento" queryTableFieldId="872"/>
    <tableColumn id="47" xr3:uid="{A2B2DB6D-E7E2-4F15-976C-9353DE20B5A7}" uniqueName="47" name="Diâm. interno revestimento" queryTableFieldId="873"/>
    <tableColumn id="48" xr3:uid="{7F762372-7251-4B38-8BF5-95AA804724B4}" uniqueName="48" name="Tipo de rosca" queryTableFieldId="874"/>
    <tableColumn id="49" xr3:uid="{BE14AFE0-83EB-4451-B868-A45F3E3A063C}" uniqueName="49" name="Diâmetro interno do conector" queryTableFieldId="875"/>
    <tableColumn id="50" xr3:uid="{3E15A357-F10E-4D1A-9369-BBF791C9518F}" uniqueName="50" name="Diâm do revestimento" queryTableFieldId="876"/>
    <tableColumn id="51" xr3:uid="{8F777954-C560-4860-A07E-F0D50AA321C4}" uniqueName="51" name="faixa de diâmetro" queryTableFieldId="877"/>
    <tableColumn id="52" xr3:uid="{38287FBB-04CC-4CCC-9745-BC582C0DBDE1}" uniqueName="52" name="Tipo de conexão" queryTableFieldId="878"/>
    <tableColumn id="53" xr3:uid="{CC290147-E9E8-48BD-AFAF-96A7E2114826}" uniqueName="53" name="Parede" queryTableFieldId="879"/>
    <tableColumn id="54" xr3:uid="{63DCE90F-C90B-4C3B-B056-0EC18EADA19C}" uniqueName="54" name="Padrão do fabricante" queryTableFieldId="88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0F330-D84E-4743-B90C-7D381A0C322F}" name="Consulta1" displayName="Consulta1" ref="A1:E1843" totalsRowShown="0" headerRowDxfId="11" dataDxfId="10">
  <autoFilter ref="A1:E1843" xr:uid="{E546D921-2CE0-4845-8A59-423741453589}"/>
  <tableColumns count="5">
    <tableColumn id="4" xr3:uid="{84DF16D8-DA68-45ED-9C9C-4ADD0296E995}" name="centro" dataDxfId="9"/>
    <tableColumn id="2" xr3:uid="{4574BEDE-7221-44E4-BAEA-AA8FA0332CC0}" name="denominacao " dataDxfId="8"/>
    <tableColumn id="5" xr3:uid="{FAD8BAE9-1154-4856-A5F9-A37F3BDCFF9E}" name="UF" dataDxfId="7"/>
    <tableColumn id="6" xr3:uid="{1FD6F222-B9F9-4BD7-888F-6B129FE0FD69}" name="regiao" dataDxfId="6"/>
    <tableColumn id="13" xr3:uid="{EC55A732-BE53-4072-9956-8658C3C4510D}" name="unidade de negócio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F5DDF0-E3C7-4342-9FE9-354C00FF0370}" name="Tabela7" displayName="Tabela7" ref="A1:G157" totalsRowShown="0" headerRowDxfId="4" tableBorderDxfId="3">
  <autoFilter ref="A1:G157" xr:uid="{4DF5DDF0-E3C7-4342-9FE9-354C00FF0370}"/>
  <tableColumns count="7">
    <tableColumn id="1" xr3:uid="{E2831011-B9C2-4C0B-81FF-45BCBD400668}" name="NM"/>
    <tableColumn id="2" xr3:uid="{F57BC588-6AC8-4533-942C-8AB7FB94FD0A}" name="Contrato vigente"/>
    <tableColumn id="3" xr3:uid="{14BE9E20-1C55-43DC-B20A-C773F178016C}" name="Data fim do contrato"/>
    <tableColumn id="4" xr3:uid="{71A0ED43-7110-445B-8A7A-A39C1E2423B3}" name="Bloqueado/Liberado"/>
    <tableColumn id="5" xr3:uid="{AE7A5C90-F62E-4891-995C-28FA6FF8B4E9}" name="Modalidade da Contratação"/>
    <tableColumn id="6" xr3:uid="{86B3283C-C50E-4295-A92D-C94204A03102}" name="nr_fornecedor"/>
    <tableColumn id="7" xr3:uid="{09DCB36B-16FB-4867-9DC8-509D70769E37}" name="nome_fornec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78B78E-15F8-4295-AF8A-8D7884B0002B}" name="Tabela9" displayName="Tabela9" ref="A1:T3127" totalsRowShown="0" headerRowDxfId="2" tableBorderDxfId="1">
  <autoFilter ref="A1:T3127" xr:uid="{B578B78E-15F8-4295-AF8A-8D7884B0002B}"/>
  <tableColumns count="20">
    <tableColumn id="1" xr3:uid="{8555F91D-B6CC-4B39-97F8-B7B4B26FCD6C}" name="NM"/>
    <tableColumn id="2" xr3:uid="{490E30B2-FF07-485F-8342-2D72332F4AD7}" name="pedido"/>
    <tableColumn id="3" xr3:uid="{1E1EEAC4-F412-4E9E-ADE9-58D57489EDD0}" name="item_pedido"/>
    <tableColumn id="4" xr3:uid="{8BA0F9CF-A8F0-4AB0-9B73-6A70C36ED044}" name="nr_fornecedor"/>
    <tableColumn id="5" xr3:uid="{6AFB7CE4-B1CD-499B-A91E-38D7DB785A60}" name="nome_fornecedor"/>
    <tableColumn id="6" xr3:uid="{8A57D989-5DC3-462E-A7EF-E3C79342BD8F}" name="centro"/>
    <tableColumn id="7" xr3:uid="{B037A33C-2247-4DA0-A630-47A149CB3E62}" name="denominacao"/>
    <tableColumn id="8" xr3:uid="{1D437B30-CC1A-48D1-BEF4-2F107181915F}" name="UF"/>
    <tableColumn id="9" xr3:uid="{D827834B-424C-48B7-85A6-107A010AF74D}" name="regiao"/>
    <tableColumn id="10" xr3:uid="{7CA2913F-1DE0-4717-A227-F49B11E604C0}" name="sigla_centro"/>
    <tableColumn id="11" xr3:uid="{6A383166-941E-4897-9B21-77E55C101471}" name="UMB"/>
    <tableColumn id="12" xr3:uid="{3C45BA4E-387A-472C-9C64-21DF284EBE4D}" name="quantidade_estoque"/>
    <tableColumn id="13" xr3:uid="{781A90C8-3BD2-467E-BAFF-5626BAAE0C25}" name="tipo"/>
    <tableColumn id="14" xr3:uid="{6A923CA0-4962-4B90-91D2-D8BE13C9619F}" name="modalidade"/>
    <tableColumn id="15" xr3:uid="{2A5894BC-F922-48CB-AF62-67061373FB05}" name="descricao_modal"/>
    <tableColumn id="16" xr3:uid="{07BE185A-838B-43E7-A301-1206BDAA74FC}" name="Qtde_pedido"/>
    <tableColumn id="17" xr3:uid="{D8AC9FD5-BAD2-4205-A06A-78B432B05AA7}" name="unid_pedido"/>
    <tableColumn id="18" xr3:uid="{B86E1FE8-0B57-4DD1-9D34-B0E1B94E8AA5}" name="valor_unit_liquido"/>
    <tableColumn id="19" xr3:uid="{296D09E2-B4DA-483B-9E65-916966074D27}" name="data_pedido"/>
    <tableColumn id="20" xr3:uid="{A9B71822-EEEF-40BB-9E11-5FA6F5B2E62B}" name="data_entreg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D3BFFA-EE19-404E-BFD8-BDF3597033ED}" name="Tabela1" displayName="Tabela1" ref="A1:G602" totalsRowShown="0" headerRowDxfId="14" tableBorderDxfId="13">
  <autoFilter ref="A1:G602" xr:uid="{4C7AB70E-1E3B-472B-B634-EDC05C7CA22C}"/>
  <tableColumns count="7">
    <tableColumn id="1" xr3:uid="{BAA4BB5F-B3CA-4888-8197-EF01DDA79CDC}" name="NR"/>
    <tableColumn id="2" xr3:uid="{B5953611-0688-4860-8F1B-E9D86398641F}" name="texto_breve"/>
    <tableColumn id="3" xr3:uid="{D747E2B7-87B3-410E-AE06-02A4F7B345B4}" name="Índice PP"/>
    <tableColumn id="4" xr3:uid="{8AD6150F-B1CE-408C-9F97-0693B37F94E1}" name="grupo_merc"/>
    <tableColumn id="5" xr3:uid="{D1615453-AAB9-4ABA-9F68-80F3BA9ECF8A}" name="descricao_grupo_mercadoria"/>
    <tableColumn id="6" xr3:uid="{95062109-A862-4F77-A742-630E0C3431B6}" name="Grau"/>
    <tableColumn id="7" xr3:uid="{F176CFD8-5875-46AA-B06B-DB92749D0CEA}" name="REF PP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3376-0AA3-486A-828E-98B07ACCB91D}">
  <sheetPr>
    <tabColor rgb="FFFFC000"/>
  </sheetPr>
  <dimension ref="A1:AA381"/>
  <sheetViews>
    <sheetView tabSelected="1" workbookViewId="0">
      <selection activeCell="C12" sqref="C12"/>
    </sheetView>
  </sheetViews>
  <sheetFormatPr defaultRowHeight="14.4" x14ac:dyDescent="0.3"/>
  <cols>
    <col min="1" max="1" width="11.6640625" bestFit="1" customWidth="1"/>
    <col min="2" max="2" width="31.6640625" bestFit="1" customWidth="1"/>
    <col min="3" max="3" width="13.5546875" bestFit="1" customWidth="1"/>
    <col min="4" max="4" width="7.44140625" bestFit="1" customWidth="1"/>
    <col min="5" max="5" width="14.5546875" bestFit="1" customWidth="1"/>
    <col min="6" max="6" width="13" bestFit="1" customWidth="1"/>
    <col min="7" max="7" width="10.6640625" bestFit="1" customWidth="1"/>
    <col min="8" max="8" width="39.6640625" bestFit="1" customWidth="1"/>
    <col min="9" max="9" width="18.44140625" bestFit="1" customWidth="1"/>
    <col min="10" max="10" width="13.6640625" bestFit="1" customWidth="1"/>
    <col min="11" max="11" width="14" bestFit="1" customWidth="1"/>
    <col min="12" max="12" width="20.6640625" bestFit="1" customWidth="1"/>
    <col min="13" max="13" width="13.5546875" bestFit="1" customWidth="1"/>
    <col min="14" max="14" width="9.44140625" bestFit="1" customWidth="1"/>
    <col min="15" max="15" width="14.88671875" bestFit="1" customWidth="1"/>
    <col min="16" max="16" width="11" bestFit="1" customWidth="1"/>
    <col min="17" max="17" width="14.88671875" style="1" bestFit="1" customWidth="1"/>
    <col min="18" max="18" width="18.6640625" bestFit="1" customWidth="1"/>
    <col min="19" max="19" width="10.6640625" bestFit="1" customWidth="1"/>
    <col min="20" max="20" width="12.88671875" bestFit="1" customWidth="1"/>
    <col min="21" max="21" width="15.109375" bestFit="1" customWidth="1"/>
    <col min="22" max="22" width="39.6640625" bestFit="1" customWidth="1"/>
    <col min="23" max="23" width="23" style="2" bestFit="1" customWidth="1"/>
    <col min="24" max="24" width="20.44140625" style="2" bestFit="1" customWidth="1"/>
    <col min="25" max="25" width="12.109375" style="2" bestFit="1" customWidth="1"/>
    <col min="26" max="26" width="8.5546875" style="2" customWidth="1"/>
    <col min="27" max="27" width="28.33203125" style="1" bestFit="1" customWidth="1"/>
  </cols>
  <sheetData>
    <row r="1" spans="1:27" ht="28.8" x14ac:dyDescent="0.3">
      <c r="A1" s="16" t="s">
        <v>5464</v>
      </c>
      <c r="B1" s="17" t="s">
        <v>5465</v>
      </c>
      <c r="C1" s="16" t="s">
        <v>5303</v>
      </c>
      <c r="D1" s="17" t="s">
        <v>5304</v>
      </c>
      <c r="E1" s="17" t="s">
        <v>5305</v>
      </c>
      <c r="F1" s="16" t="s">
        <v>5466</v>
      </c>
      <c r="G1" s="17" t="s">
        <v>4755</v>
      </c>
      <c r="H1" s="17" t="s">
        <v>5306</v>
      </c>
      <c r="I1" s="17" t="s">
        <v>5467</v>
      </c>
      <c r="J1" s="16" t="s">
        <v>5468</v>
      </c>
      <c r="K1" s="16" t="s">
        <v>5469</v>
      </c>
      <c r="L1" s="17" t="s">
        <v>5470</v>
      </c>
      <c r="M1" s="16" t="s">
        <v>5475</v>
      </c>
      <c r="N1" s="17" t="s">
        <v>5307</v>
      </c>
      <c r="O1" s="17" t="s">
        <v>5308</v>
      </c>
      <c r="P1" s="16" t="s">
        <v>5309</v>
      </c>
      <c r="Q1" s="17" t="s">
        <v>5310</v>
      </c>
      <c r="R1" s="16" t="s">
        <v>5462</v>
      </c>
      <c r="S1" s="16" t="s">
        <v>5460</v>
      </c>
      <c r="T1" s="16" t="s">
        <v>5461</v>
      </c>
      <c r="U1" s="16" t="s">
        <v>5459</v>
      </c>
      <c r="V1" s="16" t="s">
        <v>5477</v>
      </c>
      <c r="W1" s="16" t="s">
        <v>4749</v>
      </c>
      <c r="X1" s="16" t="s">
        <v>5277</v>
      </c>
      <c r="Y1" s="16" t="s">
        <v>5279</v>
      </c>
      <c r="Z1" s="16" t="s">
        <v>5478</v>
      </c>
      <c r="AA1" s="21" t="s">
        <v>5495</v>
      </c>
    </row>
    <row r="2" spans="1:27" x14ac:dyDescent="0.3">
      <c r="A2" s="23" t="s">
        <v>5471</v>
      </c>
      <c r="B2" s="23" t="s">
        <v>3627</v>
      </c>
      <c r="C2" s="27">
        <v>4600553925</v>
      </c>
      <c r="D2" s="23" t="s">
        <v>5350</v>
      </c>
      <c r="E2" s="28">
        <v>45026</v>
      </c>
      <c r="F2" s="23" t="s">
        <v>3627</v>
      </c>
      <c r="G2" s="23">
        <v>12151508</v>
      </c>
      <c r="H2" s="23" t="s">
        <v>5361</v>
      </c>
      <c r="I2" s="23" t="s">
        <v>5473</v>
      </c>
      <c r="J2" s="30">
        <v>10</v>
      </c>
      <c r="K2" s="30">
        <v>0</v>
      </c>
      <c r="L2" s="30">
        <v>10</v>
      </c>
      <c r="M2" s="23" t="s">
        <v>4134</v>
      </c>
      <c r="N2" s="23" t="s">
        <v>5334</v>
      </c>
      <c r="O2" s="24">
        <v>236229464.47999999</v>
      </c>
      <c r="P2" s="30">
        <v>1000</v>
      </c>
      <c r="Q2" s="31">
        <f>IF(N2="USD",5.4,IF(N2="BRL",1,6.3))</f>
        <v>1</v>
      </c>
      <c r="R2" s="32">
        <f>IF(M2="UN",O2*Q2/(P2*12.5),O2*Q2/P2)</f>
        <v>18898.357158399998</v>
      </c>
      <c r="S2" s="31">
        <v>96</v>
      </c>
      <c r="T2" s="33">
        <f>0.00148816*S2</f>
        <v>0.14286335999999999</v>
      </c>
      <c r="U2" s="34">
        <f>R2/T2</f>
        <v>132282.7431638175</v>
      </c>
      <c r="V2" s="31" t="str">
        <f>VLOOKUP(G2,Materiais_Elegiveis!A:F,2,FALSE)</f>
        <v>Tubo rev comp P110 16"(D14,662")</v>
      </c>
      <c r="W2" s="36" t="str">
        <f>VLOOKUP(G2,Materiais_Elegiveis!A:F,5,FALSE)</f>
        <v>TUBO DE REVESTIMENTO</v>
      </c>
      <c r="X2" s="36" t="str">
        <f>VLOOKUP(G2,Materiais_Elegiveis!A:F,3,FALSE)</f>
        <v>ALLOY SMLS, CASING</v>
      </c>
      <c r="Y2" s="36" t="str">
        <f>VLOOKUP(G2,Materiais_Elegiveis!A:F,6,FALSE)</f>
        <v>P-110</v>
      </c>
      <c r="Z2" s="36">
        <f>VLOOKUP(_xlfn.CONCAT(AA2&amp;Y2),Faixas!C:D,2,FALSE)</f>
        <v>2</v>
      </c>
      <c r="AA2" s="31" t="str">
        <f>VLOOKUP(G2,Materiais_Elegiveis!A:G,7,FALSE)</f>
        <v>CASING, ERW, ALLOY</v>
      </c>
    </row>
    <row r="3" spans="1:27" x14ac:dyDescent="0.3">
      <c r="A3" s="23" t="s">
        <v>5471</v>
      </c>
      <c r="B3" s="23" t="s">
        <v>3627</v>
      </c>
      <c r="C3" s="27">
        <v>4600612031</v>
      </c>
      <c r="D3" s="23" t="s">
        <v>5342</v>
      </c>
      <c r="E3" s="28">
        <v>44438</v>
      </c>
      <c r="F3" s="23" t="s">
        <v>3627</v>
      </c>
      <c r="G3" s="23">
        <v>11864700</v>
      </c>
      <c r="H3" s="23" t="s">
        <v>3665</v>
      </c>
      <c r="I3" s="23" t="s">
        <v>5473</v>
      </c>
      <c r="J3" s="29">
        <v>1413</v>
      </c>
      <c r="K3" s="29">
        <v>0</v>
      </c>
      <c r="L3" s="29">
        <v>1413</v>
      </c>
      <c r="M3" s="23" t="s">
        <v>4398</v>
      </c>
      <c r="N3" s="23" t="s">
        <v>5340</v>
      </c>
      <c r="O3" s="24">
        <v>415053.89</v>
      </c>
      <c r="P3" s="30">
        <v>1000</v>
      </c>
      <c r="Q3" s="31">
        <f>IF(N3="USD",5.4,IF(N3="BRL",1,6.3))</f>
        <v>6.3</v>
      </c>
      <c r="R3" s="32">
        <f>IF(M3="UN",O3*Q3/(P3*12.5),O3*Q3/P3)</f>
        <v>2614.8395070000001</v>
      </c>
      <c r="S3" s="31">
        <v>13.5</v>
      </c>
      <c r="T3" s="33">
        <f>0.00148816*S3</f>
        <v>2.0090160000000003E-2</v>
      </c>
      <c r="U3" s="34">
        <f>R3/T3</f>
        <v>130155.23554814894</v>
      </c>
      <c r="V3" s="31" t="str">
        <f>VLOOKUP(G3,Materiais_Elegiveis!A:F,2,FALSE)</f>
        <v>Tubo prod. 25-7-4/125 s/c 4.500" 13,5#/p</v>
      </c>
      <c r="W3" s="36" t="str">
        <f>VLOOKUP(G3,Materiais_Elegiveis!A:F,5,FALSE)</f>
        <v>TUBO DE PRODUCAO</v>
      </c>
      <c r="X3" s="36" t="str">
        <f>VLOOKUP(G3,Materiais_Elegiveis!A:F,3,FALSE)</f>
        <v>ALLOY SMLS, TUBING</v>
      </c>
      <c r="Y3" s="36" t="str">
        <f>VLOOKUP(G3,Materiais_Elegiveis!A:F,6,FALSE)</f>
        <v>SDSS 125 ksi</v>
      </c>
      <c r="Z3" s="36">
        <f>VLOOKUP(_xlfn.CONCAT(AA3&amp;Y3),Faixas!C:D,2,FALSE)</f>
        <v>3</v>
      </c>
      <c r="AA3" s="31" t="str">
        <f>VLOOKUP(G3,Materiais_Elegiveis!A:G,7,FALSE)</f>
        <v>TUBING, STAINLESS, SEAMLESS</v>
      </c>
    </row>
    <row r="4" spans="1:27" x14ac:dyDescent="0.3">
      <c r="A4" s="23" t="s">
        <v>5471</v>
      </c>
      <c r="B4" s="23" t="s">
        <v>3627</v>
      </c>
      <c r="C4" s="27">
        <v>4600554511</v>
      </c>
      <c r="D4" s="23" t="s">
        <v>5440</v>
      </c>
      <c r="E4" s="28">
        <v>45009</v>
      </c>
      <c r="F4" s="23" t="s">
        <v>4059</v>
      </c>
      <c r="G4" s="23">
        <v>12447011</v>
      </c>
      <c r="H4" s="23" t="s">
        <v>3717</v>
      </c>
      <c r="I4" s="23" t="s">
        <v>5473</v>
      </c>
      <c r="J4" s="29">
        <v>19.2</v>
      </c>
      <c r="K4" s="30">
        <v>0</v>
      </c>
      <c r="L4" s="30">
        <v>0</v>
      </c>
      <c r="M4" s="23" t="s">
        <v>4398</v>
      </c>
      <c r="N4" s="23" t="s">
        <v>5334</v>
      </c>
      <c r="O4" s="24">
        <v>12696140.560000001</v>
      </c>
      <c r="P4" s="30">
        <v>1000</v>
      </c>
      <c r="Q4" s="31">
        <f>IF(N4="USD",5.4,IF(N4="BRL",1,6.3))</f>
        <v>1</v>
      </c>
      <c r="R4" s="32">
        <f>IF(M4="UN",O4*Q4/(P4*12.5),O4*Q4/P4)</f>
        <v>12696.14056</v>
      </c>
      <c r="S4" s="31">
        <v>66</v>
      </c>
      <c r="T4" s="33">
        <f>0.00148816*S4</f>
        <v>9.821856000000001E-2</v>
      </c>
      <c r="U4" s="34">
        <f>R4/T4</f>
        <v>129264.16921608297</v>
      </c>
      <c r="V4" s="31" t="str">
        <f>VLOOKUP(G4,Materiais_Elegiveis!A:F,2,FALSE)</f>
        <v>Tubo rev 13-5-2/110 s/c 9 7/8-D8.500 66,</v>
      </c>
      <c r="W4" s="36" t="str">
        <f>VLOOKUP(G4,Materiais_Elegiveis!A:F,5,FALSE)</f>
        <v>TUBO DE REVESTIMENTO</v>
      </c>
      <c r="X4" s="36" t="str">
        <f>VLOOKUP(G4,Materiais_Elegiveis!A:F,3,FALSE)</f>
        <v>ALLOY SMLS, CASING</v>
      </c>
      <c r="Y4" s="36" t="str">
        <f>VLOOKUP(G4,Materiais_Elegiveis!A:F,6,FALSE)</f>
        <v>SMSS 110 Ksi</v>
      </c>
      <c r="Z4" s="36">
        <f>VLOOKUP(_xlfn.CONCAT(AA4&amp;Y4),Faixas!C:D,2,FALSE)</f>
        <v>2</v>
      </c>
      <c r="AA4" s="31" t="str">
        <f>VLOOKUP(G4,Materiais_Elegiveis!A:G,7,FALSE)</f>
        <v>CASING, STAINLESS, SEAMLESS</v>
      </c>
    </row>
    <row r="5" spans="1:27" x14ac:dyDescent="0.3">
      <c r="A5" s="23" t="s">
        <v>5471</v>
      </c>
      <c r="B5" s="23" t="s">
        <v>3627</v>
      </c>
      <c r="C5" s="27">
        <v>4600554511</v>
      </c>
      <c r="D5" s="23" t="s">
        <v>5441</v>
      </c>
      <c r="E5" s="28">
        <v>45009</v>
      </c>
      <c r="F5" s="23" t="s">
        <v>3627</v>
      </c>
      <c r="G5" s="23">
        <v>12447011</v>
      </c>
      <c r="H5" s="23" t="s">
        <v>3717</v>
      </c>
      <c r="I5" s="23" t="s">
        <v>5473</v>
      </c>
      <c r="J5" s="30">
        <v>6</v>
      </c>
      <c r="K5" s="30">
        <v>0</v>
      </c>
      <c r="L5" s="30">
        <v>6</v>
      </c>
      <c r="M5" s="23" t="s">
        <v>4398</v>
      </c>
      <c r="N5" s="23" t="s">
        <v>5334</v>
      </c>
      <c r="O5" s="24">
        <v>12696140.560000001</v>
      </c>
      <c r="P5" s="30">
        <v>1000</v>
      </c>
      <c r="Q5" s="31">
        <f>IF(N5="USD",5.4,IF(N5="BRL",1,6.3))</f>
        <v>1</v>
      </c>
      <c r="R5" s="32">
        <f>IF(M5="UN",O5*Q5/(P5*12.5),O5*Q5/P5)</f>
        <v>12696.14056</v>
      </c>
      <c r="S5" s="31">
        <v>66</v>
      </c>
      <c r="T5" s="33">
        <f>0.00148816*S5</f>
        <v>9.821856000000001E-2</v>
      </c>
      <c r="U5" s="34">
        <f>R5/T5</f>
        <v>129264.16921608297</v>
      </c>
      <c r="V5" s="31" t="str">
        <f>VLOOKUP(G5,Materiais_Elegiveis!A:F,2,FALSE)</f>
        <v>Tubo rev 13-5-2/110 s/c 9 7/8-D8.500 66,</v>
      </c>
      <c r="W5" s="36" t="str">
        <f>VLOOKUP(G5,Materiais_Elegiveis!A:F,5,FALSE)</f>
        <v>TUBO DE REVESTIMENTO</v>
      </c>
      <c r="X5" s="36" t="str">
        <f>VLOOKUP(G5,Materiais_Elegiveis!A:F,3,FALSE)</f>
        <v>ALLOY SMLS, CASING</v>
      </c>
      <c r="Y5" s="36" t="str">
        <f>VLOOKUP(G5,Materiais_Elegiveis!A:F,6,FALSE)</f>
        <v>SMSS 110 Ksi</v>
      </c>
      <c r="Z5" s="36">
        <f>VLOOKUP(_xlfn.CONCAT(AA5&amp;Y5),Faixas!C:D,2,FALSE)</f>
        <v>2</v>
      </c>
      <c r="AA5" s="31" t="str">
        <f>VLOOKUP(G5,Materiais_Elegiveis!A:G,7,FALSE)</f>
        <v>CASING, STAINLESS, SEAMLESS</v>
      </c>
    </row>
    <row r="6" spans="1:27" x14ac:dyDescent="0.3">
      <c r="A6" s="23" t="s">
        <v>5471</v>
      </c>
      <c r="B6" s="23" t="s">
        <v>3627</v>
      </c>
      <c r="C6" s="27">
        <v>4600612031</v>
      </c>
      <c r="D6" s="23" t="s">
        <v>5329</v>
      </c>
      <c r="E6" s="28">
        <v>44438</v>
      </c>
      <c r="F6" s="23" t="s">
        <v>3627</v>
      </c>
      <c r="G6" s="23">
        <v>11848822</v>
      </c>
      <c r="H6" s="23" t="s">
        <v>3647</v>
      </c>
      <c r="I6" s="23" t="s">
        <v>5473</v>
      </c>
      <c r="J6" s="30">
        <v>632</v>
      </c>
      <c r="K6" s="30">
        <v>452</v>
      </c>
      <c r="L6" s="30">
        <v>180</v>
      </c>
      <c r="M6" s="23" t="s">
        <v>4398</v>
      </c>
      <c r="N6" s="23" t="s">
        <v>5340</v>
      </c>
      <c r="O6" s="24">
        <v>682160.35</v>
      </c>
      <c r="P6" s="30">
        <v>1000</v>
      </c>
      <c r="Q6" s="31">
        <f>IF(N6="USD",5.4,IF(N6="BRL",1,6.3))</f>
        <v>6.3</v>
      </c>
      <c r="R6" s="32">
        <f>IF(M6="UN",O6*Q6/(P6*12.5),O6*Q6/P6)</f>
        <v>4297.610205</v>
      </c>
      <c r="S6" s="31">
        <v>23</v>
      </c>
      <c r="T6" s="33">
        <f>0.00148816*S6</f>
        <v>3.4227680000000003E-2</v>
      </c>
      <c r="U6" s="34">
        <f>R6/T6</f>
        <v>125559.49468383483</v>
      </c>
      <c r="V6" s="31" t="str">
        <f>VLOOKUP(G6,Materiais_Elegiveis!A:F,2,FALSE)</f>
        <v>Tubo prod. 25-7-4/125 s/c 5.500" 23#/pé</v>
      </c>
      <c r="W6" s="36" t="str">
        <f>VLOOKUP(G6,Materiais_Elegiveis!A:F,5,FALSE)</f>
        <v>TUBO DE PRODUCAO</v>
      </c>
      <c r="X6" s="36" t="str">
        <f>VLOOKUP(G6,Materiais_Elegiveis!A:F,3,FALSE)</f>
        <v>ALLOY SMLS, TUBING</v>
      </c>
      <c r="Y6" s="36" t="str">
        <f>VLOOKUP(G6,Materiais_Elegiveis!A:F,6,FALSE)</f>
        <v>SDSS 125 ksi</v>
      </c>
      <c r="Z6" s="36">
        <f>VLOOKUP(_xlfn.CONCAT(AA6&amp;Y6),Faixas!C:D,2,FALSE)</f>
        <v>3</v>
      </c>
      <c r="AA6" s="31" t="str">
        <f>VLOOKUP(G6,Materiais_Elegiveis!A:G,7,FALSE)</f>
        <v>TUBING, STAINLESS, SEAMLESS</v>
      </c>
    </row>
    <row r="7" spans="1:27" x14ac:dyDescent="0.3">
      <c r="A7" s="23" t="s">
        <v>5471</v>
      </c>
      <c r="B7" s="23" t="s">
        <v>3627</v>
      </c>
      <c r="C7" s="27">
        <v>4600554399</v>
      </c>
      <c r="D7" s="23" t="s">
        <v>5343</v>
      </c>
      <c r="E7" s="28">
        <v>45009</v>
      </c>
      <c r="F7" s="23" t="s">
        <v>3627</v>
      </c>
      <c r="G7" s="23">
        <v>12143968</v>
      </c>
      <c r="H7" s="23" t="s">
        <v>3885</v>
      </c>
      <c r="I7" s="23" t="s">
        <v>5473</v>
      </c>
      <c r="J7" s="30">
        <v>9</v>
      </c>
      <c r="K7" s="30">
        <v>0</v>
      </c>
      <c r="L7" s="30">
        <v>9</v>
      </c>
      <c r="M7" s="23" t="s">
        <v>4398</v>
      </c>
      <c r="N7" s="23" t="s">
        <v>5334</v>
      </c>
      <c r="O7" s="24">
        <v>19682576.030000001</v>
      </c>
      <c r="P7" s="30">
        <v>1000</v>
      </c>
      <c r="Q7" s="31">
        <f>IF(N7="USD",5.4,IF(N7="BRL",1,6.3))</f>
        <v>1</v>
      </c>
      <c r="R7" s="32">
        <f>IF(M7="UN",O7*Q7/(P7*12.5),O7*Q7/P7)</f>
        <v>19682.57603</v>
      </c>
      <c r="S7" s="31">
        <v>108.7</v>
      </c>
      <c r="T7" s="33">
        <f>0.00148816*S7</f>
        <v>0.16176299200000002</v>
      </c>
      <c r="U7" s="34">
        <f>R7/T7</f>
        <v>121675.39550702671</v>
      </c>
      <c r="V7" s="31" t="str">
        <f>VLOOKUP(G7,Materiais_Elegiveis!A:F,2,FALSE)</f>
        <v>Tubo rev 13-5-2/110 s/c 10 3/4-D8.528 10</v>
      </c>
      <c r="W7" s="36" t="str">
        <f>VLOOKUP(G7,Materiais_Elegiveis!A:F,5,FALSE)</f>
        <v>TUBO DE REVESTIMENTO</v>
      </c>
      <c r="X7" s="36" t="str">
        <f>VLOOKUP(G7,Materiais_Elegiveis!A:F,3,FALSE)</f>
        <v>ALLOY SMLS, CASING</v>
      </c>
      <c r="Y7" s="36" t="str">
        <f>VLOOKUP(G7,Materiais_Elegiveis!A:F,6,FALSE)</f>
        <v>SMSS 110 Ksi</v>
      </c>
      <c r="Z7" s="36">
        <f>VLOOKUP(_xlfn.CONCAT(AA7&amp;Y7),Faixas!C:D,2,FALSE)</f>
        <v>2</v>
      </c>
      <c r="AA7" s="31" t="str">
        <f>VLOOKUP(G7,Materiais_Elegiveis!A:G,7,FALSE)</f>
        <v>CASING, STAINLESS, SEAMLESS</v>
      </c>
    </row>
    <row r="8" spans="1:27" x14ac:dyDescent="0.3">
      <c r="A8" s="23" t="s">
        <v>5471</v>
      </c>
      <c r="B8" s="23" t="s">
        <v>3627</v>
      </c>
      <c r="C8" s="27">
        <v>4600616327</v>
      </c>
      <c r="D8" s="23" t="s">
        <v>5327</v>
      </c>
      <c r="E8" s="28">
        <v>45134</v>
      </c>
      <c r="F8" s="23" t="s">
        <v>3627</v>
      </c>
      <c r="G8" s="23">
        <v>11864700</v>
      </c>
      <c r="H8" s="23" t="s">
        <v>3665</v>
      </c>
      <c r="I8" s="23" t="s">
        <v>5472</v>
      </c>
      <c r="J8" s="29">
        <v>1050</v>
      </c>
      <c r="K8" s="29">
        <v>648</v>
      </c>
      <c r="L8" s="29">
        <v>402</v>
      </c>
      <c r="M8" s="23" t="s">
        <v>4398</v>
      </c>
      <c r="N8" s="23" t="s">
        <v>5311</v>
      </c>
      <c r="O8" s="24">
        <v>4455552.97</v>
      </c>
      <c r="P8" s="30">
        <v>10000</v>
      </c>
      <c r="Q8" s="31">
        <f>IF(N8="USD",5.4,IF(N8="BRL",1,6.3))</f>
        <v>5.4</v>
      </c>
      <c r="R8" s="32">
        <f>IF(M8="UN",O8*Q8/(P8*12.5),O8*Q8/P8)</f>
        <v>2405.9986037999997</v>
      </c>
      <c r="S8" s="31">
        <v>13.5</v>
      </c>
      <c r="T8" s="33">
        <f>0.00148816*S8</f>
        <v>2.0090160000000003E-2</v>
      </c>
      <c r="U8" s="34">
        <f>R8/T8</f>
        <v>119760.05187614232</v>
      </c>
      <c r="V8" s="31" t="str">
        <f>VLOOKUP(G8,Materiais_Elegiveis!A:F,2,FALSE)</f>
        <v>Tubo prod. 25-7-4/125 s/c 4.500" 13,5#/p</v>
      </c>
      <c r="W8" s="36" t="str">
        <f>VLOOKUP(G8,Materiais_Elegiveis!A:F,5,FALSE)</f>
        <v>TUBO DE PRODUCAO</v>
      </c>
      <c r="X8" s="36" t="str">
        <f>VLOOKUP(G8,Materiais_Elegiveis!A:F,3,FALSE)</f>
        <v>ALLOY SMLS, TUBING</v>
      </c>
      <c r="Y8" s="36" t="str">
        <f>VLOOKUP(G8,Materiais_Elegiveis!A:F,6,FALSE)</f>
        <v>SDSS 125 ksi</v>
      </c>
      <c r="Z8" s="36">
        <f>VLOOKUP(_xlfn.CONCAT(AA8&amp;Y8),Faixas!C:D,2,FALSE)</f>
        <v>3</v>
      </c>
      <c r="AA8" s="31" t="str">
        <f>VLOOKUP(G8,Materiais_Elegiveis!A:G,7,FALSE)</f>
        <v>TUBING, STAINLESS, SEAMLESS</v>
      </c>
    </row>
    <row r="9" spans="1:27" x14ac:dyDescent="0.3">
      <c r="A9" s="23" t="s">
        <v>5471</v>
      </c>
      <c r="B9" s="23" t="s">
        <v>3627</v>
      </c>
      <c r="C9" s="27">
        <v>4600612031</v>
      </c>
      <c r="D9" s="23" t="s">
        <v>5343</v>
      </c>
      <c r="E9" s="28">
        <v>44438</v>
      </c>
      <c r="F9" s="23" t="s">
        <v>3627</v>
      </c>
      <c r="G9" s="23">
        <v>12529585</v>
      </c>
      <c r="H9" s="23" t="s">
        <v>5344</v>
      </c>
      <c r="I9" s="23" t="s">
        <v>5473</v>
      </c>
      <c r="J9" s="30">
        <v>52</v>
      </c>
      <c r="K9" s="30">
        <v>0</v>
      </c>
      <c r="L9" s="30">
        <v>52</v>
      </c>
      <c r="M9" s="23" t="s">
        <v>4398</v>
      </c>
      <c r="N9" s="23" t="s">
        <v>5340</v>
      </c>
      <c r="O9" s="24">
        <v>872815.24</v>
      </c>
      <c r="P9" s="30">
        <v>1000</v>
      </c>
      <c r="Q9" s="31">
        <f>IF(N9="USD",5.4,IF(N9="BRL",1,6.3))</f>
        <v>6.3</v>
      </c>
      <c r="R9" s="32">
        <f>IF(M9="UN",O9*Q9/(P9*12.5),O9*Q9/P9)</f>
        <v>5498.7360120000003</v>
      </c>
      <c r="S9" s="31">
        <v>32</v>
      </c>
      <c r="T9" s="33">
        <f>0.00148816*S9</f>
        <v>4.7621120000000003E-2</v>
      </c>
      <c r="U9" s="34">
        <f>R9/T9</f>
        <v>115468.43106588001</v>
      </c>
      <c r="V9" s="31" t="str">
        <f>VLOOKUP(G9,Materiais_Elegiveis!A:F,2,FALSE)</f>
        <v>Tubo rev 25-7-4/125 s/c 7"-D6.000 32lb/p</v>
      </c>
      <c r="W9" s="36" t="str">
        <f>VLOOKUP(G9,Materiais_Elegiveis!A:F,5,FALSE)</f>
        <v>TUBO DE REVESTIMENTO</v>
      </c>
      <c r="X9" s="36" t="str">
        <f>VLOOKUP(G9,Materiais_Elegiveis!A:F,3,FALSE)</f>
        <v>ALLOY SMLS, CASING</v>
      </c>
      <c r="Y9" s="36" t="str">
        <f>VLOOKUP(G9,Materiais_Elegiveis!A:F,6,FALSE)</f>
        <v>SDSS 125 ksi</v>
      </c>
      <c r="Z9" s="36">
        <f>VLOOKUP(_xlfn.CONCAT(AA9&amp;Y9),Faixas!C:D,2,FALSE)</f>
        <v>3</v>
      </c>
      <c r="AA9" s="31" t="str">
        <f>VLOOKUP(G9,Materiais_Elegiveis!A:G,7,FALSE)</f>
        <v>CASING, STAINLESS, SEAMLESS</v>
      </c>
    </row>
    <row r="10" spans="1:27" x14ac:dyDescent="0.3">
      <c r="A10" s="23" t="s">
        <v>5471</v>
      </c>
      <c r="B10" s="23" t="s">
        <v>3627</v>
      </c>
      <c r="C10" s="27">
        <v>4600616327</v>
      </c>
      <c r="D10" s="23" t="s">
        <v>5328</v>
      </c>
      <c r="E10" s="28">
        <v>45134</v>
      </c>
      <c r="F10" s="23" t="s">
        <v>3627</v>
      </c>
      <c r="G10" s="23">
        <v>11848822</v>
      </c>
      <c r="H10" s="23" t="s">
        <v>3647</v>
      </c>
      <c r="I10" s="23" t="s">
        <v>5472</v>
      </c>
      <c r="J10" s="29">
        <v>3500</v>
      </c>
      <c r="K10" s="29">
        <v>3540</v>
      </c>
      <c r="L10" s="29">
        <v>0</v>
      </c>
      <c r="M10" s="23" t="s">
        <v>4398</v>
      </c>
      <c r="N10" s="23" t="s">
        <v>5311</v>
      </c>
      <c r="O10" s="24">
        <v>7155780.6799999997</v>
      </c>
      <c r="P10" s="30">
        <v>10000</v>
      </c>
      <c r="Q10" s="31">
        <f>IF(N10="USD",5.4,IF(N10="BRL",1,6.3))</f>
        <v>5.4</v>
      </c>
      <c r="R10" s="32">
        <f>IF(M10="UN",O10*Q10/(P10*12.5),O10*Q10/P10)</f>
        <v>3864.1215671999998</v>
      </c>
      <c r="S10" s="31">
        <v>23</v>
      </c>
      <c r="T10" s="33">
        <f>0.00148816*S10</f>
        <v>3.4227680000000003E-2</v>
      </c>
      <c r="U10" s="34">
        <f>R10/T10</f>
        <v>112894.63870177585</v>
      </c>
      <c r="V10" s="31" t="str">
        <f>VLOOKUP(G10,Materiais_Elegiveis!A:F,2,FALSE)</f>
        <v>Tubo prod. 25-7-4/125 s/c 5.500" 23#/pé</v>
      </c>
      <c r="W10" s="36" t="str">
        <f>VLOOKUP(G10,Materiais_Elegiveis!A:F,5,FALSE)</f>
        <v>TUBO DE PRODUCAO</v>
      </c>
      <c r="X10" s="36" t="str">
        <f>VLOOKUP(G10,Materiais_Elegiveis!A:F,3,FALSE)</f>
        <v>ALLOY SMLS, TUBING</v>
      </c>
      <c r="Y10" s="36" t="str">
        <f>VLOOKUP(G10,Materiais_Elegiveis!A:F,6,FALSE)</f>
        <v>SDSS 125 ksi</v>
      </c>
      <c r="Z10" s="36">
        <f>VLOOKUP(_xlfn.CONCAT(AA10&amp;Y10),Faixas!C:D,2,FALSE)</f>
        <v>3</v>
      </c>
      <c r="AA10" s="31" t="str">
        <f>VLOOKUP(G10,Materiais_Elegiveis!A:G,7,FALSE)</f>
        <v>TUBING, STAINLESS, SEAMLESS</v>
      </c>
    </row>
    <row r="11" spans="1:27" x14ac:dyDescent="0.3">
      <c r="A11" s="23" t="s">
        <v>5471</v>
      </c>
      <c r="B11" s="23" t="s">
        <v>3627</v>
      </c>
      <c r="C11" s="27">
        <v>4600612031</v>
      </c>
      <c r="D11" s="23" t="s">
        <v>5331</v>
      </c>
      <c r="E11" s="28">
        <v>44438</v>
      </c>
      <c r="F11" s="23" t="s">
        <v>3627</v>
      </c>
      <c r="G11" s="23">
        <v>11848820</v>
      </c>
      <c r="H11" s="23" t="s">
        <v>3734</v>
      </c>
      <c r="I11" s="23" t="s">
        <v>5473</v>
      </c>
      <c r="J11" s="30">
        <v>6473</v>
      </c>
      <c r="K11" s="30">
        <v>6316</v>
      </c>
      <c r="L11" s="30">
        <v>157</v>
      </c>
      <c r="M11" s="23" t="s">
        <v>4398</v>
      </c>
      <c r="N11" s="23" t="s">
        <v>5340</v>
      </c>
      <c r="O11" s="24">
        <v>727172.84</v>
      </c>
      <c r="P11" s="30">
        <v>1000</v>
      </c>
      <c r="Q11" s="31">
        <f>IF(N11="USD",5.4,IF(N11="BRL",1,6.3))</f>
        <v>6.3</v>
      </c>
      <c r="R11" s="32">
        <f>IF(M11="UN",O11*Q11/(P11*12.5),O11*Q11/P11)</f>
        <v>4581.1888920000001</v>
      </c>
      <c r="S11" s="31">
        <v>28</v>
      </c>
      <c r="T11" s="33">
        <f>0.00148816*S11</f>
        <v>4.1668480000000001E-2</v>
      </c>
      <c r="U11" s="34">
        <f>R11/T11</f>
        <v>109943.74865605849</v>
      </c>
      <c r="V11" s="31" t="str">
        <f>VLOOKUP(G11,Materiais_Elegiveis!A:F,2,FALSE)</f>
        <v>Tubo prod. 25-7-4/125 s/c 6.625" 28#/pé</v>
      </c>
      <c r="W11" s="36" t="str">
        <f>VLOOKUP(G11,Materiais_Elegiveis!A:F,5,FALSE)</f>
        <v>TUBO DE PRODUCAO</v>
      </c>
      <c r="X11" s="36" t="str">
        <f>VLOOKUP(G11,Materiais_Elegiveis!A:F,3,FALSE)</f>
        <v>ALLOY SMLS, TUBING</v>
      </c>
      <c r="Y11" s="36" t="str">
        <f>VLOOKUP(G11,Materiais_Elegiveis!A:F,6,FALSE)</f>
        <v>SDSS 125 ksi</v>
      </c>
      <c r="Z11" s="36">
        <f>VLOOKUP(_xlfn.CONCAT(AA11&amp;Y11),Faixas!C:D,2,FALSE)</f>
        <v>3</v>
      </c>
      <c r="AA11" s="31" t="str">
        <f>VLOOKUP(G11,Materiais_Elegiveis!A:G,7,FALSE)</f>
        <v>TUBING, STAINLESS, SEAMLESS</v>
      </c>
    </row>
    <row r="12" spans="1:27" x14ac:dyDescent="0.3">
      <c r="A12" s="23" t="s">
        <v>5471</v>
      </c>
      <c r="B12" s="23" t="s">
        <v>3627</v>
      </c>
      <c r="C12" s="27">
        <v>4600616327</v>
      </c>
      <c r="D12" s="23" t="s">
        <v>5329</v>
      </c>
      <c r="E12" s="28">
        <v>45134</v>
      </c>
      <c r="F12" s="23" t="s">
        <v>3627</v>
      </c>
      <c r="G12" s="23">
        <v>11848820</v>
      </c>
      <c r="H12" s="23" t="s">
        <v>3734</v>
      </c>
      <c r="I12" s="23" t="s">
        <v>5472</v>
      </c>
      <c r="J12" s="29">
        <v>41000</v>
      </c>
      <c r="K12" s="29">
        <v>18948</v>
      </c>
      <c r="L12" s="29">
        <v>22052</v>
      </c>
      <c r="M12" s="23" t="s">
        <v>4398</v>
      </c>
      <c r="N12" s="23" t="s">
        <v>5311</v>
      </c>
      <c r="O12" s="24">
        <v>7622974.6200000001</v>
      </c>
      <c r="P12" s="30">
        <v>10000</v>
      </c>
      <c r="Q12" s="31">
        <f>IF(N12="USD",5.4,IF(N12="BRL",1,6.3))</f>
        <v>5.4</v>
      </c>
      <c r="R12" s="32">
        <f>IF(M12="UN",O12*Q12/(P12*12.5),O12*Q12/P12)</f>
        <v>4116.406294800001</v>
      </c>
      <c r="S12" s="31">
        <v>28</v>
      </c>
      <c r="T12" s="33">
        <f>0.00148816*S12</f>
        <v>4.1668480000000001E-2</v>
      </c>
      <c r="U12" s="34">
        <f>R12/T12</f>
        <v>98789.4517582595</v>
      </c>
      <c r="V12" s="31" t="str">
        <f>VLOOKUP(G12,Materiais_Elegiveis!A:F,2,FALSE)</f>
        <v>Tubo prod. 25-7-4/125 s/c 6.625" 28#/pé</v>
      </c>
      <c r="W12" s="36" t="str">
        <f>VLOOKUP(G12,Materiais_Elegiveis!A:F,5,FALSE)</f>
        <v>TUBO DE PRODUCAO</v>
      </c>
      <c r="X12" s="36" t="str">
        <f>VLOOKUP(G12,Materiais_Elegiveis!A:F,3,FALSE)</f>
        <v>ALLOY SMLS, TUBING</v>
      </c>
      <c r="Y12" s="36" t="str">
        <f>VLOOKUP(G12,Materiais_Elegiveis!A:F,6,FALSE)</f>
        <v>SDSS 125 ksi</v>
      </c>
      <c r="Z12" s="36">
        <f>VLOOKUP(_xlfn.CONCAT(AA12&amp;Y12),Faixas!C:D,2,FALSE)</f>
        <v>3</v>
      </c>
      <c r="AA12" s="31" t="str">
        <f>VLOOKUP(G12,Materiais_Elegiveis!A:G,7,FALSE)</f>
        <v>TUBING, STAINLESS, SEAMLESS</v>
      </c>
    </row>
    <row r="13" spans="1:27" x14ac:dyDescent="0.3">
      <c r="A13" s="23" t="s">
        <v>5471</v>
      </c>
      <c r="B13" s="23" t="s">
        <v>3627</v>
      </c>
      <c r="C13" s="27">
        <v>4600554511</v>
      </c>
      <c r="D13" s="23" t="s">
        <v>5420</v>
      </c>
      <c r="E13" s="28">
        <v>45009</v>
      </c>
      <c r="F13" s="23" t="s">
        <v>3627</v>
      </c>
      <c r="G13" s="23">
        <v>12141315</v>
      </c>
      <c r="H13" s="23" t="s">
        <v>5364</v>
      </c>
      <c r="I13" s="23" t="s">
        <v>5473</v>
      </c>
      <c r="J13" s="30">
        <v>16</v>
      </c>
      <c r="K13" s="30">
        <v>8</v>
      </c>
      <c r="L13" s="30">
        <v>8</v>
      </c>
      <c r="M13" s="23" t="s">
        <v>4134</v>
      </c>
      <c r="N13" s="23" t="s">
        <v>5334</v>
      </c>
      <c r="O13" s="24">
        <v>120936468.28</v>
      </c>
      <c r="P13" s="30">
        <v>1000</v>
      </c>
      <c r="Q13" s="31">
        <f>IF(N13="USD",5.4,IF(N13="BRL",1,6.3))</f>
        <v>1</v>
      </c>
      <c r="R13" s="32">
        <f>IF(M13="UN",O13*Q13/(P13*12.5),O13*Q13/P13)</f>
        <v>9674.9174624000007</v>
      </c>
      <c r="S13" s="31">
        <v>66.900000000000006</v>
      </c>
      <c r="T13" s="33">
        <f>0.00148816*S13</f>
        <v>9.9557904000000016E-2</v>
      </c>
      <c r="U13" s="34">
        <f>R13/T13</f>
        <v>97178.798203706654</v>
      </c>
      <c r="V13" s="31" t="str">
        <f>VLOOKUP(G13,Materiais_Elegiveis!A:F,2,FALSE)</f>
        <v>Tubo rev comp C125HCSS 9 7/8(D8.500)</v>
      </c>
      <c r="W13" s="36" t="str">
        <f>VLOOKUP(G13,Materiais_Elegiveis!A:F,5,FALSE)</f>
        <v>TUBO DE REVESTIMENTO</v>
      </c>
      <c r="X13" s="36" t="str">
        <f>VLOOKUP(G13,Materiais_Elegiveis!A:F,3,FALSE)</f>
        <v>ALLOY SMLS, CASING</v>
      </c>
      <c r="Y13" s="36" t="str">
        <f>VLOOKUP(G13,Materiais_Elegiveis!A:F,6,FALSE)</f>
        <v>C-125HC</v>
      </c>
      <c r="Z13" s="36">
        <f>VLOOKUP(_xlfn.CONCAT(AA13&amp;Y13),Faixas!C:D,2,FALSE)</f>
        <v>5</v>
      </c>
      <c r="AA13" s="31" t="str">
        <f>VLOOKUP(G13,Materiais_Elegiveis!A:G,7,FALSE)</f>
        <v>CASING, ALLOY, SEAMLESS</v>
      </c>
    </row>
    <row r="14" spans="1:27" x14ac:dyDescent="0.3">
      <c r="A14" s="23" t="s">
        <v>5471</v>
      </c>
      <c r="B14" s="23" t="s">
        <v>3627</v>
      </c>
      <c r="C14" s="27">
        <v>4600554511</v>
      </c>
      <c r="D14" s="23" t="s">
        <v>67</v>
      </c>
      <c r="E14" s="28">
        <v>45009</v>
      </c>
      <c r="F14" s="23" t="s">
        <v>3627</v>
      </c>
      <c r="G14" s="23">
        <v>12143968</v>
      </c>
      <c r="H14" s="23" t="s">
        <v>3885</v>
      </c>
      <c r="I14" s="23" t="s">
        <v>5473</v>
      </c>
      <c r="J14" s="30">
        <v>18</v>
      </c>
      <c r="K14" s="30">
        <v>8</v>
      </c>
      <c r="L14" s="30">
        <v>10</v>
      </c>
      <c r="M14" s="23" t="s">
        <v>4398</v>
      </c>
      <c r="N14" s="23" t="s">
        <v>5334</v>
      </c>
      <c r="O14" s="24">
        <v>15610317.17</v>
      </c>
      <c r="P14" s="30">
        <v>1000</v>
      </c>
      <c r="Q14" s="31">
        <f>IF(N14="USD",5.4,IF(N14="BRL",1,6.3))</f>
        <v>1</v>
      </c>
      <c r="R14" s="32">
        <f>IF(M14="UN",O14*Q14/(P14*12.5),O14*Q14/P14)</f>
        <v>15610.31717</v>
      </c>
      <c r="S14" s="31">
        <v>108.7</v>
      </c>
      <c r="T14" s="33">
        <f>0.00148816*S14</f>
        <v>0.16176299200000002</v>
      </c>
      <c r="U14" s="34">
        <f>R14/T14</f>
        <v>96501.164926524099</v>
      </c>
      <c r="V14" s="31" t="str">
        <f>VLOOKUP(G14,Materiais_Elegiveis!A:F,2,FALSE)</f>
        <v>Tubo rev 13-5-2/110 s/c 10 3/4-D8.528 10</v>
      </c>
      <c r="W14" s="36" t="str">
        <f>VLOOKUP(G14,Materiais_Elegiveis!A:F,5,FALSE)</f>
        <v>TUBO DE REVESTIMENTO</v>
      </c>
      <c r="X14" s="36" t="str">
        <f>VLOOKUP(G14,Materiais_Elegiveis!A:F,3,FALSE)</f>
        <v>ALLOY SMLS, CASING</v>
      </c>
      <c r="Y14" s="36" t="str">
        <f>VLOOKUP(G14,Materiais_Elegiveis!A:F,6,FALSE)</f>
        <v>SMSS 110 Ksi</v>
      </c>
      <c r="Z14" s="36">
        <f>VLOOKUP(_xlfn.CONCAT(AA14&amp;Y14),Faixas!C:D,2,FALSE)</f>
        <v>2</v>
      </c>
      <c r="AA14" s="31" t="str">
        <f>VLOOKUP(G14,Materiais_Elegiveis!A:G,7,FALSE)</f>
        <v>CASING, STAINLESS, SEAMLESS</v>
      </c>
    </row>
    <row r="15" spans="1:27" x14ac:dyDescent="0.3">
      <c r="A15" s="23" t="s">
        <v>5471</v>
      </c>
      <c r="B15" s="23" t="s">
        <v>3627</v>
      </c>
      <c r="C15" s="27">
        <v>4600554399</v>
      </c>
      <c r="D15" s="23" t="s">
        <v>5331</v>
      </c>
      <c r="E15" s="28">
        <v>45009</v>
      </c>
      <c r="F15" s="23" t="s">
        <v>3627</v>
      </c>
      <c r="G15" s="23">
        <v>12144275</v>
      </c>
      <c r="H15" s="23" t="s">
        <v>3685</v>
      </c>
      <c r="I15" s="23" t="s">
        <v>5473</v>
      </c>
      <c r="J15" s="30">
        <v>16</v>
      </c>
      <c r="K15" s="30">
        <v>0</v>
      </c>
      <c r="L15" s="30">
        <v>16</v>
      </c>
      <c r="M15" s="23" t="s">
        <v>4398</v>
      </c>
      <c r="N15" s="23" t="s">
        <v>5334</v>
      </c>
      <c r="O15" s="24">
        <v>4456533.7699999996</v>
      </c>
      <c r="P15" s="30">
        <v>1000</v>
      </c>
      <c r="Q15" s="31">
        <f>IF(N15="USD",5.4,IF(N15="BRL",1,6.3))</f>
        <v>1</v>
      </c>
      <c r="R15" s="32">
        <f>IF(M15="UN",O15*Q15/(P15*12.5),O15*Q15/P15)</f>
        <v>4456.53377</v>
      </c>
      <c r="S15" s="31">
        <v>32</v>
      </c>
      <c r="T15" s="33">
        <f>0.00148816*S15</f>
        <v>4.7621120000000003E-2</v>
      </c>
      <c r="U15" s="34">
        <f>R15/T15</f>
        <v>93583.136431902472</v>
      </c>
      <c r="V15" s="31" t="str">
        <f>VLOOKUP(G15,Materiais_Elegiveis!A:F,2,FALSE)</f>
        <v>Tubo rev 13-5-2/110 s/c 7"-D6.000 32lb/p</v>
      </c>
      <c r="W15" s="36" t="str">
        <f>VLOOKUP(G15,Materiais_Elegiveis!A:F,5,FALSE)</f>
        <v>TUBO DE REVESTIMENTO</v>
      </c>
      <c r="X15" s="36" t="str">
        <f>VLOOKUP(G15,Materiais_Elegiveis!A:F,3,FALSE)</f>
        <v>ALLOY SMLS, CASING</v>
      </c>
      <c r="Y15" s="36" t="str">
        <f>VLOOKUP(G15,Materiais_Elegiveis!A:F,6,FALSE)</f>
        <v>SMSS 110 Ksi</v>
      </c>
      <c r="Z15" s="36">
        <f>VLOOKUP(_xlfn.CONCAT(AA15&amp;Y15),Faixas!C:D,2,FALSE)</f>
        <v>2</v>
      </c>
      <c r="AA15" s="31" t="str">
        <f>VLOOKUP(G15,Materiais_Elegiveis!A:G,7,FALSE)</f>
        <v>CASING, STAINLESS, SEAMLESS</v>
      </c>
    </row>
    <row r="16" spans="1:27" x14ac:dyDescent="0.3">
      <c r="A16" s="23" t="s">
        <v>5471</v>
      </c>
      <c r="B16" s="23" t="s">
        <v>3627</v>
      </c>
      <c r="C16" s="27">
        <v>4600553925</v>
      </c>
      <c r="D16" s="23" t="s">
        <v>5349</v>
      </c>
      <c r="E16" s="28">
        <v>45026</v>
      </c>
      <c r="F16" s="23" t="s">
        <v>3627</v>
      </c>
      <c r="G16" s="23">
        <v>12153655</v>
      </c>
      <c r="H16" s="23" t="s">
        <v>5360</v>
      </c>
      <c r="I16" s="23" t="s">
        <v>5473</v>
      </c>
      <c r="J16" s="30">
        <v>23</v>
      </c>
      <c r="K16" s="30">
        <v>8</v>
      </c>
      <c r="L16" s="30">
        <v>15</v>
      </c>
      <c r="M16" s="23" t="s">
        <v>4134</v>
      </c>
      <c r="N16" s="23" t="s">
        <v>5334</v>
      </c>
      <c r="O16" s="24">
        <v>269159156.06</v>
      </c>
      <c r="P16" s="30">
        <v>1000</v>
      </c>
      <c r="Q16" s="31">
        <f>IF(N16="USD",5.4,IF(N16="BRL",1,6.3))</f>
        <v>1</v>
      </c>
      <c r="R16" s="32">
        <f>IF(M16="UN",O16*Q16/(P16*12.5),O16*Q16/P16)</f>
        <v>21532.732484799999</v>
      </c>
      <c r="S16" s="31">
        <v>162</v>
      </c>
      <c r="T16" s="33">
        <f>0.00148816*S16</f>
        <v>0.24108192000000001</v>
      </c>
      <c r="U16" s="34">
        <f>R16/T16</f>
        <v>89317.077302188394</v>
      </c>
      <c r="V16" s="31" t="str">
        <f>VLOOKUP(G16,Materiais_Elegiveis!A:F,2,FALSE)</f>
        <v>Tubo rev comp N80 tp 1 18"(D16,562")</v>
      </c>
      <c r="W16" s="36" t="str">
        <f>VLOOKUP(G16,Materiais_Elegiveis!A:F,5,FALSE)</f>
        <v>TUBO DE REVESTIMENTO</v>
      </c>
      <c r="X16" s="36" t="str">
        <f>VLOOKUP(G16,Materiais_Elegiveis!A:F,3,FALSE)</f>
        <v>ALLOY SMLS, CASING</v>
      </c>
      <c r="Y16" s="36" t="str">
        <f>VLOOKUP(G16,Materiais_Elegiveis!A:F,6,FALSE)</f>
        <v>N-80</v>
      </c>
      <c r="Z16" s="36">
        <f>VLOOKUP(_xlfn.CONCAT(AA16&amp;Y16),Faixas!C:D,2,FALSE)</f>
        <v>1</v>
      </c>
      <c r="AA16" s="31" t="str">
        <f>VLOOKUP(G16,Materiais_Elegiveis!A:G,7,FALSE)</f>
        <v>CASING, ALLOY, SEAMLESS</v>
      </c>
    </row>
    <row r="17" spans="1:27" x14ac:dyDescent="0.3">
      <c r="A17" s="23" t="s">
        <v>5471</v>
      </c>
      <c r="B17" s="23" t="s">
        <v>3627</v>
      </c>
      <c r="C17" s="27">
        <v>4600554399</v>
      </c>
      <c r="D17" s="23" t="s">
        <v>5327</v>
      </c>
      <c r="E17" s="28">
        <v>45009</v>
      </c>
      <c r="F17" s="23" t="s">
        <v>3627</v>
      </c>
      <c r="G17" s="23">
        <v>11812442</v>
      </c>
      <c r="H17" s="23" t="s">
        <v>5362</v>
      </c>
      <c r="I17" s="23" t="s">
        <v>5473</v>
      </c>
      <c r="J17" s="30">
        <v>391</v>
      </c>
      <c r="K17" s="30">
        <v>316</v>
      </c>
      <c r="L17" s="30">
        <v>75</v>
      </c>
      <c r="M17" s="23" t="s">
        <v>4398</v>
      </c>
      <c r="N17" s="23" t="s">
        <v>5334</v>
      </c>
      <c r="O17" s="24">
        <v>14330087.359999999</v>
      </c>
      <c r="P17" s="30">
        <v>1000</v>
      </c>
      <c r="Q17" s="31">
        <f>IF(N17="USD",5.4,IF(N17="BRL",1,6.3))</f>
        <v>1</v>
      </c>
      <c r="R17" s="32">
        <f>IF(M17="UN",O17*Q17/(P17*12.5),O17*Q17/P17)</f>
        <v>14330.08736</v>
      </c>
      <c r="S17" s="31">
        <v>108.7</v>
      </c>
      <c r="T17" s="33">
        <f>0.00148816*S17</f>
        <v>0.16176299200000002</v>
      </c>
      <c r="U17" s="34">
        <f>R17/T17</f>
        <v>88586.933159594366</v>
      </c>
      <c r="V17" s="31" t="str">
        <f>VLOOKUP(G17,Materiais_Elegiveis!A:F,2,FALSE)</f>
        <v>Tubo rev 13-5-2/110 s/c 10 3/4-D8.528 10</v>
      </c>
      <c r="W17" s="36" t="str">
        <f>VLOOKUP(G17,Materiais_Elegiveis!A:F,5,FALSE)</f>
        <v>TUBO DE REVESTIMENTO</v>
      </c>
      <c r="X17" s="36" t="str">
        <f>VLOOKUP(G17,Materiais_Elegiveis!A:F,3,FALSE)</f>
        <v>ALLOY SMLS, CASING</v>
      </c>
      <c r="Y17" s="36" t="str">
        <f>VLOOKUP(G17,Materiais_Elegiveis!A:F,6,FALSE)</f>
        <v>SMSS 110 Ksi</v>
      </c>
      <c r="Z17" s="36">
        <f>VLOOKUP(_xlfn.CONCAT(AA17&amp;Y17),Faixas!C:D,2,FALSE)</f>
        <v>2</v>
      </c>
      <c r="AA17" s="31" t="str">
        <f>VLOOKUP(G17,Materiais_Elegiveis!A:G,7,FALSE)</f>
        <v>CASING, STAINLESS, SEAMLESS</v>
      </c>
    </row>
    <row r="18" spans="1:27" x14ac:dyDescent="0.3">
      <c r="A18" s="23" t="s">
        <v>5471</v>
      </c>
      <c r="B18" s="23" t="s">
        <v>3627</v>
      </c>
      <c r="C18" s="27">
        <v>4600554399</v>
      </c>
      <c r="D18" s="23" t="s">
        <v>5332</v>
      </c>
      <c r="E18" s="28">
        <v>45009</v>
      </c>
      <c r="F18" s="23" t="s">
        <v>3627</v>
      </c>
      <c r="G18" s="23">
        <v>12138682</v>
      </c>
      <c r="H18" s="23" t="s">
        <v>3717</v>
      </c>
      <c r="I18" s="23" t="s">
        <v>5473</v>
      </c>
      <c r="J18" s="30">
        <v>30</v>
      </c>
      <c r="K18" s="30">
        <v>0</v>
      </c>
      <c r="L18" s="30">
        <v>30</v>
      </c>
      <c r="M18" s="23" t="s">
        <v>4398</v>
      </c>
      <c r="N18" s="23" t="s">
        <v>5334</v>
      </c>
      <c r="O18" s="24">
        <v>8467656.5399999991</v>
      </c>
      <c r="P18" s="30">
        <v>1000</v>
      </c>
      <c r="Q18" s="31">
        <f>IF(N18="USD",5.4,IF(N18="BRL",1,6.3))</f>
        <v>1</v>
      </c>
      <c r="R18" s="32">
        <f>IF(M18="UN",O18*Q18/(P18*12.5),O18*Q18/P18)</f>
        <v>8467.6565399999999</v>
      </c>
      <c r="S18" s="31">
        <v>66</v>
      </c>
      <c r="T18" s="33">
        <f>0.00148816*S18</f>
        <v>9.821856000000001E-2</v>
      </c>
      <c r="U18" s="34">
        <f>R18/T18</f>
        <v>86212.387353266007</v>
      </c>
      <c r="V18" s="31" t="str">
        <f>VLOOKUP(G18,Materiais_Elegiveis!A:F,2,FALSE)</f>
        <v>Tubo rev 13-5-2/110 s/c 9 7/8-D8.500 66,</v>
      </c>
      <c r="W18" s="36" t="str">
        <f>VLOOKUP(G18,Materiais_Elegiveis!A:F,5,FALSE)</f>
        <v>TUBO DE REVESTIMENTO</v>
      </c>
      <c r="X18" s="36" t="str">
        <f>VLOOKUP(G18,Materiais_Elegiveis!A:F,3,FALSE)</f>
        <v>ALLOY SMLS, CASING</v>
      </c>
      <c r="Y18" s="36" t="str">
        <f>VLOOKUP(G18,Materiais_Elegiveis!A:F,6,FALSE)</f>
        <v>SMSS 110 Ksi</v>
      </c>
      <c r="Z18" s="36">
        <f>VLOOKUP(_xlfn.CONCAT(AA18&amp;Y18),Faixas!C:D,2,FALSE)</f>
        <v>2</v>
      </c>
      <c r="AA18" s="31" t="str">
        <f>VLOOKUP(G18,Materiais_Elegiveis!A:G,7,FALSE)</f>
        <v>CASING, STAINLESS, SEAMLESS</v>
      </c>
    </row>
    <row r="19" spans="1:27" x14ac:dyDescent="0.3">
      <c r="A19" s="23" t="s">
        <v>5471</v>
      </c>
      <c r="B19" s="23" t="s">
        <v>3627</v>
      </c>
      <c r="C19" s="27">
        <v>4600554511</v>
      </c>
      <c r="D19" s="23" t="s">
        <v>5399</v>
      </c>
      <c r="E19" s="28">
        <v>45009</v>
      </c>
      <c r="F19" s="23" t="s">
        <v>4059</v>
      </c>
      <c r="G19" s="23">
        <v>12139484</v>
      </c>
      <c r="H19" s="23" t="s">
        <v>5400</v>
      </c>
      <c r="I19" s="23" t="s">
        <v>5473</v>
      </c>
      <c r="J19" s="30">
        <v>35</v>
      </c>
      <c r="K19" s="30">
        <v>0</v>
      </c>
      <c r="L19" s="30">
        <v>0</v>
      </c>
      <c r="M19" s="23" t="s">
        <v>4398</v>
      </c>
      <c r="N19" s="23" t="s">
        <v>5334</v>
      </c>
      <c r="O19" s="24">
        <v>6441929.75</v>
      </c>
      <c r="P19" s="30">
        <v>1000</v>
      </c>
      <c r="Q19" s="31">
        <f>IF(N19="USD",5.4,IF(N19="BRL",1,6.3))</f>
        <v>1</v>
      </c>
      <c r="R19" s="32">
        <f>IF(M19="UN",O19*Q19/(P19*12.5),O19*Q19/P19)</f>
        <v>6441.9297500000002</v>
      </c>
      <c r="S19" s="31">
        <v>55.3</v>
      </c>
      <c r="T19" s="33">
        <f>0.00148816*S19</f>
        <v>8.2295248000000001E-2</v>
      </c>
      <c r="U19" s="34">
        <f>R19/T19</f>
        <v>78278.271304316382</v>
      </c>
      <c r="V19" s="31" t="str">
        <f>VLOOKUP(G19,Materiais_Elegiveis!A:F,2,FALSE)</f>
        <v>Tubo rev 13-5-2/110 s/c 7 5/8-D6.000 55,</v>
      </c>
      <c r="W19" s="36" t="str">
        <f>VLOOKUP(G19,Materiais_Elegiveis!A:F,5,FALSE)</f>
        <v>TUBO DE REVESTIMENTO</v>
      </c>
      <c r="X19" s="36" t="str">
        <f>VLOOKUP(G19,Materiais_Elegiveis!A:F,3,FALSE)</f>
        <v>ALLOY SMLS, CASING</v>
      </c>
      <c r="Y19" s="36" t="str">
        <f>VLOOKUP(G19,Materiais_Elegiveis!A:F,6,FALSE)</f>
        <v>SMSS 110 Ksi</v>
      </c>
      <c r="Z19" s="36">
        <f>VLOOKUP(_xlfn.CONCAT(AA19&amp;Y19),Faixas!C:D,2,FALSE)</f>
        <v>2</v>
      </c>
      <c r="AA19" s="31" t="str">
        <f>VLOOKUP(G19,Materiais_Elegiveis!A:G,7,FALSE)</f>
        <v>CASING, STAINLESS, SEAMLESS</v>
      </c>
    </row>
    <row r="20" spans="1:27" x14ac:dyDescent="0.3">
      <c r="A20" s="23" t="s">
        <v>5471</v>
      </c>
      <c r="B20" s="23" t="s">
        <v>3627</v>
      </c>
      <c r="C20" s="27">
        <v>4600554511</v>
      </c>
      <c r="D20" s="23" t="s">
        <v>5402</v>
      </c>
      <c r="E20" s="28">
        <v>45009</v>
      </c>
      <c r="F20" s="23" t="s">
        <v>4059</v>
      </c>
      <c r="G20" s="23">
        <v>12144275</v>
      </c>
      <c r="H20" s="23" t="s">
        <v>3685</v>
      </c>
      <c r="I20" s="23" t="s">
        <v>5473</v>
      </c>
      <c r="J20" s="30">
        <v>58</v>
      </c>
      <c r="K20" s="30">
        <v>0</v>
      </c>
      <c r="L20" s="30">
        <v>0</v>
      </c>
      <c r="M20" s="23" t="s">
        <v>4398</v>
      </c>
      <c r="N20" s="23" t="s">
        <v>5334</v>
      </c>
      <c r="O20" s="24">
        <v>3530100.57</v>
      </c>
      <c r="P20" s="30">
        <v>1000</v>
      </c>
      <c r="Q20" s="31">
        <f>IF(N20="USD",5.4,IF(N20="BRL",1,6.3))</f>
        <v>1</v>
      </c>
      <c r="R20" s="32">
        <f>IF(M20="UN",O20*Q20/(P20*12.5),O20*Q20/P20)</f>
        <v>3530.1005699999996</v>
      </c>
      <c r="S20" s="31">
        <v>32</v>
      </c>
      <c r="T20" s="33">
        <f>0.00148816*S20</f>
        <v>4.7621120000000003E-2</v>
      </c>
      <c r="U20" s="34">
        <f>R20/T20</f>
        <v>74128.885880886446</v>
      </c>
      <c r="V20" s="31" t="str">
        <f>VLOOKUP(G20,Materiais_Elegiveis!A:F,2,FALSE)</f>
        <v>Tubo rev 13-5-2/110 s/c 7"-D6.000 32lb/p</v>
      </c>
      <c r="W20" s="36" t="str">
        <f>VLOOKUP(G20,Materiais_Elegiveis!A:F,5,FALSE)</f>
        <v>TUBO DE REVESTIMENTO</v>
      </c>
      <c r="X20" s="36" t="str">
        <f>VLOOKUP(G20,Materiais_Elegiveis!A:F,3,FALSE)</f>
        <v>ALLOY SMLS, CASING</v>
      </c>
      <c r="Y20" s="36" t="str">
        <f>VLOOKUP(G20,Materiais_Elegiveis!A:F,6,FALSE)</f>
        <v>SMSS 110 Ksi</v>
      </c>
      <c r="Z20" s="36">
        <f>VLOOKUP(_xlfn.CONCAT(AA20&amp;Y20),Faixas!C:D,2,FALSE)</f>
        <v>2</v>
      </c>
      <c r="AA20" s="31" t="str">
        <f>VLOOKUP(G20,Materiais_Elegiveis!A:G,7,FALSE)</f>
        <v>CASING, STAINLESS, SEAMLESS</v>
      </c>
    </row>
    <row r="21" spans="1:27" x14ac:dyDescent="0.3">
      <c r="A21" s="23" t="s">
        <v>5471</v>
      </c>
      <c r="B21" s="23" t="s">
        <v>3627</v>
      </c>
      <c r="C21" s="27">
        <v>4600554511</v>
      </c>
      <c r="D21" s="23" t="s">
        <v>96</v>
      </c>
      <c r="E21" s="28">
        <v>45009</v>
      </c>
      <c r="F21" s="23" t="s">
        <v>3627</v>
      </c>
      <c r="G21" s="23">
        <v>11812442</v>
      </c>
      <c r="H21" s="23" t="s">
        <v>5362</v>
      </c>
      <c r="I21" s="23" t="s">
        <v>5473</v>
      </c>
      <c r="J21" s="30">
        <v>1039</v>
      </c>
      <c r="K21" s="30">
        <v>805</v>
      </c>
      <c r="L21" s="30">
        <v>234</v>
      </c>
      <c r="M21" s="23" t="s">
        <v>4398</v>
      </c>
      <c r="N21" s="23" t="s">
        <v>5334</v>
      </c>
      <c r="O21" s="24">
        <v>11365452.939999999</v>
      </c>
      <c r="P21" s="30">
        <v>1000</v>
      </c>
      <c r="Q21" s="31">
        <f>IF(N21="USD",5.4,IF(N21="BRL",1,6.3))</f>
        <v>1</v>
      </c>
      <c r="R21" s="32">
        <f>IF(M21="UN",O21*Q21/(P21*12.5),O21*Q21/P21)</f>
        <v>11365.452939999999</v>
      </c>
      <c r="S21" s="31">
        <v>108.7</v>
      </c>
      <c r="T21" s="33">
        <f>0.00148816*S21</f>
        <v>0.16176299200000002</v>
      </c>
      <c r="U21" s="34">
        <f>R21/T21</f>
        <v>70259.90802642917</v>
      </c>
      <c r="V21" s="31" t="str">
        <f>VLOOKUP(G21,Materiais_Elegiveis!A:F,2,FALSE)</f>
        <v>Tubo rev 13-5-2/110 s/c 10 3/4-D8.528 10</v>
      </c>
      <c r="W21" s="36" t="str">
        <f>VLOOKUP(G21,Materiais_Elegiveis!A:F,5,FALSE)</f>
        <v>TUBO DE REVESTIMENTO</v>
      </c>
      <c r="X21" s="36" t="str">
        <f>VLOOKUP(G21,Materiais_Elegiveis!A:F,3,FALSE)</f>
        <v>ALLOY SMLS, CASING</v>
      </c>
      <c r="Y21" s="36" t="str">
        <f>VLOOKUP(G21,Materiais_Elegiveis!A:F,6,FALSE)</f>
        <v>SMSS 110 Ksi</v>
      </c>
      <c r="Z21" s="36">
        <f>VLOOKUP(_xlfn.CONCAT(AA21&amp;Y21),Faixas!C:D,2,FALSE)</f>
        <v>2</v>
      </c>
      <c r="AA21" s="31" t="str">
        <f>VLOOKUP(G21,Materiais_Elegiveis!A:G,7,FALSE)</f>
        <v>CASING, STAINLESS, SEAMLESS</v>
      </c>
    </row>
    <row r="22" spans="1:27" x14ac:dyDescent="0.3">
      <c r="A22" s="23" t="s">
        <v>5471</v>
      </c>
      <c r="B22" s="23" t="s">
        <v>3627</v>
      </c>
      <c r="C22" s="27">
        <v>4600554399</v>
      </c>
      <c r="D22" s="23" t="s">
        <v>5313</v>
      </c>
      <c r="E22" s="28">
        <v>45009</v>
      </c>
      <c r="F22" s="23" t="s">
        <v>3627</v>
      </c>
      <c r="G22" s="23">
        <v>10735713</v>
      </c>
      <c r="H22" s="23" t="s">
        <v>3719</v>
      </c>
      <c r="I22" s="23" t="s">
        <v>5473</v>
      </c>
      <c r="J22" s="30">
        <v>103</v>
      </c>
      <c r="K22" s="30">
        <v>89</v>
      </c>
      <c r="L22" s="30">
        <v>14</v>
      </c>
      <c r="M22" s="23" t="s">
        <v>4398</v>
      </c>
      <c r="N22" s="23" t="s">
        <v>5334</v>
      </c>
      <c r="O22" s="24">
        <v>1384345.17</v>
      </c>
      <c r="P22" s="30">
        <v>1000</v>
      </c>
      <c r="Q22" s="31">
        <f>IF(N22="USD",5.4,IF(N22="BRL",1,6.3))</f>
        <v>1</v>
      </c>
      <c r="R22" s="32">
        <f>IF(M22="UN",O22*Q22/(P22*12.5),O22*Q22/P22)</f>
        <v>1384.3451699999998</v>
      </c>
      <c r="S22" s="31">
        <v>13.5</v>
      </c>
      <c r="T22" s="33">
        <f>0.00148816*S22</f>
        <v>2.0090160000000003E-2</v>
      </c>
      <c r="U22" s="34">
        <f>R22/T22</f>
        <v>68906.627423574508</v>
      </c>
      <c r="V22" s="31" t="str">
        <f>VLOOKUP(G22,Materiais_Elegiveis!A:F,2,FALSE)</f>
        <v>Tubo prod. AI 13Cr-95kSI s/c 4.500" 13,5</v>
      </c>
      <c r="W22" s="36" t="str">
        <f>VLOOKUP(G22,Materiais_Elegiveis!A:F,5,FALSE)</f>
        <v>TUBO DE PRODUCAO</v>
      </c>
      <c r="X22" s="36" t="str">
        <f>VLOOKUP(G22,Materiais_Elegiveis!A:F,3,FALSE)</f>
        <v>ALLOY SMLS, TUBING</v>
      </c>
      <c r="Y22" s="36" t="str">
        <f>VLOOKUP(G22,Materiais_Elegiveis!A:F,6,FALSE)</f>
        <v>SMSS 95 ksi</v>
      </c>
      <c r="Z22" s="36">
        <f>VLOOKUP(_xlfn.CONCAT(AA22&amp;Y22),Faixas!C:D,2,FALSE)</f>
        <v>1</v>
      </c>
      <c r="AA22" s="31" t="str">
        <f>VLOOKUP(G22,Materiais_Elegiveis!A:G,7,FALSE)</f>
        <v>TUBING, STAINLESS, SEAMLESS</v>
      </c>
    </row>
    <row r="23" spans="1:27" x14ac:dyDescent="0.3">
      <c r="A23" s="23" t="s">
        <v>5471</v>
      </c>
      <c r="B23" s="23" t="s">
        <v>3627</v>
      </c>
      <c r="C23" s="27">
        <v>4600612031</v>
      </c>
      <c r="D23" s="23" t="s">
        <v>5328</v>
      </c>
      <c r="E23" s="28">
        <v>44438</v>
      </c>
      <c r="F23" s="23" t="s">
        <v>3627</v>
      </c>
      <c r="G23" s="23">
        <v>12530300</v>
      </c>
      <c r="H23" s="23" t="s">
        <v>3734</v>
      </c>
      <c r="I23" s="23" t="s">
        <v>5473</v>
      </c>
      <c r="J23" s="30">
        <v>26</v>
      </c>
      <c r="K23" s="30">
        <v>6</v>
      </c>
      <c r="L23" s="30">
        <v>20</v>
      </c>
      <c r="M23" s="23" t="s">
        <v>4134</v>
      </c>
      <c r="N23" s="23" t="s">
        <v>5340</v>
      </c>
      <c r="O23" s="24">
        <v>5695329.5099999998</v>
      </c>
      <c r="P23" s="30">
        <v>1000</v>
      </c>
      <c r="Q23" s="31">
        <f>IF(N23="USD",5.4,IF(N23="BRL",1,6.3))</f>
        <v>6.3</v>
      </c>
      <c r="R23" s="32">
        <f>IF(M23="UN",O23*Q23/(P23*12.5),O23*Q23/P23)</f>
        <v>2870.4460730399996</v>
      </c>
      <c r="S23" s="31">
        <v>28</v>
      </c>
      <c r="T23" s="33">
        <f>0.00148816*S23</f>
        <v>4.1668480000000001E-2</v>
      </c>
      <c r="U23" s="34">
        <f>R23/T23</f>
        <v>68887.707759918281</v>
      </c>
      <c r="V23" s="31" t="str">
        <f>VLOOKUP(G23,Materiais_Elegiveis!A:F,2,FALSE)</f>
        <v>Tubo prod. 25-7-4/125 s/c 6.625" 28#/pé</v>
      </c>
      <c r="W23" s="36" t="str">
        <f>VLOOKUP(G23,Materiais_Elegiveis!A:F,5,FALSE)</f>
        <v>TUBO DE PRODUCAO</v>
      </c>
      <c r="X23" s="36" t="str">
        <f>VLOOKUP(G23,Materiais_Elegiveis!A:F,3,FALSE)</f>
        <v>ALLOY SMLS, TUBING</v>
      </c>
      <c r="Y23" s="36" t="str">
        <f>VLOOKUP(G23,Materiais_Elegiveis!A:F,6,FALSE)</f>
        <v>SDSS 125 ksi</v>
      </c>
      <c r="Z23" s="36">
        <f>VLOOKUP(_xlfn.CONCAT(AA23&amp;Y23),Faixas!C:D,2,FALSE)</f>
        <v>3</v>
      </c>
      <c r="AA23" s="31" t="str">
        <f>VLOOKUP(G23,Materiais_Elegiveis!A:G,7,FALSE)</f>
        <v>TUBING, STAINLESS, SEAMLESS</v>
      </c>
    </row>
    <row r="24" spans="1:27" x14ac:dyDescent="0.3">
      <c r="A24" s="23" t="s">
        <v>5471</v>
      </c>
      <c r="B24" s="23" t="s">
        <v>3627</v>
      </c>
      <c r="C24" s="27">
        <v>4600554511</v>
      </c>
      <c r="D24" s="23" t="s">
        <v>5413</v>
      </c>
      <c r="E24" s="28">
        <v>45009</v>
      </c>
      <c r="F24" s="23" t="s">
        <v>3627</v>
      </c>
      <c r="G24" s="23">
        <v>12138682</v>
      </c>
      <c r="H24" s="23" t="s">
        <v>3717</v>
      </c>
      <c r="I24" s="23" t="s">
        <v>5473</v>
      </c>
      <c r="J24" s="30">
        <v>14</v>
      </c>
      <c r="K24" s="30">
        <v>14</v>
      </c>
      <c r="L24" s="30">
        <v>0</v>
      </c>
      <c r="M24" s="23" t="s">
        <v>4398</v>
      </c>
      <c r="N24" s="23" t="s">
        <v>5334</v>
      </c>
      <c r="O24" s="24">
        <v>6703758.4100000001</v>
      </c>
      <c r="P24" s="30">
        <v>1000</v>
      </c>
      <c r="Q24" s="31">
        <f>IF(N24="USD",5.4,IF(N24="BRL",1,6.3))</f>
        <v>1</v>
      </c>
      <c r="R24" s="32">
        <f>IF(M24="UN",O24*Q24/(P24*12.5),O24*Q24/P24)</f>
        <v>6703.7584100000004</v>
      </c>
      <c r="S24" s="31">
        <v>66</v>
      </c>
      <c r="T24" s="33">
        <f>0.00148816*S24</f>
        <v>9.821856000000001E-2</v>
      </c>
      <c r="U24" s="34">
        <f>R24/T24</f>
        <v>68253.478874053937</v>
      </c>
      <c r="V24" s="31" t="str">
        <f>VLOOKUP(G24,Materiais_Elegiveis!A:F,2,FALSE)</f>
        <v>Tubo rev 13-5-2/110 s/c 9 7/8-D8.500 66,</v>
      </c>
      <c r="W24" s="36" t="str">
        <f>VLOOKUP(G24,Materiais_Elegiveis!A:F,5,FALSE)</f>
        <v>TUBO DE REVESTIMENTO</v>
      </c>
      <c r="X24" s="36" t="str">
        <f>VLOOKUP(G24,Materiais_Elegiveis!A:F,3,FALSE)</f>
        <v>ALLOY SMLS, CASING</v>
      </c>
      <c r="Y24" s="36" t="str">
        <f>VLOOKUP(G24,Materiais_Elegiveis!A:F,6,FALSE)</f>
        <v>SMSS 110 Ksi</v>
      </c>
      <c r="Z24" s="36">
        <f>VLOOKUP(_xlfn.CONCAT(AA24&amp;Y24),Faixas!C:D,2,FALSE)</f>
        <v>2</v>
      </c>
      <c r="AA24" s="31" t="str">
        <f>VLOOKUP(G24,Materiais_Elegiveis!A:G,7,FALSE)</f>
        <v>CASING, STAINLESS, SEAMLESS</v>
      </c>
    </row>
    <row r="25" spans="1:27" x14ac:dyDescent="0.3">
      <c r="A25" s="23" t="s">
        <v>5471</v>
      </c>
      <c r="B25" s="23" t="s">
        <v>3627</v>
      </c>
      <c r="C25" s="27">
        <v>4600554511</v>
      </c>
      <c r="D25" s="23" t="s">
        <v>1113</v>
      </c>
      <c r="E25" s="28">
        <v>45009</v>
      </c>
      <c r="F25" s="23" t="s">
        <v>3627</v>
      </c>
      <c r="G25" s="23">
        <v>12149721</v>
      </c>
      <c r="H25" s="23" t="s">
        <v>4056</v>
      </c>
      <c r="I25" s="23" t="s">
        <v>5473</v>
      </c>
      <c r="J25" s="30">
        <v>8</v>
      </c>
      <c r="K25" s="30">
        <v>8</v>
      </c>
      <c r="L25" s="30">
        <v>0</v>
      </c>
      <c r="M25" s="23" t="s">
        <v>4398</v>
      </c>
      <c r="N25" s="23" t="s">
        <v>5334</v>
      </c>
      <c r="O25" s="24">
        <v>6626192.0999999996</v>
      </c>
      <c r="P25" s="30">
        <v>1000</v>
      </c>
      <c r="Q25" s="31">
        <f>IF(N25="USD",5.4,IF(N25="BRL",1,6.3))</f>
        <v>1</v>
      </c>
      <c r="R25" s="32">
        <f>IF(M25="UN",O25*Q25/(P25*12.5),O25*Q25/P25)</f>
        <v>6626.1920999999993</v>
      </c>
      <c r="S25" s="31">
        <v>65.7</v>
      </c>
      <c r="T25" s="33">
        <f>0.00148816*S25</f>
        <v>9.7772112000000008E-2</v>
      </c>
      <c r="U25" s="34">
        <f>R25/T25</f>
        <v>67771.800817803742</v>
      </c>
      <c r="V25" s="31" t="str">
        <f>VLOOKUP(G25,Materiais_Elegiveis!A:F,2,FALSE)</f>
        <v>Tubo rev 13-5-2/110 s/c 10 3/4-D9.500 65</v>
      </c>
      <c r="W25" s="36" t="str">
        <f>VLOOKUP(G25,Materiais_Elegiveis!A:F,5,FALSE)</f>
        <v>TUBO DE REVESTIMENTO</v>
      </c>
      <c r="X25" s="36" t="str">
        <f>VLOOKUP(G25,Materiais_Elegiveis!A:F,3,FALSE)</f>
        <v>ALLOY SMLS, CASING</v>
      </c>
      <c r="Y25" s="36" t="str">
        <f>VLOOKUP(G25,Materiais_Elegiveis!A:F,6,FALSE)</f>
        <v>SMSS 110 Ksi</v>
      </c>
      <c r="Z25" s="36">
        <f>VLOOKUP(_xlfn.CONCAT(AA25&amp;Y25),Faixas!C:D,2,FALSE)</f>
        <v>2</v>
      </c>
      <c r="AA25" s="31" t="str">
        <f>VLOOKUP(G25,Materiais_Elegiveis!A:G,7,FALSE)</f>
        <v>CASING, STAINLESS, SEAMLESS</v>
      </c>
    </row>
    <row r="26" spans="1:27" x14ac:dyDescent="0.3">
      <c r="A26" s="23" t="s">
        <v>5471</v>
      </c>
      <c r="B26" s="23" t="s">
        <v>3627</v>
      </c>
      <c r="C26" s="27">
        <v>4600554511</v>
      </c>
      <c r="D26" s="23" t="s">
        <v>5418</v>
      </c>
      <c r="E26" s="28">
        <v>45009</v>
      </c>
      <c r="F26" s="23" t="s">
        <v>3627</v>
      </c>
      <c r="G26" s="23">
        <v>12141487</v>
      </c>
      <c r="H26" s="23" t="s">
        <v>4054</v>
      </c>
      <c r="I26" s="23" t="s">
        <v>5473</v>
      </c>
      <c r="J26" s="30">
        <v>8</v>
      </c>
      <c r="K26" s="30">
        <v>8</v>
      </c>
      <c r="L26" s="30">
        <v>0</v>
      </c>
      <c r="M26" s="23" t="s">
        <v>4398</v>
      </c>
      <c r="N26" s="23" t="s">
        <v>5334</v>
      </c>
      <c r="O26" s="24">
        <v>8602935.6999999993</v>
      </c>
      <c r="P26" s="30">
        <v>1000</v>
      </c>
      <c r="Q26" s="31">
        <f>IF(N26="USD",5.4,IF(N26="BRL",1,6.3))</f>
        <v>1</v>
      </c>
      <c r="R26" s="32">
        <f>IF(M26="UN",O26*Q26/(P26*12.5),O26*Q26/P26)</f>
        <v>8602.9357</v>
      </c>
      <c r="S26" s="31">
        <v>85.3</v>
      </c>
      <c r="T26" s="33">
        <f>0.00148816*S26</f>
        <v>0.126940048</v>
      </c>
      <c r="U26" s="34">
        <f>R26/T26</f>
        <v>67771.643665992626</v>
      </c>
      <c r="V26" s="31" t="str">
        <f>VLOOKUP(G26,Materiais_Elegiveis!A:F,2,FALSE)</f>
        <v>Tubo rev 13-5-2/110 s/c 10 3/4-D9.000 85</v>
      </c>
      <c r="W26" s="36" t="str">
        <f>VLOOKUP(G26,Materiais_Elegiveis!A:F,5,FALSE)</f>
        <v>TUBO DE REVESTIMENTO</v>
      </c>
      <c r="X26" s="36" t="str">
        <f>VLOOKUP(G26,Materiais_Elegiveis!A:F,3,FALSE)</f>
        <v>ALLOY SMLS, CASING</v>
      </c>
      <c r="Y26" s="36" t="str">
        <f>VLOOKUP(G26,Materiais_Elegiveis!A:F,6,FALSE)</f>
        <v>SMSS 110 Ksi</v>
      </c>
      <c r="Z26" s="36">
        <f>VLOOKUP(_xlfn.CONCAT(AA26&amp;Y26),Faixas!C:D,2,FALSE)</f>
        <v>2</v>
      </c>
      <c r="AA26" s="31" t="str">
        <f>VLOOKUP(G26,Materiais_Elegiveis!A:G,7,FALSE)</f>
        <v>CASING, STAINLESS, SEAMLESS</v>
      </c>
    </row>
    <row r="27" spans="1:27" x14ac:dyDescent="0.3">
      <c r="A27" s="23" t="s">
        <v>5471</v>
      </c>
      <c r="B27" s="23" t="s">
        <v>3627</v>
      </c>
      <c r="C27" s="27">
        <v>4600554511</v>
      </c>
      <c r="D27" s="23" t="s">
        <v>1108</v>
      </c>
      <c r="E27" s="28">
        <v>45009</v>
      </c>
      <c r="F27" s="23" t="s">
        <v>3627</v>
      </c>
      <c r="G27" s="23">
        <v>12142546</v>
      </c>
      <c r="H27" s="23" t="s">
        <v>3928</v>
      </c>
      <c r="I27" s="23" t="s">
        <v>5473</v>
      </c>
      <c r="J27" s="30">
        <v>8</v>
      </c>
      <c r="K27" s="30">
        <v>0</v>
      </c>
      <c r="L27" s="30">
        <v>8</v>
      </c>
      <c r="M27" s="23" t="s">
        <v>4398</v>
      </c>
      <c r="N27" s="23" t="s">
        <v>5334</v>
      </c>
      <c r="O27" s="24">
        <v>6604564.04</v>
      </c>
      <c r="P27" s="30">
        <v>1000</v>
      </c>
      <c r="Q27" s="31">
        <f>IF(N27="USD",5.4,IF(N27="BRL",1,6.3))</f>
        <v>1</v>
      </c>
      <c r="R27" s="32">
        <f>IF(M27="UN",O27*Q27/(P27*12.5),O27*Q27/P27)</f>
        <v>6604.5640400000002</v>
      </c>
      <c r="S27" s="31">
        <v>65.7</v>
      </c>
      <c r="T27" s="33">
        <f>0.00148816*S27</f>
        <v>9.7772112000000008E-2</v>
      </c>
      <c r="U27" s="34">
        <f>R27/T27</f>
        <v>67550.59193157246</v>
      </c>
      <c r="V27" s="31" t="str">
        <f>VLOOKUP(G27,Materiais_Elegiveis!A:F,2,FALSE)</f>
        <v>Tubo rev 13-5-2/95 s/c 10 3/4-D9.500 65,</v>
      </c>
      <c r="W27" s="36" t="str">
        <f>VLOOKUP(G27,Materiais_Elegiveis!A:F,5,FALSE)</f>
        <v>TUBO DE REVESTIMENTO</v>
      </c>
      <c r="X27" s="36" t="str">
        <f>VLOOKUP(G27,Materiais_Elegiveis!A:F,3,FALSE)</f>
        <v>ALLOY SMLS, CASING</v>
      </c>
      <c r="Y27" s="36" t="str">
        <f>VLOOKUP(G27,Materiais_Elegiveis!A:F,6,FALSE)</f>
        <v>SMSS 95 ksi</v>
      </c>
      <c r="Z27" s="36">
        <f>VLOOKUP(_xlfn.CONCAT(AA27&amp;Y27),Faixas!C:D,2,FALSE)</f>
        <v>1</v>
      </c>
      <c r="AA27" s="31" t="str">
        <f>VLOOKUP(G27,Materiais_Elegiveis!A:G,7,FALSE)</f>
        <v>CASING, STAINLESS, SEAMLESS</v>
      </c>
    </row>
    <row r="28" spans="1:27" x14ac:dyDescent="0.3">
      <c r="A28" s="23" t="s">
        <v>5471</v>
      </c>
      <c r="B28" s="23" t="s">
        <v>3627</v>
      </c>
      <c r="C28" s="27">
        <v>4600554511</v>
      </c>
      <c r="D28" s="23" t="s">
        <v>885</v>
      </c>
      <c r="E28" s="28">
        <v>45009</v>
      </c>
      <c r="F28" s="23" t="s">
        <v>3627</v>
      </c>
      <c r="G28" s="23">
        <v>12138678</v>
      </c>
      <c r="H28" s="23" t="s">
        <v>5405</v>
      </c>
      <c r="I28" s="23" t="s">
        <v>5473</v>
      </c>
      <c r="J28" s="30">
        <v>6</v>
      </c>
      <c r="K28" s="30">
        <v>0</v>
      </c>
      <c r="L28" s="30">
        <v>6</v>
      </c>
      <c r="M28" s="23" t="s">
        <v>4398</v>
      </c>
      <c r="N28" s="23" t="s">
        <v>5334</v>
      </c>
      <c r="O28" s="24">
        <v>6703758.4100000001</v>
      </c>
      <c r="P28" s="30">
        <v>1000</v>
      </c>
      <c r="Q28" s="31">
        <f>IF(N28="USD",5.4,IF(N28="BRL",1,6.3))</f>
        <v>1</v>
      </c>
      <c r="R28" s="32">
        <f>IF(M28="UN",O28*Q28/(P28*12.5),O28*Q28/P28)</f>
        <v>6703.7584100000004</v>
      </c>
      <c r="S28" s="31">
        <v>66.900000000000006</v>
      </c>
      <c r="T28" s="33">
        <f>0.00148816*S28</f>
        <v>9.9557904000000016E-2</v>
      </c>
      <c r="U28" s="34">
        <f>R28/T28</f>
        <v>67335.270638080125</v>
      </c>
      <c r="V28" s="31" t="str">
        <f>VLOOKUP(G28,Materiais_Elegiveis!A:F,2,FALSE)</f>
        <v>Tubo rev 13-5-2/95 s/c 9 7/8-D8.500 66,9</v>
      </c>
      <c r="W28" s="36" t="str">
        <f>VLOOKUP(G28,Materiais_Elegiveis!A:F,5,FALSE)</f>
        <v>TUBO DE REVESTIMENTO</v>
      </c>
      <c r="X28" s="36" t="str">
        <f>VLOOKUP(G28,Materiais_Elegiveis!A:F,3,FALSE)</f>
        <v>ALLOY SMLS, CASING</v>
      </c>
      <c r="Y28" s="36" t="str">
        <f>VLOOKUP(G28,Materiais_Elegiveis!A:F,6,FALSE)</f>
        <v>SMSS 95 ksi</v>
      </c>
      <c r="Z28" s="36">
        <f>VLOOKUP(_xlfn.CONCAT(AA28&amp;Y28),Faixas!C:D,2,FALSE)</f>
        <v>1</v>
      </c>
      <c r="AA28" s="31" t="str">
        <f>VLOOKUP(G28,Materiais_Elegiveis!A:G,7,FALSE)</f>
        <v>CASING, STAINLESS, SEAMLESS</v>
      </c>
    </row>
    <row r="29" spans="1:27" x14ac:dyDescent="0.3">
      <c r="A29" s="23" t="s">
        <v>5471</v>
      </c>
      <c r="B29" s="23" t="s">
        <v>3627</v>
      </c>
      <c r="C29" s="27">
        <v>4600554399</v>
      </c>
      <c r="D29" s="23" t="s">
        <v>5323</v>
      </c>
      <c r="E29" s="28">
        <v>45009</v>
      </c>
      <c r="F29" s="23" t="s">
        <v>3627</v>
      </c>
      <c r="G29" s="23">
        <v>11383481</v>
      </c>
      <c r="H29" s="23" t="s">
        <v>3717</v>
      </c>
      <c r="I29" s="23" t="s">
        <v>5473</v>
      </c>
      <c r="J29" s="30">
        <v>165</v>
      </c>
      <c r="K29" s="30">
        <v>165</v>
      </c>
      <c r="L29" s="30">
        <v>0</v>
      </c>
      <c r="M29" s="23" t="s">
        <v>4398</v>
      </c>
      <c r="N29" s="23" t="s">
        <v>5334</v>
      </c>
      <c r="O29" s="24">
        <v>6524320.1500000004</v>
      </c>
      <c r="P29" s="30">
        <v>1000</v>
      </c>
      <c r="Q29" s="31">
        <f>IF(N29="USD",5.4,IF(N29="BRL",1,6.3))</f>
        <v>1</v>
      </c>
      <c r="R29" s="32">
        <f>IF(M29="UN",O29*Q29/(P29*12.5),O29*Q29/P29)</f>
        <v>6524.3201500000005</v>
      </c>
      <c r="S29" s="31">
        <v>66</v>
      </c>
      <c r="T29" s="33">
        <f>0.00148816*S29</f>
        <v>9.821856000000001E-2</v>
      </c>
      <c r="U29" s="34">
        <f>R29/T29</f>
        <v>66426.550643788709</v>
      </c>
      <c r="V29" s="31" t="str">
        <f>VLOOKUP(G29,Materiais_Elegiveis!A:F,2,FALSE)</f>
        <v>Tubo rev 13-5-2/110 s/c 9 7/8-D8.500 66,</v>
      </c>
      <c r="W29" s="36" t="str">
        <f>VLOOKUP(G29,Materiais_Elegiveis!A:F,5,FALSE)</f>
        <v>TUBO DE REVESTIMENTO</v>
      </c>
      <c r="X29" s="36" t="str">
        <f>VLOOKUP(G29,Materiais_Elegiveis!A:F,3,FALSE)</f>
        <v>ALLOY SMLS, CASING</v>
      </c>
      <c r="Y29" s="36" t="str">
        <f>VLOOKUP(G29,Materiais_Elegiveis!A:F,6,FALSE)</f>
        <v>SMSS 110 Ksi</v>
      </c>
      <c r="Z29" s="36">
        <f>VLOOKUP(_xlfn.CONCAT(AA29&amp;Y29),Faixas!C:D,2,FALSE)</f>
        <v>2</v>
      </c>
      <c r="AA29" s="31" t="str">
        <f>VLOOKUP(G29,Materiais_Elegiveis!A:G,7,FALSE)</f>
        <v>CASING, STAINLESS, SEAMLESS</v>
      </c>
    </row>
    <row r="30" spans="1:27" x14ac:dyDescent="0.3">
      <c r="A30" s="23" t="s">
        <v>5471</v>
      </c>
      <c r="B30" s="23" t="s">
        <v>3627</v>
      </c>
      <c r="C30" s="27">
        <v>4600554511</v>
      </c>
      <c r="D30" s="23" t="s">
        <v>5403</v>
      </c>
      <c r="E30" s="28">
        <v>45009</v>
      </c>
      <c r="F30" s="23" t="s">
        <v>4059</v>
      </c>
      <c r="G30" s="23">
        <v>12138522</v>
      </c>
      <c r="H30" s="23" t="s">
        <v>3780</v>
      </c>
      <c r="I30" s="23" t="s">
        <v>5473</v>
      </c>
      <c r="J30" s="30">
        <v>9</v>
      </c>
      <c r="K30" s="30">
        <v>0</v>
      </c>
      <c r="L30" s="30">
        <v>0</v>
      </c>
      <c r="M30" s="23" t="s">
        <v>4398</v>
      </c>
      <c r="N30" s="23" t="s">
        <v>5334</v>
      </c>
      <c r="O30" s="24">
        <v>3140150.9</v>
      </c>
      <c r="P30" s="30">
        <v>1000</v>
      </c>
      <c r="Q30" s="31">
        <f>IF(N30="USD",5.4,IF(N30="BRL",1,6.3))</f>
        <v>1</v>
      </c>
      <c r="R30" s="32">
        <f>IF(M30="UN",O30*Q30/(P30*12.5),O30*Q30/P30)</f>
        <v>3140.1509000000001</v>
      </c>
      <c r="S30" s="31">
        <v>32</v>
      </c>
      <c r="T30" s="33">
        <f>0.00148816*S30</f>
        <v>4.7621120000000003E-2</v>
      </c>
      <c r="U30" s="34">
        <f>R30/T30</f>
        <v>65940.299178179761</v>
      </c>
      <c r="V30" s="31" t="str">
        <f>VLOOKUP(G30,Materiais_Elegiveis!A:F,2,FALSE)</f>
        <v>Tubo rev 13-5-2/95 s/c 7"-D6.000 32lb/pé</v>
      </c>
      <c r="W30" s="36" t="str">
        <f>VLOOKUP(G30,Materiais_Elegiveis!A:F,5,FALSE)</f>
        <v>TUBO DE REVESTIMENTO</v>
      </c>
      <c r="X30" s="36" t="str">
        <f>VLOOKUP(G30,Materiais_Elegiveis!A:F,3,FALSE)</f>
        <v>ALLOY SMLS, CASING</v>
      </c>
      <c r="Y30" s="36" t="str">
        <f>VLOOKUP(G30,Materiais_Elegiveis!A:F,6,FALSE)</f>
        <v>SMSS 95 ksi</v>
      </c>
      <c r="Z30" s="36">
        <f>VLOOKUP(_xlfn.CONCAT(AA30&amp;Y30),Faixas!C:D,2,FALSE)</f>
        <v>1</v>
      </c>
      <c r="AA30" s="31" t="str">
        <f>VLOOKUP(G30,Materiais_Elegiveis!A:G,7,FALSE)</f>
        <v>CASING, STAINLESS, SEAMLESS</v>
      </c>
    </row>
    <row r="31" spans="1:27" x14ac:dyDescent="0.3">
      <c r="A31" s="23" t="s">
        <v>5471</v>
      </c>
      <c r="B31" s="23" t="s">
        <v>3627</v>
      </c>
      <c r="C31" s="27">
        <v>4600554399</v>
      </c>
      <c r="D31" s="23" t="s">
        <v>5320</v>
      </c>
      <c r="E31" s="28">
        <v>45009</v>
      </c>
      <c r="F31" s="23" t="s">
        <v>3627</v>
      </c>
      <c r="G31" s="23">
        <v>12146230</v>
      </c>
      <c r="H31" s="23" t="s">
        <v>3662</v>
      </c>
      <c r="I31" s="23" t="s">
        <v>5473</v>
      </c>
      <c r="J31" s="30">
        <v>518</v>
      </c>
      <c r="K31" s="29">
        <v>451.16199999999998</v>
      </c>
      <c r="L31" s="29">
        <v>66.837999999999994</v>
      </c>
      <c r="M31" s="23" t="s">
        <v>4398</v>
      </c>
      <c r="N31" s="23" t="s">
        <v>5334</v>
      </c>
      <c r="O31" s="24">
        <v>2018093.39</v>
      </c>
      <c r="P31" s="30">
        <v>1000</v>
      </c>
      <c r="Q31" s="31">
        <f>IF(N31="USD",5.4,IF(N31="BRL",1,6.3))</f>
        <v>1</v>
      </c>
      <c r="R31" s="32">
        <f>IF(M31="UN",O31*Q31/(P31*12.5),O31*Q31/P31)</f>
        <v>2018.09339</v>
      </c>
      <c r="S31" s="31">
        <v>23</v>
      </c>
      <c r="T31" s="33">
        <f>0.00148816*S31</f>
        <v>3.4227680000000003E-2</v>
      </c>
      <c r="U31" s="34">
        <f>R31/T31</f>
        <v>58960.858287795134</v>
      </c>
      <c r="V31" s="31" t="str">
        <f>VLOOKUP(G31,Materiais_Elegiveis!A:F,2,FALSE)</f>
        <v>Tubo prod. AI 13Cr-95kSI s/c 5.500" 23#/</v>
      </c>
      <c r="W31" s="36" t="str">
        <f>VLOOKUP(G31,Materiais_Elegiveis!A:F,5,FALSE)</f>
        <v>TUBO DE PRODUCAO</v>
      </c>
      <c r="X31" s="36" t="str">
        <f>VLOOKUP(G31,Materiais_Elegiveis!A:F,3,FALSE)</f>
        <v>ALLOY SMLS, TUBING</v>
      </c>
      <c r="Y31" s="36" t="str">
        <f>VLOOKUP(G31,Materiais_Elegiveis!A:F,6,FALSE)</f>
        <v>SMSS 95 ksi</v>
      </c>
      <c r="Z31" s="36">
        <f>VLOOKUP(_xlfn.CONCAT(AA31&amp;Y31),Faixas!C:D,2,FALSE)</f>
        <v>1</v>
      </c>
      <c r="AA31" s="31" t="str">
        <f>VLOOKUP(G31,Materiais_Elegiveis!A:G,7,FALSE)</f>
        <v>TUBING, STAINLESS, SEAMLESS</v>
      </c>
    </row>
    <row r="32" spans="1:27" x14ac:dyDescent="0.3">
      <c r="A32" s="23" t="s">
        <v>5471</v>
      </c>
      <c r="B32" s="23" t="s">
        <v>3627</v>
      </c>
      <c r="C32" s="27">
        <v>4600554511</v>
      </c>
      <c r="D32" s="23" t="s">
        <v>5381</v>
      </c>
      <c r="E32" s="28">
        <v>45009</v>
      </c>
      <c r="F32" s="23" t="s">
        <v>3627</v>
      </c>
      <c r="G32" s="23">
        <v>10984265</v>
      </c>
      <c r="H32" s="23" t="s">
        <v>3795</v>
      </c>
      <c r="I32" s="23" t="s">
        <v>5473</v>
      </c>
      <c r="J32" s="30">
        <v>20</v>
      </c>
      <c r="K32" s="30">
        <v>0</v>
      </c>
      <c r="L32" s="30">
        <v>20</v>
      </c>
      <c r="M32" s="23" t="s">
        <v>4398</v>
      </c>
      <c r="N32" s="23" t="s">
        <v>5334</v>
      </c>
      <c r="O32" s="24">
        <v>785097.48</v>
      </c>
      <c r="P32" s="30">
        <v>1000</v>
      </c>
      <c r="Q32" s="31">
        <f>IF(N32="USD",5.4,IF(N32="BRL",1,6.3))</f>
        <v>1</v>
      </c>
      <c r="R32" s="32">
        <f>IF(M32="UN",O32*Q32/(P32*12.5),O32*Q32/P32)</f>
        <v>785.09748000000002</v>
      </c>
      <c r="S32" s="31">
        <v>9.1999999999999993</v>
      </c>
      <c r="T32" s="33">
        <f>0.00148816*S32</f>
        <v>1.3691072E-2</v>
      </c>
      <c r="U32" s="34">
        <f>R32/T32</f>
        <v>57343.755112820967</v>
      </c>
      <c r="V32" s="31" t="str">
        <f>VLOOKUP(G32,Materiais_Elegiveis!A:F,2,FALSE)</f>
        <v>Tubo prod. AI 13Cr-95kSI s/c 3.500" 9,2#</v>
      </c>
      <c r="W32" s="36" t="str">
        <f>VLOOKUP(G32,Materiais_Elegiveis!A:F,5,FALSE)</f>
        <v>TUBO DE PRODUCAO</v>
      </c>
      <c r="X32" s="36" t="str">
        <f>VLOOKUP(G32,Materiais_Elegiveis!A:F,3,FALSE)</f>
        <v>ALLOY SMLS, TUBING</v>
      </c>
      <c r="Y32" s="36" t="str">
        <f>VLOOKUP(G32,Materiais_Elegiveis!A:F,6,FALSE)</f>
        <v>SMSS 95 ksi</v>
      </c>
      <c r="Z32" s="36">
        <f>VLOOKUP(_xlfn.CONCAT(AA32&amp;Y32),Faixas!C:D,2,FALSE)</f>
        <v>1</v>
      </c>
      <c r="AA32" s="31" t="str">
        <f>VLOOKUP(G32,Materiais_Elegiveis!A:G,7,FALSE)</f>
        <v>TUBING, STAINLESS, SEAMLESS</v>
      </c>
    </row>
    <row r="33" spans="1:27" x14ac:dyDescent="0.3">
      <c r="A33" s="23" t="s">
        <v>5471</v>
      </c>
      <c r="B33" s="23" t="s">
        <v>3627</v>
      </c>
      <c r="C33" s="27">
        <v>4600554511</v>
      </c>
      <c r="D33" s="23" t="s">
        <v>5435</v>
      </c>
      <c r="E33" s="28">
        <v>45009</v>
      </c>
      <c r="F33" s="23" t="s">
        <v>3627</v>
      </c>
      <c r="G33" s="23">
        <v>12447519</v>
      </c>
      <c r="H33" s="23" t="s">
        <v>3717</v>
      </c>
      <c r="I33" s="23" t="s">
        <v>5473</v>
      </c>
      <c r="J33" s="30">
        <v>50</v>
      </c>
      <c r="K33" s="30">
        <v>0</v>
      </c>
      <c r="L33" s="30">
        <v>50</v>
      </c>
      <c r="M33" s="23" t="s">
        <v>4398</v>
      </c>
      <c r="N33" s="23" t="s">
        <v>5334</v>
      </c>
      <c r="O33" s="24">
        <v>5543794.1799999997</v>
      </c>
      <c r="P33" s="30">
        <v>1000</v>
      </c>
      <c r="Q33" s="31">
        <f>IF(N33="USD",5.4,IF(N33="BRL",1,6.3))</f>
        <v>1</v>
      </c>
      <c r="R33" s="32">
        <f>IF(M33="UN",O33*Q33/(P33*12.5),O33*Q33/P33)</f>
        <v>5543.7941799999999</v>
      </c>
      <c r="S33" s="31">
        <v>66</v>
      </c>
      <c r="T33" s="33">
        <f>0.00148816*S33</f>
        <v>9.821856000000001E-2</v>
      </c>
      <c r="U33" s="34">
        <f>R33/T33</f>
        <v>56443.447959326622</v>
      </c>
      <c r="V33" s="31" t="str">
        <f>VLOOKUP(G33,Materiais_Elegiveis!A:F,2,FALSE)</f>
        <v>Tubo rev 13-5-2/110 s/c 9 7/8-D8.500 66,</v>
      </c>
      <c r="W33" s="36" t="str">
        <f>VLOOKUP(G33,Materiais_Elegiveis!A:F,5,FALSE)</f>
        <v>TUBO DE REVESTIMENTO</v>
      </c>
      <c r="X33" s="36" t="str">
        <f>VLOOKUP(G33,Materiais_Elegiveis!A:F,3,FALSE)</f>
        <v>ALLOY SMLS, CASING</v>
      </c>
      <c r="Y33" s="36" t="str">
        <f>VLOOKUP(G33,Materiais_Elegiveis!A:F,6,FALSE)</f>
        <v>SMSS 110 Ksi</v>
      </c>
      <c r="Z33" s="36">
        <f>VLOOKUP(_xlfn.CONCAT(AA33&amp;Y33),Faixas!C:D,2,FALSE)</f>
        <v>2</v>
      </c>
      <c r="AA33" s="31" t="str">
        <f>VLOOKUP(G33,Materiais_Elegiveis!A:G,7,FALSE)</f>
        <v>CASING, STAINLESS, SEAMLESS</v>
      </c>
    </row>
    <row r="34" spans="1:27" x14ac:dyDescent="0.3">
      <c r="A34" s="23" t="s">
        <v>5471</v>
      </c>
      <c r="B34" s="23" t="s">
        <v>3627</v>
      </c>
      <c r="C34" s="27">
        <v>4600554511</v>
      </c>
      <c r="D34" s="23" t="s">
        <v>5392</v>
      </c>
      <c r="E34" s="28">
        <v>45009</v>
      </c>
      <c r="F34" s="23" t="s">
        <v>4059</v>
      </c>
      <c r="G34" s="23">
        <v>11813113</v>
      </c>
      <c r="H34" s="23" t="s">
        <v>5393</v>
      </c>
      <c r="I34" s="23" t="s">
        <v>5473</v>
      </c>
      <c r="J34" s="30">
        <v>176</v>
      </c>
      <c r="K34" s="30">
        <v>0</v>
      </c>
      <c r="L34" s="30">
        <v>0</v>
      </c>
      <c r="M34" s="23" t="s">
        <v>4398</v>
      </c>
      <c r="N34" s="23" t="s">
        <v>5334</v>
      </c>
      <c r="O34" s="24">
        <v>4613171.7300000004</v>
      </c>
      <c r="P34" s="30">
        <v>1000</v>
      </c>
      <c r="Q34" s="31">
        <f>IF(N34="USD",5.4,IF(N34="BRL",1,6.3))</f>
        <v>1</v>
      </c>
      <c r="R34" s="32">
        <f>IF(M34="UN",O34*Q34/(P34*12.5),O34*Q34/P34)</f>
        <v>4613.17173</v>
      </c>
      <c r="S34" s="31">
        <v>55.3</v>
      </c>
      <c r="T34" s="33">
        <f>0.00148816*S34</f>
        <v>8.2295248000000001E-2</v>
      </c>
      <c r="U34" s="34">
        <f>R34/T34</f>
        <v>56056.356133710171</v>
      </c>
      <c r="V34" s="31" t="str">
        <f>VLOOKUP(G34,Materiais_Elegiveis!A:F,2,FALSE)</f>
        <v>Tubo rev 13-5-2/110 s/c 7 5/8-D6.126 55,</v>
      </c>
      <c r="W34" s="36" t="str">
        <f>VLOOKUP(G34,Materiais_Elegiveis!A:F,5,FALSE)</f>
        <v>TUBO DE REVESTIMENTO</v>
      </c>
      <c r="X34" s="36" t="str">
        <f>VLOOKUP(G34,Materiais_Elegiveis!A:F,3,FALSE)</f>
        <v>ALLOY SMLS, CASING</v>
      </c>
      <c r="Y34" s="36" t="str">
        <f>VLOOKUP(G34,Materiais_Elegiveis!A:F,6,FALSE)</f>
        <v>SMSS 110 Ksi</v>
      </c>
      <c r="Z34" s="36">
        <f>VLOOKUP(_xlfn.CONCAT(AA34&amp;Y34),Faixas!C:D,2,FALSE)</f>
        <v>2</v>
      </c>
      <c r="AA34" s="31" t="str">
        <f>VLOOKUP(G34,Materiais_Elegiveis!A:G,7,FALSE)</f>
        <v>CASING, STAINLESS, SEAMLESS</v>
      </c>
    </row>
    <row r="35" spans="1:27" x14ac:dyDescent="0.3">
      <c r="A35" s="23" t="s">
        <v>5471</v>
      </c>
      <c r="B35" s="23" t="s">
        <v>3627</v>
      </c>
      <c r="C35" s="27">
        <v>4600554511</v>
      </c>
      <c r="D35" s="23" t="s">
        <v>5401</v>
      </c>
      <c r="E35" s="28">
        <v>45009</v>
      </c>
      <c r="F35" s="23" t="s">
        <v>4059</v>
      </c>
      <c r="G35" s="23">
        <v>11410781</v>
      </c>
      <c r="H35" s="23" t="s">
        <v>3894</v>
      </c>
      <c r="I35" s="23" t="s">
        <v>5473</v>
      </c>
      <c r="J35" s="30">
        <v>159</v>
      </c>
      <c r="K35" s="30">
        <v>0</v>
      </c>
      <c r="L35" s="30">
        <v>0</v>
      </c>
      <c r="M35" s="23" t="s">
        <v>4398</v>
      </c>
      <c r="N35" s="23" t="s">
        <v>5334</v>
      </c>
      <c r="O35" s="24">
        <v>2668576.64</v>
      </c>
      <c r="P35" s="30">
        <v>1000</v>
      </c>
      <c r="Q35" s="31">
        <f>IF(N35="USD",5.4,IF(N35="BRL",1,6.3))</f>
        <v>1</v>
      </c>
      <c r="R35" s="32">
        <f>IF(M35="UN",O35*Q35/(P35*12.5),O35*Q35/P35)</f>
        <v>2668.5766400000002</v>
      </c>
      <c r="S35" s="31">
        <v>32</v>
      </c>
      <c r="T35" s="33">
        <f>0.00148816*S35</f>
        <v>4.7621120000000003E-2</v>
      </c>
      <c r="U35" s="34">
        <f>R35/T35</f>
        <v>56037.67068057198</v>
      </c>
      <c r="V35" s="31" t="str">
        <f>VLOOKUP(G35,Materiais_Elegiveis!A:F,2,FALSE)</f>
        <v>Tubo rev Q125HC s/c 7"-D6.000 32lb/pé VA</v>
      </c>
      <c r="W35" s="36" t="str">
        <f>VLOOKUP(G35,Materiais_Elegiveis!A:F,5,FALSE)</f>
        <v>TUBO DE REVESTIMENTO</v>
      </c>
      <c r="X35" s="36" t="str">
        <f>VLOOKUP(G35,Materiais_Elegiveis!A:F,3,FALSE)</f>
        <v>ALLOY SMLS, CASING</v>
      </c>
      <c r="Y35" s="36" t="str">
        <f>VLOOKUP(G35,Materiais_Elegiveis!A:F,6,FALSE)</f>
        <v>Q-125HC</v>
      </c>
      <c r="Z35" s="36">
        <f>VLOOKUP(_xlfn.CONCAT(AA35&amp;Y35),Faixas!C:D,2,FALSE)</f>
        <v>4</v>
      </c>
      <c r="AA35" s="31" t="str">
        <f>VLOOKUP(G35,Materiais_Elegiveis!A:G,7,FALSE)</f>
        <v>CASING, ALLOY, SEAMLESS</v>
      </c>
    </row>
    <row r="36" spans="1:27" x14ac:dyDescent="0.3">
      <c r="A36" s="23" t="s">
        <v>5471</v>
      </c>
      <c r="B36" s="23" t="s">
        <v>3627</v>
      </c>
      <c r="C36" s="27">
        <v>4600554399</v>
      </c>
      <c r="D36" s="23" t="s">
        <v>5321</v>
      </c>
      <c r="E36" s="28">
        <v>45009</v>
      </c>
      <c r="F36" s="23" t="s">
        <v>3627</v>
      </c>
      <c r="G36" s="23">
        <v>12146232</v>
      </c>
      <c r="H36" s="23" t="s">
        <v>3743</v>
      </c>
      <c r="I36" s="23" t="s">
        <v>5473</v>
      </c>
      <c r="J36" s="30">
        <v>2799</v>
      </c>
      <c r="K36" s="29">
        <v>2572.8939999999998</v>
      </c>
      <c r="L36" s="29">
        <v>226.10599999999999</v>
      </c>
      <c r="M36" s="23" t="s">
        <v>4398</v>
      </c>
      <c r="N36" s="23" t="s">
        <v>5334</v>
      </c>
      <c r="O36" s="24">
        <v>2319647.2200000002</v>
      </c>
      <c r="P36" s="30">
        <v>1000</v>
      </c>
      <c r="Q36" s="31">
        <f>IF(N36="USD",5.4,IF(N36="BRL",1,6.3))</f>
        <v>1</v>
      </c>
      <c r="R36" s="32">
        <f>IF(M36="UN",O36*Q36/(P36*12.5),O36*Q36/P36)</f>
        <v>2319.6472200000003</v>
      </c>
      <c r="S36" s="31">
        <v>28</v>
      </c>
      <c r="T36" s="33">
        <f>0.00148816*S36</f>
        <v>4.1668480000000001E-2</v>
      </c>
      <c r="U36" s="34">
        <f>R36/T36</f>
        <v>55669.110560308422</v>
      </c>
      <c r="V36" s="31" t="str">
        <f>VLOOKUP(G36,Materiais_Elegiveis!A:F,2,FALSE)</f>
        <v>Tubo prod. AI 13Cr-95kSI s/c 6.625" 28#/</v>
      </c>
      <c r="W36" s="36" t="str">
        <f>VLOOKUP(G36,Materiais_Elegiveis!A:F,5,FALSE)</f>
        <v>TUBO DE PRODUCAO</v>
      </c>
      <c r="X36" s="36" t="str">
        <f>VLOOKUP(G36,Materiais_Elegiveis!A:F,3,FALSE)</f>
        <v>ALLOY SMLS, TUBING</v>
      </c>
      <c r="Y36" s="36" t="str">
        <f>VLOOKUP(G36,Materiais_Elegiveis!A:F,6,FALSE)</f>
        <v>SMSS 95 ksi</v>
      </c>
      <c r="Z36" s="36">
        <f>VLOOKUP(_xlfn.CONCAT(AA36&amp;Y36),Faixas!C:D,2,FALSE)</f>
        <v>1</v>
      </c>
      <c r="AA36" s="31" t="str">
        <f>VLOOKUP(G36,Materiais_Elegiveis!A:G,7,FALSE)</f>
        <v>TUBING, STAINLESS, SEAMLESS</v>
      </c>
    </row>
    <row r="37" spans="1:27" x14ac:dyDescent="0.3">
      <c r="A37" s="23" t="s">
        <v>5471</v>
      </c>
      <c r="B37" s="23" t="s">
        <v>3627</v>
      </c>
      <c r="C37" s="27">
        <v>4600554399</v>
      </c>
      <c r="D37" s="23" t="s">
        <v>5322</v>
      </c>
      <c r="E37" s="28">
        <v>45009</v>
      </c>
      <c r="F37" s="23" t="s">
        <v>3627</v>
      </c>
      <c r="G37" s="23">
        <v>11383478</v>
      </c>
      <c r="H37" s="23" t="s">
        <v>3685</v>
      </c>
      <c r="I37" s="23" t="s">
        <v>5473</v>
      </c>
      <c r="J37" s="30">
        <v>115</v>
      </c>
      <c r="K37" s="30">
        <v>0</v>
      </c>
      <c r="L37" s="30">
        <v>115</v>
      </c>
      <c r="M37" s="23" t="s">
        <v>4398</v>
      </c>
      <c r="N37" s="23" t="s">
        <v>5334</v>
      </c>
      <c r="O37" s="24">
        <v>2609445.34</v>
      </c>
      <c r="P37" s="30">
        <v>1000</v>
      </c>
      <c r="Q37" s="31">
        <f>IF(N37="USD",5.4,IF(N37="BRL",1,6.3))</f>
        <v>1</v>
      </c>
      <c r="R37" s="32">
        <f>IF(M37="UN",O37*Q37/(P37*12.5),O37*Q37/P37)</f>
        <v>2609.4453399999998</v>
      </c>
      <c r="S37" s="31">
        <v>32</v>
      </c>
      <c r="T37" s="33">
        <f>0.00148816*S37</f>
        <v>4.7621120000000003E-2</v>
      </c>
      <c r="U37" s="34">
        <f>R37/T37</f>
        <v>54795.967419497894</v>
      </c>
      <c r="V37" s="31" t="str">
        <f>VLOOKUP(G37,Materiais_Elegiveis!A:F,2,FALSE)</f>
        <v>Tubo rev 13-5-2/110 s/c 7"-D6.000 32lb/p</v>
      </c>
      <c r="W37" s="36" t="str">
        <f>VLOOKUP(G37,Materiais_Elegiveis!A:F,5,FALSE)</f>
        <v>TUBO DE REVESTIMENTO</v>
      </c>
      <c r="X37" s="36" t="str">
        <f>VLOOKUP(G37,Materiais_Elegiveis!A:F,3,FALSE)</f>
        <v>ALLOY SMLS, CASING</v>
      </c>
      <c r="Y37" s="36" t="str">
        <f>VLOOKUP(G37,Materiais_Elegiveis!A:F,6,FALSE)</f>
        <v>SMSS 110 Ksi</v>
      </c>
      <c r="Z37" s="36">
        <f>VLOOKUP(_xlfn.CONCAT(AA37&amp;Y37),Faixas!C:D,2,FALSE)</f>
        <v>2</v>
      </c>
      <c r="AA37" s="31" t="str">
        <f>VLOOKUP(G37,Materiais_Elegiveis!A:G,7,FALSE)</f>
        <v>CASING, STAINLESS, SEAMLESS</v>
      </c>
    </row>
    <row r="38" spans="1:27" x14ac:dyDescent="0.3">
      <c r="A38" s="23" t="s">
        <v>5471</v>
      </c>
      <c r="B38" s="23" t="s">
        <v>3627</v>
      </c>
      <c r="C38" s="27">
        <v>4600554511</v>
      </c>
      <c r="D38" s="23" t="s">
        <v>5385</v>
      </c>
      <c r="E38" s="28">
        <v>45009</v>
      </c>
      <c r="F38" s="23" t="s">
        <v>3627</v>
      </c>
      <c r="G38" s="23">
        <v>10735713</v>
      </c>
      <c r="H38" s="23" t="s">
        <v>3719</v>
      </c>
      <c r="I38" s="23" t="s">
        <v>5473</v>
      </c>
      <c r="J38" s="30">
        <v>175</v>
      </c>
      <c r="K38" s="30">
        <v>128</v>
      </c>
      <c r="L38" s="30">
        <v>47</v>
      </c>
      <c r="M38" s="23" t="s">
        <v>4398</v>
      </c>
      <c r="N38" s="23" t="s">
        <v>5334</v>
      </c>
      <c r="O38" s="24">
        <v>1096673.3500000001</v>
      </c>
      <c r="P38" s="30">
        <v>1000</v>
      </c>
      <c r="Q38" s="31">
        <f>IF(N38="USD",5.4,IF(N38="BRL",1,6.3))</f>
        <v>1</v>
      </c>
      <c r="R38" s="32">
        <f>IF(M38="UN",O38*Q38/(P38*12.5),O38*Q38/P38)</f>
        <v>1096.67335</v>
      </c>
      <c r="S38" s="31">
        <v>13.5</v>
      </c>
      <c r="T38" s="33">
        <f>0.00148816*S38</f>
        <v>2.0090160000000003E-2</v>
      </c>
      <c r="U38" s="34">
        <f>R38/T38</f>
        <v>54587.586659339693</v>
      </c>
      <c r="V38" s="31" t="str">
        <f>VLOOKUP(G38,Materiais_Elegiveis!A:F,2,FALSE)</f>
        <v>Tubo prod. AI 13Cr-95kSI s/c 4.500" 13,5</v>
      </c>
      <c r="W38" s="36" t="str">
        <f>VLOOKUP(G38,Materiais_Elegiveis!A:F,5,FALSE)</f>
        <v>TUBO DE PRODUCAO</v>
      </c>
      <c r="X38" s="36" t="str">
        <f>VLOOKUP(G38,Materiais_Elegiveis!A:F,3,FALSE)</f>
        <v>ALLOY SMLS, TUBING</v>
      </c>
      <c r="Y38" s="36" t="str">
        <f>VLOOKUP(G38,Materiais_Elegiveis!A:F,6,FALSE)</f>
        <v>SMSS 95 ksi</v>
      </c>
      <c r="Z38" s="36">
        <f>VLOOKUP(_xlfn.CONCAT(AA38&amp;Y38),Faixas!C:D,2,FALSE)</f>
        <v>1</v>
      </c>
      <c r="AA38" s="31" t="str">
        <f>VLOOKUP(G38,Materiais_Elegiveis!A:G,7,FALSE)</f>
        <v>TUBING, STAINLESS, SEAMLESS</v>
      </c>
    </row>
    <row r="39" spans="1:27" x14ac:dyDescent="0.3">
      <c r="A39" s="23" t="s">
        <v>5471</v>
      </c>
      <c r="B39" s="23" t="s">
        <v>3627</v>
      </c>
      <c r="C39" s="27">
        <v>4600554511</v>
      </c>
      <c r="D39" s="23" t="s">
        <v>5383</v>
      </c>
      <c r="E39" s="28">
        <v>45009</v>
      </c>
      <c r="F39" s="23" t="s">
        <v>3627</v>
      </c>
      <c r="G39" s="23">
        <v>10735708</v>
      </c>
      <c r="H39" s="23" t="s">
        <v>3793</v>
      </c>
      <c r="I39" s="23" t="s">
        <v>5473</v>
      </c>
      <c r="J39" s="30">
        <v>106</v>
      </c>
      <c r="K39" s="30">
        <v>106</v>
      </c>
      <c r="L39" s="30">
        <v>0</v>
      </c>
      <c r="M39" s="23" t="s">
        <v>4398</v>
      </c>
      <c r="N39" s="23" t="s">
        <v>5334</v>
      </c>
      <c r="O39" s="24">
        <v>1023561.79</v>
      </c>
      <c r="P39" s="30">
        <v>1000</v>
      </c>
      <c r="Q39" s="31">
        <f>IF(N39="USD",5.4,IF(N39="BRL",1,6.3))</f>
        <v>1</v>
      </c>
      <c r="R39" s="32">
        <f>IF(M39="UN",O39*Q39/(P39*12.5),O39*Q39/P39)</f>
        <v>1023.5617900000001</v>
      </c>
      <c r="S39" s="31">
        <v>12.6</v>
      </c>
      <c r="T39" s="33">
        <f>0.00148816*S39</f>
        <v>1.8750816E-2</v>
      </c>
      <c r="U39" s="34">
        <f>R39/T39</f>
        <v>54587.586481569662</v>
      </c>
      <c r="V39" s="31" t="str">
        <f>VLOOKUP(G39,Materiais_Elegiveis!A:F,2,FALSE)</f>
        <v>Tubo prod. AI 13Cr-95kSI s/c 4.500" 12,6</v>
      </c>
      <c r="W39" s="36" t="str">
        <f>VLOOKUP(G39,Materiais_Elegiveis!A:F,5,FALSE)</f>
        <v>TUBO DE PRODUCAO</v>
      </c>
      <c r="X39" s="36" t="str">
        <f>VLOOKUP(G39,Materiais_Elegiveis!A:F,3,FALSE)</f>
        <v>ALLOY SMLS, TUBING</v>
      </c>
      <c r="Y39" s="36" t="str">
        <f>VLOOKUP(G39,Materiais_Elegiveis!A:F,6,FALSE)</f>
        <v>SMSS 95 ksi</v>
      </c>
      <c r="Z39" s="36">
        <f>VLOOKUP(_xlfn.CONCAT(AA39&amp;Y39),Faixas!C:D,2,FALSE)</f>
        <v>1</v>
      </c>
      <c r="AA39" s="31" t="str">
        <f>VLOOKUP(G39,Materiais_Elegiveis!A:G,7,FALSE)</f>
        <v>TUBING, STAINLESS, SEAMLESS</v>
      </c>
    </row>
    <row r="40" spans="1:27" x14ac:dyDescent="0.3">
      <c r="A40" s="23" t="s">
        <v>5471</v>
      </c>
      <c r="B40" s="23" t="s">
        <v>3627</v>
      </c>
      <c r="C40" s="27">
        <v>4600554511</v>
      </c>
      <c r="D40" s="23" t="s">
        <v>5406</v>
      </c>
      <c r="E40" s="28">
        <v>45009</v>
      </c>
      <c r="F40" s="23" t="s">
        <v>3627</v>
      </c>
      <c r="G40" s="23">
        <v>11383481</v>
      </c>
      <c r="H40" s="23" t="s">
        <v>3717</v>
      </c>
      <c r="I40" s="23" t="s">
        <v>5473</v>
      </c>
      <c r="J40" s="30">
        <v>638</v>
      </c>
      <c r="K40" s="30">
        <v>465</v>
      </c>
      <c r="L40" s="30">
        <v>173</v>
      </c>
      <c r="M40" s="23" t="s">
        <v>4398</v>
      </c>
      <c r="N40" s="23" t="s">
        <v>5334</v>
      </c>
      <c r="O40" s="24">
        <v>5167136.2300000004</v>
      </c>
      <c r="P40" s="30">
        <v>1000</v>
      </c>
      <c r="Q40" s="31">
        <f>IF(N40="USD",5.4,IF(N40="BRL",1,6.3))</f>
        <v>1</v>
      </c>
      <c r="R40" s="32">
        <f>IF(M40="UN",O40*Q40/(P40*12.5),O40*Q40/P40)</f>
        <v>5167.1362300000001</v>
      </c>
      <c r="S40" s="31">
        <v>66</v>
      </c>
      <c r="T40" s="33">
        <f>0.00148816*S40</f>
        <v>9.821856000000001E-2</v>
      </c>
      <c r="U40" s="34">
        <f>R40/T40</f>
        <v>52608.552090358477</v>
      </c>
      <c r="V40" s="31" t="str">
        <f>VLOOKUP(G40,Materiais_Elegiveis!A:F,2,FALSE)</f>
        <v>Tubo rev 13-5-2/110 s/c 9 7/8-D8.500 66,</v>
      </c>
      <c r="W40" s="36" t="str">
        <f>VLOOKUP(G40,Materiais_Elegiveis!A:F,5,FALSE)</f>
        <v>TUBO DE REVESTIMENTO</v>
      </c>
      <c r="X40" s="36" t="str">
        <f>VLOOKUP(G40,Materiais_Elegiveis!A:F,3,FALSE)</f>
        <v>ALLOY SMLS, CASING</v>
      </c>
      <c r="Y40" s="36" t="str">
        <f>VLOOKUP(G40,Materiais_Elegiveis!A:F,6,FALSE)</f>
        <v>SMSS 110 Ksi</v>
      </c>
      <c r="Z40" s="36">
        <f>VLOOKUP(_xlfn.CONCAT(AA40&amp;Y40),Faixas!C:D,2,FALSE)</f>
        <v>2</v>
      </c>
      <c r="AA40" s="31" t="str">
        <f>VLOOKUP(G40,Materiais_Elegiveis!A:G,7,FALSE)</f>
        <v>CASING, STAINLESS, SEAMLESS</v>
      </c>
    </row>
    <row r="41" spans="1:27" x14ac:dyDescent="0.3">
      <c r="A41" s="23" t="s">
        <v>5471</v>
      </c>
      <c r="B41" s="23" t="s">
        <v>3627</v>
      </c>
      <c r="C41" s="27">
        <v>4600616327</v>
      </c>
      <c r="D41" s="23" t="s">
        <v>5351</v>
      </c>
      <c r="E41" s="28">
        <v>45134</v>
      </c>
      <c r="F41" s="23" t="s">
        <v>5474</v>
      </c>
      <c r="G41" s="23">
        <v>10735713</v>
      </c>
      <c r="H41" s="23" t="s">
        <v>3719</v>
      </c>
      <c r="I41" s="23" t="s">
        <v>5472</v>
      </c>
      <c r="J41" s="30">
        <v>167</v>
      </c>
      <c r="K41" s="30">
        <v>17</v>
      </c>
      <c r="L41" s="30">
        <v>0</v>
      </c>
      <c r="M41" s="23" t="s">
        <v>4398</v>
      </c>
      <c r="N41" s="23" t="s">
        <v>5311</v>
      </c>
      <c r="O41" s="24">
        <v>1944498.58</v>
      </c>
      <c r="P41" s="30">
        <v>10000</v>
      </c>
      <c r="Q41" s="31">
        <f>IF(N41="USD",5.4,IF(N41="BRL",1,6.3))</f>
        <v>5.4</v>
      </c>
      <c r="R41" s="32">
        <f>IF(M41="UN",O41*Q41/(P41*12.5),O41*Q41/P41)</f>
        <v>1050.0292332000001</v>
      </c>
      <c r="S41" s="31">
        <v>13.5</v>
      </c>
      <c r="T41" s="33">
        <f>0.00148816*S41</f>
        <v>2.0090160000000003E-2</v>
      </c>
      <c r="U41" s="34">
        <f>R41/T41</f>
        <v>52265.847220728952</v>
      </c>
      <c r="V41" s="31" t="str">
        <f>VLOOKUP(G41,Materiais_Elegiveis!A:F,2,FALSE)</f>
        <v>Tubo prod. AI 13Cr-95kSI s/c 4.500" 13,5</v>
      </c>
      <c r="W41" s="36" t="str">
        <f>VLOOKUP(G41,Materiais_Elegiveis!A:F,5,FALSE)</f>
        <v>TUBO DE PRODUCAO</v>
      </c>
      <c r="X41" s="36" t="str">
        <f>VLOOKUP(G41,Materiais_Elegiveis!A:F,3,FALSE)</f>
        <v>ALLOY SMLS, TUBING</v>
      </c>
      <c r="Y41" s="36" t="str">
        <f>VLOOKUP(G41,Materiais_Elegiveis!A:F,6,FALSE)</f>
        <v>SMSS 95 ksi</v>
      </c>
      <c r="Z41" s="36">
        <f>VLOOKUP(_xlfn.CONCAT(AA41&amp;Y41),Faixas!C:D,2,FALSE)</f>
        <v>1</v>
      </c>
      <c r="AA41" s="31" t="str">
        <f>VLOOKUP(G41,Materiais_Elegiveis!A:G,7,FALSE)</f>
        <v>TUBING, STAINLESS, SEAMLESS</v>
      </c>
    </row>
    <row r="42" spans="1:27" x14ac:dyDescent="0.3">
      <c r="A42" s="23" t="s">
        <v>5471</v>
      </c>
      <c r="B42" s="23" t="s">
        <v>3627</v>
      </c>
      <c r="C42" s="27">
        <v>4600554511</v>
      </c>
      <c r="D42" s="23" t="s">
        <v>1054</v>
      </c>
      <c r="E42" s="28">
        <v>45009</v>
      </c>
      <c r="F42" s="23" t="s">
        <v>3627</v>
      </c>
      <c r="G42" s="23">
        <v>11810540</v>
      </c>
      <c r="H42" s="23" t="s">
        <v>5405</v>
      </c>
      <c r="I42" s="23" t="s">
        <v>5473</v>
      </c>
      <c r="J42" s="30">
        <v>40</v>
      </c>
      <c r="K42" s="30">
        <v>0</v>
      </c>
      <c r="L42" s="30">
        <v>40</v>
      </c>
      <c r="M42" s="23" t="s">
        <v>4398</v>
      </c>
      <c r="N42" s="23" t="s">
        <v>5334</v>
      </c>
      <c r="O42" s="24">
        <v>5167136.2300000004</v>
      </c>
      <c r="P42" s="30">
        <v>1000</v>
      </c>
      <c r="Q42" s="31">
        <f>IF(N42="USD",5.4,IF(N42="BRL",1,6.3))</f>
        <v>1</v>
      </c>
      <c r="R42" s="32">
        <f>IF(M42="UN",O42*Q42/(P42*12.5),O42*Q42/P42)</f>
        <v>5167.1362300000001</v>
      </c>
      <c r="S42" s="31">
        <v>66.900000000000006</v>
      </c>
      <c r="T42" s="33">
        <f>0.00148816*S42</f>
        <v>9.9557904000000016E-2</v>
      </c>
      <c r="U42" s="34">
        <f>R42/T42</f>
        <v>51900.813721429884</v>
      </c>
      <c r="V42" s="31" t="str">
        <f>VLOOKUP(G42,Materiais_Elegiveis!A:F,2,FALSE)</f>
        <v>Tubo rev 13-5-2/95 s/c 9 7/8-D8.500 66,9</v>
      </c>
      <c r="W42" s="36" t="str">
        <f>VLOOKUP(G42,Materiais_Elegiveis!A:F,5,FALSE)</f>
        <v>TUBO DE REVESTIMENTO</v>
      </c>
      <c r="X42" s="36" t="str">
        <f>VLOOKUP(G42,Materiais_Elegiveis!A:F,3,FALSE)</f>
        <v>ALLOY SMLS, CASING</v>
      </c>
      <c r="Y42" s="36" t="str">
        <f>VLOOKUP(G42,Materiais_Elegiveis!A:F,6,FALSE)</f>
        <v>SMSS 95 ksi</v>
      </c>
      <c r="Z42" s="36">
        <f>VLOOKUP(_xlfn.CONCAT(AA42&amp;Y42),Faixas!C:D,2,FALSE)</f>
        <v>1</v>
      </c>
      <c r="AA42" s="31" t="str">
        <f>VLOOKUP(G42,Materiais_Elegiveis!A:G,7,FALSE)</f>
        <v>CASING, STAINLESS, SEAMLESS</v>
      </c>
    </row>
    <row r="43" spans="1:27" x14ac:dyDescent="0.3">
      <c r="A43" s="23" t="s">
        <v>5471</v>
      </c>
      <c r="B43" s="23" t="s">
        <v>3627</v>
      </c>
      <c r="C43" s="27">
        <v>4600554511</v>
      </c>
      <c r="D43" s="23" t="s">
        <v>5386</v>
      </c>
      <c r="E43" s="28">
        <v>45009</v>
      </c>
      <c r="F43" s="23" t="s">
        <v>3627</v>
      </c>
      <c r="G43" s="23">
        <v>12146228</v>
      </c>
      <c r="H43" s="23" t="s">
        <v>3689</v>
      </c>
      <c r="I43" s="23" t="s">
        <v>5473</v>
      </c>
      <c r="J43" s="30">
        <v>1829</v>
      </c>
      <c r="K43" s="30">
        <v>822</v>
      </c>
      <c r="L43" s="30">
        <v>1007</v>
      </c>
      <c r="M43" s="23" t="s">
        <v>4398</v>
      </c>
      <c r="N43" s="23" t="s">
        <v>5334</v>
      </c>
      <c r="O43" s="24">
        <v>1303654.47</v>
      </c>
      <c r="P43" s="30">
        <v>1000</v>
      </c>
      <c r="Q43" s="31">
        <f>IF(N43="USD",5.4,IF(N43="BRL",1,6.3))</f>
        <v>1</v>
      </c>
      <c r="R43" s="32">
        <f>IF(M43="UN",O43*Q43/(P43*12.5),O43*Q43/P43)</f>
        <v>1303.6544699999999</v>
      </c>
      <c r="S43" s="31">
        <v>17</v>
      </c>
      <c r="T43" s="33">
        <f>0.00148816*S43</f>
        <v>2.529872E-2</v>
      </c>
      <c r="U43" s="34">
        <f>R43/T43</f>
        <v>51530.45173826976</v>
      </c>
      <c r="V43" s="31" t="str">
        <f>VLOOKUP(G43,Materiais_Elegiveis!A:F,2,FALSE)</f>
        <v>Tubo prod. AI 13Cr-95kSI s/c 5.500" 17#/</v>
      </c>
      <c r="W43" s="36" t="str">
        <f>VLOOKUP(G43,Materiais_Elegiveis!A:F,5,FALSE)</f>
        <v>TUBO DE PRODUCAO</v>
      </c>
      <c r="X43" s="36" t="str">
        <f>VLOOKUP(G43,Materiais_Elegiveis!A:F,3,FALSE)</f>
        <v>ALLOY SMLS, TUBING</v>
      </c>
      <c r="Y43" s="36" t="str">
        <f>VLOOKUP(G43,Materiais_Elegiveis!A:F,6,FALSE)</f>
        <v>SMSS 95 ksi</v>
      </c>
      <c r="Z43" s="36">
        <f>VLOOKUP(_xlfn.CONCAT(AA43&amp;Y43),Faixas!C:D,2,FALSE)</f>
        <v>1</v>
      </c>
      <c r="AA43" s="31" t="str">
        <f>VLOOKUP(G43,Materiais_Elegiveis!A:G,7,FALSE)</f>
        <v>TUBING, STAINLESS, SEAMLESS</v>
      </c>
    </row>
    <row r="44" spans="1:27" x14ac:dyDescent="0.3">
      <c r="A44" s="23" t="s">
        <v>5471</v>
      </c>
      <c r="B44" s="23" t="s">
        <v>3627</v>
      </c>
      <c r="C44" s="27">
        <v>4600554511</v>
      </c>
      <c r="D44" s="23" t="s">
        <v>1065</v>
      </c>
      <c r="E44" s="28">
        <v>45009</v>
      </c>
      <c r="F44" s="23" t="s">
        <v>4059</v>
      </c>
      <c r="G44" s="23">
        <v>11175583</v>
      </c>
      <c r="H44" s="23" t="s">
        <v>3928</v>
      </c>
      <c r="I44" s="23" t="s">
        <v>5473</v>
      </c>
      <c r="J44" s="30">
        <v>40</v>
      </c>
      <c r="K44" s="30">
        <v>0</v>
      </c>
      <c r="L44" s="30">
        <v>0</v>
      </c>
      <c r="M44" s="23" t="s">
        <v>4398</v>
      </c>
      <c r="N44" s="23" t="s">
        <v>5334</v>
      </c>
      <c r="O44" s="24">
        <v>5019786.26</v>
      </c>
      <c r="P44" s="30">
        <v>1000</v>
      </c>
      <c r="Q44" s="31">
        <f>IF(N44="USD",5.4,IF(N44="BRL",1,6.3))</f>
        <v>1</v>
      </c>
      <c r="R44" s="32">
        <f>IF(M44="UN",O44*Q44/(P44*12.5),O44*Q44/P44)</f>
        <v>5019.7862599999999</v>
      </c>
      <c r="S44" s="31">
        <v>65.7</v>
      </c>
      <c r="T44" s="33">
        <f>0.00148816*S44</f>
        <v>9.7772112000000008E-2</v>
      </c>
      <c r="U44" s="34">
        <f>R44/T44</f>
        <v>51341.698131671736</v>
      </c>
      <c r="V44" s="31" t="str">
        <f>VLOOKUP(G44,Materiais_Elegiveis!A:F,2,FALSE)</f>
        <v>Tubo rev 13-5-2/95 s/c 10 3/4-D9.500 65,</v>
      </c>
      <c r="W44" s="36" t="str">
        <f>VLOOKUP(G44,Materiais_Elegiveis!A:F,5,FALSE)</f>
        <v>TUBO DE REVESTIMENTO</v>
      </c>
      <c r="X44" s="36" t="str">
        <f>VLOOKUP(G44,Materiais_Elegiveis!A:F,3,FALSE)</f>
        <v>ALLOY SMLS, CASING</v>
      </c>
      <c r="Y44" s="36" t="str">
        <f>VLOOKUP(G44,Materiais_Elegiveis!A:F,6,FALSE)</f>
        <v>SMSS 95 ksi</v>
      </c>
      <c r="Z44" s="36">
        <f>VLOOKUP(_xlfn.CONCAT(AA44&amp;Y44),Faixas!C:D,2,FALSE)</f>
        <v>1</v>
      </c>
      <c r="AA44" s="31" t="str">
        <f>VLOOKUP(G44,Materiais_Elegiveis!A:G,7,FALSE)</f>
        <v>CASING, STAINLESS, SEAMLESS</v>
      </c>
    </row>
    <row r="45" spans="1:27" x14ac:dyDescent="0.3">
      <c r="A45" s="23" t="s">
        <v>5471</v>
      </c>
      <c r="B45" s="23" t="s">
        <v>3627</v>
      </c>
      <c r="C45" s="27">
        <v>4600554511</v>
      </c>
      <c r="D45" s="23" t="s">
        <v>5410</v>
      </c>
      <c r="E45" s="28">
        <v>45009</v>
      </c>
      <c r="F45" s="23" t="s">
        <v>3627</v>
      </c>
      <c r="G45" s="23">
        <v>11415117</v>
      </c>
      <c r="H45" s="23" t="s">
        <v>4056</v>
      </c>
      <c r="I45" s="23" t="s">
        <v>5473</v>
      </c>
      <c r="J45" s="30">
        <v>40</v>
      </c>
      <c r="K45" s="30">
        <v>0</v>
      </c>
      <c r="L45" s="30">
        <v>40</v>
      </c>
      <c r="M45" s="23" t="s">
        <v>4398</v>
      </c>
      <c r="N45" s="23" t="s">
        <v>5334</v>
      </c>
      <c r="O45" s="24">
        <v>4946620.63</v>
      </c>
      <c r="P45" s="30">
        <v>1000</v>
      </c>
      <c r="Q45" s="31">
        <f>IF(N45="USD",5.4,IF(N45="BRL",1,6.3))</f>
        <v>1</v>
      </c>
      <c r="R45" s="32">
        <f>IF(M45="UN",O45*Q45/(P45*12.5),O45*Q45/P45)</f>
        <v>4946.6206299999994</v>
      </c>
      <c r="S45" s="31">
        <v>65.7</v>
      </c>
      <c r="T45" s="33">
        <f>0.00148816*S45</f>
        <v>9.7772112000000008E-2</v>
      </c>
      <c r="U45" s="34">
        <f>R45/T45</f>
        <v>50593.369917180462</v>
      </c>
      <c r="V45" s="31" t="str">
        <f>VLOOKUP(G45,Materiais_Elegiveis!A:F,2,FALSE)</f>
        <v>Tubo rev 13-5-2/110 s/c 10 3/4-D9.500 65</v>
      </c>
      <c r="W45" s="36" t="str">
        <f>VLOOKUP(G45,Materiais_Elegiveis!A:F,5,FALSE)</f>
        <v>TUBO DE REVESTIMENTO</v>
      </c>
      <c r="X45" s="36" t="str">
        <f>VLOOKUP(G45,Materiais_Elegiveis!A:F,3,FALSE)</f>
        <v>ALLOY SMLS, CASING</v>
      </c>
      <c r="Y45" s="36" t="str">
        <f>VLOOKUP(G45,Materiais_Elegiveis!A:F,6,FALSE)</f>
        <v>SMSS 110 Ksi</v>
      </c>
      <c r="Z45" s="36">
        <f>VLOOKUP(_xlfn.CONCAT(AA45&amp;Y45),Faixas!C:D,2,FALSE)</f>
        <v>2</v>
      </c>
      <c r="AA45" s="31" t="str">
        <f>VLOOKUP(G45,Materiais_Elegiveis!A:G,7,FALSE)</f>
        <v>CASING, STAINLESS, SEAMLESS</v>
      </c>
    </row>
    <row r="46" spans="1:27" x14ac:dyDescent="0.3">
      <c r="A46" s="23" t="s">
        <v>5471</v>
      </c>
      <c r="B46" s="23" t="s">
        <v>3627</v>
      </c>
      <c r="C46" s="27">
        <v>4600554399</v>
      </c>
      <c r="D46" s="23" t="s">
        <v>5346</v>
      </c>
      <c r="E46" s="28">
        <v>45009</v>
      </c>
      <c r="F46" s="23" t="s">
        <v>3627</v>
      </c>
      <c r="G46" s="23">
        <v>12141593</v>
      </c>
      <c r="H46" s="23" t="s">
        <v>5363</v>
      </c>
      <c r="I46" s="23" t="s">
        <v>5473</v>
      </c>
      <c r="J46" s="30">
        <v>18</v>
      </c>
      <c r="K46" s="30">
        <v>13</v>
      </c>
      <c r="L46" s="30">
        <v>5</v>
      </c>
      <c r="M46" s="23" t="s">
        <v>4134</v>
      </c>
      <c r="N46" s="23" t="s">
        <v>5334</v>
      </c>
      <c r="O46" s="24">
        <v>79056633.560000002</v>
      </c>
      <c r="P46" s="30">
        <v>1000</v>
      </c>
      <c r="Q46" s="31">
        <f>IF(N46="USD",5.4,IF(N46="BRL",1,6.3))</f>
        <v>1</v>
      </c>
      <c r="R46" s="32">
        <f>IF(M46="UN",O46*Q46/(P46*12.5),O46*Q46/P46)</f>
        <v>6324.5306848</v>
      </c>
      <c r="S46" s="31">
        <v>85.3</v>
      </c>
      <c r="T46" s="33">
        <f>0.00148816*S46</f>
        <v>0.126940048</v>
      </c>
      <c r="U46" s="34">
        <f>R46/T46</f>
        <v>49822.973793109013</v>
      </c>
      <c r="V46" s="31" t="str">
        <f>VLOOKUP(G46,Materiais_Elegiveis!A:F,2,FALSE)</f>
        <v>Tubo rev comp C110 10 3/4(D9,000)</v>
      </c>
      <c r="W46" s="36" t="str">
        <f>VLOOKUP(G46,Materiais_Elegiveis!A:F,5,FALSE)</f>
        <v>TUBO DE REVESTIMENTO</v>
      </c>
      <c r="X46" s="36" t="str">
        <f>VLOOKUP(G46,Materiais_Elegiveis!A:F,3,FALSE)</f>
        <v>ALLOY SMLS, CASING</v>
      </c>
      <c r="Y46" s="36" t="str">
        <f>VLOOKUP(G46,Materiais_Elegiveis!A:F,6,FALSE)</f>
        <v>C-110</v>
      </c>
      <c r="Z46" s="36">
        <f>VLOOKUP(_xlfn.CONCAT(AA46&amp;Y46),Faixas!C:D,2,FALSE)</f>
        <v>3</v>
      </c>
      <c r="AA46" s="31" t="str">
        <f>VLOOKUP(G46,Materiais_Elegiveis!A:G,7,FALSE)</f>
        <v>CASING, ALLOY, SEAMLESS</v>
      </c>
    </row>
    <row r="47" spans="1:27" x14ac:dyDescent="0.3">
      <c r="A47" s="23" t="s">
        <v>5471</v>
      </c>
      <c r="B47" s="23" t="s">
        <v>3627</v>
      </c>
      <c r="C47" s="27">
        <v>4600554511</v>
      </c>
      <c r="D47" s="23" t="s">
        <v>877</v>
      </c>
      <c r="E47" s="28">
        <v>45009</v>
      </c>
      <c r="F47" s="23" t="s">
        <v>4059</v>
      </c>
      <c r="G47" s="23">
        <v>11414896</v>
      </c>
      <c r="H47" s="23" t="s">
        <v>4054</v>
      </c>
      <c r="I47" s="23" t="s">
        <v>5473</v>
      </c>
      <c r="J47" s="30">
        <v>112</v>
      </c>
      <c r="K47" s="30">
        <v>0</v>
      </c>
      <c r="L47" s="30">
        <v>0</v>
      </c>
      <c r="M47" s="23" t="s">
        <v>4398</v>
      </c>
      <c r="N47" s="23" t="s">
        <v>5334</v>
      </c>
      <c r="O47" s="24">
        <v>6308431.9199999999</v>
      </c>
      <c r="P47" s="30">
        <v>1000</v>
      </c>
      <c r="Q47" s="31">
        <f>IF(N47="USD",5.4,IF(N47="BRL",1,6.3))</f>
        <v>1</v>
      </c>
      <c r="R47" s="32">
        <f>IF(M47="UN",O47*Q47/(P47*12.5),O47*Q47/P47)</f>
        <v>6308.43192</v>
      </c>
      <c r="S47" s="31">
        <v>85.3</v>
      </c>
      <c r="T47" s="33">
        <f>0.00148816*S47</f>
        <v>0.126940048</v>
      </c>
      <c r="U47" s="34">
        <f>R47/T47</f>
        <v>49696.15199767374</v>
      </c>
      <c r="V47" s="31" t="str">
        <f>VLOOKUP(G47,Materiais_Elegiveis!A:F,2,FALSE)</f>
        <v>Tubo rev 13-5-2/110 s/c 10 3/4-D9.000 85</v>
      </c>
      <c r="W47" s="36" t="str">
        <f>VLOOKUP(G47,Materiais_Elegiveis!A:F,5,FALSE)</f>
        <v>TUBO DE REVESTIMENTO</v>
      </c>
      <c r="X47" s="36" t="str">
        <f>VLOOKUP(G47,Materiais_Elegiveis!A:F,3,FALSE)</f>
        <v>ALLOY SMLS, CASING</v>
      </c>
      <c r="Y47" s="36" t="str">
        <f>VLOOKUP(G47,Materiais_Elegiveis!A:F,6,FALSE)</f>
        <v>SMSS 110 Ksi</v>
      </c>
      <c r="Z47" s="36">
        <f>VLOOKUP(_xlfn.CONCAT(AA47&amp;Y47),Faixas!C:D,2,FALSE)</f>
        <v>2</v>
      </c>
      <c r="AA47" s="31" t="str">
        <f>VLOOKUP(G47,Materiais_Elegiveis!A:G,7,FALSE)</f>
        <v>CASING, STAINLESS, SEAMLESS</v>
      </c>
    </row>
    <row r="48" spans="1:27" x14ac:dyDescent="0.3">
      <c r="A48" s="23" t="s">
        <v>5471</v>
      </c>
      <c r="B48" s="23" t="s">
        <v>3627</v>
      </c>
      <c r="C48" s="27">
        <v>4600554511</v>
      </c>
      <c r="D48" s="23" t="s">
        <v>14</v>
      </c>
      <c r="E48" s="28">
        <v>45009</v>
      </c>
      <c r="F48" s="23" t="s">
        <v>3627</v>
      </c>
      <c r="G48" s="23">
        <v>12141329</v>
      </c>
      <c r="H48" s="23" t="s">
        <v>5423</v>
      </c>
      <c r="I48" s="23" t="s">
        <v>5473</v>
      </c>
      <c r="J48" s="30">
        <v>8</v>
      </c>
      <c r="K48" s="30">
        <v>0</v>
      </c>
      <c r="L48" s="30">
        <v>8</v>
      </c>
      <c r="M48" s="23" t="s">
        <v>4134</v>
      </c>
      <c r="N48" s="23" t="s">
        <v>5334</v>
      </c>
      <c r="O48" s="24">
        <v>61760810.840000004</v>
      </c>
      <c r="P48" s="30">
        <v>1000</v>
      </c>
      <c r="Q48" s="31">
        <f>IF(N48="USD",5.4,IF(N48="BRL",1,6.3))</f>
        <v>1</v>
      </c>
      <c r="R48" s="32">
        <f>IF(M48="UN",O48*Q48/(P48*12.5),O48*Q48/P48)</f>
        <v>4940.8648671999999</v>
      </c>
      <c r="S48" s="31">
        <v>66.900000000000006</v>
      </c>
      <c r="T48" s="33">
        <f>0.00148816*S48</f>
        <v>9.9557904000000016E-2</v>
      </c>
      <c r="U48" s="34">
        <f>R48/T48</f>
        <v>49628.052306123267</v>
      </c>
      <c r="V48" s="31" t="str">
        <f>VLOOKUP(G48,Materiais_Elegiveis!A:F,2,FALSE)</f>
        <v>Tubo rev C125HCSS s/c 9 7/8-D8.500 66,9l</v>
      </c>
      <c r="W48" s="36" t="str">
        <f>VLOOKUP(G48,Materiais_Elegiveis!A:F,5,FALSE)</f>
        <v>TUBO DE REVESTIMENTO</v>
      </c>
      <c r="X48" s="36" t="str">
        <f>VLOOKUP(G48,Materiais_Elegiveis!A:F,3,FALSE)</f>
        <v>ALLOY SMLS, CASING</v>
      </c>
      <c r="Y48" s="36" t="str">
        <f>VLOOKUP(G48,Materiais_Elegiveis!A:F,6,FALSE)</f>
        <v>C-125HC</v>
      </c>
      <c r="Z48" s="36">
        <f>VLOOKUP(_xlfn.CONCAT(AA48&amp;Y48),Faixas!C:D,2,FALSE)</f>
        <v>5</v>
      </c>
      <c r="AA48" s="31" t="str">
        <f>VLOOKUP(G48,Materiais_Elegiveis!A:G,7,FALSE)</f>
        <v>CASING, ALLOY, SEAMLESS</v>
      </c>
    </row>
    <row r="49" spans="1:27" x14ac:dyDescent="0.3">
      <c r="A49" s="23" t="s">
        <v>5471</v>
      </c>
      <c r="B49" s="23" t="s">
        <v>3627</v>
      </c>
      <c r="C49" s="27">
        <v>4600554511</v>
      </c>
      <c r="D49" s="23" t="s">
        <v>5397</v>
      </c>
      <c r="E49" s="28">
        <v>45009</v>
      </c>
      <c r="F49" s="23" t="s">
        <v>4059</v>
      </c>
      <c r="G49" s="23">
        <v>12140858</v>
      </c>
      <c r="H49" s="23" t="s">
        <v>5398</v>
      </c>
      <c r="I49" s="23" t="s">
        <v>5473</v>
      </c>
      <c r="J49" s="30">
        <v>28</v>
      </c>
      <c r="K49" s="30">
        <v>0</v>
      </c>
      <c r="L49" s="30">
        <v>0</v>
      </c>
      <c r="M49" s="23" t="s">
        <v>4398</v>
      </c>
      <c r="N49" s="23" t="s">
        <v>5334</v>
      </c>
      <c r="O49" s="24">
        <v>4044126.62</v>
      </c>
      <c r="P49" s="30">
        <v>1000</v>
      </c>
      <c r="Q49" s="31">
        <f>IF(N49="USD",5.4,IF(N49="BRL",1,6.3))</f>
        <v>1</v>
      </c>
      <c r="R49" s="32">
        <f>IF(M49="UN",O49*Q49/(P49*12.5),O49*Q49/P49)</f>
        <v>4044.12662</v>
      </c>
      <c r="S49" s="31">
        <v>55.3</v>
      </c>
      <c r="T49" s="33">
        <f>0.00148816*S49</f>
        <v>8.2295248000000001E-2</v>
      </c>
      <c r="U49" s="34">
        <f>R49/T49</f>
        <v>49141.678508581688</v>
      </c>
      <c r="V49" s="31" t="str">
        <f>VLOOKUP(G49,Materiais_Elegiveis!A:F,2,FALSE)</f>
        <v>Tubo rev C110HCSS s/c 7 5/8-D6.125 55,3l</v>
      </c>
      <c r="W49" s="36" t="str">
        <f>VLOOKUP(G49,Materiais_Elegiveis!A:F,5,FALSE)</f>
        <v>TUBO DE REVESTIMENTO</v>
      </c>
      <c r="X49" s="36" t="str">
        <f>VLOOKUP(G49,Materiais_Elegiveis!A:F,3,FALSE)</f>
        <v>ALLOY SMLS, CASING</v>
      </c>
      <c r="Y49" s="36" t="str">
        <f>VLOOKUP(G49,Materiais_Elegiveis!A:F,6,FALSE)</f>
        <v>C-110HC</v>
      </c>
      <c r="Z49" s="36">
        <f>VLOOKUP(_xlfn.CONCAT(AA49&amp;Y49),Faixas!C:D,2,FALSE)</f>
        <v>3</v>
      </c>
      <c r="AA49" s="31" t="str">
        <f>VLOOKUP(G49,Materiais_Elegiveis!A:G,7,FALSE)</f>
        <v>CASING, ALLOY, SEAMLESS</v>
      </c>
    </row>
    <row r="50" spans="1:27" x14ac:dyDescent="0.3">
      <c r="A50" s="23" t="s">
        <v>5471</v>
      </c>
      <c r="B50" s="23" t="s">
        <v>3627</v>
      </c>
      <c r="C50" s="27">
        <v>4600554511</v>
      </c>
      <c r="D50" s="23" t="s">
        <v>5438</v>
      </c>
      <c r="E50" s="28">
        <v>45009</v>
      </c>
      <c r="F50" s="23" t="s">
        <v>4059</v>
      </c>
      <c r="G50" s="23">
        <v>12447436</v>
      </c>
      <c r="H50" s="23" t="s">
        <v>5434</v>
      </c>
      <c r="I50" s="23" t="s">
        <v>5473</v>
      </c>
      <c r="J50" s="30">
        <v>144</v>
      </c>
      <c r="K50" s="30">
        <v>0</v>
      </c>
      <c r="L50" s="30">
        <v>0</v>
      </c>
      <c r="M50" s="23" t="s">
        <v>4398</v>
      </c>
      <c r="N50" s="23" t="s">
        <v>5334</v>
      </c>
      <c r="O50" s="24">
        <v>6449260.4699999997</v>
      </c>
      <c r="P50" s="30">
        <v>1000</v>
      </c>
      <c r="Q50" s="31">
        <f>IF(N50="USD",5.4,IF(N50="BRL",1,6.3))</f>
        <v>1</v>
      </c>
      <c r="R50" s="32">
        <f>IF(M50="UN",O50*Q50/(P50*12.5),O50*Q50/P50)</f>
        <v>6449.2604700000002</v>
      </c>
      <c r="S50" s="31">
        <v>90</v>
      </c>
      <c r="T50" s="33">
        <f>0.00148816*S50</f>
        <v>0.13393440000000001</v>
      </c>
      <c r="U50" s="34">
        <f>R50/T50</f>
        <v>48152.382584309926</v>
      </c>
      <c r="V50" s="31" t="str">
        <f>VLOOKUP(G50,Materiais_Elegiveis!A:F,2,FALSE)</f>
        <v>Tubo rev C110HC s/c 11 7/8-D10.219 90lb/</v>
      </c>
      <c r="W50" s="36" t="str">
        <f>VLOOKUP(G50,Materiais_Elegiveis!A:F,5,FALSE)</f>
        <v>TUBO DE REVESTIMENTO</v>
      </c>
      <c r="X50" s="36" t="str">
        <f>VLOOKUP(G50,Materiais_Elegiveis!A:F,3,FALSE)</f>
        <v>ALLOY SMLS, CASING</v>
      </c>
      <c r="Y50" s="36" t="str">
        <f>VLOOKUP(G50,Materiais_Elegiveis!A:F,6,FALSE)</f>
        <v>C-110HC</v>
      </c>
      <c r="Z50" s="36">
        <f>VLOOKUP(_xlfn.CONCAT(AA50&amp;Y50),Faixas!C:D,2,FALSE)</f>
        <v>3</v>
      </c>
      <c r="AA50" s="31" t="str">
        <f>VLOOKUP(G50,Materiais_Elegiveis!A:G,7,FALSE)</f>
        <v>CASING, ALLOY, SEAMLESS</v>
      </c>
    </row>
    <row r="51" spans="1:27" x14ac:dyDescent="0.3">
      <c r="A51" s="23" t="s">
        <v>5471</v>
      </c>
      <c r="B51" s="23" t="s">
        <v>3627</v>
      </c>
      <c r="C51" s="27">
        <v>4600554511</v>
      </c>
      <c r="D51" s="23" t="s">
        <v>5439</v>
      </c>
      <c r="E51" s="28">
        <v>45009</v>
      </c>
      <c r="F51" s="23" t="s">
        <v>3627</v>
      </c>
      <c r="G51" s="23">
        <v>12447436</v>
      </c>
      <c r="H51" s="23" t="s">
        <v>5434</v>
      </c>
      <c r="I51" s="23" t="s">
        <v>5473</v>
      </c>
      <c r="J51" s="30">
        <v>8</v>
      </c>
      <c r="K51" s="30">
        <v>0</v>
      </c>
      <c r="L51" s="30">
        <v>8</v>
      </c>
      <c r="M51" s="23" t="s">
        <v>4398</v>
      </c>
      <c r="N51" s="23" t="s">
        <v>5334</v>
      </c>
      <c r="O51" s="24">
        <v>6449260.4699999997</v>
      </c>
      <c r="P51" s="30">
        <v>1000</v>
      </c>
      <c r="Q51" s="31">
        <f>IF(N51="USD",5.4,IF(N51="BRL",1,6.3))</f>
        <v>1</v>
      </c>
      <c r="R51" s="32">
        <f>IF(M51="UN",O51*Q51/(P51*12.5),O51*Q51/P51)</f>
        <v>6449.2604700000002</v>
      </c>
      <c r="S51" s="31">
        <v>90</v>
      </c>
      <c r="T51" s="33">
        <f>0.00148816*S51</f>
        <v>0.13393440000000001</v>
      </c>
      <c r="U51" s="34">
        <f>R51/T51</f>
        <v>48152.382584309926</v>
      </c>
      <c r="V51" s="31" t="str">
        <f>VLOOKUP(G51,Materiais_Elegiveis!A:F,2,FALSE)</f>
        <v>Tubo rev C110HC s/c 11 7/8-D10.219 90lb/</v>
      </c>
      <c r="W51" s="36" t="str">
        <f>VLOOKUP(G51,Materiais_Elegiveis!A:F,5,FALSE)</f>
        <v>TUBO DE REVESTIMENTO</v>
      </c>
      <c r="X51" s="36" t="str">
        <f>VLOOKUP(G51,Materiais_Elegiveis!A:F,3,FALSE)</f>
        <v>ALLOY SMLS, CASING</v>
      </c>
      <c r="Y51" s="36" t="str">
        <f>VLOOKUP(G51,Materiais_Elegiveis!A:F,6,FALSE)</f>
        <v>C-110HC</v>
      </c>
      <c r="Z51" s="36">
        <f>VLOOKUP(_xlfn.CONCAT(AA51&amp;Y51),Faixas!C:D,2,FALSE)</f>
        <v>3</v>
      </c>
      <c r="AA51" s="31" t="str">
        <f>VLOOKUP(G51,Materiais_Elegiveis!A:G,7,FALSE)</f>
        <v>CASING, ALLOY, SEAMLESS</v>
      </c>
    </row>
    <row r="52" spans="1:27" x14ac:dyDescent="0.3">
      <c r="A52" s="23" t="s">
        <v>5471</v>
      </c>
      <c r="B52" s="23" t="s">
        <v>3627</v>
      </c>
      <c r="C52" s="27">
        <v>4600554511</v>
      </c>
      <c r="D52" s="23" t="s">
        <v>1532</v>
      </c>
      <c r="E52" s="28">
        <v>45009</v>
      </c>
      <c r="F52" s="23" t="s">
        <v>4059</v>
      </c>
      <c r="G52" s="23">
        <v>12140083</v>
      </c>
      <c r="H52" s="23" t="s">
        <v>3729</v>
      </c>
      <c r="I52" s="23" t="s">
        <v>5473</v>
      </c>
      <c r="J52" s="30">
        <v>50</v>
      </c>
      <c r="K52" s="30">
        <v>0</v>
      </c>
      <c r="L52" s="30">
        <v>0</v>
      </c>
      <c r="M52" s="23" t="s">
        <v>4398</v>
      </c>
      <c r="N52" s="23" t="s">
        <v>5334</v>
      </c>
      <c r="O52" s="24">
        <v>6250898.21</v>
      </c>
      <c r="P52" s="30">
        <v>1000</v>
      </c>
      <c r="Q52" s="31">
        <f>IF(N52="USD",5.4,IF(N52="BRL",1,6.3))</f>
        <v>1</v>
      </c>
      <c r="R52" s="32">
        <f>IF(M52="UN",O52*Q52/(P52*12.5),O52*Q52/P52)</f>
        <v>6250.8982100000003</v>
      </c>
      <c r="S52" s="31">
        <v>88</v>
      </c>
      <c r="T52" s="33">
        <f>0.00148816*S52</f>
        <v>0.13095808</v>
      </c>
      <c r="U52" s="34">
        <f>R52/T52</f>
        <v>47732.054486443296</v>
      </c>
      <c r="V52" s="31" t="str">
        <f>VLOOKUP(G52,Materiais_Elegiveis!A:F,2,FALSE)</f>
        <v>Tubo rev C110HCSS s/c 13 5/8-D12.250 88,</v>
      </c>
      <c r="W52" s="36" t="str">
        <f>VLOOKUP(G52,Materiais_Elegiveis!A:F,5,FALSE)</f>
        <v>TUBO DE REVESTIMENTO</v>
      </c>
      <c r="X52" s="36" t="str">
        <f>VLOOKUP(G52,Materiais_Elegiveis!A:F,3,FALSE)</f>
        <v>ALLOY SMLS, CASING</v>
      </c>
      <c r="Y52" s="36" t="str">
        <f>VLOOKUP(G52,Materiais_Elegiveis!A:F,6,FALSE)</f>
        <v>C-110HC</v>
      </c>
      <c r="Z52" s="36">
        <f>VLOOKUP(_xlfn.CONCAT(AA52&amp;Y52),Faixas!C:D,2,FALSE)</f>
        <v>3</v>
      </c>
      <c r="AA52" s="31" t="str">
        <f>VLOOKUP(G52,Materiais_Elegiveis!A:G,7,FALSE)</f>
        <v>CASING, ALLOY, SEAMLESS</v>
      </c>
    </row>
    <row r="53" spans="1:27" x14ac:dyDescent="0.3">
      <c r="A53" s="23" t="s">
        <v>5471</v>
      </c>
      <c r="B53" s="23" t="s">
        <v>3627</v>
      </c>
      <c r="C53" s="27">
        <v>4600554511</v>
      </c>
      <c r="D53" s="23" t="s">
        <v>5422</v>
      </c>
      <c r="E53" s="28">
        <v>45009</v>
      </c>
      <c r="F53" s="23" t="s">
        <v>3627</v>
      </c>
      <c r="G53" s="23">
        <v>12151756</v>
      </c>
      <c r="H53" s="23" t="s">
        <v>5423</v>
      </c>
      <c r="I53" s="23" t="s">
        <v>5473</v>
      </c>
      <c r="J53" s="30">
        <v>8</v>
      </c>
      <c r="K53" s="30">
        <v>0</v>
      </c>
      <c r="L53" s="30">
        <v>8</v>
      </c>
      <c r="M53" s="23" t="s">
        <v>4134</v>
      </c>
      <c r="N53" s="23" t="s">
        <v>5334</v>
      </c>
      <c r="O53" s="24">
        <v>59261962.659999996</v>
      </c>
      <c r="P53" s="30">
        <v>1000</v>
      </c>
      <c r="Q53" s="31">
        <f>IF(N53="USD",5.4,IF(N53="BRL",1,6.3))</f>
        <v>1</v>
      </c>
      <c r="R53" s="32">
        <f>IF(M53="UN",O53*Q53/(P53*12.5),O53*Q53/P53)</f>
        <v>4740.9570127999996</v>
      </c>
      <c r="S53" s="31">
        <v>66.900000000000006</v>
      </c>
      <c r="T53" s="33">
        <f>0.00148816*S53</f>
        <v>9.9557904000000016E-2</v>
      </c>
      <c r="U53" s="34">
        <f>R53/T53</f>
        <v>47620.096670576742</v>
      </c>
      <c r="V53" s="31" t="str">
        <f>VLOOKUP(G53,Materiais_Elegiveis!A:F,2,FALSE)</f>
        <v>Tubo rev C125HCSS s/c 9 7/8-D8.500 66,9l</v>
      </c>
      <c r="W53" s="36" t="str">
        <f>VLOOKUP(G53,Materiais_Elegiveis!A:F,5,FALSE)</f>
        <v>TUBO DE REVESTIMENTO</v>
      </c>
      <c r="X53" s="36" t="str">
        <f>VLOOKUP(G53,Materiais_Elegiveis!A:F,3,FALSE)</f>
        <v>ALLOY SMLS, CASING</v>
      </c>
      <c r="Y53" s="36" t="str">
        <f>VLOOKUP(G53,Materiais_Elegiveis!A:F,6,FALSE)</f>
        <v>C-125HC</v>
      </c>
      <c r="Z53" s="36">
        <f>VLOOKUP(_xlfn.CONCAT(AA53&amp;Y53),Faixas!C:D,2,FALSE)</f>
        <v>5</v>
      </c>
      <c r="AA53" s="31" t="str">
        <f>VLOOKUP(G53,Materiais_Elegiveis!A:G,7,FALSE)</f>
        <v>CASING, ALLOY, SEAMLESS</v>
      </c>
    </row>
    <row r="54" spans="1:27" x14ac:dyDescent="0.3">
      <c r="A54" s="23" t="s">
        <v>5471</v>
      </c>
      <c r="B54" s="23" t="s">
        <v>3627</v>
      </c>
      <c r="C54" s="27">
        <v>4600554511</v>
      </c>
      <c r="D54" s="23" t="s">
        <v>1120</v>
      </c>
      <c r="E54" s="28">
        <v>45009</v>
      </c>
      <c r="F54" s="23" t="s">
        <v>3627</v>
      </c>
      <c r="G54" s="23">
        <v>12141593</v>
      </c>
      <c r="H54" s="23" t="s">
        <v>5363</v>
      </c>
      <c r="I54" s="23" t="s">
        <v>5473</v>
      </c>
      <c r="J54" s="30">
        <v>86</v>
      </c>
      <c r="K54" s="30">
        <v>24</v>
      </c>
      <c r="L54" s="30">
        <v>62</v>
      </c>
      <c r="M54" s="23" t="s">
        <v>4134</v>
      </c>
      <c r="N54" s="23" t="s">
        <v>5334</v>
      </c>
      <c r="O54" s="24">
        <v>74989767.489999995</v>
      </c>
      <c r="P54" s="30">
        <v>1000</v>
      </c>
      <c r="Q54" s="31">
        <f>IF(N54="USD",5.4,IF(N54="BRL",1,6.3))</f>
        <v>1</v>
      </c>
      <c r="R54" s="32">
        <f>IF(M54="UN",O54*Q54/(P54*12.5),O54*Q54/P54)</f>
        <v>5999.1813991999998</v>
      </c>
      <c r="S54" s="31">
        <v>85.3</v>
      </c>
      <c r="T54" s="33">
        <f>0.00148816*S54</f>
        <v>0.126940048</v>
      </c>
      <c r="U54" s="34">
        <f>R54/T54</f>
        <v>47259.958490010969</v>
      </c>
      <c r="V54" s="31" t="str">
        <f>VLOOKUP(G54,Materiais_Elegiveis!A:F,2,FALSE)</f>
        <v>Tubo rev comp C110 10 3/4(D9,000)</v>
      </c>
      <c r="W54" s="36" t="str">
        <f>VLOOKUP(G54,Materiais_Elegiveis!A:F,5,FALSE)</f>
        <v>TUBO DE REVESTIMENTO</v>
      </c>
      <c r="X54" s="36" t="str">
        <f>VLOOKUP(G54,Materiais_Elegiveis!A:F,3,FALSE)</f>
        <v>ALLOY SMLS, CASING</v>
      </c>
      <c r="Y54" s="36" t="str">
        <f>VLOOKUP(G54,Materiais_Elegiveis!A:F,6,FALSE)</f>
        <v>C-110</v>
      </c>
      <c r="Z54" s="36">
        <f>VLOOKUP(_xlfn.CONCAT(AA54&amp;Y54),Faixas!C:D,2,FALSE)</f>
        <v>3</v>
      </c>
      <c r="AA54" s="31" t="str">
        <f>VLOOKUP(G54,Materiais_Elegiveis!A:G,7,FALSE)</f>
        <v>CASING, ALLOY, SEAMLESS</v>
      </c>
    </row>
    <row r="55" spans="1:27" x14ac:dyDescent="0.3">
      <c r="A55" s="23" t="s">
        <v>5471</v>
      </c>
      <c r="B55" s="23" t="s">
        <v>3627</v>
      </c>
      <c r="C55" s="27">
        <v>4600554511</v>
      </c>
      <c r="D55" s="23" t="s">
        <v>5388</v>
      </c>
      <c r="E55" s="28">
        <v>45009</v>
      </c>
      <c r="F55" s="23" t="s">
        <v>3627</v>
      </c>
      <c r="G55" s="23">
        <v>12146605</v>
      </c>
      <c r="H55" s="23" t="s">
        <v>3792</v>
      </c>
      <c r="I55" s="23" t="s">
        <v>5473</v>
      </c>
      <c r="J55" s="30">
        <v>1446</v>
      </c>
      <c r="K55" s="30">
        <v>0</v>
      </c>
      <c r="L55" s="30">
        <v>1446</v>
      </c>
      <c r="M55" s="23" t="s">
        <v>4398</v>
      </c>
      <c r="N55" s="23" t="s">
        <v>5334</v>
      </c>
      <c r="O55" s="24">
        <v>1672664.18</v>
      </c>
      <c r="P55" s="30">
        <v>1000</v>
      </c>
      <c r="Q55" s="31">
        <f>IF(N55="USD",5.4,IF(N55="BRL",1,6.3))</f>
        <v>1</v>
      </c>
      <c r="R55" s="32">
        <f>IF(M55="UN",O55*Q55/(P55*12.5),O55*Q55/P55)</f>
        <v>1672.66418</v>
      </c>
      <c r="S55" s="31">
        <v>24</v>
      </c>
      <c r="T55" s="33">
        <f>0.00148816*S55</f>
        <v>3.5715839999999999E-2</v>
      </c>
      <c r="U55" s="34">
        <f>R55/T55</f>
        <v>46832.558887037238</v>
      </c>
      <c r="V55" s="31" t="str">
        <f>VLOOKUP(G55,Materiais_Elegiveis!A:F,2,FALSE)</f>
        <v>Tubo prod. AI 13Cr-95kSI s/c 6.625" 24#/</v>
      </c>
      <c r="W55" s="36" t="str">
        <f>VLOOKUP(G55,Materiais_Elegiveis!A:F,5,FALSE)</f>
        <v>TUBO DE PRODUCAO</v>
      </c>
      <c r="X55" s="36" t="str">
        <f>VLOOKUP(G55,Materiais_Elegiveis!A:F,3,FALSE)</f>
        <v>ALLOY SMLS, TUBING</v>
      </c>
      <c r="Y55" s="36" t="str">
        <f>VLOOKUP(G55,Materiais_Elegiveis!A:F,6,FALSE)</f>
        <v>SMSS 95 ksi</v>
      </c>
      <c r="Z55" s="36">
        <f>VLOOKUP(_xlfn.CONCAT(AA55&amp;Y55),Faixas!C:D,2,FALSE)</f>
        <v>1</v>
      </c>
      <c r="AA55" s="31" t="str">
        <f>VLOOKUP(G55,Materiais_Elegiveis!A:G,7,FALSE)</f>
        <v>TUBING, STAINLESS, SEAMLESS</v>
      </c>
    </row>
    <row r="56" spans="1:27" x14ac:dyDescent="0.3">
      <c r="A56" s="23" t="s">
        <v>5471</v>
      </c>
      <c r="B56" s="23" t="s">
        <v>3627</v>
      </c>
      <c r="C56" s="27">
        <v>4600554511</v>
      </c>
      <c r="D56" s="23" t="s">
        <v>5442</v>
      </c>
      <c r="E56" s="28">
        <v>45009</v>
      </c>
      <c r="F56" s="23" t="s">
        <v>4059</v>
      </c>
      <c r="G56" s="23">
        <v>12447050</v>
      </c>
      <c r="H56" s="23" t="s">
        <v>5437</v>
      </c>
      <c r="I56" s="23" t="s">
        <v>5473</v>
      </c>
      <c r="J56" s="30">
        <v>72</v>
      </c>
      <c r="K56" s="30">
        <v>0</v>
      </c>
      <c r="L56" s="30">
        <v>0</v>
      </c>
      <c r="M56" s="23" t="s">
        <v>4398</v>
      </c>
      <c r="N56" s="23" t="s">
        <v>5334</v>
      </c>
      <c r="O56" s="24">
        <v>7921523.75</v>
      </c>
      <c r="P56" s="30">
        <v>1000</v>
      </c>
      <c r="Q56" s="31">
        <f>IF(N56="USD",5.4,IF(N56="BRL",1,6.3))</f>
        <v>1</v>
      </c>
      <c r="R56" s="32">
        <f>IF(M56="UN",O56*Q56/(P56*12.5),O56*Q56/P56)</f>
        <v>7921.5237500000003</v>
      </c>
      <c r="S56" s="31">
        <v>114</v>
      </c>
      <c r="T56" s="33">
        <f>0.00148816*S56</f>
        <v>0.16965024000000001</v>
      </c>
      <c r="U56" s="34">
        <f>R56/T56</f>
        <v>46693.265803809059</v>
      </c>
      <c r="V56" s="31" t="str">
        <f>VLOOKUP(G56,Materiais_Elegiveis!A:F,2,FALSE)</f>
        <v>Tubo rev C110HC s/c 14"-D12.250 114lb/pé</v>
      </c>
      <c r="W56" s="36" t="str">
        <f>VLOOKUP(G56,Materiais_Elegiveis!A:F,5,FALSE)</f>
        <v>TUBO DE REVESTIMENTO</v>
      </c>
      <c r="X56" s="36" t="str">
        <f>VLOOKUP(G56,Materiais_Elegiveis!A:F,3,FALSE)</f>
        <v>ALLOY SMLS, CASING</v>
      </c>
      <c r="Y56" s="36" t="str">
        <f>VLOOKUP(G56,Materiais_Elegiveis!A:F,6,FALSE)</f>
        <v>C-110HC</v>
      </c>
      <c r="Z56" s="36">
        <f>VLOOKUP(_xlfn.CONCAT(AA56&amp;Y56),Faixas!C:D,2,FALSE)</f>
        <v>3</v>
      </c>
      <c r="AA56" s="31" t="str">
        <f>VLOOKUP(G56,Materiais_Elegiveis!A:G,7,FALSE)</f>
        <v>CASING, ALLOY, SEAMLESS</v>
      </c>
    </row>
    <row r="57" spans="1:27" x14ac:dyDescent="0.3">
      <c r="A57" s="23" t="s">
        <v>5471</v>
      </c>
      <c r="B57" s="23" t="s">
        <v>3627</v>
      </c>
      <c r="C57" s="27">
        <v>4600554511</v>
      </c>
      <c r="D57" s="23" t="s">
        <v>5443</v>
      </c>
      <c r="E57" s="28">
        <v>45009</v>
      </c>
      <c r="F57" s="23" t="s">
        <v>3627</v>
      </c>
      <c r="G57" s="23">
        <v>12447050</v>
      </c>
      <c r="H57" s="23" t="s">
        <v>5437</v>
      </c>
      <c r="I57" s="23" t="s">
        <v>5473</v>
      </c>
      <c r="J57" s="30">
        <v>10</v>
      </c>
      <c r="K57" s="30">
        <v>0</v>
      </c>
      <c r="L57" s="30">
        <v>10</v>
      </c>
      <c r="M57" s="23" t="s">
        <v>4398</v>
      </c>
      <c r="N57" s="23" t="s">
        <v>5334</v>
      </c>
      <c r="O57" s="24">
        <v>7921523.75</v>
      </c>
      <c r="P57" s="30">
        <v>1000</v>
      </c>
      <c r="Q57" s="31">
        <f>IF(N57="USD",5.4,IF(N57="BRL",1,6.3))</f>
        <v>1</v>
      </c>
      <c r="R57" s="32">
        <f>IF(M57="UN",O57*Q57/(P57*12.5),O57*Q57/P57)</f>
        <v>7921.5237500000003</v>
      </c>
      <c r="S57" s="31">
        <v>114</v>
      </c>
      <c r="T57" s="33">
        <f>0.00148816*S57</f>
        <v>0.16965024000000001</v>
      </c>
      <c r="U57" s="34">
        <f>R57/T57</f>
        <v>46693.265803809059</v>
      </c>
      <c r="V57" s="31" t="str">
        <f>VLOOKUP(G57,Materiais_Elegiveis!A:F,2,FALSE)</f>
        <v>Tubo rev C110HC s/c 14"-D12.250 114lb/pé</v>
      </c>
      <c r="W57" s="36" t="str">
        <f>VLOOKUP(G57,Materiais_Elegiveis!A:F,5,FALSE)</f>
        <v>TUBO DE REVESTIMENTO</v>
      </c>
      <c r="X57" s="36" t="str">
        <f>VLOOKUP(G57,Materiais_Elegiveis!A:F,3,FALSE)</f>
        <v>ALLOY SMLS, CASING</v>
      </c>
      <c r="Y57" s="36" t="str">
        <f>VLOOKUP(G57,Materiais_Elegiveis!A:F,6,FALSE)</f>
        <v>C-110HC</v>
      </c>
      <c r="Z57" s="36">
        <f>VLOOKUP(_xlfn.CONCAT(AA57&amp;Y57),Faixas!C:D,2,FALSE)</f>
        <v>3</v>
      </c>
      <c r="AA57" s="31" t="str">
        <f>VLOOKUP(G57,Materiais_Elegiveis!A:G,7,FALSE)</f>
        <v>CASING, ALLOY, SEAMLESS</v>
      </c>
    </row>
    <row r="58" spans="1:27" x14ac:dyDescent="0.3">
      <c r="A58" s="23" t="s">
        <v>5471</v>
      </c>
      <c r="B58" s="23" t="s">
        <v>3627</v>
      </c>
      <c r="C58" s="27">
        <v>4600554511</v>
      </c>
      <c r="D58" s="23" t="s">
        <v>5387</v>
      </c>
      <c r="E58" s="28">
        <v>45009</v>
      </c>
      <c r="F58" s="23" t="s">
        <v>3627</v>
      </c>
      <c r="G58" s="23">
        <v>12146230</v>
      </c>
      <c r="H58" s="23" t="s">
        <v>3662</v>
      </c>
      <c r="I58" s="23" t="s">
        <v>5473</v>
      </c>
      <c r="J58" s="30">
        <v>2269</v>
      </c>
      <c r="K58" s="29">
        <v>720.14499999999998</v>
      </c>
      <c r="L58" s="29">
        <v>1548.855</v>
      </c>
      <c r="M58" s="23" t="s">
        <v>4398</v>
      </c>
      <c r="N58" s="23" t="s">
        <v>5334</v>
      </c>
      <c r="O58" s="24">
        <v>1597300.28</v>
      </c>
      <c r="P58" s="30">
        <v>1000</v>
      </c>
      <c r="Q58" s="31">
        <f>IF(N58="USD",5.4,IF(N58="BRL",1,6.3))</f>
        <v>1</v>
      </c>
      <c r="R58" s="32">
        <f>IF(M58="UN",O58*Q58/(P58*12.5),O58*Q58/P58)</f>
        <v>1597.3002799999999</v>
      </c>
      <c r="S58" s="31">
        <v>23</v>
      </c>
      <c r="T58" s="33">
        <f>0.00148816*S58</f>
        <v>3.4227680000000003E-2</v>
      </c>
      <c r="U58" s="34">
        <f>R58/T58</f>
        <v>46666.916367104044</v>
      </c>
      <c r="V58" s="31" t="str">
        <f>VLOOKUP(G58,Materiais_Elegiveis!A:F,2,FALSE)</f>
        <v>Tubo prod. AI 13Cr-95kSI s/c 5.500" 23#/</v>
      </c>
      <c r="W58" s="36" t="str">
        <f>VLOOKUP(G58,Materiais_Elegiveis!A:F,5,FALSE)</f>
        <v>TUBO DE PRODUCAO</v>
      </c>
      <c r="X58" s="36" t="str">
        <f>VLOOKUP(G58,Materiais_Elegiveis!A:F,3,FALSE)</f>
        <v>ALLOY SMLS, TUBING</v>
      </c>
      <c r="Y58" s="36" t="str">
        <f>VLOOKUP(G58,Materiais_Elegiveis!A:F,6,FALSE)</f>
        <v>SMSS 95 ksi</v>
      </c>
      <c r="Z58" s="36">
        <f>VLOOKUP(_xlfn.CONCAT(AA58&amp;Y58),Faixas!C:D,2,FALSE)</f>
        <v>1</v>
      </c>
      <c r="AA58" s="31" t="str">
        <f>VLOOKUP(G58,Materiais_Elegiveis!A:G,7,FALSE)</f>
        <v>TUBING, STAINLESS, SEAMLESS</v>
      </c>
    </row>
    <row r="59" spans="1:27" x14ac:dyDescent="0.3">
      <c r="A59" s="23" t="s">
        <v>5471</v>
      </c>
      <c r="B59" s="23" t="s">
        <v>3627</v>
      </c>
      <c r="C59" s="27">
        <v>4600554511</v>
      </c>
      <c r="D59" s="23" t="s">
        <v>1612</v>
      </c>
      <c r="E59" s="28">
        <v>45009</v>
      </c>
      <c r="F59" s="23" t="s">
        <v>3627</v>
      </c>
      <c r="G59" s="23">
        <v>12146501</v>
      </c>
      <c r="H59" s="23" t="s">
        <v>3729</v>
      </c>
      <c r="I59" s="23" t="s">
        <v>5473</v>
      </c>
      <c r="J59" s="30">
        <v>20</v>
      </c>
      <c r="K59" s="30">
        <v>16</v>
      </c>
      <c r="L59" s="30">
        <v>4</v>
      </c>
      <c r="M59" s="23" t="s">
        <v>4134</v>
      </c>
      <c r="N59" s="23" t="s">
        <v>5334</v>
      </c>
      <c r="O59" s="24">
        <v>76377704.019999996</v>
      </c>
      <c r="P59" s="30">
        <v>1000</v>
      </c>
      <c r="Q59" s="31">
        <f>IF(N59="USD",5.4,IF(N59="BRL",1,6.3))</f>
        <v>1</v>
      </c>
      <c r="R59" s="32">
        <f>IF(M59="UN",O59*Q59/(P59*12.5),O59*Q59/P59)</f>
        <v>6110.2163215999999</v>
      </c>
      <c r="S59" s="31">
        <v>88</v>
      </c>
      <c r="T59" s="33">
        <f>0.00148816*S59</f>
        <v>0.13095808</v>
      </c>
      <c r="U59" s="34">
        <f>R59/T59</f>
        <v>46657.803180987379</v>
      </c>
      <c r="V59" s="31" t="str">
        <f>VLOOKUP(G59,Materiais_Elegiveis!A:F,2,FALSE)</f>
        <v>Tubo rev C110HCSS s/c 13 5/8-D12.250 88,</v>
      </c>
      <c r="W59" s="36" t="str">
        <f>VLOOKUP(G59,Materiais_Elegiveis!A:F,5,FALSE)</f>
        <v>TUBO DE REVESTIMENTO</v>
      </c>
      <c r="X59" s="36" t="str">
        <f>VLOOKUP(G59,Materiais_Elegiveis!A:F,3,FALSE)</f>
        <v>ALLOY SMLS, CASING</v>
      </c>
      <c r="Y59" s="36" t="str">
        <f>VLOOKUP(G59,Materiais_Elegiveis!A:F,6,FALSE)</f>
        <v>C-110HC</v>
      </c>
      <c r="Z59" s="36">
        <f>VLOOKUP(_xlfn.CONCAT(AA59&amp;Y59),Faixas!C:D,2,FALSE)</f>
        <v>3</v>
      </c>
      <c r="AA59" s="31" t="str">
        <f>VLOOKUP(G59,Materiais_Elegiveis!A:G,7,FALSE)</f>
        <v>CASING, ALLOY, SEAMLESS</v>
      </c>
    </row>
    <row r="60" spans="1:27" x14ac:dyDescent="0.3">
      <c r="A60" s="23" t="s">
        <v>5471</v>
      </c>
      <c r="B60" s="23" t="s">
        <v>3627</v>
      </c>
      <c r="C60" s="27">
        <v>4600553925</v>
      </c>
      <c r="D60" s="23" t="s">
        <v>5348</v>
      </c>
      <c r="E60" s="28">
        <v>45026</v>
      </c>
      <c r="F60" s="23" t="s">
        <v>3627</v>
      </c>
      <c r="G60" s="23">
        <v>11586653</v>
      </c>
      <c r="H60" s="23" t="s">
        <v>3745</v>
      </c>
      <c r="I60" s="23" t="s">
        <v>5473</v>
      </c>
      <c r="J60" s="30">
        <v>110</v>
      </c>
      <c r="K60" s="30">
        <v>47</v>
      </c>
      <c r="L60" s="30">
        <v>63</v>
      </c>
      <c r="M60" s="23" t="s">
        <v>4134</v>
      </c>
      <c r="N60" s="23" t="s">
        <v>5334</v>
      </c>
      <c r="O60" s="24">
        <v>174263289.28</v>
      </c>
      <c r="P60" s="30">
        <v>1000</v>
      </c>
      <c r="Q60" s="31">
        <f>IF(N60="USD",5.4,IF(N60="BRL",1,6.3))</f>
        <v>1</v>
      </c>
      <c r="R60" s="32">
        <f>IF(M60="UN",O60*Q60/(P60*12.5),O60*Q60/P60)</f>
        <v>13941.0631424</v>
      </c>
      <c r="S60" s="31">
        <v>203</v>
      </c>
      <c r="T60" s="33">
        <f>0.00148816*S60</f>
        <v>0.30209648</v>
      </c>
      <c r="U60" s="34">
        <f>R60/T60</f>
        <v>46147.717915812857</v>
      </c>
      <c r="V60" s="31" t="str">
        <f>VLOOKUP(G60,Materiais_Elegiveis!A:F,2,FALSE)</f>
        <v>Tubo rev comp X70-PSL2 20x 1.000"</v>
      </c>
      <c r="W60" s="36" t="str">
        <f>VLOOKUP(G60,Materiais_Elegiveis!A:F,5,FALSE)</f>
        <v>TUBO DE REVESTIMENTO</v>
      </c>
      <c r="X60" s="36" t="str">
        <f>VLOOKUP(G60,Materiais_Elegiveis!A:F,3,FALSE)</f>
        <v>CARBON ERW CASING</v>
      </c>
      <c r="Y60" s="36" t="str">
        <f>VLOOKUP(G60,Materiais_Elegiveis!A:F,6,FALSE)</f>
        <v>X-70</v>
      </c>
      <c r="Z60" s="36">
        <f>VLOOKUP(_xlfn.CONCAT(AA60&amp;Y60),Faixas!C:D,2,FALSE)</f>
        <v>7</v>
      </c>
      <c r="AA60" s="31" t="str">
        <f>VLOOKUP(G60,Materiais_Elegiveis!A:G,7,FALSE)</f>
        <v>CASING, ERW, CARBON</v>
      </c>
    </row>
    <row r="61" spans="1:27" x14ac:dyDescent="0.3">
      <c r="A61" s="23" t="s">
        <v>5471</v>
      </c>
      <c r="B61" s="23" t="s">
        <v>3627</v>
      </c>
      <c r="C61" s="27">
        <v>4600554511</v>
      </c>
      <c r="D61" s="23" t="s">
        <v>129</v>
      </c>
      <c r="E61" s="28">
        <v>45009</v>
      </c>
      <c r="F61" s="23" t="s">
        <v>3627</v>
      </c>
      <c r="G61" s="23">
        <v>12454702</v>
      </c>
      <c r="H61" s="23" t="s">
        <v>5448</v>
      </c>
      <c r="I61" s="23" t="s">
        <v>5473</v>
      </c>
      <c r="J61" s="30">
        <v>20</v>
      </c>
      <c r="K61" s="30">
        <v>0</v>
      </c>
      <c r="L61" s="30">
        <v>20</v>
      </c>
      <c r="M61" s="23" t="s">
        <v>4134</v>
      </c>
      <c r="N61" s="23" t="s">
        <v>5334</v>
      </c>
      <c r="O61" s="24">
        <v>62401376.189999998</v>
      </c>
      <c r="P61" s="30">
        <v>1000</v>
      </c>
      <c r="Q61" s="31">
        <f>IF(N61="USD",5.4,IF(N61="BRL",1,6.3))</f>
        <v>1</v>
      </c>
      <c r="R61" s="32">
        <f>IF(M61="UN",O61*Q61/(P61*12.5),O61*Q61/P61)</f>
        <v>4992.1100951999997</v>
      </c>
      <c r="S61" s="31">
        <v>73.2</v>
      </c>
      <c r="T61" s="33">
        <f>0.00148816*S61</f>
        <v>0.108933312</v>
      </c>
      <c r="U61" s="34">
        <f>R61/T61</f>
        <v>45827.213031033149</v>
      </c>
      <c r="V61" s="31" t="str">
        <f>VLOOKUP(G61,Materiais_Elegiveis!A:F,2,FALSE)</f>
        <v>Tubo rev C110HC s/c 10 3/4-D9.250 73,2x6</v>
      </c>
      <c r="W61" s="36" t="str">
        <f>VLOOKUP(G61,Materiais_Elegiveis!A:F,5,FALSE)</f>
        <v>TUBO DE REVESTIMENTO</v>
      </c>
      <c r="X61" s="36" t="str">
        <f>VLOOKUP(G61,Materiais_Elegiveis!A:F,3,FALSE)</f>
        <v>ALLOY SMLS, CASING</v>
      </c>
      <c r="Y61" s="36" t="str">
        <f>VLOOKUP(G61,Materiais_Elegiveis!A:F,6,FALSE)</f>
        <v>C-110HC</v>
      </c>
      <c r="Z61" s="36">
        <f>VLOOKUP(_xlfn.CONCAT(AA61&amp;Y61),Faixas!C:D,2,FALSE)</f>
        <v>3</v>
      </c>
      <c r="AA61" s="31" t="str">
        <f>VLOOKUP(G61,Materiais_Elegiveis!A:G,7,FALSE)</f>
        <v>CASING, ALLOY, SEAMLESS</v>
      </c>
    </row>
    <row r="62" spans="1:27" x14ac:dyDescent="0.3">
      <c r="A62" s="23" t="s">
        <v>5471</v>
      </c>
      <c r="B62" s="23" t="s">
        <v>3627</v>
      </c>
      <c r="C62" s="27">
        <v>4600554511</v>
      </c>
      <c r="D62" s="23" t="s">
        <v>5396</v>
      </c>
      <c r="E62" s="28">
        <v>45009</v>
      </c>
      <c r="F62" s="23" t="s">
        <v>4059</v>
      </c>
      <c r="G62" s="23">
        <v>11585330</v>
      </c>
      <c r="H62" s="23" t="s">
        <v>3780</v>
      </c>
      <c r="I62" s="23" t="s">
        <v>5473</v>
      </c>
      <c r="J62" s="30">
        <v>48</v>
      </c>
      <c r="K62" s="30">
        <v>0</v>
      </c>
      <c r="L62" s="30">
        <v>0</v>
      </c>
      <c r="M62" s="23" t="s">
        <v>4398</v>
      </c>
      <c r="N62" s="23" t="s">
        <v>5334</v>
      </c>
      <c r="O62" s="24">
        <v>2174101.5499999998</v>
      </c>
      <c r="P62" s="30">
        <v>1000</v>
      </c>
      <c r="Q62" s="31">
        <f>IF(N62="USD",5.4,IF(N62="BRL",1,6.3))</f>
        <v>1</v>
      </c>
      <c r="R62" s="32">
        <f>IF(M62="UN",O62*Q62/(P62*12.5),O62*Q62/P62)</f>
        <v>2174.1015499999999</v>
      </c>
      <c r="S62" s="31">
        <v>32</v>
      </c>
      <c r="T62" s="33">
        <f>0.00148816*S62</f>
        <v>4.7621120000000003E-2</v>
      </c>
      <c r="U62" s="34">
        <f>R62/T62</f>
        <v>45654.145681579932</v>
      </c>
      <c r="V62" s="31" t="str">
        <f>VLOOKUP(G62,Materiais_Elegiveis!A:F,2,FALSE)</f>
        <v>Tubo rev 13-5-2/95 s/c 7"-D6.000 32lb/pé</v>
      </c>
      <c r="W62" s="36" t="str">
        <f>VLOOKUP(G62,Materiais_Elegiveis!A:F,5,FALSE)</f>
        <v>TUBO DE REVESTIMENTO</v>
      </c>
      <c r="X62" s="36" t="str">
        <f>VLOOKUP(G62,Materiais_Elegiveis!A:F,3,FALSE)</f>
        <v>ALLOY SMLS, CASING</v>
      </c>
      <c r="Y62" s="36" t="str">
        <f>VLOOKUP(G62,Materiais_Elegiveis!A:F,6,FALSE)</f>
        <v>SMSS 95 ksi</v>
      </c>
      <c r="Z62" s="36">
        <f>VLOOKUP(_xlfn.CONCAT(AA62&amp;Y62),Faixas!C:D,2,FALSE)</f>
        <v>1</v>
      </c>
      <c r="AA62" s="31" t="str">
        <f>VLOOKUP(G62,Materiais_Elegiveis!A:G,7,FALSE)</f>
        <v>CASING, STAINLESS, SEAMLESS</v>
      </c>
    </row>
    <row r="63" spans="1:27" x14ac:dyDescent="0.3">
      <c r="A63" s="23" t="s">
        <v>5471</v>
      </c>
      <c r="B63" s="23" t="s">
        <v>3627</v>
      </c>
      <c r="C63" s="27">
        <v>4600554511</v>
      </c>
      <c r="D63" s="23" t="s">
        <v>5416</v>
      </c>
      <c r="E63" s="28">
        <v>45009</v>
      </c>
      <c r="F63" s="23" t="s">
        <v>4059</v>
      </c>
      <c r="G63" s="23">
        <v>11383467</v>
      </c>
      <c r="H63" s="23" t="s">
        <v>3739</v>
      </c>
      <c r="I63" s="23" t="s">
        <v>5473</v>
      </c>
      <c r="J63" s="30">
        <v>22</v>
      </c>
      <c r="K63" s="30">
        <v>0</v>
      </c>
      <c r="L63" s="30">
        <v>0</v>
      </c>
      <c r="M63" s="23" t="s">
        <v>4398</v>
      </c>
      <c r="N63" s="23" t="s">
        <v>5334</v>
      </c>
      <c r="O63" s="24">
        <v>4431177.75</v>
      </c>
      <c r="P63" s="30">
        <v>1000</v>
      </c>
      <c r="Q63" s="31">
        <f>IF(N63="USD",5.4,IF(N63="BRL",1,6.3))</f>
        <v>1</v>
      </c>
      <c r="R63" s="32">
        <f>IF(M63="UN",O63*Q63/(P63*12.5),O63*Q63/P63)</f>
        <v>4431.1777499999998</v>
      </c>
      <c r="S63" s="31">
        <v>65.7</v>
      </c>
      <c r="T63" s="33">
        <f>0.00148816*S63</f>
        <v>9.7772112000000008E-2</v>
      </c>
      <c r="U63" s="34">
        <f>R63/T63</f>
        <v>45321.489526584017</v>
      </c>
      <c r="V63" s="31" t="str">
        <f>VLOOKUP(G63,Materiais_Elegiveis!A:F,2,FALSE)</f>
        <v>Tubo rev C110HC s/c 10 3/4-D9.500 65,7lb</v>
      </c>
      <c r="W63" s="36" t="str">
        <f>VLOOKUP(G63,Materiais_Elegiveis!A:F,5,FALSE)</f>
        <v>TUBO DE REVESTIMENTO</v>
      </c>
      <c r="X63" s="36" t="str">
        <f>VLOOKUP(G63,Materiais_Elegiveis!A:F,3,FALSE)</f>
        <v>ALLOY SMLS, CASING</v>
      </c>
      <c r="Y63" s="36" t="str">
        <f>VLOOKUP(G63,Materiais_Elegiveis!A:F,6,FALSE)</f>
        <v>C-110HC</v>
      </c>
      <c r="Z63" s="36">
        <f>VLOOKUP(_xlfn.CONCAT(AA63&amp;Y63),Faixas!C:D,2,FALSE)</f>
        <v>3</v>
      </c>
      <c r="AA63" s="31" t="str">
        <f>VLOOKUP(G63,Materiais_Elegiveis!A:G,7,FALSE)</f>
        <v>CASING, ALLOY, SEAMLESS</v>
      </c>
    </row>
    <row r="64" spans="1:27" x14ac:dyDescent="0.3">
      <c r="A64" s="23" t="s">
        <v>5471</v>
      </c>
      <c r="B64" s="23" t="s">
        <v>3627</v>
      </c>
      <c r="C64" s="27">
        <v>4600554511</v>
      </c>
      <c r="D64" s="23" t="s">
        <v>5414</v>
      </c>
      <c r="E64" s="28">
        <v>45009</v>
      </c>
      <c r="F64" s="23" t="s">
        <v>3627</v>
      </c>
      <c r="G64" s="23">
        <v>11383472</v>
      </c>
      <c r="H64" s="23" t="s">
        <v>3748</v>
      </c>
      <c r="I64" s="23" t="s">
        <v>5473</v>
      </c>
      <c r="J64" s="30">
        <v>10</v>
      </c>
      <c r="K64" s="30">
        <v>0</v>
      </c>
      <c r="L64" s="30">
        <v>10</v>
      </c>
      <c r="M64" s="23" t="s">
        <v>4398</v>
      </c>
      <c r="N64" s="23" t="s">
        <v>5334</v>
      </c>
      <c r="O64" s="24">
        <v>4510876.4800000004</v>
      </c>
      <c r="P64" s="30">
        <v>1000</v>
      </c>
      <c r="Q64" s="31">
        <f>IF(N64="USD",5.4,IF(N64="BRL",1,6.3))</f>
        <v>1</v>
      </c>
      <c r="R64" s="32">
        <f>IF(M64="UN",O64*Q64/(P64*12.5),O64*Q64/P64)</f>
        <v>4510.8764800000008</v>
      </c>
      <c r="S64" s="31">
        <v>66.900000000000006</v>
      </c>
      <c r="T64" s="33">
        <f>0.00148816*S64</f>
        <v>9.9557904000000016E-2</v>
      </c>
      <c r="U64" s="34">
        <f>R64/T64</f>
        <v>45309.074405584113</v>
      </c>
      <c r="V64" s="31" t="str">
        <f>VLOOKUP(G64,Materiais_Elegiveis!A:F,2,FALSE)</f>
        <v>Tubo rev C125HC s/c 9 7/8-D8.500 66,9lb/</v>
      </c>
      <c r="W64" s="36" t="str">
        <f>VLOOKUP(G64,Materiais_Elegiveis!A:F,5,FALSE)</f>
        <v>TUBO DE REVESTIMENTO</v>
      </c>
      <c r="X64" s="36" t="str">
        <f>VLOOKUP(G64,Materiais_Elegiveis!A:F,3,FALSE)</f>
        <v>ALLOY SMLS, CASING</v>
      </c>
      <c r="Y64" s="36" t="str">
        <f>VLOOKUP(G64,Materiais_Elegiveis!A:F,6,FALSE)</f>
        <v>C-125HC</v>
      </c>
      <c r="Z64" s="36">
        <f>VLOOKUP(_xlfn.CONCAT(AA64&amp;Y64),Faixas!C:D,2,FALSE)</f>
        <v>5</v>
      </c>
      <c r="AA64" s="31" t="str">
        <f>VLOOKUP(G64,Materiais_Elegiveis!A:G,7,FALSE)</f>
        <v>CASING, ALLOY, SEAMLESS</v>
      </c>
    </row>
    <row r="65" spans="1:27" x14ac:dyDescent="0.3">
      <c r="A65" s="23" t="s">
        <v>5471</v>
      </c>
      <c r="B65" s="23" t="s">
        <v>3627</v>
      </c>
      <c r="C65" s="27">
        <v>4600616327</v>
      </c>
      <c r="D65" s="23" t="s">
        <v>5352</v>
      </c>
      <c r="E65" s="28">
        <v>45134</v>
      </c>
      <c r="F65" s="23" t="s">
        <v>4059</v>
      </c>
      <c r="G65" s="23">
        <v>12146230</v>
      </c>
      <c r="H65" s="23" t="s">
        <v>3662</v>
      </c>
      <c r="I65" s="23" t="s">
        <v>5472</v>
      </c>
      <c r="J65" s="29">
        <v>3500</v>
      </c>
      <c r="K65" s="29">
        <v>0</v>
      </c>
      <c r="L65" s="29">
        <v>0</v>
      </c>
      <c r="M65" s="23" t="s">
        <v>4398</v>
      </c>
      <c r="N65" s="23" t="s">
        <v>5311</v>
      </c>
      <c r="O65" s="24">
        <v>2832136.36</v>
      </c>
      <c r="P65" s="30">
        <v>10000</v>
      </c>
      <c r="Q65" s="31">
        <f>IF(N65="USD",5.4,IF(N65="BRL",1,6.3))</f>
        <v>5.4</v>
      </c>
      <c r="R65" s="32">
        <f>IF(M65="UN",O65*Q65/(P65*12.5),O65*Q65/P65)</f>
        <v>1529.3536344000001</v>
      </c>
      <c r="S65" s="31">
        <v>23</v>
      </c>
      <c r="T65" s="33">
        <f>0.00148816*S65</f>
        <v>3.4227680000000003E-2</v>
      </c>
      <c r="U65" s="34">
        <f>R65/T65</f>
        <v>44681.779027968005</v>
      </c>
      <c r="V65" s="31" t="str">
        <f>VLOOKUP(G65,Materiais_Elegiveis!A:F,2,FALSE)</f>
        <v>Tubo prod. AI 13Cr-95kSI s/c 5.500" 23#/</v>
      </c>
      <c r="W65" s="36" t="str">
        <f>VLOOKUP(G65,Materiais_Elegiveis!A:F,5,FALSE)</f>
        <v>TUBO DE PRODUCAO</v>
      </c>
      <c r="X65" s="36" t="str">
        <f>VLOOKUP(G65,Materiais_Elegiveis!A:F,3,FALSE)</f>
        <v>ALLOY SMLS, TUBING</v>
      </c>
      <c r="Y65" s="36" t="str">
        <f>VLOOKUP(G65,Materiais_Elegiveis!A:F,6,FALSE)</f>
        <v>SMSS 95 ksi</v>
      </c>
      <c r="Z65" s="36">
        <f>VLOOKUP(_xlfn.CONCAT(AA65&amp;Y65),Faixas!C:D,2,FALSE)</f>
        <v>1</v>
      </c>
      <c r="AA65" s="31" t="str">
        <f>VLOOKUP(G65,Materiais_Elegiveis!A:G,7,FALSE)</f>
        <v>TUBING, STAINLESS, SEAMLESS</v>
      </c>
    </row>
    <row r="66" spans="1:27" x14ac:dyDescent="0.3">
      <c r="A66" s="23" t="s">
        <v>5471</v>
      </c>
      <c r="B66" s="23" t="s">
        <v>3627</v>
      </c>
      <c r="C66" s="27">
        <v>4600616327</v>
      </c>
      <c r="D66" s="23" t="s">
        <v>4425</v>
      </c>
      <c r="E66" s="28">
        <v>45134</v>
      </c>
      <c r="F66" s="23" t="s">
        <v>3627</v>
      </c>
      <c r="G66" s="23">
        <v>12146230</v>
      </c>
      <c r="H66" s="23" t="s">
        <v>3662</v>
      </c>
      <c r="I66" s="23" t="s">
        <v>5472</v>
      </c>
      <c r="J66" s="30">
        <v>280</v>
      </c>
      <c r="K66" s="30">
        <v>0</v>
      </c>
      <c r="L66" s="30">
        <v>280</v>
      </c>
      <c r="M66" s="23" t="s">
        <v>4398</v>
      </c>
      <c r="N66" s="23" t="s">
        <v>5311</v>
      </c>
      <c r="O66" s="24">
        <v>2832136.36</v>
      </c>
      <c r="P66" s="30">
        <v>10000</v>
      </c>
      <c r="Q66" s="31">
        <f>IF(N66="USD",5.4,IF(N66="BRL",1,6.3))</f>
        <v>5.4</v>
      </c>
      <c r="R66" s="32">
        <f>IF(M66="UN",O66*Q66/(P66*12.5),O66*Q66/P66)</f>
        <v>1529.3536344000001</v>
      </c>
      <c r="S66" s="31">
        <v>23</v>
      </c>
      <c r="T66" s="33">
        <f>0.00148816*S66</f>
        <v>3.4227680000000003E-2</v>
      </c>
      <c r="U66" s="34">
        <f>R66/T66</f>
        <v>44681.779027968005</v>
      </c>
      <c r="V66" s="31" t="str">
        <f>VLOOKUP(G66,Materiais_Elegiveis!A:F,2,FALSE)</f>
        <v>Tubo prod. AI 13Cr-95kSI s/c 5.500" 23#/</v>
      </c>
      <c r="W66" s="36" t="str">
        <f>VLOOKUP(G66,Materiais_Elegiveis!A:F,5,FALSE)</f>
        <v>TUBO DE PRODUCAO</v>
      </c>
      <c r="X66" s="36" t="str">
        <f>VLOOKUP(G66,Materiais_Elegiveis!A:F,3,FALSE)</f>
        <v>ALLOY SMLS, TUBING</v>
      </c>
      <c r="Y66" s="36" t="str">
        <f>VLOOKUP(G66,Materiais_Elegiveis!A:F,6,FALSE)</f>
        <v>SMSS 95 ksi</v>
      </c>
      <c r="Z66" s="36">
        <f>VLOOKUP(_xlfn.CONCAT(AA66&amp;Y66),Faixas!C:D,2,FALSE)</f>
        <v>1</v>
      </c>
      <c r="AA66" s="31" t="str">
        <f>VLOOKUP(G66,Materiais_Elegiveis!A:G,7,FALSE)</f>
        <v>TUBING, STAINLESS, SEAMLESS</v>
      </c>
    </row>
    <row r="67" spans="1:27" x14ac:dyDescent="0.3">
      <c r="A67" s="23" t="s">
        <v>5471</v>
      </c>
      <c r="B67" s="23" t="s">
        <v>3627</v>
      </c>
      <c r="C67" s="27">
        <v>4600554511</v>
      </c>
      <c r="D67" s="23" t="s">
        <v>860</v>
      </c>
      <c r="E67" s="28">
        <v>45009</v>
      </c>
      <c r="F67" s="23" t="s">
        <v>3627</v>
      </c>
      <c r="G67" s="23">
        <v>11383482</v>
      </c>
      <c r="H67" s="23" t="s">
        <v>3835</v>
      </c>
      <c r="I67" s="23" t="s">
        <v>5473</v>
      </c>
      <c r="J67" s="30">
        <v>80</v>
      </c>
      <c r="K67" s="30">
        <v>46</v>
      </c>
      <c r="L67" s="30">
        <v>34</v>
      </c>
      <c r="M67" s="23" t="s">
        <v>4398</v>
      </c>
      <c r="N67" s="23" t="s">
        <v>5334</v>
      </c>
      <c r="O67" s="24">
        <v>4319982.6399999997</v>
      </c>
      <c r="P67" s="30">
        <v>1000</v>
      </c>
      <c r="Q67" s="31">
        <f>IF(N67="USD",5.4,IF(N67="BRL",1,6.3))</f>
        <v>1</v>
      </c>
      <c r="R67" s="32">
        <f>IF(M67="UN",O67*Q67/(P67*12.5),O67*Q67/P67)</f>
        <v>4319.9826399999993</v>
      </c>
      <c r="S67" s="31">
        <v>65.7</v>
      </c>
      <c r="T67" s="33">
        <f>0.00148816*S67</f>
        <v>9.7772112000000008E-2</v>
      </c>
      <c r="U67" s="34">
        <f>R67/T67</f>
        <v>44184.200909969084</v>
      </c>
      <c r="V67" s="31" t="str">
        <f>VLOOKUP(G67,Materiais_Elegiveis!A:F,2,FALSE)</f>
        <v>Tubo rev L80 13Cr s/c 10 3/4-D9.500 65,7</v>
      </c>
      <c r="W67" s="36" t="str">
        <f>VLOOKUP(G67,Materiais_Elegiveis!A:F,5,FALSE)</f>
        <v>TUBO DE REVESTIMENTO</v>
      </c>
      <c r="X67" s="36" t="str">
        <f>VLOOKUP(G67,Materiais_Elegiveis!A:F,3,FALSE)</f>
        <v>ALLOY SMLS, CASING</v>
      </c>
      <c r="Y67" s="36" t="str">
        <f>VLOOKUP(G67,Materiais_Elegiveis!A:F,6,FALSE)</f>
        <v>L-80</v>
      </c>
      <c r="Z67" s="36">
        <f>VLOOKUP(_xlfn.CONCAT(AA67&amp;Y67),Faixas!C:D,2,FALSE)</f>
        <v>1</v>
      </c>
      <c r="AA67" s="31" t="str">
        <f>VLOOKUP(G67,Materiais_Elegiveis!A:G,7,FALSE)</f>
        <v>CASING, ALLOY, SEAMLESS</v>
      </c>
    </row>
    <row r="68" spans="1:27" x14ac:dyDescent="0.3">
      <c r="A68" s="23" t="s">
        <v>5471</v>
      </c>
      <c r="B68" s="23" t="s">
        <v>3627</v>
      </c>
      <c r="C68" s="27">
        <v>4600554511</v>
      </c>
      <c r="D68" s="23" t="s">
        <v>5389</v>
      </c>
      <c r="E68" s="28">
        <v>45009</v>
      </c>
      <c r="F68" s="23" t="s">
        <v>3627</v>
      </c>
      <c r="G68" s="23">
        <v>12146232</v>
      </c>
      <c r="H68" s="23" t="s">
        <v>3743</v>
      </c>
      <c r="I68" s="23" t="s">
        <v>5473</v>
      </c>
      <c r="J68" s="30">
        <v>4665</v>
      </c>
      <c r="K68" s="29">
        <v>4664.7650000000003</v>
      </c>
      <c r="L68" s="29">
        <v>0.23499999999999999</v>
      </c>
      <c r="M68" s="23" t="s">
        <v>4398</v>
      </c>
      <c r="N68" s="23" t="s">
        <v>5334</v>
      </c>
      <c r="O68" s="24">
        <v>1835305.49</v>
      </c>
      <c r="P68" s="30">
        <v>1000</v>
      </c>
      <c r="Q68" s="31">
        <f>IF(N68="USD",5.4,IF(N68="BRL",1,6.3))</f>
        <v>1</v>
      </c>
      <c r="R68" s="32">
        <f>IF(M68="UN",O68*Q68/(P68*12.5),O68*Q68/P68)</f>
        <v>1835.30549</v>
      </c>
      <c r="S68" s="31">
        <v>28</v>
      </c>
      <c r="T68" s="33">
        <f>0.00148816*S68</f>
        <v>4.1668480000000001E-2</v>
      </c>
      <c r="U68" s="34">
        <f>R68/T68</f>
        <v>44045.414903543395</v>
      </c>
      <c r="V68" s="31" t="str">
        <f>VLOOKUP(G68,Materiais_Elegiveis!A:F,2,FALSE)</f>
        <v>Tubo prod. AI 13Cr-95kSI s/c 6.625" 28#/</v>
      </c>
      <c r="W68" s="36" t="str">
        <f>VLOOKUP(G68,Materiais_Elegiveis!A:F,5,FALSE)</f>
        <v>TUBO DE PRODUCAO</v>
      </c>
      <c r="X68" s="36" t="str">
        <f>VLOOKUP(G68,Materiais_Elegiveis!A:F,3,FALSE)</f>
        <v>ALLOY SMLS, TUBING</v>
      </c>
      <c r="Y68" s="36" t="str">
        <f>VLOOKUP(G68,Materiais_Elegiveis!A:F,6,FALSE)</f>
        <v>SMSS 95 ksi</v>
      </c>
      <c r="Z68" s="36">
        <f>VLOOKUP(_xlfn.CONCAT(AA68&amp;Y68),Faixas!C:D,2,FALSE)</f>
        <v>1</v>
      </c>
      <c r="AA68" s="31" t="str">
        <f>VLOOKUP(G68,Materiais_Elegiveis!A:G,7,FALSE)</f>
        <v>TUBING, STAINLESS, SEAMLESS</v>
      </c>
    </row>
    <row r="69" spans="1:27" x14ac:dyDescent="0.3">
      <c r="A69" s="23" t="s">
        <v>5471</v>
      </c>
      <c r="B69" s="23" t="s">
        <v>3627</v>
      </c>
      <c r="C69" s="27">
        <v>4600554399</v>
      </c>
      <c r="D69" s="23" t="s">
        <v>5333</v>
      </c>
      <c r="E69" s="28">
        <v>45009</v>
      </c>
      <c r="F69" s="23" t="s">
        <v>3627</v>
      </c>
      <c r="G69" s="23">
        <v>11383469</v>
      </c>
      <c r="H69" s="23" t="s">
        <v>3748</v>
      </c>
      <c r="I69" s="23" t="s">
        <v>5473</v>
      </c>
      <c r="J69" s="30">
        <v>7</v>
      </c>
      <c r="K69" s="30">
        <v>0</v>
      </c>
      <c r="L69" s="30">
        <v>7</v>
      </c>
      <c r="M69" s="23" t="s">
        <v>4398</v>
      </c>
      <c r="N69" s="23" t="s">
        <v>5334</v>
      </c>
      <c r="O69" s="24">
        <v>4380694.78</v>
      </c>
      <c r="P69" s="30">
        <v>1000</v>
      </c>
      <c r="Q69" s="31">
        <f>IF(N69="USD",5.4,IF(N69="BRL",1,6.3))</f>
        <v>1</v>
      </c>
      <c r="R69" s="32">
        <f>IF(M69="UN",O69*Q69/(P69*12.5),O69*Q69/P69)</f>
        <v>4380.6947799999998</v>
      </c>
      <c r="S69" s="31">
        <v>66.900000000000006</v>
      </c>
      <c r="T69" s="33">
        <f>0.00148816*S69</f>
        <v>9.9557904000000016E-2</v>
      </c>
      <c r="U69" s="34">
        <f>R69/T69</f>
        <v>44001.476567847385</v>
      </c>
      <c r="V69" s="31" t="str">
        <f>VLOOKUP(G69,Materiais_Elegiveis!A:F,2,FALSE)</f>
        <v>Tubo rev C125HC s/c 9 7/8-D8.500 66,9lb/</v>
      </c>
      <c r="W69" s="36" t="str">
        <f>VLOOKUP(G69,Materiais_Elegiveis!A:F,5,FALSE)</f>
        <v>TUBO DE REVESTIMENTO</v>
      </c>
      <c r="X69" s="36" t="str">
        <f>VLOOKUP(G69,Materiais_Elegiveis!A:F,3,FALSE)</f>
        <v>ALLOY SMLS, CASING</v>
      </c>
      <c r="Y69" s="36" t="str">
        <f>VLOOKUP(G69,Materiais_Elegiveis!A:F,6,FALSE)</f>
        <v>C-125HC</v>
      </c>
      <c r="Z69" s="36">
        <f>VLOOKUP(_xlfn.CONCAT(AA69&amp;Y69),Faixas!C:D,2,FALSE)</f>
        <v>5</v>
      </c>
      <c r="AA69" s="31" t="str">
        <f>VLOOKUP(G69,Materiais_Elegiveis!A:G,7,FALSE)</f>
        <v>CASING, ALLOY, SEAMLESS</v>
      </c>
    </row>
    <row r="70" spans="1:27" x14ac:dyDescent="0.3">
      <c r="A70" s="23" t="s">
        <v>5471</v>
      </c>
      <c r="B70" s="23" t="s">
        <v>3627</v>
      </c>
      <c r="C70" s="27">
        <v>4600554511</v>
      </c>
      <c r="D70" s="23" t="s">
        <v>5395</v>
      </c>
      <c r="E70" s="28">
        <v>45009</v>
      </c>
      <c r="F70" s="23" t="s">
        <v>4059</v>
      </c>
      <c r="G70" s="23">
        <v>11383478</v>
      </c>
      <c r="H70" s="23" t="s">
        <v>3685</v>
      </c>
      <c r="I70" s="23" t="s">
        <v>5473</v>
      </c>
      <c r="J70" s="30">
        <v>294</v>
      </c>
      <c r="K70" s="30">
        <v>0</v>
      </c>
      <c r="L70" s="30">
        <v>0</v>
      </c>
      <c r="M70" s="23" t="s">
        <v>4398</v>
      </c>
      <c r="N70" s="23" t="s">
        <v>5334</v>
      </c>
      <c r="O70" s="24">
        <v>2064378.22</v>
      </c>
      <c r="P70" s="30">
        <v>1000</v>
      </c>
      <c r="Q70" s="31">
        <f>IF(N70="USD",5.4,IF(N70="BRL",1,6.3))</f>
        <v>1</v>
      </c>
      <c r="R70" s="32">
        <f>IF(M70="UN",O70*Q70/(P70*12.5),O70*Q70/P70)</f>
        <v>2064.3782200000001</v>
      </c>
      <c r="S70" s="31">
        <v>32</v>
      </c>
      <c r="T70" s="33">
        <f>0.00148816*S70</f>
        <v>4.7621120000000003E-2</v>
      </c>
      <c r="U70" s="34">
        <f>R70/T70</f>
        <v>43350.056025561767</v>
      </c>
      <c r="V70" s="31" t="str">
        <f>VLOOKUP(G70,Materiais_Elegiveis!A:F,2,FALSE)</f>
        <v>Tubo rev 13-5-2/110 s/c 7"-D6.000 32lb/p</v>
      </c>
      <c r="W70" s="36" t="str">
        <f>VLOOKUP(G70,Materiais_Elegiveis!A:F,5,FALSE)</f>
        <v>TUBO DE REVESTIMENTO</v>
      </c>
      <c r="X70" s="36" t="str">
        <f>VLOOKUP(G70,Materiais_Elegiveis!A:F,3,FALSE)</f>
        <v>ALLOY SMLS, CASING</v>
      </c>
      <c r="Y70" s="36" t="str">
        <f>VLOOKUP(G70,Materiais_Elegiveis!A:F,6,FALSE)</f>
        <v>SMSS 110 Ksi</v>
      </c>
      <c r="Z70" s="36">
        <f>VLOOKUP(_xlfn.CONCAT(AA70&amp;Y70),Faixas!C:D,2,FALSE)</f>
        <v>2</v>
      </c>
      <c r="AA70" s="31" t="str">
        <f>VLOOKUP(G70,Materiais_Elegiveis!A:G,7,FALSE)</f>
        <v>CASING, STAINLESS, SEAMLESS</v>
      </c>
    </row>
    <row r="71" spans="1:27" x14ac:dyDescent="0.3">
      <c r="A71" s="23" t="s">
        <v>5471</v>
      </c>
      <c r="B71" s="23" t="s">
        <v>3627</v>
      </c>
      <c r="C71" s="27">
        <v>4600553925</v>
      </c>
      <c r="D71" s="23" t="s">
        <v>5347</v>
      </c>
      <c r="E71" s="28">
        <v>45026</v>
      </c>
      <c r="F71" s="23" t="s">
        <v>3627</v>
      </c>
      <c r="G71" s="23">
        <v>11851293</v>
      </c>
      <c r="H71" s="23" t="s">
        <v>3788</v>
      </c>
      <c r="I71" s="23" t="s">
        <v>5473</v>
      </c>
      <c r="J71" s="30">
        <v>90</v>
      </c>
      <c r="K71" s="30">
        <v>35</v>
      </c>
      <c r="L71" s="30">
        <v>55</v>
      </c>
      <c r="M71" s="23" t="s">
        <v>4134</v>
      </c>
      <c r="N71" s="23" t="s">
        <v>5334</v>
      </c>
      <c r="O71" s="24">
        <v>200415690.16</v>
      </c>
      <c r="P71" s="30">
        <v>1000</v>
      </c>
      <c r="Q71" s="31">
        <f>IF(N71="USD",5.4,IF(N71="BRL",1,6.3))</f>
        <v>1</v>
      </c>
      <c r="R71" s="32">
        <f>IF(M71="UN",O71*Q71/(P71*12.5),O71*Q71/P71)</f>
        <v>16033.255212799999</v>
      </c>
      <c r="S71" s="31">
        <v>251</v>
      </c>
      <c r="T71" s="33">
        <f>0.00148816*S71</f>
        <v>0.37352816</v>
      </c>
      <c r="U71" s="34">
        <f>R71/T71</f>
        <v>42923.8192183422</v>
      </c>
      <c r="V71" s="31" t="str">
        <f>VLOOKUP(G71,Materiais_Elegiveis!A:F,2,FALSE)</f>
        <v>Tubo rev comp X70-PSL2 22x1.125"</v>
      </c>
      <c r="W71" s="36" t="str">
        <f>VLOOKUP(G71,Materiais_Elegiveis!A:F,5,FALSE)</f>
        <v>TUBO DE REVESTIMENTO</v>
      </c>
      <c r="X71" s="36" t="str">
        <f>VLOOKUP(G71,Materiais_Elegiveis!A:F,3,FALSE)</f>
        <v>CARBON ERW CASING</v>
      </c>
      <c r="Y71" s="36" t="str">
        <f>VLOOKUP(G71,Materiais_Elegiveis!A:F,6,FALSE)</f>
        <v>X-70</v>
      </c>
      <c r="Z71" s="36">
        <f>VLOOKUP(_xlfn.CONCAT(AA71&amp;Y71),Faixas!C:D,2,FALSE)</f>
        <v>7</v>
      </c>
      <c r="AA71" s="31" t="str">
        <f>VLOOKUP(G71,Materiais_Elegiveis!A:G,7,FALSE)</f>
        <v>CASING, ERW, CARBON</v>
      </c>
    </row>
    <row r="72" spans="1:27" x14ac:dyDescent="0.3">
      <c r="A72" s="23" t="s">
        <v>5471</v>
      </c>
      <c r="B72" s="23" t="s">
        <v>3627</v>
      </c>
      <c r="C72" s="27">
        <v>4600616327</v>
      </c>
      <c r="D72" s="23" t="s">
        <v>5353</v>
      </c>
      <c r="E72" s="28">
        <v>45134</v>
      </c>
      <c r="F72" s="23" t="s">
        <v>3627</v>
      </c>
      <c r="G72" s="23">
        <v>12146232</v>
      </c>
      <c r="H72" s="23" t="s">
        <v>3743</v>
      </c>
      <c r="I72" s="23" t="s">
        <v>5472</v>
      </c>
      <c r="J72" s="29">
        <v>11275</v>
      </c>
      <c r="K72" s="29">
        <v>5287.5</v>
      </c>
      <c r="L72" s="29">
        <v>5987.5</v>
      </c>
      <c r="M72" s="23" t="s">
        <v>4398</v>
      </c>
      <c r="N72" s="23" t="s">
        <v>5311</v>
      </c>
      <c r="O72" s="24">
        <v>3254075.28</v>
      </c>
      <c r="P72" s="30">
        <v>10000</v>
      </c>
      <c r="Q72" s="31">
        <f>IF(N72="USD",5.4,IF(N72="BRL",1,6.3))</f>
        <v>5.4</v>
      </c>
      <c r="R72" s="32">
        <f>IF(M72="UN",O72*Q72/(P72*12.5),O72*Q72/P72)</f>
        <v>1757.2006511999998</v>
      </c>
      <c r="S72" s="31">
        <v>28</v>
      </c>
      <c r="T72" s="33">
        <f>0.00148816*S72</f>
        <v>4.1668480000000001E-2</v>
      </c>
      <c r="U72" s="34">
        <f>R72/T72</f>
        <v>42170.980347735262</v>
      </c>
      <c r="V72" s="31" t="str">
        <f>VLOOKUP(G72,Materiais_Elegiveis!A:F,2,FALSE)</f>
        <v>Tubo prod. AI 13Cr-95kSI s/c 6.625" 28#/</v>
      </c>
      <c r="W72" s="36" t="str">
        <f>VLOOKUP(G72,Materiais_Elegiveis!A:F,5,FALSE)</f>
        <v>TUBO DE PRODUCAO</v>
      </c>
      <c r="X72" s="36" t="str">
        <f>VLOOKUP(G72,Materiais_Elegiveis!A:F,3,FALSE)</f>
        <v>ALLOY SMLS, TUBING</v>
      </c>
      <c r="Y72" s="36" t="str">
        <f>VLOOKUP(G72,Materiais_Elegiveis!A:F,6,FALSE)</f>
        <v>SMSS 95 ksi</v>
      </c>
      <c r="Z72" s="36">
        <f>VLOOKUP(_xlfn.CONCAT(AA72&amp;Y72),Faixas!C:D,2,FALSE)</f>
        <v>1</v>
      </c>
      <c r="AA72" s="31" t="str">
        <f>VLOOKUP(G72,Materiais_Elegiveis!A:G,7,FALSE)</f>
        <v>TUBING, STAINLESS, SEAMLESS</v>
      </c>
    </row>
    <row r="73" spans="1:27" x14ac:dyDescent="0.3">
      <c r="A73" s="23" t="s">
        <v>5471</v>
      </c>
      <c r="B73" s="23" t="s">
        <v>3627</v>
      </c>
      <c r="C73" s="27">
        <v>4600616327</v>
      </c>
      <c r="D73" s="23" t="s">
        <v>5354</v>
      </c>
      <c r="E73" s="28">
        <v>45134</v>
      </c>
      <c r="F73" s="23" t="s">
        <v>3627</v>
      </c>
      <c r="G73" s="23">
        <v>12146232</v>
      </c>
      <c r="H73" s="23" t="s">
        <v>3743</v>
      </c>
      <c r="I73" s="23" t="s">
        <v>5472</v>
      </c>
      <c r="J73" s="30">
        <v>1258</v>
      </c>
      <c r="K73" s="30">
        <v>479</v>
      </c>
      <c r="L73" s="30">
        <v>779</v>
      </c>
      <c r="M73" s="23" t="s">
        <v>4398</v>
      </c>
      <c r="N73" s="23" t="s">
        <v>5311</v>
      </c>
      <c r="O73" s="24">
        <v>3254075.28</v>
      </c>
      <c r="P73" s="30">
        <v>10000</v>
      </c>
      <c r="Q73" s="31">
        <f>IF(N73="USD",5.4,IF(N73="BRL",1,6.3))</f>
        <v>5.4</v>
      </c>
      <c r="R73" s="32">
        <f>IF(M73="UN",O73*Q73/(P73*12.5),O73*Q73/P73)</f>
        <v>1757.2006511999998</v>
      </c>
      <c r="S73" s="31">
        <v>28</v>
      </c>
      <c r="T73" s="33">
        <f>0.00148816*S73</f>
        <v>4.1668480000000001E-2</v>
      </c>
      <c r="U73" s="34">
        <f>R73/T73</f>
        <v>42170.980347735262</v>
      </c>
      <c r="V73" s="31" t="str">
        <f>VLOOKUP(G73,Materiais_Elegiveis!A:F,2,FALSE)</f>
        <v>Tubo prod. AI 13Cr-95kSI s/c 6.625" 28#/</v>
      </c>
      <c r="W73" s="36" t="str">
        <f>VLOOKUP(G73,Materiais_Elegiveis!A:F,5,FALSE)</f>
        <v>TUBO DE PRODUCAO</v>
      </c>
      <c r="X73" s="36" t="str">
        <f>VLOOKUP(G73,Materiais_Elegiveis!A:F,3,FALSE)</f>
        <v>ALLOY SMLS, TUBING</v>
      </c>
      <c r="Y73" s="36" t="str">
        <f>VLOOKUP(G73,Materiais_Elegiveis!A:F,6,FALSE)</f>
        <v>SMSS 95 ksi</v>
      </c>
      <c r="Z73" s="36">
        <f>VLOOKUP(_xlfn.CONCAT(AA73&amp;Y73),Faixas!C:D,2,FALSE)</f>
        <v>1</v>
      </c>
      <c r="AA73" s="31" t="str">
        <f>VLOOKUP(G73,Materiais_Elegiveis!A:G,7,FALSE)</f>
        <v>TUBING, STAINLESS, SEAMLESS</v>
      </c>
    </row>
    <row r="74" spans="1:27" x14ac:dyDescent="0.3">
      <c r="A74" s="23" t="s">
        <v>5471</v>
      </c>
      <c r="B74" s="23" t="s">
        <v>3627</v>
      </c>
      <c r="C74" s="27">
        <v>4600554399</v>
      </c>
      <c r="D74" s="23" t="s">
        <v>5345</v>
      </c>
      <c r="E74" s="28">
        <v>45009</v>
      </c>
      <c r="F74" s="23" t="s">
        <v>3627</v>
      </c>
      <c r="G74" s="23">
        <v>11415328</v>
      </c>
      <c r="H74" s="23" t="s">
        <v>3654</v>
      </c>
      <c r="I74" s="23" t="s">
        <v>5473</v>
      </c>
      <c r="J74" s="30">
        <v>75</v>
      </c>
      <c r="K74" s="30">
        <v>18</v>
      </c>
      <c r="L74" s="30">
        <v>57</v>
      </c>
      <c r="M74" s="23" t="s">
        <v>4398</v>
      </c>
      <c r="N74" s="23" t="s">
        <v>5334</v>
      </c>
      <c r="O74" s="24">
        <v>5516153.0999999996</v>
      </c>
      <c r="P74" s="30">
        <v>1000</v>
      </c>
      <c r="Q74" s="31">
        <f>IF(N74="USD",5.4,IF(N74="BRL",1,6.3))</f>
        <v>1</v>
      </c>
      <c r="R74" s="32">
        <f>IF(M74="UN",O74*Q74/(P74*12.5),O74*Q74/P74)</f>
        <v>5516.1530999999995</v>
      </c>
      <c r="S74" s="31">
        <v>88.2</v>
      </c>
      <c r="T74" s="33">
        <f>0.00148816*S74</f>
        <v>0.13125571200000002</v>
      </c>
      <c r="U74" s="34">
        <f>R74/T74</f>
        <v>42026.004171155604</v>
      </c>
      <c r="V74" s="31" t="str">
        <f>VLOOKUP(G74,Materiais_Elegiveis!A:F,2,FALSE)</f>
        <v>Tubo rev C110HC s/c 13 5/8-D12.250 88,2l</v>
      </c>
      <c r="W74" s="36" t="str">
        <f>VLOOKUP(G74,Materiais_Elegiveis!A:F,5,FALSE)</f>
        <v>TUBO DE REVESTIMENTO</v>
      </c>
      <c r="X74" s="36" t="str">
        <f>VLOOKUP(G74,Materiais_Elegiveis!A:F,3,FALSE)</f>
        <v>ALLOY SMLS, CASING</v>
      </c>
      <c r="Y74" s="36" t="str">
        <f>VLOOKUP(G74,Materiais_Elegiveis!A:F,6,FALSE)</f>
        <v>C-110HC</v>
      </c>
      <c r="Z74" s="36">
        <f>VLOOKUP(_xlfn.CONCAT(AA74&amp;Y74),Faixas!C:D,2,FALSE)</f>
        <v>3</v>
      </c>
      <c r="AA74" s="31" t="str">
        <f>VLOOKUP(G74,Materiais_Elegiveis!A:G,7,FALSE)</f>
        <v>CASING, ALLOY, SEAMLESS</v>
      </c>
    </row>
    <row r="75" spans="1:27" x14ac:dyDescent="0.3">
      <c r="A75" s="23" t="s">
        <v>5471</v>
      </c>
      <c r="B75" s="23" t="s">
        <v>3627</v>
      </c>
      <c r="C75" s="27">
        <v>4600554511</v>
      </c>
      <c r="D75" s="23" t="s">
        <v>5431</v>
      </c>
      <c r="E75" s="28">
        <v>45009</v>
      </c>
      <c r="F75" s="23" t="s">
        <v>3627</v>
      </c>
      <c r="G75" s="23">
        <v>12141480</v>
      </c>
      <c r="H75" s="23" t="s">
        <v>5428</v>
      </c>
      <c r="I75" s="23" t="s">
        <v>5473</v>
      </c>
      <c r="J75" s="30">
        <v>15</v>
      </c>
      <c r="K75" s="30">
        <v>0</v>
      </c>
      <c r="L75" s="30">
        <v>15</v>
      </c>
      <c r="M75" s="23" t="s">
        <v>4398</v>
      </c>
      <c r="N75" s="23" t="s">
        <v>5334</v>
      </c>
      <c r="O75" s="24">
        <v>4482823.29</v>
      </c>
      <c r="P75" s="30">
        <v>1000</v>
      </c>
      <c r="Q75" s="31">
        <f>IF(N75="USD",5.4,IF(N75="BRL",1,6.3))</f>
        <v>1</v>
      </c>
      <c r="R75" s="32">
        <f>IF(M75="UN",O75*Q75/(P75*12.5),O75*Q75/P75)</f>
        <v>4482.8232900000003</v>
      </c>
      <c r="S75" s="31">
        <v>71.8</v>
      </c>
      <c r="T75" s="33">
        <f>0.00148816*S75</f>
        <v>0.106849888</v>
      </c>
      <c r="U75" s="34">
        <f>R75/T75</f>
        <v>41954.403265261259</v>
      </c>
      <c r="V75" s="31" t="str">
        <f>VLOOKUP(G75,Materiais_Elegiveis!A:F,2,FALSE)</f>
        <v>Tubo rev C125HCSS s/c 11 7/8-D10.625 VAM</v>
      </c>
      <c r="W75" s="36" t="str">
        <f>VLOOKUP(G75,Materiais_Elegiveis!A:F,5,FALSE)</f>
        <v>TUBO DE REVESTIMENTO</v>
      </c>
      <c r="X75" s="36" t="str">
        <f>VLOOKUP(G75,Materiais_Elegiveis!A:F,3,FALSE)</f>
        <v>ALLOY SMLS, CASING</v>
      </c>
      <c r="Y75" s="36" t="str">
        <f>VLOOKUP(G75,Materiais_Elegiveis!A:F,6,FALSE)</f>
        <v>C-125HC</v>
      </c>
      <c r="Z75" s="36">
        <f>VLOOKUP(_xlfn.CONCAT(AA75&amp;Y75),Faixas!C:D,2,FALSE)</f>
        <v>5</v>
      </c>
      <c r="AA75" s="31" t="str">
        <f>VLOOKUP(G75,Materiais_Elegiveis!A:G,7,FALSE)</f>
        <v>CASING, ALLOY, SEAMLESS</v>
      </c>
    </row>
    <row r="76" spans="1:27" x14ac:dyDescent="0.3">
      <c r="A76" s="23" t="s">
        <v>5471</v>
      </c>
      <c r="B76" s="23" t="s">
        <v>3627</v>
      </c>
      <c r="C76" s="27">
        <v>4600554511</v>
      </c>
      <c r="D76" s="23" t="s">
        <v>5415</v>
      </c>
      <c r="E76" s="28">
        <v>45009</v>
      </c>
      <c r="F76" s="23" t="s">
        <v>3627</v>
      </c>
      <c r="G76" s="23">
        <v>11383469</v>
      </c>
      <c r="H76" s="23" t="s">
        <v>3748</v>
      </c>
      <c r="I76" s="23" t="s">
        <v>5473</v>
      </c>
      <c r="J76" s="30">
        <v>10</v>
      </c>
      <c r="K76" s="30">
        <v>0</v>
      </c>
      <c r="L76" s="30">
        <v>10</v>
      </c>
      <c r="M76" s="23" t="s">
        <v>4398</v>
      </c>
      <c r="N76" s="23" t="s">
        <v>5334</v>
      </c>
      <c r="O76" s="24">
        <v>4123931.76</v>
      </c>
      <c r="P76" s="30">
        <v>1000</v>
      </c>
      <c r="Q76" s="31">
        <f>IF(N76="USD",5.4,IF(N76="BRL",1,6.3))</f>
        <v>1</v>
      </c>
      <c r="R76" s="32">
        <f>IF(M76="UN",O76*Q76/(P76*12.5),O76*Q76/P76)</f>
        <v>4123.9317599999995</v>
      </c>
      <c r="S76" s="31">
        <v>66.900000000000006</v>
      </c>
      <c r="T76" s="33">
        <f>0.00148816*S76</f>
        <v>9.9557904000000016E-2</v>
      </c>
      <c r="U76" s="34">
        <f>R76/T76</f>
        <v>41422.4445705486</v>
      </c>
      <c r="V76" s="31" t="str">
        <f>VLOOKUP(G76,Materiais_Elegiveis!A:F,2,FALSE)</f>
        <v>Tubo rev C125HC s/c 9 7/8-D8.500 66,9lb/</v>
      </c>
      <c r="W76" s="36" t="str">
        <f>VLOOKUP(G76,Materiais_Elegiveis!A:F,5,FALSE)</f>
        <v>TUBO DE REVESTIMENTO</v>
      </c>
      <c r="X76" s="36" t="str">
        <f>VLOOKUP(G76,Materiais_Elegiveis!A:F,3,FALSE)</f>
        <v>ALLOY SMLS, CASING</v>
      </c>
      <c r="Y76" s="36" t="str">
        <f>VLOOKUP(G76,Materiais_Elegiveis!A:F,6,FALSE)</f>
        <v>C-125HC</v>
      </c>
      <c r="Z76" s="36">
        <f>VLOOKUP(_xlfn.CONCAT(AA76&amp;Y76),Faixas!C:D,2,FALSE)</f>
        <v>5</v>
      </c>
      <c r="AA76" s="31" t="str">
        <f>VLOOKUP(G76,Materiais_Elegiveis!A:G,7,FALSE)</f>
        <v>CASING, ALLOY, SEAMLESS</v>
      </c>
    </row>
    <row r="77" spans="1:27" x14ac:dyDescent="0.3">
      <c r="A77" s="23" t="s">
        <v>5471</v>
      </c>
      <c r="B77" s="23" t="s">
        <v>3627</v>
      </c>
      <c r="C77" s="27">
        <v>4600554511</v>
      </c>
      <c r="D77" s="23" t="s">
        <v>1603</v>
      </c>
      <c r="E77" s="28">
        <v>45009</v>
      </c>
      <c r="F77" s="23" t="s">
        <v>3627</v>
      </c>
      <c r="G77" s="23">
        <v>12138123</v>
      </c>
      <c r="H77" s="23" t="s">
        <v>3670</v>
      </c>
      <c r="I77" s="23" t="s">
        <v>5473</v>
      </c>
      <c r="J77" s="30">
        <v>30</v>
      </c>
      <c r="K77" s="30">
        <v>30</v>
      </c>
      <c r="L77" s="30">
        <v>0</v>
      </c>
      <c r="M77" s="23" t="s">
        <v>4398</v>
      </c>
      <c r="N77" s="23" t="s">
        <v>5334</v>
      </c>
      <c r="O77" s="24">
        <v>4393410.71</v>
      </c>
      <c r="P77" s="30">
        <v>1000</v>
      </c>
      <c r="Q77" s="31">
        <f>IF(N77="USD",5.4,IF(N77="BRL",1,6.3))</f>
        <v>1</v>
      </c>
      <c r="R77" s="32">
        <f>IF(M77="UN",O77*Q77/(P77*12.5),O77*Q77/P77)</f>
        <v>4393.4107100000001</v>
      </c>
      <c r="S77" s="31">
        <v>72</v>
      </c>
      <c r="T77" s="33">
        <f>0.00148816*S77</f>
        <v>0.10714752000000001</v>
      </c>
      <c r="U77" s="34">
        <f>R77/T77</f>
        <v>41003.382159475084</v>
      </c>
      <c r="V77" s="31" t="str">
        <f>VLOOKUP(G77,Materiais_Elegiveis!A:F,2,FALSE)</f>
        <v>Tubo rev P110 s/c 13 3/8-D12.250 72lb/pé</v>
      </c>
      <c r="W77" s="36" t="str">
        <f>VLOOKUP(G77,Materiais_Elegiveis!A:F,5,FALSE)</f>
        <v>TUBO DE REVESTIMENTO</v>
      </c>
      <c r="X77" s="36" t="str">
        <f>VLOOKUP(G77,Materiais_Elegiveis!A:F,3,FALSE)</f>
        <v>ALLOY SMLS, CASING</v>
      </c>
      <c r="Y77" s="36" t="str">
        <f>VLOOKUP(G77,Materiais_Elegiveis!A:F,6,FALSE)</f>
        <v>P-110</v>
      </c>
      <c r="Z77" s="36">
        <f>VLOOKUP(_xlfn.CONCAT(AA77&amp;Y77),Faixas!C:D,2,FALSE)</f>
        <v>2</v>
      </c>
      <c r="AA77" s="31" t="str">
        <f>VLOOKUP(G77,Materiais_Elegiveis!A:G,7,FALSE)</f>
        <v>CASING, ALLOY, SEAMLESS</v>
      </c>
    </row>
    <row r="78" spans="1:27" x14ac:dyDescent="0.3">
      <c r="A78" s="23" t="s">
        <v>5471</v>
      </c>
      <c r="B78" s="23" t="s">
        <v>3627</v>
      </c>
      <c r="C78" s="27">
        <v>4600554511</v>
      </c>
      <c r="D78" s="23" t="s">
        <v>1118</v>
      </c>
      <c r="E78" s="28">
        <v>45009</v>
      </c>
      <c r="F78" s="23" t="s">
        <v>4059</v>
      </c>
      <c r="G78" s="23">
        <v>11381869</v>
      </c>
      <c r="H78" s="23" t="s">
        <v>3673</v>
      </c>
      <c r="I78" s="23" t="s">
        <v>5473</v>
      </c>
      <c r="J78" s="30">
        <v>97</v>
      </c>
      <c r="K78" s="30">
        <v>0</v>
      </c>
      <c r="L78" s="30">
        <v>0</v>
      </c>
      <c r="M78" s="23" t="s">
        <v>4398</v>
      </c>
      <c r="N78" s="23" t="s">
        <v>5334</v>
      </c>
      <c r="O78" s="24">
        <v>5174220.5599999996</v>
      </c>
      <c r="P78" s="30">
        <v>1000</v>
      </c>
      <c r="Q78" s="31">
        <f>IF(N78="USD",5.4,IF(N78="BRL",1,6.3))</f>
        <v>1</v>
      </c>
      <c r="R78" s="32">
        <f>IF(M78="UN",O78*Q78/(P78*12.5),O78*Q78/P78)</f>
        <v>5174.2205599999998</v>
      </c>
      <c r="S78" s="31">
        <v>85.3</v>
      </c>
      <c r="T78" s="33">
        <f>0.00148816*S78</f>
        <v>0.126940048</v>
      </c>
      <c r="U78" s="34">
        <f>R78/T78</f>
        <v>40761.135997049569</v>
      </c>
      <c r="V78" s="31" t="str">
        <f>VLOOKUP(G78,Materiais_Elegiveis!A:F,2,FALSE)</f>
        <v>Tubo rev C110HC s/c 10 3/4-D9.000 85,3lb</v>
      </c>
      <c r="W78" s="36" t="str">
        <f>VLOOKUP(G78,Materiais_Elegiveis!A:F,5,FALSE)</f>
        <v>TUBO DE REVESTIMENTO</v>
      </c>
      <c r="X78" s="36" t="str">
        <f>VLOOKUP(G78,Materiais_Elegiveis!A:F,3,FALSE)</f>
        <v>ALLOY SMLS, CASING</v>
      </c>
      <c r="Y78" s="36" t="str">
        <f>VLOOKUP(G78,Materiais_Elegiveis!A:F,6,FALSE)</f>
        <v>C-110HC</v>
      </c>
      <c r="Z78" s="36">
        <f>VLOOKUP(_xlfn.CONCAT(AA78&amp;Y78),Faixas!C:D,2,FALSE)</f>
        <v>3</v>
      </c>
      <c r="AA78" s="31" t="str">
        <f>VLOOKUP(G78,Materiais_Elegiveis!A:G,7,FALSE)</f>
        <v>CASING, ALLOY, SEAMLESS</v>
      </c>
    </row>
    <row r="79" spans="1:27" x14ac:dyDescent="0.3">
      <c r="A79" s="23" t="s">
        <v>5471</v>
      </c>
      <c r="B79" s="23" t="s">
        <v>3627</v>
      </c>
      <c r="C79" s="27">
        <v>4600554511</v>
      </c>
      <c r="D79" s="23" t="s">
        <v>1805</v>
      </c>
      <c r="E79" s="28">
        <v>45009</v>
      </c>
      <c r="F79" s="23" t="s">
        <v>3627</v>
      </c>
      <c r="G79" s="23">
        <v>12454316</v>
      </c>
      <c r="H79" s="23" t="s">
        <v>3697</v>
      </c>
      <c r="I79" s="23" t="s">
        <v>5473</v>
      </c>
      <c r="J79" s="30">
        <v>35</v>
      </c>
      <c r="K79" s="30">
        <v>0</v>
      </c>
      <c r="L79" s="30">
        <v>35</v>
      </c>
      <c r="M79" s="23" t="s">
        <v>4134</v>
      </c>
      <c r="N79" s="23" t="s">
        <v>5334</v>
      </c>
      <c r="O79" s="24">
        <v>66834243.969999999</v>
      </c>
      <c r="P79" s="30">
        <v>1000</v>
      </c>
      <c r="Q79" s="31">
        <f>IF(N79="USD",5.4,IF(N79="BRL",1,6.3))</f>
        <v>1</v>
      </c>
      <c r="R79" s="32">
        <f>IF(M79="UN",O79*Q79/(P79*12.5),O79*Q79/P79)</f>
        <v>5346.7395176</v>
      </c>
      <c r="S79" s="31">
        <v>88.2</v>
      </c>
      <c r="T79" s="33">
        <f>0.00148816*S79</f>
        <v>0.13125571200000002</v>
      </c>
      <c r="U79" s="34">
        <f>R79/T79</f>
        <v>40735.29019140896</v>
      </c>
      <c r="V79" s="31" t="str">
        <f>VLOOKUP(G79,Materiais_Elegiveis!A:F,2,FALSE)</f>
        <v>Tubo rev C110 s/c 13 5/8-D12.250 88,2lb/</v>
      </c>
      <c r="W79" s="36" t="str">
        <f>VLOOKUP(G79,Materiais_Elegiveis!A:F,5,FALSE)</f>
        <v>TUBO DE REVESTIMENTO</v>
      </c>
      <c r="X79" s="36" t="str">
        <f>VLOOKUP(G79,Materiais_Elegiveis!A:F,3,FALSE)</f>
        <v>ALLOY SMLS, CASING</v>
      </c>
      <c r="Y79" s="36" t="str">
        <f>VLOOKUP(G79,Materiais_Elegiveis!A:F,6,FALSE)</f>
        <v>C-110</v>
      </c>
      <c r="Z79" s="36">
        <f>VLOOKUP(_xlfn.CONCAT(AA79&amp;Y79),Faixas!C:D,2,FALSE)</f>
        <v>3</v>
      </c>
      <c r="AA79" s="31" t="str">
        <f>VLOOKUP(G79,Materiais_Elegiveis!A:G,7,FALSE)</f>
        <v>CASING, ALLOY, SEAMLESS</v>
      </c>
    </row>
    <row r="80" spans="1:27" x14ac:dyDescent="0.3">
      <c r="A80" s="23" t="s">
        <v>5471</v>
      </c>
      <c r="B80" s="23" t="s">
        <v>3627</v>
      </c>
      <c r="C80" s="27">
        <v>4600554511</v>
      </c>
      <c r="D80" s="23" t="s">
        <v>5430</v>
      </c>
      <c r="E80" s="28">
        <v>45009</v>
      </c>
      <c r="F80" s="23" t="s">
        <v>3627</v>
      </c>
      <c r="G80" s="23">
        <v>11415328</v>
      </c>
      <c r="H80" s="23" t="s">
        <v>3654</v>
      </c>
      <c r="I80" s="23" t="s">
        <v>5473</v>
      </c>
      <c r="J80" s="30">
        <v>25</v>
      </c>
      <c r="K80" s="30">
        <v>0</v>
      </c>
      <c r="L80" s="30">
        <v>25</v>
      </c>
      <c r="M80" s="23" t="s">
        <v>4398</v>
      </c>
      <c r="N80" s="23" t="s">
        <v>5334</v>
      </c>
      <c r="O80" s="24">
        <v>5190448.5</v>
      </c>
      <c r="P80" s="30">
        <v>1000</v>
      </c>
      <c r="Q80" s="31">
        <f>IF(N80="USD",5.4,IF(N80="BRL",1,6.3))</f>
        <v>1</v>
      </c>
      <c r="R80" s="32">
        <f>IF(M80="UN",O80*Q80/(P80*12.5),O80*Q80/P80)</f>
        <v>5190.4485000000004</v>
      </c>
      <c r="S80" s="31">
        <v>88.2</v>
      </c>
      <c r="T80" s="33">
        <f>0.00148816*S80</f>
        <v>0.13125571200000002</v>
      </c>
      <c r="U80" s="34">
        <f>R80/T80</f>
        <v>39544.553306754373</v>
      </c>
      <c r="V80" s="31" t="str">
        <f>VLOOKUP(G80,Materiais_Elegiveis!A:F,2,FALSE)</f>
        <v>Tubo rev C110HC s/c 13 5/8-D12.250 88,2l</v>
      </c>
      <c r="W80" s="36" t="str">
        <f>VLOOKUP(G80,Materiais_Elegiveis!A:F,5,FALSE)</f>
        <v>TUBO DE REVESTIMENTO</v>
      </c>
      <c r="X80" s="36" t="str">
        <f>VLOOKUP(G80,Materiais_Elegiveis!A:F,3,FALSE)</f>
        <v>ALLOY SMLS, CASING</v>
      </c>
      <c r="Y80" s="36" t="str">
        <f>VLOOKUP(G80,Materiais_Elegiveis!A:F,6,FALSE)</f>
        <v>C-110HC</v>
      </c>
      <c r="Z80" s="36">
        <f>VLOOKUP(_xlfn.CONCAT(AA80&amp;Y80),Faixas!C:D,2,FALSE)</f>
        <v>3</v>
      </c>
      <c r="AA80" s="31" t="str">
        <f>VLOOKUP(G80,Materiais_Elegiveis!A:G,7,FALSE)</f>
        <v>CASING, ALLOY, SEAMLESS</v>
      </c>
    </row>
    <row r="81" spans="1:27" x14ac:dyDescent="0.3">
      <c r="A81" s="23" t="s">
        <v>5471</v>
      </c>
      <c r="B81" s="23" t="s">
        <v>3627</v>
      </c>
      <c r="C81" s="27">
        <v>4600554511</v>
      </c>
      <c r="D81" s="23" t="s">
        <v>104</v>
      </c>
      <c r="E81" s="28">
        <v>45009</v>
      </c>
      <c r="F81" s="23" t="s">
        <v>3627</v>
      </c>
      <c r="G81" s="23">
        <v>12138684</v>
      </c>
      <c r="H81" s="23" t="s">
        <v>3959</v>
      </c>
      <c r="I81" s="23" t="s">
        <v>5473</v>
      </c>
      <c r="J81" s="30">
        <v>10</v>
      </c>
      <c r="K81" s="30">
        <v>0</v>
      </c>
      <c r="L81" s="30">
        <v>10</v>
      </c>
      <c r="M81" s="23" t="s">
        <v>4398</v>
      </c>
      <c r="N81" s="23" t="s">
        <v>5334</v>
      </c>
      <c r="O81" s="24">
        <v>5190448.5</v>
      </c>
      <c r="P81" s="30">
        <v>1000</v>
      </c>
      <c r="Q81" s="31">
        <f>IF(N81="USD",5.4,IF(N81="BRL",1,6.3))</f>
        <v>1</v>
      </c>
      <c r="R81" s="32">
        <f>IF(M81="UN",O81*Q81/(P81*12.5),O81*Q81/P81)</f>
        <v>5190.4485000000004</v>
      </c>
      <c r="S81" s="31">
        <v>88.2</v>
      </c>
      <c r="T81" s="33">
        <f>0.00148816*S81</f>
        <v>0.13125571200000002</v>
      </c>
      <c r="U81" s="34">
        <f>R81/T81</f>
        <v>39544.553306754373</v>
      </c>
      <c r="V81" s="31" t="str">
        <f>VLOOKUP(G81,Materiais_Elegiveis!A:F,2,FALSE)</f>
        <v>Tubo rev P110HC s/c 13 5/8-D12.250 88,2l</v>
      </c>
      <c r="W81" s="36" t="str">
        <f>VLOOKUP(G81,Materiais_Elegiveis!A:F,5,FALSE)</f>
        <v>TUBO DE REVESTIMENTO</v>
      </c>
      <c r="X81" s="36" t="str">
        <f>VLOOKUP(G81,Materiais_Elegiveis!A:F,3,FALSE)</f>
        <v>ALLOY SMLS, CASING</v>
      </c>
      <c r="Y81" s="36" t="str">
        <f>VLOOKUP(G81,Materiais_Elegiveis!A:F,6,FALSE)</f>
        <v>P-110HC</v>
      </c>
      <c r="Z81" s="36">
        <f>VLOOKUP(_xlfn.CONCAT(AA81&amp;Y81),Faixas!C:D,2,FALSE)</f>
        <v>2</v>
      </c>
      <c r="AA81" s="31" t="str">
        <f>VLOOKUP(G81,Materiais_Elegiveis!A:G,7,FALSE)</f>
        <v>CASING, ALLOY, SEAMLESS</v>
      </c>
    </row>
    <row r="82" spans="1:27" x14ac:dyDescent="0.3">
      <c r="A82" s="23" t="s">
        <v>5471</v>
      </c>
      <c r="B82" s="23" t="s">
        <v>3627</v>
      </c>
      <c r="C82" s="27">
        <v>4600554511</v>
      </c>
      <c r="D82" s="23" t="s">
        <v>60</v>
      </c>
      <c r="E82" s="28">
        <v>45009</v>
      </c>
      <c r="F82" s="23" t="s">
        <v>3627</v>
      </c>
      <c r="G82" s="23">
        <v>12137714</v>
      </c>
      <c r="H82" s="23" t="s">
        <v>5409</v>
      </c>
      <c r="I82" s="23" t="s">
        <v>5473</v>
      </c>
      <c r="J82" s="30">
        <v>10</v>
      </c>
      <c r="K82" s="30">
        <v>0</v>
      </c>
      <c r="L82" s="30">
        <v>10</v>
      </c>
      <c r="M82" s="23" t="s">
        <v>4398</v>
      </c>
      <c r="N82" s="23" t="s">
        <v>5334</v>
      </c>
      <c r="O82" s="24">
        <v>3803294.63</v>
      </c>
      <c r="P82" s="30">
        <v>1000</v>
      </c>
      <c r="Q82" s="31">
        <f>IF(N82="USD",5.4,IF(N82="BRL",1,6.3))</f>
        <v>1</v>
      </c>
      <c r="R82" s="32">
        <f>IF(M82="UN",O82*Q82/(P82*12.5),O82*Q82/P82)</f>
        <v>3803.2946299999999</v>
      </c>
      <c r="S82" s="31">
        <v>66.900000000000006</v>
      </c>
      <c r="T82" s="33">
        <f>0.00148816*S82</f>
        <v>9.9557904000000016E-2</v>
      </c>
      <c r="U82" s="34">
        <f>R82/T82</f>
        <v>38201.835084836654</v>
      </c>
      <c r="V82" s="31" t="str">
        <f>VLOOKUP(G82,Materiais_Elegiveis!A:F,2,FALSE)</f>
        <v>Tubo rev C110 s/c 9 7/8-D8.500 66,9lb/pé</v>
      </c>
      <c r="W82" s="36" t="str">
        <f>VLOOKUP(G82,Materiais_Elegiveis!A:F,5,FALSE)</f>
        <v>TUBO DE REVESTIMENTO</v>
      </c>
      <c r="X82" s="36" t="str">
        <f>VLOOKUP(G82,Materiais_Elegiveis!A:F,3,FALSE)</f>
        <v>ALLOY SMLS, CASING</v>
      </c>
      <c r="Y82" s="36" t="str">
        <f>VLOOKUP(G82,Materiais_Elegiveis!A:F,6,FALSE)</f>
        <v>C-110</v>
      </c>
      <c r="Z82" s="36">
        <f>VLOOKUP(_xlfn.CONCAT(AA82&amp;Y82),Faixas!C:D,2,FALSE)</f>
        <v>3</v>
      </c>
      <c r="AA82" s="31" t="str">
        <f>VLOOKUP(G82,Materiais_Elegiveis!A:G,7,FALSE)</f>
        <v>CASING, ALLOY, SEAMLESS</v>
      </c>
    </row>
    <row r="83" spans="1:27" x14ac:dyDescent="0.3">
      <c r="A83" s="23" t="s">
        <v>5471</v>
      </c>
      <c r="B83" s="23" t="s">
        <v>3627</v>
      </c>
      <c r="C83" s="27">
        <v>4600554511</v>
      </c>
      <c r="D83" s="23" t="s">
        <v>5380</v>
      </c>
      <c r="E83" s="28">
        <v>45009</v>
      </c>
      <c r="F83" s="23" t="s">
        <v>3627</v>
      </c>
      <c r="G83" s="23">
        <v>12170714</v>
      </c>
      <c r="H83" s="23" t="s">
        <v>3687</v>
      </c>
      <c r="I83" s="23" t="s">
        <v>5473</v>
      </c>
      <c r="J83" s="30">
        <v>1833</v>
      </c>
      <c r="K83" s="30">
        <v>0</v>
      </c>
      <c r="L83" s="30">
        <v>1833</v>
      </c>
      <c r="M83" s="23" t="s">
        <v>4398</v>
      </c>
      <c r="N83" s="23" t="s">
        <v>5334</v>
      </c>
      <c r="O83" s="24">
        <v>517955.3</v>
      </c>
      <c r="P83" s="30">
        <v>1000</v>
      </c>
      <c r="Q83" s="31">
        <f>IF(N83="USD",5.4,IF(N83="BRL",1,6.3))</f>
        <v>1</v>
      </c>
      <c r="R83" s="32">
        <f>IF(M83="UN",O83*Q83/(P83*12.5),O83*Q83/P83)</f>
        <v>517.95529999999997</v>
      </c>
      <c r="S83" s="31">
        <v>9.1999999999999993</v>
      </c>
      <c r="T83" s="33">
        <f>0.00148816*S83</f>
        <v>1.3691072E-2</v>
      </c>
      <c r="U83" s="34">
        <f>R83/T83</f>
        <v>37831.610263973482</v>
      </c>
      <c r="V83" s="31" t="str">
        <f>VLOOKUP(G83,Materiais_Elegiveis!A:F,2,FALSE)</f>
        <v>Tubo prod. L80 13Cr s/c 3.500" 9,2#/pé</v>
      </c>
      <c r="W83" s="36" t="str">
        <f>VLOOKUP(G83,Materiais_Elegiveis!A:F,5,FALSE)</f>
        <v>TUBO DE PRODUCAO</v>
      </c>
      <c r="X83" s="36" t="str">
        <f>VLOOKUP(G83,Materiais_Elegiveis!A:F,3,FALSE)</f>
        <v>ALLOY SMLS, TUBING</v>
      </c>
      <c r="Y83" s="36" t="str">
        <f>VLOOKUP(G83,Materiais_Elegiveis!A:F,6,FALSE)</f>
        <v>L-80</v>
      </c>
      <c r="Z83" s="36">
        <f>VLOOKUP(_xlfn.CONCAT(AA83&amp;Y83),Faixas!C:D,2,FALSE)</f>
        <v>1</v>
      </c>
      <c r="AA83" s="31" t="str">
        <f>VLOOKUP(G83,Materiais_Elegiveis!A:G,7,FALSE)</f>
        <v>TUBING, ALLOY, SEAMLESS</v>
      </c>
    </row>
    <row r="84" spans="1:27" x14ac:dyDescent="0.3">
      <c r="A84" s="23" t="s">
        <v>5471</v>
      </c>
      <c r="B84" s="23" t="s">
        <v>3627</v>
      </c>
      <c r="C84" s="27">
        <v>4600554511</v>
      </c>
      <c r="D84" s="23" t="s">
        <v>5417</v>
      </c>
      <c r="E84" s="28">
        <v>45009</v>
      </c>
      <c r="F84" s="23" t="s">
        <v>3627</v>
      </c>
      <c r="G84" s="23">
        <v>11884246</v>
      </c>
      <c r="H84" s="23" t="s">
        <v>3914</v>
      </c>
      <c r="I84" s="23" t="s">
        <v>5473</v>
      </c>
      <c r="J84" s="30">
        <v>16</v>
      </c>
      <c r="K84" s="30">
        <v>16</v>
      </c>
      <c r="L84" s="30">
        <v>0</v>
      </c>
      <c r="M84" s="23" t="s">
        <v>4398</v>
      </c>
      <c r="N84" s="23" t="s">
        <v>5334</v>
      </c>
      <c r="O84" s="24">
        <v>4109619.37</v>
      </c>
      <c r="P84" s="30">
        <v>1000</v>
      </c>
      <c r="Q84" s="31">
        <f>IF(N84="USD",5.4,IF(N84="BRL",1,6.3))</f>
        <v>1</v>
      </c>
      <c r="R84" s="32">
        <f>IF(M84="UN",O84*Q84/(P84*12.5),O84*Q84/P84)</f>
        <v>4109.6193700000003</v>
      </c>
      <c r="S84" s="31">
        <v>73.2</v>
      </c>
      <c r="T84" s="33">
        <f>0.00148816*S84</f>
        <v>0.108933312</v>
      </c>
      <c r="U84" s="34">
        <f>R84/T84</f>
        <v>37726.011396770897</v>
      </c>
      <c r="V84" s="31" t="str">
        <f>VLOOKUP(G84,Materiais_Elegiveis!A:F,2,FALSE)</f>
        <v>Tubo rev C110HC s/c 10 3/4-D9.250 73,2lb</v>
      </c>
      <c r="W84" s="36" t="str">
        <f>VLOOKUP(G84,Materiais_Elegiveis!A:F,5,FALSE)</f>
        <v>TUBO DE REVESTIMENTO</v>
      </c>
      <c r="X84" s="36" t="str">
        <f>VLOOKUP(G84,Materiais_Elegiveis!A:F,3,FALSE)</f>
        <v>ALLOY SMLS, CASING</v>
      </c>
      <c r="Y84" s="36" t="str">
        <f>VLOOKUP(G84,Materiais_Elegiveis!A:F,6,FALSE)</f>
        <v>C-110HC</v>
      </c>
      <c r="Z84" s="36">
        <f>VLOOKUP(_xlfn.CONCAT(AA84&amp;Y84),Faixas!C:D,2,FALSE)</f>
        <v>3</v>
      </c>
      <c r="AA84" s="31" t="str">
        <f>VLOOKUP(G84,Materiais_Elegiveis!A:G,7,FALSE)</f>
        <v>CASING, ALLOY, SEAMLESS</v>
      </c>
    </row>
    <row r="85" spans="1:27" x14ac:dyDescent="0.3">
      <c r="A85" s="23" t="s">
        <v>5471</v>
      </c>
      <c r="B85" s="23" t="s">
        <v>3627</v>
      </c>
      <c r="C85" s="27">
        <v>4600554511</v>
      </c>
      <c r="D85" s="23" t="s">
        <v>1523</v>
      </c>
      <c r="E85" s="28">
        <v>45009</v>
      </c>
      <c r="F85" s="23" t="s">
        <v>3627</v>
      </c>
      <c r="G85" s="23">
        <v>12141333</v>
      </c>
      <c r="H85" s="23" t="s">
        <v>3728</v>
      </c>
      <c r="I85" s="23" t="s">
        <v>5473</v>
      </c>
      <c r="J85" s="30">
        <v>15</v>
      </c>
      <c r="K85" s="30">
        <v>0</v>
      </c>
      <c r="L85" s="30">
        <v>15</v>
      </c>
      <c r="M85" s="23" t="s">
        <v>4398</v>
      </c>
      <c r="N85" s="23" t="s">
        <v>5334</v>
      </c>
      <c r="O85" s="24">
        <v>6396549.0099999998</v>
      </c>
      <c r="P85" s="30">
        <v>1000</v>
      </c>
      <c r="Q85" s="31">
        <f>IF(N85="USD",5.4,IF(N85="BRL",1,6.3))</f>
        <v>1</v>
      </c>
      <c r="R85" s="32">
        <f>IF(M85="UN",O85*Q85/(P85*12.5),O85*Q85/P85)</f>
        <v>6396.5490099999997</v>
      </c>
      <c r="S85" s="31">
        <v>115</v>
      </c>
      <c r="T85" s="33">
        <f>0.00148816*S85</f>
        <v>0.17113840000000002</v>
      </c>
      <c r="U85" s="34">
        <f>R85/T85</f>
        <v>37376.468460614327</v>
      </c>
      <c r="V85" s="31" t="str">
        <f>VLOOKUP(G85,Materiais_Elegiveis!A:F,2,FALSE)</f>
        <v>Tubo rev C125HCSS s/c 14"-D12.250 115lb/</v>
      </c>
      <c r="W85" s="36" t="str">
        <f>VLOOKUP(G85,Materiais_Elegiveis!A:F,5,FALSE)</f>
        <v>TUBO DE REVESTIMENTO</v>
      </c>
      <c r="X85" s="36" t="str">
        <f>VLOOKUP(G85,Materiais_Elegiveis!A:F,3,FALSE)</f>
        <v>ALLOY SMLS, CASING</v>
      </c>
      <c r="Y85" s="36" t="str">
        <f>VLOOKUP(G85,Materiais_Elegiveis!A:F,6,FALSE)</f>
        <v>C-125HC</v>
      </c>
      <c r="Z85" s="36">
        <f>VLOOKUP(_xlfn.CONCAT(AA85&amp;Y85),Faixas!C:D,2,FALSE)</f>
        <v>5</v>
      </c>
      <c r="AA85" s="31" t="str">
        <f>VLOOKUP(G85,Materiais_Elegiveis!A:G,7,FALSE)</f>
        <v>CASING, ALLOY, SEAMLESS</v>
      </c>
    </row>
    <row r="86" spans="1:27" x14ac:dyDescent="0.3">
      <c r="A86" s="23" t="s">
        <v>5471</v>
      </c>
      <c r="B86" s="23" t="s">
        <v>3627</v>
      </c>
      <c r="C86" s="27">
        <v>4600554399</v>
      </c>
      <c r="D86" s="23" t="s">
        <v>5341</v>
      </c>
      <c r="E86" s="28">
        <v>45009</v>
      </c>
      <c r="F86" s="23" t="s">
        <v>3627</v>
      </c>
      <c r="G86" s="23">
        <v>11383444</v>
      </c>
      <c r="H86" s="23" t="s">
        <v>3739</v>
      </c>
      <c r="I86" s="23" t="s">
        <v>5473</v>
      </c>
      <c r="J86" s="30">
        <v>78</v>
      </c>
      <c r="K86" s="30">
        <v>7</v>
      </c>
      <c r="L86" s="30">
        <v>71</v>
      </c>
      <c r="M86" s="23" t="s">
        <v>4398</v>
      </c>
      <c r="N86" s="23" t="s">
        <v>5334</v>
      </c>
      <c r="O86" s="24">
        <v>3446000.24</v>
      </c>
      <c r="P86" s="30">
        <v>1000</v>
      </c>
      <c r="Q86" s="31">
        <f>IF(N86="USD",5.4,IF(N86="BRL",1,6.3))</f>
        <v>1</v>
      </c>
      <c r="R86" s="32">
        <f>IF(M86="UN",O86*Q86/(P86*12.5),O86*Q86/P86)</f>
        <v>3446.0002400000003</v>
      </c>
      <c r="S86" s="31">
        <v>65.7</v>
      </c>
      <c r="T86" s="33">
        <f>0.00148816*S86</f>
        <v>9.7772112000000008E-2</v>
      </c>
      <c r="U86" s="34">
        <f>R86/T86</f>
        <v>35245.226573401626</v>
      </c>
      <c r="V86" s="31" t="str">
        <f>VLOOKUP(G86,Materiais_Elegiveis!A:F,2,FALSE)</f>
        <v>Tubo rev C110HC s/c 10 3/4-D9.500 65,7lb</v>
      </c>
      <c r="W86" s="36" t="str">
        <f>VLOOKUP(G86,Materiais_Elegiveis!A:F,5,FALSE)</f>
        <v>TUBO DE REVESTIMENTO</v>
      </c>
      <c r="X86" s="36" t="str">
        <f>VLOOKUP(G86,Materiais_Elegiveis!A:F,3,FALSE)</f>
        <v>ALLOY SMLS, CASING</v>
      </c>
      <c r="Y86" s="36" t="str">
        <f>VLOOKUP(G86,Materiais_Elegiveis!A:F,6,FALSE)</f>
        <v>C-110HC</v>
      </c>
      <c r="Z86" s="36">
        <f>VLOOKUP(_xlfn.CONCAT(AA86&amp;Y86),Faixas!C:D,2,FALSE)</f>
        <v>3</v>
      </c>
      <c r="AA86" s="31" t="str">
        <f>VLOOKUP(G86,Materiais_Elegiveis!A:G,7,FALSE)</f>
        <v>CASING, ALLOY, SEAMLESS</v>
      </c>
    </row>
    <row r="87" spans="1:27" x14ac:dyDescent="0.3">
      <c r="A87" s="23" t="s">
        <v>5471</v>
      </c>
      <c r="B87" s="23" t="s">
        <v>3627</v>
      </c>
      <c r="C87" s="27">
        <v>4600554511</v>
      </c>
      <c r="D87" s="23" t="s">
        <v>5425</v>
      </c>
      <c r="E87" s="28">
        <v>45009</v>
      </c>
      <c r="F87" s="23" t="s">
        <v>3627</v>
      </c>
      <c r="G87" s="23">
        <v>12142272</v>
      </c>
      <c r="H87" s="23" t="s">
        <v>5421</v>
      </c>
      <c r="I87" s="23" t="s">
        <v>5473</v>
      </c>
      <c r="J87" s="30">
        <v>22</v>
      </c>
      <c r="K87" s="30">
        <v>0</v>
      </c>
      <c r="L87" s="30">
        <v>22</v>
      </c>
      <c r="M87" s="23" t="s">
        <v>4134</v>
      </c>
      <c r="N87" s="23" t="s">
        <v>5334</v>
      </c>
      <c r="O87" s="24">
        <v>55181789.719999999</v>
      </c>
      <c r="P87" s="30">
        <v>1000</v>
      </c>
      <c r="Q87" s="31">
        <f>IF(N87="USD",5.4,IF(N87="BRL",1,6.3))</f>
        <v>1</v>
      </c>
      <c r="R87" s="32">
        <f>IF(M87="UN",O87*Q87/(P87*12.5),O87*Q87/P87)</f>
        <v>4414.5431775999996</v>
      </c>
      <c r="S87" s="31">
        <v>85.3</v>
      </c>
      <c r="T87" s="33">
        <f>0.00148816*S87</f>
        <v>0.126940048</v>
      </c>
      <c r="U87" s="34">
        <f>R87/T87</f>
        <v>34776.599246283564</v>
      </c>
      <c r="V87" s="31" t="str">
        <f>VLOOKUP(G87,Materiais_Elegiveis!A:F,2,FALSE)</f>
        <v>Tubo rev comp C110HCSS 10 3/4(D9,500)</v>
      </c>
      <c r="W87" s="36" t="str">
        <f>VLOOKUP(G87,Materiais_Elegiveis!A:F,5,FALSE)</f>
        <v>TUBO DE REVESTIMENTO</v>
      </c>
      <c r="X87" s="36" t="str">
        <f>VLOOKUP(G87,Materiais_Elegiveis!A:F,3,FALSE)</f>
        <v>ALLOY SMLS, CASING</v>
      </c>
      <c r="Y87" s="36" t="str">
        <f>VLOOKUP(G87,Materiais_Elegiveis!A:F,6,FALSE)</f>
        <v>C-110HC</v>
      </c>
      <c r="Z87" s="36">
        <f>VLOOKUP(_xlfn.CONCAT(AA87&amp;Y87),Faixas!C:D,2,FALSE)</f>
        <v>3</v>
      </c>
      <c r="AA87" s="31" t="str">
        <f>VLOOKUP(G87,Materiais_Elegiveis!A:G,7,FALSE)</f>
        <v>CASING, ALLOY, SEAMLESS</v>
      </c>
    </row>
    <row r="88" spans="1:27" x14ac:dyDescent="0.3">
      <c r="A88" s="23" t="s">
        <v>5471</v>
      </c>
      <c r="B88" s="23" t="s">
        <v>3627</v>
      </c>
      <c r="C88" s="27">
        <v>4600554399</v>
      </c>
      <c r="D88" s="23" t="s">
        <v>5355</v>
      </c>
      <c r="E88" s="28">
        <v>45009</v>
      </c>
      <c r="F88" s="23" t="s">
        <v>3627</v>
      </c>
      <c r="G88" s="23">
        <v>12141402</v>
      </c>
      <c r="H88" s="23" t="s">
        <v>3729</v>
      </c>
      <c r="I88" s="23" t="s">
        <v>5473</v>
      </c>
      <c r="J88" s="30">
        <v>30</v>
      </c>
      <c r="K88" s="30">
        <v>15</v>
      </c>
      <c r="L88" s="30">
        <v>15</v>
      </c>
      <c r="M88" s="23" t="s">
        <v>4134</v>
      </c>
      <c r="N88" s="23" t="s">
        <v>5334</v>
      </c>
      <c r="O88" s="24">
        <v>56389475.060000002</v>
      </c>
      <c r="P88" s="30">
        <v>1000</v>
      </c>
      <c r="Q88" s="31">
        <f>IF(N88="USD",5.4,IF(N88="BRL",1,6.3))</f>
        <v>1</v>
      </c>
      <c r="R88" s="32">
        <f>IF(M88="UN",O88*Q88/(P88*12.5),O88*Q88/P88)</f>
        <v>4511.1580048000005</v>
      </c>
      <c r="S88" s="31">
        <v>88</v>
      </c>
      <c r="T88" s="33">
        <f>0.00148816*S88</f>
        <v>0.13095808</v>
      </c>
      <c r="U88" s="34">
        <f>R88/T88</f>
        <v>34447.343797343397</v>
      </c>
      <c r="V88" s="31" t="str">
        <f>VLOOKUP(G88,Materiais_Elegiveis!A:F,2,FALSE)</f>
        <v>Tubo rev C110HCSS s/c 13 5/8-D12.250 88,</v>
      </c>
      <c r="W88" s="36" t="str">
        <f>VLOOKUP(G88,Materiais_Elegiveis!A:F,5,FALSE)</f>
        <v>TUBO DE REVESTIMENTO</v>
      </c>
      <c r="X88" s="36" t="str">
        <f>VLOOKUP(G88,Materiais_Elegiveis!A:F,3,FALSE)</f>
        <v>ALLOY SMLS, CASING</v>
      </c>
      <c r="Y88" s="36" t="str">
        <f>VLOOKUP(G88,Materiais_Elegiveis!A:F,6,FALSE)</f>
        <v>C-110HC</v>
      </c>
      <c r="Z88" s="36">
        <f>VLOOKUP(_xlfn.CONCAT(AA88&amp;Y88),Faixas!C:D,2,FALSE)</f>
        <v>3</v>
      </c>
      <c r="AA88" s="31" t="str">
        <f>VLOOKUP(G88,Materiais_Elegiveis!A:G,7,FALSE)</f>
        <v>CASING, ALLOY, SEAMLESS</v>
      </c>
    </row>
    <row r="89" spans="1:27" x14ac:dyDescent="0.3">
      <c r="A89" s="23" t="s">
        <v>5471</v>
      </c>
      <c r="B89" s="23" t="s">
        <v>3627</v>
      </c>
      <c r="C89" s="27">
        <v>4600554399</v>
      </c>
      <c r="D89" s="23" t="s">
        <v>5319</v>
      </c>
      <c r="E89" s="28">
        <v>45009</v>
      </c>
      <c r="F89" s="23" t="s">
        <v>4059</v>
      </c>
      <c r="G89" s="23">
        <v>11258585</v>
      </c>
      <c r="H89" s="23" t="s">
        <v>3719</v>
      </c>
      <c r="I89" s="23" t="s">
        <v>5473</v>
      </c>
      <c r="J89" s="30">
        <v>103</v>
      </c>
      <c r="K89" s="30">
        <v>0</v>
      </c>
      <c r="L89" s="30">
        <v>0</v>
      </c>
      <c r="M89" s="23" t="s">
        <v>4398</v>
      </c>
      <c r="N89" s="23" t="s">
        <v>5334</v>
      </c>
      <c r="O89" s="24">
        <v>680.23</v>
      </c>
      <c r="P89" s="30">
        <v>1</v>
      </c>
      <c r="Q89" s="31">
        <f>IF(N89="USD",5.4,IF(N89="BRL",1,6.3))</f>
        <v>1</v>
      </c>
      <c r="R89" s="32">
        <f>IF(M89="UN",O89*Q89/(P89*12.5),O89*Q89/P89)</f>
        <v>680.23</v>
      </c>
      <c r="S89" s="31">
        <v>13.5</v>
      </c>
      <c r="T89" s="33">
        <f>0.00148816*S89</f>
        <v>2.0090160000000003E-2</v>
      </c>
      <c r="U89" s="34">
        <f>R89/T89</f>
        <v>33858.864240006049</v>
      </c>
      <c r="V89" s="31" t="str">
        <f>VLOOKUP(G89,Materiais_Elegiveis!A:F,2,FALSE)</f>
        <v>Tubo prod. AI 13Cr-95kSI s/c 4.500" 13,5</v>
      </c>
      <c r="W89" s="36" t="str">
        <f>VLOOKUP(G89,Materiais_Elegiveis!A:F,5,FALSE)</f>
        <v>TUBO DE PRODUCAO</v>
      </c>
      <c r="X89" s="36" t="str">
        <f>VLOOKUP(G89,Materiais_Elegiveis!A:F,3,FALSE)</f>
        <v>ALLOY SMLS, TUBING</v>
      </c>
      <c r="Y89" s="36" t="str">
        <f>VLOOKUP(G89,Materiais_Elegiveis!A:F,6,FALSE)</f>
        <v>SMSS 95 ksi</v>
      </c>
      <c r="Z89" s="36">
        <f>VLOOKUP(_xlfn.CONCAT(AA89&amp;Y89),Faixas!C:D,2,FALSE)</f>
        <v>1</v>
      </c>
      <c r="AA89" s="31" t="str">
        <f>VLOOKUP(G89,Materiais_Elegiveis!A:G,7,FALSE)</f>
        <v>TUBING, STAINLESS, SEAMLESS</v>
      </c>
    </row>
    <row r="90" spans="1:27" x14ac:dyDescent="0.3">
      <c r="A90" s="23" t="s">
        <v>5471</v>
      </c>
      <c r="B90" s="23" t="s">
        <v>3627</v>
      </c>
      <c r="C90" s="27">
        <v>4600554511</v>
      </c>
      <c r="D90" s="23" t="s">
        <v>5384</v>
      </c>
      <c r="E90" s="28">
        <v>45009</v>
      </c>
      <c r="F90" s="23" t="s">
        <v>4059</v>
      </c>
      <c r="G90" s="23">
        <v>11258585</v>
      </c>
      <c r="H90" s="23" t="s">
        <v>3719</v>
      </c>
      <c r="I90" s="23" t="s">
        <v>5473</v>
      </c>
      <c r="J90" s="30">
        <v>175</v>
      </c>
      <c r="K90" s="30">
        <v>0</v>
      </c>
      <c r="L90" s="30">
        <v>0</v>
      </c>
      <c r="M90" s="23" t="s">
        <v>4398</v>
      </c>
      <c r="N90" s="23" t="s">
        <v>5334</v>
      </c>
      <c r="O90" s="24">
        <v>680.23</v>
      </c>
      <c r="P90" s="30">
        <v>1</v>
      </c>
      <c r="Q90" s="31">
        <f>IF(N90="USD",5.4,IF(N90="BRL",1,6.3))</f>
        <v>1</v>
      </c>
      <c r="R90" s="32">
        <f>IF(M90="UN",O90*Q90/(P90*12.5),O90*Q90/P90)</f>
        <v>680.23</v>
      </c>
      <c r="S90" s="31">
        <v>13.5</v>
      </c>
      <c r="T90" s="33">
        <f>0.00148816*S90</f>
        <v>2.0090160000000003E-2</v>
      </c>
      <c r="U90" s="34">
        <f>R90/T90</f>
        <v>33858.864240006049</v>
      </c>
      <c r="V90" s="31" t="str">
        <f>VLOOKUP(G90,Materiais_Elegiveis!A:F,2,FALSE)</f>
        <v>Tubo prod. AI 13Cr-95kSI s/c 4.500" 13,5</v>
      </c>
      <c r="W90" s="36" t="str">
        <f>VLOOKUP(G90,Materiais_Elegiveis!A:F,5,FALSE)</f>
        <v>TUBO DE PRODUCAO</v>
      </c>
      <c r="X90" s="36" t="str">
        <f>VLOOKUP(G90,Materiais_Elegiveis!A:F,3,FALSE)</f>
        <v>ALLOY SMLS, TUBING</v>
      </c>
      <c r="Y90" s="36" t="str">
        <f>VLOOKUP(G90,Materiais_Elegiveis!A:F,6,FALSE)</f>
        <v>SMSS 95 ksi</v>
      </c>
      <c r="Z90" s="36">
        <f>VLOOKUP(_xlfn.CONCAT(AA90&amp;Y90),Faixas!C:D,2,FALSE)</f>
        <v>1</v>
      </c>
      <c r="AA90" s="31" t="str">
        <f>VLOOKUP(G90,Materiais_Elegiveis!A:G,7,FALSE)</f>
        <v>TUBING, STAINLESS, SEAMLESS</v>
      </c>
    </row>
    <row r="91" spans="1:27" x14ac:dyDescent="0.3">
      <c r="A91" s="23" t="s">
        <v>5471</v>
      </c>
      <c r="B91" s="23" t="s">
        <v>3627</v>
      </c>
      <c r="C91" s="27">
        <v>4600554511</v>
      </c>
      <c r="D91" s="23" t="s">
        <v>5382</v>
      </c>
      <c r="E91" s="28">
        <v>45009</v>
      </c>
      <c r="F91" s="23" t="s">
        <v>4059</v>
      </c>
      <c r="G91" s="23">
        <v>11257696</v>
      </c>
      <c r="H91" s="23" t="s">
        <v>3793</v>
      </c>
      <c r="I91" s="23" t="s">
        <v>5473</v>
      </c>
      <c r="J91" s="30">
        <v>30</v>
      </c>
      <c r="K91" s="30">
        <v>0</v>
      </c>
      <c r="L91" s="30">
        <v>0</v>
      </c>
      <c r="M91" s="23" t="s">
        <v>4398</v>
      </c>
      <c r="N91" s="23" t="s">
        <v>5334</v>
      </c>
      <c r="O91" s="24">
        <v>634.88</v>
      </c>
      <c r="P91" s="30">
        <v>1</v>
      </c>
      <c r="Q91" s="31">
        <f>IF(N91="USD",5.4,IF(N91="BRL",1,6.3))</f>
        <v>1</v>
      </c>
      <c r="R91" s="32">
        <f>IF(M91="UN",O91*Q91/(P91*12.5),O91*Q91/P91)</f>
        <v>634.88</v>
      </c>
      <c r="S91" s="31">
        <v>12.6</v>
      </c>
      <c r="T91" s="33">
        <f>0.00148816*S91</f>
        <v>1.8750816E-2</v>
      </c>
      <c r="U91" s="34">
        <f>R91/T91</f>
        <v>33858.793131989565</v>
      </c>
      <c r="V91" s="31" t="str">
        <f>VLOOKUP(G91,Materiais_Elegiveis!A:F,2,FALSE)</f>
        <v>Tubo prod. AI 13Cr-95kSI s/c 4.500" 12,6</v>
      </c>
      <c r="W91" s="36" t="str">
        <f>VLOOKUP(G91,Materiais_Elegiveis!A:F,5,FALSE)</f>
        <v>TUBO DE PRODUCAO</v>
      </c>
      <c r="X91" s="36" t="str">
        <f>VLOOKUP(G91,Materiais_Elegiveis!A:F,3,FALSE)</f>
        <v>ALLOY SMLS, TUBING</v>
      </c>
      <c r="Y91" s="36" t="str">
        <f>VLOOKUP(G91,Materiais_Elegiveis!A:F,6,FALSE)</f>
        <v>SMSS 95 ksi</v>
      </c>
      <c r="Z91" s="36">
        <f>VLOOKUP(_xlfn.CONCAT(AA91&amp;Y91),Faixas!C:D,2,FALSE)</f>
        <v>1</v>
      </c>
      <c r="AA91" s="31" t="str">
        <f>VLOOKUP(G91,Materiais_Elegiveis!A:G,7,FALSE)</f>
        <v>TUBING, STAINLESS, SEAMLESS</v>
      </c>
    </row>
    <row r="92" spans="1:27" x14ac:dyDescent="0.3">
      <c r="A92" s="23" t="s">
        <v>5471</v>
      </c>
      <c r="B92" s="23" t="s">
        <v>3627</v>
      </c>
      <c r="C92" s="27">
        <v>4600554511</v>
      </c>
      <c r="D92" s="23" t="s">
        <v>5375</v>
      </c>
      <c r="E92" s="28">
        <v>45009</v>
      </c>
      <c r="F92" s="23" t="s">
        <v>3627</v>
      </c>
      <c r="G92" s="23">
        <v>12155606</v>
      </c>
      <c r="H92" s="23" t="s">
        <v>3816</v>
      </c>
      <c r="I92" s="23" t="s">
        <v>5473</v>
      </c>
      <c r="J92" s="30">
        <v>655</v>
      </c>
      <c r="K92" s="30">
        <v>0</v>
      </c>
      <c r="L92" s="30">
        <v>655</v>
      </c>
      <c r="M92" s="23" t="s">
        <v>4398</v>
      </c>
      <c r="N92" s="23" t="s">
        <v>5334</v>
      </c>
      <c r="O92" s="24">
        <v>1207595.08</v>
      </c>
      <c r="P92" s="30">
        <v>1000</v>
      </c>
      <c r="Q92" s="31">
        <f>IF(N92="USD",5.4,IF(N92="BRL",1,6.3))</f>
        <v>1</v>
      </c>
      <c r="R92" s="32">
        <f>IF(M92="UN",O92*Q92/(P92*12.5),O92*Q92/P92)</f>
        <v>1207.5950800000001</v>
      </c>
      <c r="S92" s="31">
        <v>24</v>
      </c>
      <c r="T92" s="33">
        <f>0.00148816*S92</f>
        <v>3.5715839999999999E-2</v>
      </c>
      <c r="U92" s="34">
        <f>R92/T92</f>
        <v>33811.19077697739</v>
      </c>
      <c r="V92" s="31" t="str">
        <f>VLOOKUP(G92,Materiais_Elegiveis!A:F,2,FALSE)</f>
        <v>Tubo prod. L80 13Cr s/c 6.625" 24#/pé</v>
      </c>
      <c r="W92" s="36" t="str">
        <f>VLOOKUP(G92,Materiais_Elegiveis!A:F,5,FALSE)</f>
        <v>TUBO DE PRODUCAO</v>
      </c>
      <c r="X92" s="36" t="str">
        <f>VLOOKUP(G92,Materiais_Elegiveis!A:F,3,FALSE)</f>
        <v>ALLOY SMLS, TUBING</v>
      </c>
      <c r="Y92" s="36" t="str">
        <f>VLOOKUP(G92,Materiais_Elegiveis!A:F,6,FALSE)</f>
        <v>L-80</v>
      </c>
      <c r="Z92" s="36">
        <f>VLOOKUP(_xlfn.CONCAT(AA92&amp;Y92),Faixas!C:D,2,FALSE)</f>
        <v>1</v>
      </c>
      <c r="AA92" s="31" t="str">
        <f>VLOOKUP(G92,Materiais_Elegiveis!A:G,7,FALSE)</f>
        <v>TUBING, ALLOY, SEAMLESS</v>
      </c>
    </row>
    <row r="93" spans="1:27" x14ac:dyDescent="0.3">
      <c r="A93" s="23" t="s">
        <v>5471</v>
      </c>
      <c r="B93" s="23" t="s">
        <v>3627</v>
      </c>
      <c r="C93" s="27">
        <v>4600554511</v>
      </c>
      <c r="D93" s="23" t="s">
        <v>65</v>
      </c>
      <c r="E93" s="28">
        <v>45009</v>
      </c>
      <c r="F93" s="23" t="s">
        <v>4059</v>
      </c>
      <c r="G93" s="23">
        <v>11383444</v>
      </c>
      <c r="H93" s="23" t="s">
        <v>3739</v>
      </c>
      <c r="I93" s="23" t="s">
        <v>5473</v>
      </c>
      <c r="J93" s="30">
        <v>306</v>
      </c>
      <c r="K93" s="30">
        <v>0</v>
      </c>
      <c r="L93" s="30">
        <v>0</v>
      </c>
      <c r="M93" s="23" t="s">
        <v>4398</v>
      </c>
      <c r="N93" s="23" t="s">
        <v>5334</v>
      </c>
      <c r="O93" s="24">
        <v>3236131.88</v>
      </c>
      <c r="P93" s="30">
        <v>1000</v>
      </c>
      <c r="Q93" s="31">
        <f>IF(N93="USD",5.4,IF(N93="BRL",1,6.3))</f>
        <v>1</v>
      </c>
      <c r="R93" s="32">
        <f>IF(M93="UN",O93*Q93/(P93*12.5),O93*Q93/P93)</f>
        <v>3236.1318799999999</v>
      </c>
      <c r="S93" s="31">
        <v>65.7</v>
      </c>
      <c r="T93" s="33">
        <f>0.00148816*S93</f>
        <v>9.7772112000000008E-2</v>
      </c>
      <c r="U93" s="34">
        <f>R93/T93</f>
        <v>33098.721238628859</v>
      </c>
      <c r="V93" s="31" t="str">
        <f>VLOOKUP(G93,Materiais_Elegiveis!A:F,2,FALSE)</f>
        <v>Tubo rev C110HC s/c 10 3/4-D9.500 65,7lb</v>
      </c>
      <c r="W93" s="36" t="str">
        <f>VLOOKUP(G93,Materiais_Elegiveis!A:F,5,FALSE)</f>
        <v>TUBO DE REVESTIMENTO</v>
      </c>
      <c r="X93" s="36" t="str">
        <f>VLOOKUP(G93,Materiais_Elegiveis!A:F,3,FALSE)</f>
        <v>ALLOY SMLS, CASING</v>
      </c>
      <c r="Y93" s="36" t="str">
        <f>VLOOKUP(G93,Materiais_Elegiveis!A:F,6,FALSE)</f>
        <v>C-110HC</v>
      </c>
      <c r="Z93" s="36">
        <f>VLOOKUP(_xlfn.CONCAT(AA93&amp;Y93),Faixas!C:D,2,FALSE)</f>
        <v>3</v>
      </c>
      <c r="AA93" s="31" t="str">
        <f>VLOOKUP(G93,Materiais_Elegiveis!A:G,7,FALSE)</f>
        <v>CASING, ALLOY, SEAMLESS</v>
      </c>
    </row>
    <row r="94" spans="1:27" x14ac:dyDescent="0.3">
      <c r="A94" s="23" t="s">
        <v>5471</v>
      </c>
      <c r="B94" s="23" t="s">
        <v>3627</v>
      </c>
      <c r="C94" s="27">
        <v>4600554511</v>
      </c>
      <c r="D94" s="23" t="s">
        <v>211</v>
      </c>
      <c r="E94" s="28">
        <v>45009</v>
      </c>
      <c r="F94" s="23" t="s">
        <v>3627</v>
      </c>
      <c r="G94" s="23">
        <v>12454767</v>
      </c>
      <c r="H94" s="23" t="s">
        <v>3739</v>
      </c>
      <c r="I94" s="23" t="s">
        <v>5473</v>
      </c>
      <c r="J94" s="30">
        <v>22</v>
      </c>
      <c r="K94" s="30">
        <v>0</v>
      </c>
      <c r="L94" s="30">
        <v>22</v>
      </c>
      <c r="M94" s="23" t="s">
        <v>4134</v>
      </c>
      <c r="N94" s="23" t="s">
        <v>5334</v>
      </c>
      <c r="O94" s="24">
        <v>40428239.159999996</v>
      </c>
      <c r="P94" s="30">
        <v>1000</v>
      </c>
      <c r="Q94" s="31">
        <f>IF(N94="USD",5.4,IF(N94="BRL",1,6.3))</f>
        <v>1</v>
      </c>
      <c r="R94" s="32">
        <f>IF(M94="UN",O94*Q94/(P94*12.5),O94*Q94/P94)</f>
        <v>3234.2591327999999</v>
      </c>
      <c r="S94" s="31">
        <v>65.7</v>
      </c>
      <c r="T94" s="33">
        <f>0.00148816*S94</f>
        <v>9.7772112000000008E-2</v>
      </c>
      <c r="U94" s="34">
        <f>R94/T94</f>
        <v>33079.567032366038</v>
      </c>
      <c r="V94" s="31" t="str">
        <f>VLOOKUP(G94,Materiais_Elegiveis!A:F,2,FALSE)</f>
        <v>Tubo rev C110HC s/c 10 3/4-D9.500 65,7lb</v>
      </c>
      <c r="W94" s="36" t="str">
        <f>VLOOKUP(G94,Materiais_Elegiveis!A:F,5,FALSE)</f>
        <v>TUBO DE REVESTIMENTO</v>
      </c>
      <c r="X94" s="36" t="str">
        <f>VLOOKUP(G94,Materiais_Elegiveis!A:F,3,FALSE)</f>
        <v>ALLOY SMLS, CASING</v>
      </c>
      <c r="Y94" s="36" t="str">
        <f>VLOOKUP(G94,Materiais_Elegiveis!A:F,6,FALSE)</f>
        <v>C-110HC</v>
      </c>
      <c r="Z94" s="36">
        <f>VLOOKUP(_xlfn.CONCAT(AA94&amp;Y94),Faixas!C:D,2,FALSE)</f>
        <v>3</v>
      </c>
      <c r="AA94" s="31" t="str">
        <f>VLOOKUP(G94,Materiais_Elegiveis!A:G,7,FALSE)</f>
        <v>CASING, ALLOY, SEAMLESS</v>
      </c>
    </row>
    <row r="95" spans="1:27" x14ac:dyDescent="0.3">
      <c r="A95" s="23" t="s">
        <v>5471</v>
      </c>
      <c r="B95" s="23" t="s">
        <v>3627</v>
      </c>
      <c r="C95" s="27">
        <v>4600554511</v>
      </c>
      <c r="D95" s="23" t="s">
        <v>5407</v>
      </c>
      <c r="E95" s="28">
        <v>45009</v>
      </c>
      <c r="F95" s="23" t="s">
        <v>4059</v>
      </c>
      <c r="G95" s="23">
        <v>11383474</v>
      </c>
      <c r="H95" s="23" t="s">
        <v>3748</v>
      </c>
      <c r="I95" s="23" t="s">
        <v>5473</v>
      </c>
      <c r="J95" s="30">
        <v>429</v>
      </c>
      <c r="K95" s="30">
        <v>0</v>
      </c>
      <c r="L95" s="30">
        <v>0</v>
      </c>
      <c r="M95" s="23" t="s">
        <v>4398</v>
      </c>
      <c r="N95" s="23" t="s">
        <v>5334</v>
      </c>
      <c r="O95" s="24">
        <v>3283554.27</v>
      </c>
      <c r="P95" s="30">
        <v>1000</v>
      </c>
      <c r="Q95" s="31">
        <f>IF(N95="USD",5.4,IF(N95="BRL",1,6.3))</f>
        <v>1</v>
      </c>
      <c r="R95" s="32">
        <f>IF(M95="UN",O95*Q95/(P95*12.5),O95*Q95/P95)</f>
        <v>3283.5542700000001</v>
      </c>
      <c r="S95" s="31">
        <v>66.900000000000006</v>
      </c>
      <c r="T95" s="33">
        <f>0.00148816*S95</f>
        <v>9.9557904000000016E-2</v>
      </c>
      <c r="U95" s="34">
        <f>R95/T95</f>
        <v>32981.351937662323</v>
      </c>
      <c r="V95" s="31" t="str">
        <f>VLOOKUP(G95,Materiais_Elegiveis!A:F,2,FALSE)</f>
        <v>Tubo rev C125HC s/c 9 7/8-D8.500 66,9lb/</v>
      </c>
      <c r="W95" s="36" t="str">
        <f>VLOOKUP(G95,Materiais_Elegiveis!A:F,5,FALSE)</f>
        <v>TUBO DE REVESTIMENTO</v>
      </c>
      <c r="X95" s="36" t="str">
        <f>VLOOKUP(G95,Materiais_Elegiveis!A:F,3,FALSE)</f>
        <v>ALLOY SMLS, CASING</v>
      </c>
      <c r="Y95" s="36" t="str">
        <f>VLOOKUP(G95,Materiais_Elegiveis!A:F,6,FALSE)</f>
        <v>C-125HC</v>
      </c>
      <c r="Z95" s="36">
        <f>VLOOKUP(_xlfn.CONCAT(AA95&amp;Y95),Faixas!C:D,2,FALSE)</f>
        <v>5</v>
      </c>
      <c r="AA95" s="31" t="str">
        <f>VLOOKUP(G95,Materiais_Elegiveis!A:G,7,FALSE)</f>
        <v>CASING, ALLOY, SEAMLESS</v>
      </c>
    </row>
    <row r="96" spans="1:27" x14ac:dyDescent="0.3">
      <c r="A96" s="23" t="s">
        <v>5471</v>
      </c>
      <c r="B96" s="23" t="s">
        <v>3627</v>
      </c>
      <c r="C96" s="27">
        <v>4600554399</v>
      </c>
      <c r="D96" s="23" t="s">
        <v>5342</v>
      </c>
      <c r="E96" s="28">
        <v>45009</v>
      </c>
      <c r="F96" s="23" t="s">
        <v>3627</v>
      </c>
      <c r="G96" s="23">
        <v>11415331</v>
      </c>
      <c r="H96" s="23" t="s">
        <v>3673</v>
      </c>
      <c r="I96" s="23" t="s">
        <v>5473</v>
      </c>
      <c r="J96" s="30">
        <v>32</v>
      </c>
      <c r="K96" s="30">
        <v>0</v>
      </c>
      <c r="L96" s="30">
        <v>32</v>
      </c>
      <c r="M96" s="23" t="s">
        <v>4398</v>
      </c>
      <c r="N96" s="23" t="s">
        <v>5334</v>
      </c>
      <c r="O96" s="24">
        <v>4186023.22</v>
      </c>
      <c r="P96" s="30">
        <v>1000</v>
      </c>
      <c r="Q96" s="31">
        <f>IF(N96="USD",5.4,IF(N96="BRL",1,6.3))</f>
        <v>1</v>
      </c>
      <c r="R96" s="32">
        <f>IF(M96="UN",O96*Q96/(P96*12.5),O96*Q96/P96)</f>
        <v>4186.02322</v>
      </c>
      <c r="S96" s="31">
        <v>85.3</v>
      </c>
      <c r="T96" s="33">
        <f>0.00148816*S96</f>
        <v>0.126940048</v>
      </c>
      <c r="U96" s="34">
        <f>R96/T96</f>
        <v>32976.379684368796</v>
      </c>
      <c r="V96" s="31" t="str">
        <f>VLOOKUP(G96,Materiais_Elegiveis!A:F,2,FALSE)</f>
        <v>Tubo rev C110HC s/c 10 3/4-D9.000 85,3lb</v>
      </c>
      <c r="W96" s="36" t="str">
        <f>VLOOKUP(G96,Materiais_Elegiveis!A:F,5,FALSE)</f>
        <v>TUBO DE REVESTIMENTO</v>
      </c>
      <c r="X96" s="36" t="str">
        <f>VLOOKUP(G96,Materiais_Elegiveis!A:F,3,FALSE)</f>
        <v>ALLOY SMLS, CASING</v>
      </c>
      <c r="Y96" s="36" t="str">
        <f>VLOOKUP(G96,Materiais_Elegiveis!A:F,6,FALSE)</f>
        <v>C-110HC</v>
      </c>
      <c r="Z96" s="36">
        <f>VLOOKUP(_xlfn.CONCAT(AA96&amp;Y96),Faixas!C:D,2,FALSE)</f>
        <v>3</v>
      </c>
      <c r="AA96" s="31" t="str">
        <f>VLOOKUP(G96,Materiais_Elegiveis!A:G,7,FALSE)</f>
        <v>CASING, ALLOY, SEAMLESS</v>
      </c>
    </row>
    <row r="97" spans="1:27" x14ac:dyDescent="0.3">
      <c r="A97" s="23" t="s">
        <v>5471</v>
      </c>
      <c r="B97" s="23" t="s">
        <v>3627</v>
      </c>
      <c r="C97" s="27">
        <v>4600554511</v>
      </c>
      <c r="D97" s="23" t="s">
        <v>1707</v>
      </c>
      <c r="E97" s="28">
        <v>45009</v>
      </c>
      <c r="F97" s="23" t="s">
        <v>3627</v>
      </c>
      <c r="G97" s="23">
        <v>12454377</v>
      </c>
      <c r="H97" s="23" t="s">
        <v>5434</v>
      </c>
      <c r="I97" s="23" t="s">
        <v>5473</v>
      </c>
      <c r="J97" s="30">
        <v>20</v>
      </c>
      <c r="K97" s="30">
        <v>0</v>
      </c>
      <c r="L97" s="30">
        <v>20</v>
      </c>
      <c r="M97" s="23" t="s">
        <v>4134</v>
      </c>
      <c r="N97" s="23" t="s">
        <v>5334</v>
      </c>
      <c r="O97" s="24">
        <v>54999997.590000004</v>
      </c>
      <c r="P97" s="30">
        <v>1000</v>
      </c>
      <c r="Q97" s="31">
        <f>IF(N97="USD",5.4,IF(N97="BRL",1,6.3))</f>
        <v>1</v>
      </c>
      <c r="R97" s="32">
        <f>IF(M97="UN",O97*Q97/(P97*12.5),O97*Q97/P97)</f>
        <v>4399.9998071999999</v>
      </c>
      <c r="S97" s="31">
        <v>90</v>
      </c>
      <c r="T97" s="33">
        <f>0.00148816*S97</f>
        <v>0.13393440000000001</v>
      </c>
      <c r="U97" s="34">
        <f>R97/T97</f>
        <v>32851.902178977165</v>
      </c>
      <c r="V97" s="31" t="str">
        <f>VLOOKUP(G97,Materiais_Elegiveis!A:F,2,FALSE)</f>
        <v>Tubo rev C110HC s/c 11 7/8-D10.219 90lb/</v>
      </c>
      <c r="W97" s="36" t="str">
        <f>VLOOKUP(G97,Materiais_Elegiveis!A:F,5,FALSE)</f>
        <v>TUBO DE REVESTIMENTO</v>
      </c>
      <c r="X97" s="36" t="str">
        <f>VLOOKUP(G97,Materiais_Elegiveis!A:F,3,FALSE)</f>
        <v>ALLOY SMLS, CASING</v>
      </c>
      <c r="Y97" s="36" t="str">
        <f>VLOOKUP(G97,Materiais_Elegiveis!A:F,6,FALSE)</f>
        <v>C-110HC</v>
      </c>
      <c r="Z97" s="36">
        <f>VLOOKUP(_xlfn.CONCAT(AA97&amp;Y97),Faixas!C:D,2,FALSE)</f>
        <v>3</v>
      </c>
      <c r="AA97" s="31" t="str">
        <f>VLOOKUP(G97,Materiais_Elegiveis!A:G,7,FALSE)</f>
        <v>CASING, ALLOY, SEAMLESS</v>
      </c>
    </row>
    <row r="98" spans="1:27" x14ac:dyDescent="0.3">
      <c r="A98" s="23" t="s">
        <v>5471</v>
      </c>
      <c r="B98" s="23" t="s">
        <v>3627</v>
      </c>
      <c r="C98" s="27">
        <v>4600554511</v>
      </c>
      <c r="D98" s="23" t="s">
        <v>5433</v>
      </c>
      <c r="E98" s="28">
        <v>45009</v>
      </c>
      <c r="F98" s="23" t="s">
        <v>3627</v>
      </c>
      <c r="G98" s="23">
        <v>12448983</v>
      </c>
      <c r="H98" s="23" t="s">
        <v>5434</v>
      </c>
      <c r="I98" s="23" t="s">
        <v>5473</v>
      </c>
      <c r="J98" s="30">
        <v>360</v>
      </c>
      <c r="K98" s="30">
        <v>0</v>
      </c>
      <c r="L98" s="30">
        <v>360</v>
      </c>
      <c r="M98" s="23" t="s">
        <v>4398</v>
      </c>
      <c r="N98" s="23" t="s">
        <v>5334</v>
      </c>
      <c r="O98" s="24">
        <v>4390634.66</v>
      </c>
      <c r="P98" s="30">
        <v>1000</v>
      </c>
      <c r="Q98" s="31">
        <f>IF(N98="USD",5.4,IF(N98="BRL",1,6.3))</f>
        <v>1</v>
      </c>
      <c r="R98" s="32">
        <f>IF(M98="UN",O98*Q98/(P98*12.5),O98*Q98/P98)</f>
        <v>4390.6346599999997</v>
      </c>
      <c r="S98" s="31">
        <v>90</v>
      </c>
      <c r="T98" s="33">
        <f>0.00148816*S98</f>
        <v>0.13393440000000001</v>
      </c>
      <c r="U98" s="34">
        <f>R98/T98</f>
        <v>32781.978789616405</v>
      </c>
      <c r="V98" s="31" t="str">
        <f>VLOOKUP(G98,Materiais_Elegiveis!A:F,2,FALSE)</f>
        <v>Tubo rev C110HC s/c 11 7/8-D10.219 90lb/</v>
      </c>
      <c r="W98" s="36" t="str">
        <f>VLOOKUP(G98,Materiais_Elegiveis!A:F,5,FALSE)</f>
        <v>TUBO DE REVESTIMENTO</v>
      </c>
      <c r="X98" s="36" t="str">
        <f>VLOOKUP(G98,Materiais_Elegiveis!A:F,3,FALSE)</f>
        <v>ALLOY SMLS, CASING</v>
      </c>
      <c r="Y98" s="36" t="str">
        <f>VLOOKUP(G98,Materiais_Elegiveis!A:F,6,FALSE)</f>
        <v>C-110HC</v>
      </c>
      <c r="Z98" s="36">
        <f>VLOOKUP(_xlfn.CONCAT(AA98&amp;Y98),Faixas!C:D,2,FALSE)</f>
        <v>3</v>
      </c>
      <c r="AA98" s="31" t="str">
        <f>VLOOKUP(G98,Materiais_Elegiveis!A:G,7,FALSE)</f>
        <v>CASING, ALLOY, SEAMLESS</v>
      </c>
    </row>
    <row r="99" spans="1:27" x14ac:dyDescent="0.3">
      <c r="A99" s="23" t="s">
        <v>5471</v>
      </c>
      <c r="B99" s="23" t="s">
        <v>3627</v>
      </c>
      <c r="C99" s="27">
        <v>4600554511</v>
      </c>
      <c r="D99" s="23" t="s">
        <v>1702</v>
      </c>
      <c r="E99" s="28">
        <v>45009</v>
      </c>
      <c r="F99" s="23" t="s">
        <v>3627</v>
      </c>
      <c r="G99" s="23">
        <v>12141402</v>
      </c>
      <c r="H99" s="23" t="s">
        <v>3729</v>
      </c>
      <c r="I99" s="23" t="s">
        <v>5473</v>
      </c>
      <c r="J99" s="30">
        <v>20</v>
      </c>
      <c r="K99" s="30">
        <v>0</v>
      </c>
      <c r="L99" s="30">
        <v>20</v>
      </c>
      <c r="M99" s="23" t="s">
        <v>4134</v>
      </c>
      <c r="N99" s="23" t="s">
        <v>5334</v>
      </c>
      <c r="O99" s="24">
        <v>53464392.810000002</v>
      </c>
      <c r="P99" s="30">
        <v>1000</v>
      </c>
      <c r="Q99" s="31">
        <f>IF(N99="USD",5.4,IF(N99="BRL",1,6.3))</f>
        <v>1</v>
      </c>
      <c r="R99" s="32">
        <f>IF(M99="UN",O99*Q99/(P99*12.5),O99*Q99/P99)</f>
        <v>4277.1514248000003</v>
      </c>
      <c r="S99" s="31">
        <v>88</v>
      </c>
      <c r="T99" s="33">
        <f>0.00148816*S99</f>
        <v>0.13095808</v>
      </c>
      <c r="U99" s="34">
        <f>R99/T99</f>
        <v>32660.46222424764</v>
      </c>
      <c r="V99" s="31" t="str">
        <f>VLOOKUP(G99,Materiais_Elegiveis!A:F,2,FALSE)</f>
        <v>Tubo rev C110HCSS s/c 13 5/8-D12.250 88,</v>
      </c>
      <c r="W99" s="36" t="str">
        <f>VLOOKUP(G99,Materiais_Elegiveis!A:F,5,FALSE)</f>
        <v>TUBO DE REVESTIMENTO</v>
      </c>
      <c r="X99" s="36" t="str">
        <f>VLOOKUP(G99,Materiais_Elegiveis!A:F,3,FALSE)</f>
        <v>ALLOY SMLS, CASING</v>
      </c>
      <c r="Y99" s="36" t="str">
        <f>VLOOKUP(G99,Materiais_Elegiveis!A:F,6,FALSE)</f>
        <v>C-110HC</v>
      </c>
      <c r="Z99" s="36">
        <f>VLOOKUP(_xlfn.CONCAT(AA99&amp;Y99),Faixas!C:D,2,FALSE)</f>
        <v>3</v>
      </c>
      <c r="AA99" s="31" t="str">
        <f>VLOOKUP(G99,Materiais_Elegiveis!A:G,7,FALSE)</f>
        <v>CASING, ALLOY, SEAMLESS</v>
      </c>
    </row>
    <row r="100" spans="1:27" x14ac:dyDescent="0.3">
      <c r="A100" s="23" t="s">
        <v>5471</v>
      </c>
      <c r="B100" s="23" t="s">
        <v>3627</v>
      </c>
      <c r="C100" s="27">
        <v>4600554511</v>
      </c>
      <c r="D100" s="23" t="s">
        <v>5378</v>
      </c>
      <c r="E100" s="28">
        <v>45009</v>
      </c>
      <c r="F100" s="23" t="s">
        <v>3627</v>
      </c>
      <c r="G100" s="23">
        <v>10675785</v>
      </c>
      <c r="H100" s="23" t="s">
        <v>3660</v>
      </c>
      <c r="I100" s="23" t="s">
        <v>5473</v>
      </c>
      <c r="J100" s="30">
        <v>3189</v>
      </c>
      <c r="K100" s="30">
        <v>1317</v>
      </c>
      <c r="L100" s="30">
        <v>1872</v>
      </c>
      <c r="M100" s="23" t="s">
        <v>4398</v>
      </c>
      <c r="N100" s="23" t="s">
        <v>5334</v>
      </c>
      <c r="O100" s="24">
        <v>608894.25</v>
      </c>
      <c r="P100" s="30">
        <v>1000</v>
      </c>
      <c r="Q100" s="31">
        <f>IF(N100="USD",5.4,IF(N100="BRL",1,6.3))</f>
        <v>1</v>
      </c>
      <c r="R100" s="32">
        <f>IF(M100="UN",O100*Q100/(P100*12.5),O100*Q100/P100)</f>
        <v>608.89425000000006</v>
      </c>
      <c r="S100" s="31">
        <v>12.6</v>
      </c>
      <c r="T100" s="33">
        <f>0.00148816*S100</f>
        <v>1.8750816E-2</v>
      </c>
      <c r="U100" s="34">
        <f>R100/T100</f>
        <v>32472.946777356254</v>
      </c>
      <c r="V100" s="31" t="str">
        <f>VLOOKUP(G100,Materiais_Elegiveis!A:F,2,FALSE)</f>
        <v>Tubo prod. L80 13Cr s/c 4.500" 12,6#/pé</v>
      </c>
      <c r="W100" s="36" t="str">
        <f>VLOOKUP(G100,Materiais_Elegiveis!A:F,5,FALSE)</f>
        <v>TUBO DE PRODUCAO</v>
      </c>
      <c r="X100" s="36" t="str">
        <f>VLOOKUP(G100,Materiais_Elegiveis!A:F,3,FALSE)</f>
        <v>ALLOY SMLS, TUBING</v>
      </c>
      <c r="Y100" s="36" t="str">
        <f>VLOOKUP(G100,Materiais_Elegiveis!A:F,6,FALSE)</f>
        <v>L-80</v>
      </c>
      <c r="Z100" s="36">
        <f>VLOOKUP(_xlfn.CONCAT(AA100&amp;Y100),Faixas!C:D,2,FALSE)</f>
        <v>1</v>
      </c>
      <c r="AA100" s="31" t="str">
        <f>VLOOKUP(G100,Materiais_Elegiveis!A:G,7,FALSE)</f>
        <v>TUBING, ALLOY, SEAMLESS</v>
      </c>
    </row>
    <row r="101" spans="1:27" x14ac:dyDescent="0.3">
      <c r="A101" s="23" t="s">
        <v>5471</v>
      </c>
      <c r="B101" s="23" t="s">
        <v>3627</v>
      </c>
      <c r="C101" s="27">
        <v>4600554511</v>
      </c>
      <c r="D101" s="23" t="s">
        <v>5376</v>
      </c>
      <c r="E101" s="28">
        <v>45009</v>
      </c>
      <c r="F101" s="23" t="s">
        <v>3627</v>
      </c>
      <c r="G101" s="23">
        <v>12147695</v>
      </c>
      <c r="H101" s="23" t="s">
        <v>3668</v>
      </c>
      <c r="I101" s="23" t="s">
        <v>5473</v>
      </c>
      <c r="J101" s="30">
        <v>3894</v>
      </c>
      <c r="K101" s="30">
        <v>0</v>
      </c>
      <c r="L101" s="30">
        <v>3894</v>
      </c>
      <c r="M101" s="23" t="s">
        <v>4398</v>
      </c>
      <c r="N101" s="23" t="s">
        <v>5334</v>
      </c>
      <c r="O101" s="24">
        <v>809901.83</v>
      </c>
      <c r="P101" s="30">
        <v>1000</v>
      </c>
      <c r="Q101" s="31">
        <f>IF(N101="USD",5.4,IF(N101="BRL",1,6.3))</f>
        <v>1</v>
      </c>
      <c r="R101" s="32">
        <f>IF(M101="UN",O101*Q101/(P101*12.5),O101*Q101/P101)</f>
        <v>809.9018299999999</v>
      </c>
      <c r="S101" s="31">
        <v>17</v>
      </c>
      <c r="T101" s="33">
        <f>0.00148816*S101</f>
        <v>2.529872E-2</v>
      </c>
      <c r="U101" s="34">
        <f>R101/T101</f>
        <v>32013.549697375991</v>
      </c>
      <c r="V101" s="31" t="str">
        <f>VLOOKUP(G101,Materiais_Elegiveis!A:F,2,FALSE)</f>
        <v>Tubo prod. L80 13Cr s/c 5.500" 17#/pé</v>
      </c>
      <c r="W101" s="36" t="str">
        <f>VLOOKUP(G101,Materiais_Elegiveis!A:F,5,FALSE)</f>
        <v>TUBO DE PRODUCAO</v>
      </c>
      <c r="X101" s="36" t="str">
        <f>VLOOKUP(G101,Materiais_Elegiveis!A:F,3,FALSE)</f>
        <v>ALLOY SMLS, TUBING</v>
      </c>
      <c r="Y101" s="36" t="str">
        <f>VLOOKUP(G101,Materiais_Elegiveis!A:F,6,FALSE)</f>
        <v>L-80</v>
      </c>
      <c r="Z101" s="36">
        <f>VLOOKUP(_xlfn.CONCAT(AA101&amp;Y101),Faixas!C:D,2,FALSE)</f>
        <v>1</v>
      </c>
      <c r="AA101" s="31" t="str">
        <f>VLOOKUP(G101,Materiais_Elegiveis!A:G,7,FALSE)</f>
        <v>TUBING, ALLOY, SEAMLESS</v>
      </c>
    </row>
    <row r="102" spans="1:27" x14ac:dyDescent="0.3">
      <c r="A102" s="23" t="s">
        <v>5471</v>
      </c>
      <c r="B102" s="23" t="s">
        <v>3627</v>
      </c>
      <c r="C102" s="27">
        <v>4600554511</v>
      </c>
      <c r="D102" s="23" t="s">
        <v>1064</v>
      </c>
      <c r="E102" s="28">
        <v>45009</v>
      </c>
      <c r="F102" s="23" t="s">
        <v>4059</v>
      </c>
      <c r="G102" s="23">
        <v>11175583</v>
      </c>
      <c r="H102" s="23" t="s">
        <v>3928</v>
      </c>
      <c r="I102" s="23" t="s">
        <v>5473</v>
      </c>
      <c r="J102" s="29">
        <v>480</v>
      </c>
      <c r="K102" s="29">
        <v>0</v>
      </c>
      <c r="L102" s="29">
        <v>0</v>
      </c>
      <c r="M102" s="23" t="s">
        <v>4398</v>
      </c>
      <c r="N102" s="23" t="s">
        <v>5334</v>
      </c>
      <c r="O102" s="24">
        <v>3113.74</v>
      </c>
      <c r="P102" s="30">
        <v>1</v>
      </c>
      <c r="Q102" s="31">
        <f>IF(N102="USD",5.4,IF(N102="BRL",1,6.3))</f>
        <v>1</v>
      </c>
      <c r="R102" s="32">
        <f>IF(M102="UN",O102*Q102/(P102*12.5),O102*Q102/P102)</f>
        <v>3113.74</v>
      </c>
      <c r="S102" s="31">
        <v>65.7</v>
      </c>
      <c r="T102" s="33">
        <f>0.00148816*S102</f>
        <v>9.7772112000000008E-2</v>
      </c>
      <c r="U102" s="34">
        <f>R102/T102</f>
        <v>31846.913565700612</v>
      </c>
      <c r="V102" s="31" t="str">
        <f>VLOOKUP(G102,Materiais_Elegiveis!A:F,2,FALSE)</f>
        <v>Tubo rev 13-5-2/95 s/c 10 3/4-D9.500 65,</v>
      </c>
      <c r="W102" s="36" t="str">
        <f>VLOOKUP(G102,Materiais_Elegiveis!A:F,5,FALSE)</f>
        <v>TUBO DE REVESTIMENTO</v>
      </c>
      <c r="X102" s="36" t="str">
        <f>VLOOKUP(G102,Materiais_Elegiveis!A:F,3,FALSE)</f>
        <v>ALLOY SMLS, CASING</v>
      </c>
      <c r="Y102" s="36" t="str">
        <f>VLOOKUP(G102,Materiais_Elegiveis!A:F,6,FALSE)</f>
        <v>SMSS 95 ksi</v>
      </c>
      <c r="Z102" s="36">
        <f>VLOOKUP(_xlfn.CONCAT(AA102&amp;Y102),Faixas!C:D,2,FALSE)</f>
        <v>1</v>
      </c>
      <c r="AA102" s="31" t="str">
        <f>VLOOKUP(G102,Materiais_Elegiveis!A:G,7,FALSE)</f>
        <v>CASING, STAINLESS, SEAMLESS</v>
      </c>
    </row>
    <row r="103" spans="1:27" x14ac:dyDescent="0.3">
      <c r="A103" s="23" t="s">
        <v>5471</v>
      </c>
      <c r="B103" s="23" t="s">
        <v>3627</v>
      </c>
      <c r="C103" s="27">
        <v>4600554511</v>
      </c>
      <c r="D103" s="23" t="s">
        <v>5436</v>
      </c>
      <c r="E103" s="28">
        <v>45009</v>
      </c>
      <c r="F103" s="23" t="s">
        <v>3627</v>
      </c>
      <c r="G103" s="23">
        <v>12447534</v>
      </c>
      <c r="H103" s="23" t="s">
        <v>5437</v>
      </c>
      <c r="I103" s="23" t="s">
        <v>5473</v>
      </c>
      <c r="J103" s="30">
        <v>330</v>
      </c>
      <c r="K103" s="30">
        <v>156</v>
      </c>
      <c r="L103" s="30">
        <v>174</v>
      </c>
      <c r="M103" s="23" t="s">
        <v>4398</v>
      </c>
      <c r="N103" s="23" t="s">
        <v>5334</v>
      </c>
      <c r="O103" s="24">
        <v>5392943.1799999997</v>
      </c>
      <c r="P103" s="30">
        <v>1000</v>
      </c>
      <c r="Q103" s="31">
        <f>IF(N103="USD",5.4,IF(N103="BRL",1,6.3))</f>
        <v>1</v>
      </c>
      <c r="R103" s="32">
        <f>IF(M103="UN",O103*Q103/(P103*12.5),O103*Q103/P103)</f>
        <v>5392.9431799999993</v>
      </c>
      <c r="S103" s="31">
        <v>114</v>
      </c>
      <c r="T103" s="33">
        <f>0.00148816*S103</f>
        <v>0.16965024000000001</v>
      </c>
      <c r="U103" s="34">
        <f>R103/T103</f>
        <v>31788.597410766994</v>
      </c>
      <c r="V103" s="31" t="str">
        <f>VLOOKUP(G103,Materiais_Elegiveis!A:F,2,FALSE)</f>
        <v>Tubo rev C110HC s/c 14"-D12.250 114lb/pé</v>
      </c>
      <c r="W103" s="36" t="str">
        <f>VLOOKUP(G103,Materiais_Elegiveis!A:F,5,FALSE)</f>
        <v>TUBO DE REVESTIMENTO</v>
      </c>
      <c r="X103" s="36" t="str">
        <f>VLOOKUP(G103,Materiais_Elegiveis!A:F,3,FALSE)</f>
        <v>ALLOY SMLS, CASING</v>
      </c>
      <c r="Y103" s="36" t="str">
        <f>VLOOKUP(G103,Materiais_Elegiveis!A:F,6,FALSE)</f>
        <v>C-110HC</v>
      </c>
      <c r="Z103" s="36">
        <f>VLOOKUP(_xlfn.CONCAT(AA103&amp;Y103),Faixas!C:D,2,FALSE)</f>
        <v>3</v>
      </c>
      <c r="AA103" s="31" t="str">
        <f>VLOOKUP(G103,Materiais_Elegiveis!A:G,7,FALSE)</f>
        <v>CASING, ALLOY, SEAMLESS</v>
      </c>
    </row>
    <row r="104" spans="1:27" x14ac:dyDescent="0.3">
      <c r="A104" s="23" t="s">
        <v>5471</v>
      </c>
      <c r="B104" s="23" t="s">
        <v>3627</v>
      </c>
      <c r="C104" s="27">
        <v>4600554511</v>
      </c>
      <c r="D104" s="23" t="s">
        <v>5419</v>
      </c>
      <c r="E104" s="28">
        <v>45009</v>
      </c>
      <c r="F104" s="23" t="s">
        <v>3627</v>
      </c>
      <c r="G104" s="23">
        <v>11415331</v>
      </c>
      <c r="H104" s="23" t="s">
        <v>3673</v>
      </c>
      <c r="I104" s="23" t="s">
        <v>5473</v>
      </c>
      <c r="J104" s="30">
        <v>20</v>
      </c>
      <c r="K104" s="30">
        <v>0</v>
      </c>
      <c r="L104" s="30">
        <v>20</v>
      </c>
      <c r="M104" s="23" t="s">
        <v>4398</v>
      </c>
      <c r="N104" s="23" t="s">
        <v>5334</v>
      </c>
      <c r="O104" s="24">
        <v>3927772.24</v>
      </c>
      <c r="P104" s="30">
        <v>1000</v>
      </c>
      <c r="Q104" s="31">
        <f>IF(N104="USD",5.4,IF(N104="BRL",1,6.3))</f>
        <v>1</v>
      </c>
      <c r="R104" s="32">
        <f>IF(M104="UN",O104*Q104/(P104*12.5),O104*Q104/P104)</f>
        <v>3927.7722400000002</v>
      </c>
      <c r="S104" s="31">
        <v>85.3</v>
      </c>
      <c r="T104" s="33">
        <f>0.00148816*S104</f>
        <v>0.126940048</v>
      </c>
      <c r="U104" s="34">
        <f>R104/T104</f>
        <v>30941.947020533662</v>
      </c>
      <c r="V104" s="31" t="str">
        <f>VLOOKUP(G104,Materiais_Elegiveis!A:F,2,FALSE)</f>
        <v>Tubo rev C110HC s/c 10 3/4-D9.000 85,3lb</v>
      </c>
      <c r="W104" s="36" t="str">
        <f>VLOOKUP(G104,Materiais_Elegiveis!A:F,5,FALSE)</f>
        <v>TUBO DE REVESTIMENTO</v>
      </c>
      <c r="X104" s="36" t="str">
        <f>VLOOKUP(G104,Materiais_Elegiveis!A:F,3,FALSE)</f>
        <v>ALLOY SMLS, CASING</v>
      </c>
      <c r="Y104" s="36" t="str">
        <f>VLOOKUP(G104,Materiais_Elegiveis!A:F,6,FALSE)</f>
        <v>C-110HC</v>
      </c>
      <c r="Z104" s="36">
        <f>VLOOKUP(_xlfn.CONCAT(AA104&amp;Y104),Faixas!C:D,2,FALSE)</f>
        <v>3</v>
      </c>
      <c r="AA104" s="31" t="str">
        <f>VLOOKUP(G104,Materiais_Elegiveis!A:G,7,FALSE)</f>
        <v>CASING, ALLOY, SEAMLESS</v>
      </c>
    </row>
    <row r="105" spans="1:27" x14ac:dyDescent="0.3">
      <c r="A105" s="23" t="s">
        <v>5471</v>
      </c>
      <c r="B105" s="23" t="s">
        <v>3627</v>
      </c>
      <c r="C105" s="27">
        <v>4600554511</v>
      </c>
      <c r="D105" s="23" t="s">
        <v>5445</v>
      </c>
      <c r="E105" s="28">
        <v>45009</v>
      </c>
      <c r="F105" s="23" t="s">
        <v>3627</v>
      </c>
      <c r="G105" s="23">
        <v>12453232</v>
      </c>
      <c r="H105" s="23" t="s">
        <v>5446</v>
      </c>
      <c r="I105" s="23" t="s">
        <v>5473</v>
      </c>
      <c r="J105" s="30">
        <v>10</v>
      </c>
      <c r="K105" s="30">
        <v>6</v>
      </c>
      <c r="L105" s="30">
        <v>4</v>
      </c>
      <c r="M105" s="23" t="s">
        <v>4134</v>
      </c>
      <c r="N105" s="23" t="s">
        <v>5334</v>
      </c>
      <c r="O105" s="24">
        <v>65392650.810000002</v>
      </c>
      <c r="P105" s="30">
        <v>1000</v>
      </c>
      <c r="Q105" s="31">
        <f>IF(N105="USD",5.4,IF(N105="BRL",1,6.3))</f>
        <v>1</v>
      </c>
      <c r="R105" s="32">
        <f>IF(M105="UN",O105*Q105/(P105*12.5),O105*Q105/P105)</f>
        <v>5231.4120647999998</v>
      </c>
      <c r="S105" s="31">
        <v>114</v>
      </c>
      <c r="T105" s="33">
        <f>0.00148816*S105</f>
        <v>0.16965024000000001</v>
      </c>
      <c r="U105" s="34">
        <f>R105/T105</f>
        <v>30836.455432070121</v>
      </c>
      <c r="V105" s="31" t="str">
        <f>VLOOKUP(G105,Materiais_Elegiveis!A:F,2,FALSE)</f>
        <v>Tubo rev C125HC s/c 14"-D12.250 114lb/pé</v>
      </c>
      <c r="W105" s="36" t="str">
        <f>VLOOKUP(G105,Materiais_Elegiveis!A:F,5,FALSE)</f>
        <v>TUBO DE REVESTIMENTO</v>
      </c>
      <c r="X105" s="36" t="str">
        <f>VLOOKUP(G105,Materiais_Elegiveis!A:F,3,FALSE)</f>
        <v>ALLOY SMLS, CASING</v>
      </c>
      <c r="Y105" s="36" t="str">
        <f>VLOOKUP(G105,Materiais_Elegiveis!A:F,6,FALSE)</f>
        <v>C-125HC</v>
      </c>
      <c r="Z105" s="36">
        <f>VLOOKUP(_xlfn.CONCAT(AA105&amp;Y105),Faixas!C:D,2,FALSE)</f>
        <v>5</v>
      </c>
      <c r="AA105" s="31" t="str">
        <f>VLOOKUP(G105,Materiais_Elegiveis!A:G,7,FALSE)</f>
        <v>CASING, ALLOY, SEAMLESS</v>
      </c>
    </row>
    <row r="106" spans="1:27" x14ac:dyDescent="0.3">
      <c r="A106" s="23" t="s">
        <v>5471</v>
      </c>
      <c r="B106" s="23" t="s">
        <v>3627</v>
      </c>
      <c r="C106" s="27">
        <v>4600554511</v>
      </c>
      <c r="D106" s="23" t="s">
        <v>138</v>
      </c>
      <c r="E106" s="28">
        <v>45009</v>
      </c>
      <c r="F106" s="23" t="s">
        <v>3627</v>
      </c>
      <c r="G106" s="23">
        <v>12450093</v>
      </c>
      <c r="H106" s="23" t="s">
        <v>5444</v>
      </c>
      <c r="I106" s="23" t="s">
        <v>5473</v>
      </c>
      <c r="J106" s="30">
        <v>10</v>
      </c>
      <c r="K106" s="30">
        <v>6</v>
      </c>
      <c r="L106" s="30">
        <v>4</v>
      </c>
      <c r="M106" s="23" t="s">
        <v>4134</v>
      </c>
      <c r="N106" s="23" t="s">
        <v>5334</v>
      </c>
      <c r="O106" s="24">
        <v>65392650.810000002</v>
      </c>
      <c r="P106" s="30">
        <v>1000</v>
      </c>
      <c r="Q106" s="31">
        <f>IF(N106="USD",5.4,IF(N106="BRL",1,6.3))</f>
        <v>1</v>
      </c>
      <c r="R106" s="32">
        <f>IF(M106="UN",O106*Q106/(P106*12.5),O106*Q106/P106)</f>
        <v>5231.4120647999998</v>
      </c>
      <c r="S106" s="31">
        <v>115</v>
      </c>
      <c r="T106" s="33">
        <f>0.00148816*S106</f>
        <v>0.17113840000000002</v>
      </c>
      <c r="U106" s="34">
        <f>R106/T106</f>
        <v>30568.312341356464</v>
      </c>
      <c r="V106" s="31" t="str">
        <f>VLOOKUP(G106,Materiais_Elegiveis!A:F,2,FALSE)</f>
        <v>Tubo rev C125HC s/c 14"-D12.189 115lb/pé</v>
      </c>
      <c r="W106" s="36" t="str">
        <f>VLOOKUP(G106,Materiais_Elegiveis!A:F,5,FALSE)</f>
        <v>TUBO DE REVESTIMENTO</v>
      </c>
      <c r="X106" s="36" t="str">
        <f>VLOOKUP(G106,Materiais_Elegiveis!A:F,3,FALSE)</f>
        <v>ALLOY SMLS, CASING</v>
      </c>
      <c r="Y106" s="36" t="str">
        <f>VLOOKUP(G106,Materiais_Elegiveis!A:F,6,FALSE)</f>
        <v>C-125HC</v>
      </c>
      <c r="Z106" s="36">
        <f>VLOOKUP(_xlfn.CONCAT(AA106&amp;Y106),Faixas!C:D,2,FALSE)</f>
        <v>5</v>
      </c>
      <c r="AA106" s="31" t="str">
        <f>VLOOKUP(G106,Materiais_Elegiveis!A:G,7,FALSE)</f>
        <v>CASING, ALLOY, SEAMLESS</v>
      </c>
    </row>
    <row r="107" spans="1:27" x14ac:dyDescent="0.3">
      <c r="A107" s="23" t="s">
        <v>5471</v>
      </c>
      <c r="B107" s="23" t="s">
        <v>3627</v>
      </c>
      <c r="C107" s="27">
        <v>4600554511</v>
      </c>
      <c r="D107" s="23" t="s">
        <v>875</v>
      </c>
      <c r="E107" s="28">
        <v>45009</v>
      </c>
      <c r="F107" s="23" t="s">
        <v>4059</v>
      </c>
      <c r="G107" s="23">
        <v>11383476</v>
      </c>
      <c r="H107" s="23" t="s">
        <v>3673</v>
      </c>
      <c r="I107" s="23" t="s">
        <v>5473</v>
      </c>
      <c r="J107" s="30">
        <v>489</v>
      </c>
      <c r="K107" s="30">
        <v>0</v>
      </c>
      <c r="L107" s="30">
        <v>0</v>
      </c>
      <c r="M107" s="23" t="s">
        <v>4398</v>
      </c>
      <c r="N107" s="23" t="s">
        <v>5334</v>
      </c>
      <c r="O107" s="24">
        <v>3845531.44</v>
      </c>
      <c r="P107" s="30">
        <v>1000</v>
      </c>
      <c r="Q107" s="31">
        <f>IF(N107="USD",5.4,IF(N107="BRL",1,6.3))</f>
        <v>1</v>
      </c>
      <c r="R107" s="32">
        <f>IF(M107="UN",O107*Q107/(P107*12.5),O107*Q107/P107)</f>
        <v>3845.5314399999997</v>
      </c>
      <c r="S107" s="31">
        <v>85.3</v>
      </c>
      <c r="T107" s="33">
        <f>0.00148816*S107</f>
        <v>0.126940048</v>
      </c>
      <c r="U107" s="34">
        <f>R107/T107</f>
        <v>30294.075830190326</v>
      </c>
      <c r="V107" s="31" t="str">
        <f>VLOOKUP(G107,Materiais_Elegiveis!A:F,2,FALSE)</f>
        <v>Tubo rev C110HC s/c 10 3/4-D9.000 85,3lb</v>
      </c>
      <c r="W107" s="36" t="str">
        <f>VLOOKUP(G107,Materiais_Elegiveis!A:F,5,FALSE)</f>
        <v>TUBO DE REVESTIMENTO</v>
      </c>
      <c r="X107" s="36" t="str">
        <f>VLOOKUP(G107,Materiais_Elegiveis!A:F,3,FALSE)</f>
        <v>ALLOY SMLS, CASING</v>
      </c>
      <c r="Y107" s="36" t="str">
        <f>VLOOKUP(G107,Materiais_Elegiveis!A:F,6,FALSE)</f>
        <v>C-110HC</v>
      </c>
      <c r="Z107" s="36">
        <f>VLOOKUP(_xlfn.CONCAT(AA107&amp;Y107),Faixas!C:D,2,FALSE)</f>
        <v>3</v>
      </c>
      <c r="AA107" s="31" t="str">
        <f>VLOOKUP(G107,Materiais_Elegiveis!A:G,7,FALSE)</f>
        <v>CASING, ALLOY, SEAMLESS</v>
      </c>
    </row>
    <row r="108" spans="1:27" x14ac:dyDescent="0.3">
      <c r="A108" s="23" t="s">
        <v>5471</v>
      </c>
      <c r="B108" s="23" t="s">
        <v>3627</v>
      </c>
      <c r="C108" s="27">
        <v>4600554511</v>
      </c>
      <c r="D108" s="23" t="s">
        <v>5411</v>
      </c>
      <c r="E108" s="28">
        <v>45009</v>
      </c>
      <c r="F108" s="23" t="s">
        <v>4059</v>
      </c>
      <c r="G108" s="23">
        <v>11383475</v>
      </c>
      <c r="H108" s="23" t="s">
        <v>3739</v>
      </c>
      <c r="I108" s="23" t="s">
        <v>5473</v>
      </c>
      <c r="J108" s="30">
        <v>112</v>
      </c>
      <c r="K108" s="30">
        <v>0</v>
      </c>
      <c r="L108" s="30">
        <v>0</v>
      </c>
      <c r="M108" s="23" t="s">
        <v>4398</v>
      </c>
      <c r="N108" s="23" t="s">
        <v>5334</v>
      </c>
      <c r="O108" s="24">
        <v>2961347.72</v>
      </c>
      <c r="P108" s="30">
        <v>1000</v>
      </c>
      <c r="Q108" s="31">
        <f>IF(N108="USD",5.4,IF(N108="BRL",1,6.3))</f>
        <v>1</v>
      </c>
      <c r="R108" s="32">
        <f>IF(M108="UN",O108*Q108/(P108*12.5),O108*Q108/P108)</f>
        <v>2961.3477200000002</v>
      </c>
      <c r="S108" s="31">
        <v>65.7</v>
      </c>
      <c r="T108" s="33">
        <f>0.00148816*S108</f>
        <v>9.7772112000000008E-2</v>
      </c>
      <c r="U108" s="34">
        <f>R108/T108</f>
        <v>30288.265840058768</v>
      </c>
      <c r="V108" s="31" t="str">
        <f>VLOOKUP(G108,Materiais_Elegiveis!A:F,2,FALSE)</f>
        <v>Tubo rev C110HC s/c 10 3/4-D9.500 65,7lb</v>
      </c>
      <c r="W108" s="36" t="str">
        <f>VLOOKUP(G108,Materiais_Elegiveis!A:F,5,FALSE)</f>
        <v>TUBO DE REVESTIMENTO</v>
      </c>
      <c r="X108" s="36" t="str">
        <f>VLOOKUP(G108,Materiais_Elegiveis!A:F,3,FALSE)</f>
        <v>ALLOY SMLS, CASING</v>
      </c>
      <c r="Y108" s="36" t="str">
        <f>VLOOKUP(G108,Materiais_Elegiveis!A:F,6,FALSE)</f>
        <v>C-110HC</v>
      </c>
      <c r="Z108" s="36">
        <f>VLOOKUP(_xlfn.CONCAT(AA108&amp;Y108),Faixas!C:D,2,FALSE)</f>
        <v>3</v>
      </c>
      <c r="AA108" s="31" t="str">
        <f>VLOOKUP(G108,Materiais_Elegiveis!A:G,7,FALSE)</f>
        <v>CASING, ALLOY, SEAMLESS</v>
      </c>
    </row>
    <row r="109" spans="1:27" x14ac:dyDescent="0.3">
      <c r="A109" s="23" t="s">
        <v>5471</v>
      </c>
      <c r="B109" s="23" t="s">
        <v>3627</v>
      </c>
      <c r="C109" s="27">
        <v>4600554399</v>
      </c>
      <c r="D109" s="23" t="s">
        <v>5328</v>
      </c>
      <c r="E109" s="28">
        <v>45009</v>
      </c>
      <c r="F109" s="23" t="s">
        <v>3627</v>
      </c>
      <c r="G109" s="23">
        <v>12141478</v>
      </c>
      <c r="H109" s="23" t="s">
        <v>3728</v>
      </c>
      <c r="I109" s="23" t="s">
        <v>5473</v>
      </c>
      <c r="J109" s="30">
        <v>750</v>
      </c>
      <c r="K109" s="30">
        <v>302</v>
      </c>
      <c r="L109" s="30">
        <v>448</v>
      </c>
      <c r="M109" s="23" t="s">
        <v>4398</v>
      </c>
      <c r="N109" s="23" t="s">
        <v>5334</v>
      </c>
      <c r="O109" s="24">
        <v>4904870.68</v>
      </c>
      <c r="P109" s="30">
        <v>1000</v>
      </c>
      <c r="Q109" s="31">
        <f>IF(N109="USD",5.4,IF(N109="BRL",1,6.3))</f>
        <v>1</v>
      </c>
      <c r="R109" s="32">
        <f>IF(M109="UN",O109*Q109/(P109*12.5),O109*Q109/P109)</f>
        <v>4904.87068</v>
      </c>
      <c r="S109" s="31">
        <v>115</v>
      </c>
      <c r="T109" s="33">
        <f>0.00148816*S109</f>
        <v>0.17113840000000002</v>
      </c>
      <c r="U109" s="34">
        <f>R109/T109</f>
        <v>28660.257896532861</v>
      </c>
      <c r="V109" s="31" t="str">
        <f>VLOOKUP(G109,Materiais_Elegiveis!A:F,2,FALSE)</f>
        <v>Tubo rev C125HCSS s/c 14"-D12.250 115lb/</v>
      </c>
      <c r="W109" s="36" t="str">
        <f>VLOOKUP(G109,Materiais_Elegiveis!A:F,5,FALSE)</f>
        <v>TUBO DE REVESTIMENTO</v>
      </c>
      <c r="X109" s="36" t="str">
        <f>VLOOKUP(G109,Materiais_Elegiveis!A:F,3,FALSE)</f>
        <v>ALLOY SMLS, CASING</v>
      </c>
      <c r="Y109" s="36" t="str">
        <f>VLOOKUP(G109,Materiais_Elegiveis!A:F,6,FALSE)</f>
        <v>C-125HC</v>
      </c>
      <c r="Z109" s="36">
        <f>VLOOKUP(_xlfn.CONCAT(AA109&amp;Y109),Faixas!C:D,2,FALSE)</f>
        <v>5</v>
      </c>
      <c r="AA109" s="31" t="str">
        <f>VLOOKUP(G109,Materiais_Elegiveis!A:G,7,FALSE)</f>
        <v>CASING, ALLOY, SEAMLESS</v>
      </c>
    </row>
    <row r="110" spans="1:27" x14ac:dyDescent="0.3">
      <c r="A110" s="23" t="s">
        <v>5471</v>
      </c>
      <c r="B110" s="23" t="s">
        <v>3627</v>
      </c>
      <c r="C110" s="27">
        <v>4600554399</v>
      </c>
      <c r="D110" s="23" t="s">
        <v>5329</v>
      </c>
      <c r="E110" s="28">
        <v>45009</v>
      </c>
      <c r="F110" s="23" t="s">
        <v>3627</v>
      </c>
      <c r="G110" s="23">
        <v>11415105</v>
      </c>
      <c r="H110" s="23" t="s">
        <v>3654</v>
      </c>
      <c r="I110" s="23" t="s">
        <v>5473</v>
      </c>
      <c r="J110" s="30">
        <v>3040</v>
      </c>
      <c r="K110" s="30">
        <v>3042</v>
      </c>
      <c r="L110" s="30">
        <v>0</v>
      </c>
      <c r="M110" s="23" t="s">
        <v>4398</v>
      </c>
      <c r="N110" s="23" t="s">
        <v>5334</v>
      </c>
      <c r="O110" s="24">
        <v>3737325.94</v>
      </c>
      <c r="P110" s="30">
        <v>1000</v>
      </c>
      <c r="Q110" s="31">
        <f>IF(N110="USD",5.4,IF(N110="BRL",1,6.3))</f>
        <v>1</v>
      </c>
      <c r="R110" s="32">
        <f>IF(M110="UN",O110*Q110/(P110*12.5),O110*Q110/P110)</f>
        <v>3737.3259399999997</v>
      </c>
      <c r="S110" s="31">
        <v>88.2</v>
      </c>
      <c r="T110" s="33">
        <f>0.00148816*S110</f>
        <v>0.13125571200000002</v>
      </c>
      <c r="U110" s="34">
        <f>R110/T110</f>
        <v>28473.625132596128</v>
      </c>
      <c r="V110" s="31" t="str">
        <f>VLOOKUP(G110,Materiais_Elegiveis!A:F,2,FALSE)</f>
        <v>Tubo rev C110HC s/c 13 5/8-D12.250 88,2l</v>
      </c>
      <c r="W110" s="36" t="str">
        <f>VLOOKUP(G110,Materiais_Elegiveis!A:F,5,FALSE)</f>
        <v>TUBO DE REVESTIMENTO</v>
      </c>
      <c r="X110" s="36" t="str">
        <f>VLOOKUP(G110,Materiais_Elegiveis!A:F,3,FALSE)</f>
        <v>ALLOY SMLS, CASING</v>
      </c>
      <c r="Y110" s="36" t="str">
        <f>VLOOKUP(G110,Materiais_Elegiveis!A:F,6,FALSE)</f>
        <v>C-110HC</v>
      </c>
      <c r="Z110" s="36">
        <f>VLOOKUP(_xlfn.CONCAT(AA110&amp;Y110),Faixas!C:D,2,FALSE)</f>
        <v>3</v>
      </c>
      <c r="AA110" s="31" t="str">
        <f>VLOOKUP(G110,Materiais_Elegiveis!A:G,7,FALSE)</f>
        <v>CASING, ALLOY, SEAMLESS</v>
      </c>
    </row>
    <row r="111" spans="1:27" x14ac:dyDescent="0.3">
      <c r="A111" s="23" t="s">
        <v>5471</v>
      </c>
      <c r="B111" s="23" t="s">
        <v>3627</v>
      </c>
      <c r="C111" s="27">
        <v>4600553925</v>
      </c>
      <c r="D111" s="23" t="s">
        <v>5318</v>
      </c>
      <c r="E111" s="28">
        <v>45026</v>
      </c>
      <c r="F111" s="23" t="s">
        <v>3627</v>
      </c>
      <c r="G111" s="23">
        <v>11830235</v>
      </c>
      <c r="H111" s="23" t="s">
        <v>5356</v>
      </c>
      <c r="I111" s="23" t="s">
        <v>5473</v>
      </c>
      <c r="J111" s="30">
        <v>578</v>
      </c>
      <c r="K111" s="30">
        <v>198</v>
      </c>
      <c r="L111" s="30">
        <v>380</v>
      </c>
      <c r="M111" s="23" t="s">
        <v>4398</v>
      </c>
      <c r="N111" s="23" t="s">
        <v>5334</v>
      </c>
      <c r="O111" s="24">
        <v>6399938.7999999998</v>
      </c>
      <c r="P111" s="30">
        <v>1000</v>
      </c>
      <c r="Q111" s="31">
        <f>IF(N111="USD",5.4,IF(N111="BRL",1,6.3))</f>
        <v>1</v>
      </c>
      <c r="R111" s="32">
        <f>IF(M111="UN",O111*Q111/(P111*12.5),O111*Q111/P111)</f>
        <v>6399.9387999999999</v>
      </c>
      <c r="S111" s="31">
        <v>154</v>
      </c>
      <c r="T111" s="33">
        <f>0.00148816*S111</f>
        <v>0.22917664000000001</v>
      </c>
      <c r="U111" s="34">
        <f>R111/T111</f>
        <v>27925.790342331573</v>
      </c>
      <c r="V111" s="31" t="str">
        <f>VLOOKUP(G111,Materiais_Elegiveis!A:F,2,FALSE)</f>
        <v>Tubo rev comp X80-PSL2 20x 0.750"</v>
      </c>
      <c r="W111" s="36" t="str">
        <f>VLOOKUP(G111,Materiais_Elegiveis!A:F,5,FALSE)</f>
        <v>TUBO DE REVESTIMENTO</v>
      </c>
      <c r="X111" s="36" t="str">
        <f>VLOOKUP(G111,Materiais_Elegiveis!A:F,3,FALSE)</f>
        <v>CARBON ERW CASING</v>
      </c>
      <c r="Y111" s="36" t="str">
        <f>VLOOKUP(G111,Materiais_Elegiveis!A:F,6,FALSE)</f>
        <v>X-80</v>
      </c>
      <c r="Z111" s="36">
        <f>VLOOKUP(_xlfn.CONCAT(AA111&amp;Y111),Faixas!C:D,2,FALSE)</f>
        <v>8</v>
      </c>
      <c r="AA111" s="31" t="str">
        <f>VLOOKUP(G111,Materiais_Elegiveis!A:G,7,FALSE)</f>
        <v>CASING, ERW, CARBON</v>
      </c>
    </row>
    <row r="112" spans="1:27" x14ac:dyDescent="0.3">
      <c r="A112" s="23" t="s">
        <v>5471</v>
      </c>
      <c r="B112" s="23" t="s">
        <v>3627</v>
      </c>
      <c r="C112" s="27">
        <v>4600554399</v>
      </c>
      <c r="D112" s="23" t="s">
        <v>5352</v>
      </c>
      <c r="E112" s="28">
        <v>45009</v>
      </c>
      <c r="F112" s="23" t="s">
        <v>3627</v>
      </c>
      <c r="G112" s="23">
        <v>12140079</v>
      </c>
      <c r="H112" s="23" t="s">
        <v>3991</v>
      </c>
      <c r="I112" s="23" t="s">
        <v>5473</v>
      </c>
      <c r="J112" s="30">
        <v>30</v>
      </c>
      <c r="K112" s="30">
        <v>16</v>
      </c>
      <c r="L112" s="30">
        <v>14</v>
      </c>
      <c r="M112" s="23" t="s">
        <v>4134</v>
      </c>
      <c r="N112" s="23" t="s">
        <v>5334</v>
      </c>
      <c r="O112" s="24">
        <v>34127036.710000001</v>
      </c>
      <c r="P112" s="30">
        <v>1000</v>
      </c>
      <c r="Q112" s="31">
        <f>IF(N112="USD",5.4,IF(N112="BRL",1,6.3))</f>
        <v>1</v>
      </c>
      <c r="R112" s="32">
        <f>IF(M112="UN",O112*Q112/(P112*12.5),O112*Q112/P112)</f>
        <v>2730.1629367999999</v>
      </c>
      <c r="S112" s="31">
        <v>65.7</v>
      </c>
      <c r="T112" s="33">
        <f>0.00148816*S112</f>
        <v>9.7772112000000008E-2</v>
      </c>
      <c r="U112" s="34">
        <f>R112/T112</f>
        <v>27923.738998294317</v>
      </c>
      <c r="V112" s="31" t="str">
        <f>VLOOKUP(G112,Materiais_Elegiveis!A:F,2,FALSE)</f>
        <v>Tubo rev C110HCSS s/c 10 3/4-D9.500 65,7</v>
      </c>
      <c r="W112" s="36" t="str">
        <f>VLOOKUP(G112,Materiais_Elegiveis!A:F,5,FALSE)</f>
        <v>TUBO DE REVESTIMENTO</v>
      </c>
      <c r="X112" s="36" t="str">
        <f>VLOOKUP(G112,Materiais_Elegiveis!A:F,3,FALSE)</f>
        <v>ALLOY SMLS, CASING</v>
      </c>
      <c r="Y112" s="36" t="str">
        <f>VLOOKUP(G112,Materiais_Elegiveis!A:F,6,FALSE)</f>
        <v>C-110HC</v>
      </c>
      <c r="Z112" s="36">
        <f>VLOOKUP(_xlfn.CONCAT(AA112&amp;Y112),Faixas!C:D,2,FALSE)</f>
        <v>3</v>
      </c>
      <c r="AA112" s="31" t="str">
        <f>VLOOKUP(G112,Materiais_Elegiveis!A:G,7,FALSE)</f>
        <v>CASING, ALLOY, SEAMLESS</v>
      </c>
    </row>
    <row r="113" spans="1:27" x14ac:dyDescent="0.3">
      <c r="A113" s="23" t="s">
        <v>5471</v>
      </c>
      <c r="B113" s="23" t="s">
        <v>3627</v>
      </c>
      <c r="C113" s="27">
        <v>4600553925</v>
      </c>
      <c r="D113" s="23" t="s">
        <v>5332</v>
      </c>
      <c r="E113" s="28">
        <v>45026</v>
      </c>
      <c r="F113" s="23" t="s">
        <v>3627</v>
      </c>
      <c r="G113" s="23">
        <v>12153166</v>
      </c>
      <c r="H113" s="23" t="s">
        <v>4048</v>
      </c>
      <c r="I113" s="23" t="s">
        <v>5473</v>
      </c>
      <c r="J113" s="30">
        <v>25</v>
      </c>
      <c r="K113" s="30">
        <v>15</v>
      </c>
      <c r="L113" s="30">
        <v>10</v>
      </c>
      <c r="M113" s="23" t="s">
        <v>4134</v>
      </c>
      <c r="N113" s="23" t="s">
        <v>5334</v>
      </c>
      <c r="O113" s="24">
        <v>103771497.45</v>
      </c>
      <c r="P113" s="30">
        <v>1000</v>
      </c>
      <c r="Q113" s="31">
        <f>IF(N113="USD",5.4,IF(N113="BRL",1,6.3))</f>
        <v>1</v>
      </c>
      <c r="R113" s="32">
        <f>IF(M113="UN",O113*Q113/(P113*12.5),O113*Q113/P113)</f>
        <v>8301.7197959999994</v>
      </c>
      <c r="S113" s="31">
        <v>199.9</v>
      </c>
      <c r="T113" s="33">
        <f>0.00148816*S113</f>
        <v>0.29748318400000001</v>
      </c>
      <c r="U113" s="34">
        <f>R113/T113</f>
        <v>27906.51788909184</v>
      </c>
      <c r="V113" s="31" t="str">
        <f>VLOOKUP(G113,Materiais_Elegiveis!A:F,2,FALSE)</f>
        <v>Tubo rev comp 5L-X56 20x 1.000"</v>
      </c>
      <c r="W113" s="36" t="str">
        <f>VLOOKUP(G113,Materiais_Elegiveis!A:F,5,FALSE)</f>
        <v>TUBO DE REVESTIMENTO</v>
      </c>
      <c r="X113" s="36" t="str">
        <f>VLOOKUP(G113,Materiais_Elegiveis!A:F,3,FALSE)</f>
        <v>CARBON ERW CASING</v>
      </c>
      <c r="Y113" s="36" t="str">
        <f>VLOOKUP(G113,Materiais_Elegiveis!A:F,6,FALSE)</f>
        <v>X-56</v>
      </c>
      <c r="Z113" s="36">
        <f>VLOOKUP(_xlfn.CONCAT(AA113&amp;Y113),Faixas!C:D,2,FALSE)</f>
        <v>4</v>
      </c>
      <c r="AA113" s="31" t="str">
        <f>VLOOKUP(G113,Materiais_Elegiveis!A:G,7,FALSE)</f>
        <v>CASING, ERW, CARBON</v>
      </c>
    </row>
    <row r="114" spans="1:27" x14ac:dyDescent="0.3">
      <c r="A114" s="23" t="s">
        <v>5471</v>
      </c>
      <c r="B114" s="23" t="s">
        <v>3627</v>
      </c>
      <c r="C114" s="27">
        <v>4600553925</v>
      </c>
      <c r="D114" s="23" t="s">
        <v>5333</v>
      </c>
      <c r="E114" s="28">
        <v>45026</v>
      </c>
      <c r="F114" s="23" t="s">
        <v>3627</v>
      </c>
      <c r="G114" s="23">
        <v>12153239</v>
      </c>
      <c r="H114" s="23" t="s">
        <v>4048</v>
      </c>
      <c r="I114" s="23" t="s">
        <v>5473</v>
      </c>
      <c r="J114" s="30">
        <v>25</v>
      </c>
      <c r="K114" s="30">
        <v>15</v>
      </c>
      <c r="L114" s="30">
        <v>10</v>
      </c>
      <c r="M114" s="23" t="s">
        <v>4134</v>
      </c>
      <c r="N114" s="23" t="s">
        <v>5334</v>
      </c>
      <c r="O114" s="24">
        <v>103771497.45</v>
      </c>
      <c r="P114" s="30">
        <v>1000</v>
      </c>
      <c r="Q114" s="31">
        <f>IF(N114="USD",5.4,IF(N114="BRL",1,6.3))</f>
        <v>1</v>
      </c>
      <c r="R114" s="32">
        <f>IF(M114="UN",O114*Q114/(P114*12.5),O114*Q114/P114)</f>
        <v>8301.7197959999994</v>
      </c>
      <c r="S114" s="31">
        <v>199.9</v>
      </c>
      <c r="T114" s="33">
        <f>0.00148816*S114</f>
        <v>0.29748318400000001</v>
      </c>
      <c r="U114" s="34">
        <f>R114/T114</f>
        <v>27906.51788909184</v>
      </c>
      <c r="V114" s="31" t="str">
        <f>VLOOKUP(G114,Materiais_Elegiveis!A:F,2,FALSE)</f>
        <v>Tubo rev comp 5L-X56 20x 1.000"</v>
      </c>
      <c r="W114" s="36" t="str">
        <f>VLOOKUP(G114,Materiais_Elegiveis!A:F,5,FALSE)</f>
        <v>TUBO DE REVESTIMENTO</v>
      </c>
      <c r="X114" s="36" t="str">
        <f>VLOOKUP(G114,Materiais_Elegiveis!A:F,3,FALSE)</f>
        <v>CARBON ERW CASING</v>
      </c>
      <c r="Y114" s="36" t="str">
        <f>VLOOKUP(G114,Materiais_Elegiveis!A:F,6,FALSE)</f>
        <v>X-56</v>
      </c>
      <c r="Z114" s="36">
        <f>VLOOKUP(_xlfn.CONCAT(AA114&amp;Y114),Faixas!C:D,2,FALSE)</f>
        <v>4</v>
      </c>
      <c r="AA114" s="31" t="str">
        <f>VLOOKUP(G114,Materiais_Elegiveis!A:G,7,FALSE)</f>
        <v>CASING, ERW, CARBON</v>
      </c>
    </row>
    <row r="115" spans="1:27" x14ac:dyDescent="0.3">
      <c r="A115" s="23" t="s">
        <v>5471</v>
      </c>
      <c r="B115" s="23" t="s">
        <v>3627</v>
      </c>
      <c r="C115" s="27">
        <v>4600553925</v>
      </c>
      <c r="D115" s="23" t="s">
        <v>5316</v>
      </c>
      <c r="E115" s="28">
        <v>45026</v>
      </c>
      <c r="F115" s="23" t="s">
        <v>3627</v>
      </c>
      <c r="G115" s="23">
        <v>11465839</v>
      </c>
      <c r="H115" s="23" t="s">
        <v>3829</v>
      </c>
      <c r="I115" s="23" t="s">
        <v>5473</v>
      </c>
      <c r="J115" s="30">
        <v>1050</v>
      </c>
      <c r="K115" s="30">
        <v>643</v>
      </c>
      <c r="L115" s="30">
        <v>407</v>
      </c>
      <c r="M115" s="23" t="s">
        <v>4398</v>
      </c>
      <c r="N115" s="23" t="s">
        <v>5334</v>
      </c>
      <c r="O115" s="24">
        <v>7579419.8600000003</v>
      </c>
      <c r="P115" s="30">
        <v>1000</v>
      </c>
      <c r="Q115" s="31">
        <f>IF(N115="USD",5.4,IF(N115="BRL",1,6.3))</f>
        <v>1</v>
      </c>
      <c r="R115" s="32">
        <f>IF(M115="UN",O115*Q115/(P115*12.5),O115*Q115/P115)</f>
        <v>7579.41986</v>
      </c>
      <c r="S115" s="31">
        <v>183</v>
      </c>
      <c r="T115" s="33">
        <f>0.00148816*S115</f>
        <v>0.27233328000000001</v>
      </c>
      <c r="U115" s="34">
        <f>R115/T115</f>
        <v>27831.412525123626</v>
      </c>
      <c r="V115" s="31" t="str">
        <f>VLOOKUP(G115,Materiais_Elegiveis!A:F,2,FALSE)</f>
        <v>Tubo rev comp X80-PSL2 22x0.812"</v>
      </c>
      <c r="W115" s="36" t="str">
        <f>VLOOKUP(G115,Materiais_Elegiveis!A:F,5,FALSE)</f>
        <v>TUBO DE REVESTIMENTO</v>
      </c>
      <c r="X115" s="36" t="str">
        <f>VLOOKUP(G115,Materiais_Elegiveis!A:F,3,FALSE)</f>
        <v>CARBON ERW CASING</v>
      </c>
      <c r="Y115" s="36" t="str">
        <f>VLOOKUP(G115,Materiais_Elegiveis!A:F,6,FALSE)</f>
        <v>X-80</v>
      </c>
      <c r="Z115" s="36">
        <f>VLOOKUP(_xlfn.CONCAT(AA115&amp;Y115),Faixas!C:D,2,FALSE)</f>
        <v>8</v>
      </c>
      <c r="AA115" s="31" t="str">
        <f>VLOOKUP(G115,Materiais_Elegiveis!A:G,7,FALSE)</f>
        <v>CASING, ERW, CARBON</v>
      </c>
    </row>
    <row r="116" spans="1:27" x14ac:dyDescent="0.3">
      <c r="A116" s="23" t="s">
        <v>5471</v>
      </c>
      <c r="B116" s="23" t="s">
        <v>3627</v>
      </c>
      <c r="C116" s="27">
        <v>4600554511</v>
      </c>
      <c r="D116" s="23" t="s">
        <v>5427</v>
      </c>
      <c r="E116" s="28">
        <v>45009</v>
      </c>
      <c r="F116" s="23" t="s">
        <v>3627</v>
      </c>
      <c r="G116" s="23">
        <v>12143549</v>
      </c>
      <c r="H116" s="23" t="s">
        <v>5428</v>
      </c>
      <c r="I116" s="23" t="s">
        <v>5473</v>
      </c>
      <c r="J116" s="30">
        <v>200</v>
      </c>
      <c r="K116" s="30">
        <v>0</v>
      </c>
      <c r="L116" s="30">
        <v>200</v>
      </c>
      <c r="M116" s="23" t="s">
        <v>4398</v>
      </c>
      <c r="N116" s="23" t="s">
        <v>5334</v>
      </c>
      <c r="O116" s="24">
        <v>2966189.38</v>
      </c>
      <c r="P116" s="30">
        <v>1000</v>
      </c>
      <c r="Q116" s="31">
        <f>IF(N116="USD",5.4,IF(N116="BRL",1,6.3))</f>
        <v>1</v>
      </c>
      <c r="R116" s="32">
        <f>IF(M116="UN",O116*Q116/(P116*12.5),O116*Q116/P116)</f>
        <v>2966.1893799999998</v>
      </c>
      <c r="S116" s="31">
        <v>71.8</v>
      </c>
      <c r="T116" s="33">
        <f>0.00148816*S116</f>
        <v>0.106849888</v>
      </c>
      <c r="U116" s="34">
        <f>R116/T116</f>
        <v>27760.341498907324</v>
      </c>
      <c r="V116" s="31" t="str">
        <f>VLOOKUP(G116,Materiais_Elegiveis!A:F,2,FALSE)</f>
        <v>Tubo rev C125HCSS s/c 11 7/8-D10.625 VAM</v>
      </c>
      <c r="W116" s="36" t="str">
        <f>VLOOKUP(G116,Materiais_Elegiveis!A:F,5,FALSE)</f>
        <v>TUBO DE REVESTIMENTO</v>
      </c>
      <c r="X116" s="36" t="str">
        <f>VLOOKUP(G116,Materiais_Elegiveis!A:F,3,FALSE)</f>
        <v>ALLOY SMLS, CASING</v>
      </c>
      <c r="Y116" s="36" t="str">
        <f>VLOOKUP(G116,Materiais_Elegiveis!A:F,6,FALSE)</f>
        <v>C-125HC</v>
      </c>
      <c r="Z116" s="36">
        <f>VLOOKUP(_xlfn.CONCAT(AA116&amp;Y116),Faixas!C:D,2,FALSE)</f>
        <v>5</v>
      </c>
      <c r="AA116" s="31" t="str">
        <f>VLOOKUP(G116,Materiais_Elegiveis!A:G,7,FALSE)</f>
        <v>CASING, ALLOY, SEAMLESS</v>
      </c>
    </row>
    <row r="117" spans="1:27" x14ac:dyDescent="0.3">
      <c r="A117" s="23" t="s">
        <v>5471</v>
      </c>
      <c r="B117" s="23" t="s">
        <v>3627</v>
      </c>
      <c r="C117" s="27">
        <v>4600553925</v>
      </c>
      <c r="D117" s="23" t="s">
        <v>5322</v>
      </c>
      <c r="E117" s="28">
        <v>45026</v>
      </c>
      <c r="F117" s="23" t="s">
        <v>3627</v>
      </c>
      <c r="G117" s="23">
        <v>12146954</v>
      </c>
      <c r="H117" s="23" t="s">
        <v>5357</v>
      </c>
      <c r="I117" s="23" t="s">
        <v>5473</v>
      </c>
      <c r="J117" s="30">
        <v>150</v>
      </c>
      <c r="K117" s="30">
        <v>0</v>
      </c>
      <c r="L117" s="30">
        <v>150</v>
      </c>
      <c r="M117" s="23" t="s">
        <v>4398</v>
      </c>
      <c r="N117" s="23" t="s">
        <v>5334</v>
      </c>
      <c r="O117" s="24">
        <v>3962120.24</v>
      </c>
      <c r="P117" s="30">
        <v>1000</v>
      </c>
      <c r="Q117" s="31">
        <f>IF(N117="USD",5.4,IF(N117="BRL",1,6.3))</f>
        <v>1</v>
      </c>
      <c r="R117" s="32">
        <f>IF(M117="UN",O117*Q117/(P117*12.5),O117*Q117/P117)</f>
        <v>3962.1202400000002</v>
      </c>
      <c r="S117" s="31">
        <v>96</v>
      </c>
      <c r="T117" s="33">
        <f>0.00148816*S117</f>
        <v>0.14286335999999999</v>
      </c>
      <c r="U117" s="34">
        <f>R117/T117</f>
        <v>27733.634712217328</v>
      </c>
      <c r="V117" s="31" t="str">
        <f>VLOOKUP(G117,Materiais_Elegiveis!A:F,2,FALSE)</f>
        <v>Tubo rev P110 IC c/c 16"-D14.662 96lb/pé</v>
      </c>
      <c r="W117" s="36" t="str">
        <f>VLOOKUP(G117,Materiais_Elegiveis!A:F,5,FALSE)</f>
        <v>TUBO DE REVESTIMENTO</v>
      </c>
      <c r="X117" s="36" t="str">
        <f>VLOOKUP(G117,Materiais_Elegiveis!A:F,3,FALSE)</f>
        <v>ALLOY SMLS, CASING</v>
      </c>
      <c r="Y117" s="36" t="str">
        <f>VLOOKUP(G117,Materiais_Elegiveis!A:F,6,FALSE)</f>
        <v>P-110</v>
      </c>
      <c r="Z117" s="36">
        <f>VLOOKUP(_xlfn.CONCAT(AA117&amp;Y117),Faixas!C:D,2,FALSE)</f>
        <v>2</v>
      </c>
      <c r="AA117" s="31" t="str">
        <f>VLOOKUP(G117,Materiais_Elegiveis!A:G,7,FALSE)</f>
        <v>CASING, ALLOY, SEAMLESS</v>
      </c>
    </row>
    <row r="118" spans="1:27" x14ac:dyDescent="0.3">
      <c r="A118" s="23" t="s">
        <v>5471</v>
      </c>
      <c r="B118" s="23" t="s">
        <v>3627</v>
      </c>
      <c r="C118" s="27">
        <v>4600554511</v>
      </c>
      <c r="D118" s="23" t="s">
        <v>5426</v>
      </c>
      <c r="E118" s="28">
        <v>45009</v>
      </c>
      <c r="F118" s="23" t="s">
        <v>4059</v>
      </c>
      <c r="G118" s="23">
        <v>12141331</v>
      </c>
      <c r="H118" s="23" t="s">
        <v>3729</v>
      </c>
      <c r="I118" s="23" t="s">
        <v>5473</v>
      </c>
      <c r="J118" s="30">
        <v>252</v>
      </c>
      <c r="K118" s="30">
        <v>0</v>
      </c>
      <c r="L118" s="30">
        <v>0</v>
      </c>
      <c r="M118" s="23" t="s">
        <v>4398</v>
      </c>
      <c r="N118" s="23" t="s">
        <v>5334</v>
      </c>
      <c r="O118" s="24">
        <v>3616229.48</v>
      </c>
      <c r="P118" s="30">
        <v>1000</v>
      </c>
      <c r="Q118" s="31">
        <f>IF(N118="USD",5.4,IF(N118="BRL",1,6.3))</f>
        <v>1</v>
      </c>
      <c r="R118" s="32">
        <f>IF(M118="UN",O118*Q118/(P118*12.5),O118*Q118/P118)</f>
        <v>3616.22948</v>
      </c>
      <c r="S118" s="31">
        <v>88</v>
      </c>
      <c r="T118" s="33">
        <f>0.00148816*S118</f>
        <v>0.13095808</v>
      </c>
      <c r="U118" s="34">
        <f>R118/T118</f>
        <v>27613.641556137656</v>
      </c>
      <c r="V118" s="31" t="str">
        <f>VLOOKUP(G118,Materiais_Elegiveis!A:F,2,FALSE)</f>
        <v>Tubo rev C110HCSS s/c 13 5/8-D12.250 88,</v>
      </c>
      <c r="W118" s="36" t="str">
        <f>VLOOKUP(G118,Materiais_Elegiveis!A:F,5,FALSE)</f>
        <v>TUBO DE REVESTIMENTO</v>
      </c>
      <c r="X118" s="36" t="str">
        <f>VLOOKUP(G118,Materiais_Elegiveis!A:F,3,FALSE)</f>
        <v>ALLOY SMLS, CASING</v>
      </c>
      <c r="Y118" s="36" t="str">
        <f>VLOOKUP(G118,Materiais_Elegiveis!A:F,6,FALSE)</f>
        <v>C-110HC</v>
      </c>
      <c r="Z118" s="36">
        <f>VLOOKUP(_xlfn.CONCAT(AA118&amp;Y118),Faixas!C:D,2,FALSE)</f>
        <v>3</v>
      </c>
      <c r="AA118" s="31" t="str">
        <f>VLOOKUP(G118,Materiais_Elegiveis!A:G,7,FALSE)</f>
        <v>CASING, ALLOY, SEAMLESS</v>
      </c>
    </row>
    <row r="119" spans="1:27" x14ac:dyDescent="0.3">
      <c r="A119" s="23" t="s">
        <v>5471</v>
      </c>
      <c r="B119" s="23" t="s">
        <v>3627</v>
      </c>
      <c r="C119" s="27">
        <v>4600554399</v>
      </c>
      <c r="D119" s="23" t="s">
        <v>5324</v>
      </c>
      <c r="E119" s="28">
        <v>45009</v>
      </c>
      <c r="F119" s="23" t="s">
        <v>3627</v>
      </c>
      <c r="G119" s="23">
        <v>11383442</v>
      </c>
      <c r="H119" s="23" t="s">
        <v>3748</v>
      </c>
      <c r="I119" s="23" t="s">
        <v>5473</v>
      </c>
      <c r="J119" s="30">
        <v>53</v>
      </c>
      <c r="K119" s="30">
        <v>0</v>
      </c>
      <c r="L119" s="30">
        <v>53</v>
      </c>
      <c r="M119" s="23" t="s">
        <v>4398</v>
      </c>
      <c r="N119" s="23" t="s">
        <v>5334</v>
      </c>
      <c r="O119" s="24">
        <v>2736766.53</v>
      </c>
      <c r="P119" s="30">
        <v>1000</v>
      </c>
      <c r="Q119" s="31">
        <f>IF(N119="USD",5.4,IF(N119="BRL",1,6.3))</f>
        <v>1</v>
      </c>
      <c r="R119" s="32">
        <f>IF(M119="UN",O119*Q119/(P119*12.5),O119*Q119/P119)</f>
        <v>2736.7665299999999</v>
      </c>
      <c r="S119" s="31">
        <v>66.900000000000006</v>
      </c>
      <c r="T119" s="33">
        <f>0.00148816*S119</f>
        <v>9.9557904000000016E-2</v>
      </c>
      <c r="U119" s="34">
        <f>R119/T119</f>
        <v>27489.193926782544</v>
      </c>
      <c r="V119" s="31" t="str">
        <f>VLOOKUP(G119,Materiais_Elegiveis!A:F,2,FALSE)</f>
        <v>Tubo rev C125HC s/c 9 7/8-D8.500 66,9lb/</v>
      </c>
      <c r="W119" s="36" t="str">
        <f>VLOOKUP(G119,Materiais_Elegiveis!A:F,5,FALSE)</f>
        <v>TUBO DE REVESTIMENTO</v>
      </c>
      <c r="X119" s="36" t="str">
        <f>VLOOKUP(G119,Materiais_Elegiveis!A:F,3,FALSE)</f>
        <v>ALLOY SMLS, CASING</v>
      </c>
      <c r="Y119" s="36" t="str">
        <f>VLOOKUP(G119,Materiais_Elegiveis!A:F,6,FALSE)</f>
        <v>C-125HC</v>
      </c>
      <c r="Z119" s="36">
        <f>VLOOKUP(_xlfn.CONCAT(AA119&amp;Y119),Faixas!C:D,2,FALSE)</f>
        <v>5</v>
      </c>
      <c r="AA119" s="31" t="str">
        <f>VLOOKUP(G119,Materiais_Elegiveis!A:G,7,FALSE)</f>
        <v>CASING, ALLOY, SEAMLESS</v>
      </c>
    </row>
    <row r="120" spans="1:27" x14ac:dyDescent="0.3">
      <c r="A120" s="23" t="s">
        <v>5471</v>
      </c>
      <c r="B120" s="23" t="s">
        <v>3627</v>
      </c>
      <c r="C120" s="27">
        <v>4600554511</v>
      </c>
      <c r="D120" s="23" t="s">
        <v>5390</v>
      </c>
      <c r="E120" s="28">
        <v>45009</v>
      </c>
      <c r="F120" s="23" t="s">
        <v>4059</v>
      </c>
      <c r="G120" s="23">
        <v>11812930</v>
      </c>
      <c r="H120" s="23" t="s">
        <v>5391</v>
      </c>
      <c r="I120" s="23" t="s">
        <v>5473</v>
      </c>
      <c r="J120" s="30">
        <v>140</v>
      </c>
      <c r="K120" s="30">
        <v>0</v>
      </c>
      <c r="L120" s="30">
        <v>0</v>
      </c>
      <c r="M120" s="23" t="s">
        <v>4398</v>
      </c>
      <c r="N120" s="23" t="s">
        <v>5334</v>
      </c>
      <c r="O120" s="24">
        <v>2239154.69</v>
      </c>
      <c r="P120" s="30">
        <v>1000</v>
      </c>
      <c r="Q120" s="31">
        <f>IF(N120="USD",5.4,IF(N120="BRL",1,6.3))</f>
        <v>1</v>
      </c>
      <c r="R120" s="32">
        <f>IF(M120="UN",O120*Q120/(P120*12.5),O120*Q120/P120)</f>
        <v>2239.1546899999998</v>
      </c>
      <c r="S120" s="31">
        <v>55.3</v>
      </c>
      <c r="T120" s="33">
        <f>0.00148816*S120</f>
        <v>8.2295248000000001E-2</v>
      </c>
      <c r="U120" s="34">
        <f>R120/T120</f>
        <v>27208.796916196181</v>
      </c>
      <c r="V120" s="31" t="str">
        <f>VLOOKUP(G120,Materiais_Elegiveis!A:F,2,FALSE)</f>
        <v>Tubo rev C110HC s/c 7 5/8-D6.126 55,3lb/</v>
      </c>
      <c r="W120" s="36" t="str">
        <f>VLOOKUP(G120,Materiais_Elegiveis!A:F,5,FALSE)</f>
        <v>TUBO DE REVESTIMENTO</v>
      </c>
      <c r="X120" s="36" t="str">
        <f>VLOOKUP(G120,Materiais_Elegiveis!A:F,3,FALSE)</f>
        <v>ALLOY SMLS, CASING</v>
      </c>
      <c r="Y120" s="36" t="str">
        <f>VLOOKUP(G120,Materiais_Elegiveis!A:F,6,FALSE)</f>
        <v>C-110HC</v>
      </c>
      <c r="Z120" s="36">
        <f>VLOOKUP(_xlfn.CONCAT(AA120&amp;Y120),Faixas!C:D,2,FALSE)</f>
        <v>3</v>
      </c>
      <c r="AA120" s="31" t="str">
        <f>VLOOKUP(G120,Materiais_Elegiveis!A:G,7,FALSE)</f>
        <v>CASING, ALLOY, SEAMLESS</v>
      </c>
    </row>
    <row r="121" spans="1:27" x14ac:dyDescent="0.3">
      <c r="A121" s="23" t="s">
        <v>5471</v>
      </c>
      <c r="B121" s="23" t="s">
        <v>3627</v>
      </c>
      <c r="C121" s="27">
        <v>4600554511</v>
      </c>
      <c r="D121" s="23" t="s">
        <v>443</v>
      </c>
      <c r="E121" s="28">
        <v>45009</v>
      </c>
      <c r="F121" s="23" t="s">
        <v>4059</v>
      </c>
      <c r="G121" s="23">
        <v>12561959</v>
      </c>
      <c r="H121" s="23" t="s">
        <v>5449</v>
      </c>
      <c r="I121" s="23" t="s">
        <v>5473</v>
      </c>
      <c r="J121" s="30">
        <v>10050</v>
      </c>
      <c r="K121" s="30">
        <v>0</v>
      </c>
      <c r="L121" s="30">
        <v>0</v>
      </c>
      <c r="M121" s="23" t="s">
        <v>4398</v>
      </c>
      <c r="N121" s="23" t="s">
        <v>5334</v>
      </c>
      <c r="O121" s="24">
        <v>4379.57</v>
      </c>
      <c r="P121" s="30">
        <v>1</v>
      </c>
      <c r="Q121" s="31">
        <f>IF(N121="USD",5.4,IF(N121="BRL",1,6.3))</f>
        <v>1</v>
      </c>
      <c r="R121" s="32">
        <f>IF(M121="UN",O121*Q121/(P121*12.5),O121*Q121/P121)</f>
        <v>4379.57</v>
      </c>
      <c r="S121" s="31">
        <v>108.7</v>
      </c>
      <c r="T121" s="33">
        <f>0.00148816*S121</f>
        <v>0.16176299200000002</v>
      </c>
      <c r="U121" s="34">
        <f>R121/T121</f>
        <v>27073.992301032606</v>
      </c>
      <c r="V121" s="31" t="str">
        <f>VLOOKUP(G121,Materiais_Elegiveis!A:F,2,FALSE)</f>
        <v>Tubo rev C110 s/c 10 3/4-D8.528 108,7lb/</v>
      </c>
      <c r="W121" s="36" t="str">
        <f>VLOOKUP(G121,Materiais_Elegiveis!A:F,5,FALSE)</f>
        <v>TUBO DE REVESTIMENTO</v>
      </c>
      <c r="X121" s="36" t="str">
        <f>VLOOKUP(G121,Materiais_Elegiveis!A:F,3,FALSE)</f>
        <v>ALLOY SMLS, CASING</v>
      </c>
      <c r="Y121" s="36" t="str">
        <f>VLOOKUP(G121,Materiais_Elegiveis!A:F,6,FALSE)</f>
        <v>C-110</v>
      </c>
      <c r="Z121" s="36">
        <f>VLOOKUP(_xlfn.CONCAT(AA121&amp;Y121),Faixas!C:D,2,FALSE)</f>
        <v>3</v>
      </c>
      <c r="AA121" s="31" t="str">
        <f>VLOOKUP(G121,Materiais_Elegiveis!A:G,7,FALSE)</f>
        <v>CASING, ALLOY, SEAMLESS</v>
      </c>
    </row>
    <row r="122" spans="1:27" x14ac:dyDescent="0.3">
      <c r="A122" s="23" t="s">
        <v>5471</v>
      </c>
      <c r="B122" s="23" t="s">
        <v>3627</v>
      </c>
      <c r="C122" s="27">
        <v>4600554511</v>
      </c>
      <c r="D122" s="23" t="s">
        <v>445</v>
      </c>
      <c r="E122" s="28">
        <v>45009</v>
      </c>
      <c r="F122" s="23" t="s">
        <v>4059</v>
      </c>
      <c r="G122" s="23">
        <v>12561959</v>
      </c>
      <c r="H122" s="23" t="s">
        <v>5449</v>
      </c>
      <c r="I122" s="23" t="s">
        <v>5473</v>
      </c>
      <c r="J122" s="30">
        <v>10050</v>
      </c>
      <c r="K122" s="30">
        <v>0</v>
      </c>
      <c r="L122" s="30">
        <v>0</v>
      </c>
      <c r="M122" s="23" t="s">
        <v>4398</v>
      </c>
      <c r="N122" s="23" t="s">
        <v>5334</v>
      </c>
      <c r="O122" s="24">
        <v>4379.57</v>
      </c>
      <c r="P122" s="30">
        <v>1</v>
      </c>
      <c r="Q122" s="31">
        <f>IF(N122="USD",5.4,IF(N122="BRL",1,6.3))</f>
        <v>1</v>
      </c>
      <c r="R122" s="32">
        <f>IF(M122="UN",O122*Q122/(P122*12.5),O122*Q122/P122)</f>
        <v>4379.57</v>
      </c>
      <c r="S122" s="31">
        <v>108.7</v>
      </c>
      <c r="T122" s="33">
        <f>0.00148816*S122</f>
        <v>0.16176299200000002</v>
      </c>
      <c r="U122" s="34">
        <f>R122/T122</f>
        <v>27073.992301032606</v>
      </c>
      <c r="V122" s="31" t="str">
        <f>VLOOKUP(G122,Materiais_Elegiveis!A:F,2,FALSE)</f>
        <v>Tubo rev C110 s/c 10 3/4-D8.528 108,7lb/</v>
      </c>
      <c r="W122" s="36" t="str">
        <f>VLOOKUP(G122,Materiais_Elegiveis!A:F,5,FALSE)</f>
        <v>TUBO DE REVESTIMENTO</v>
      </c>
      <c r="X122" s="36" t="str">
        <f>VLOOKUP(G122,Materiais_Elegiveis!A:F,3,FALSE)</f>
        <v>ALLOY SMLS, CASING</v>
      </c>
      <c r="Y122" s="36" t="str">
        <f>VLOOKUP(G122,Materiais_Elegiveis!A:F,6,FALSE)</f>
        <v>C-110</v>
      </c>
      <c r="Z122" s="36">
        <f>VLOOKUP(_xlfn.CONCAT(AA122&amp;Y122),Faixas!C:D,2,FALSE)</f>
        <v>3</v>
      </c>
      <c r="AA122" s="31" t="str">
        <f>VLOOKUP(G122,Materiais_Elegiveis!A:G,7,FALSE)</f>
        <v>CASING, ALLOY, SEAMLESS</v>
      </c>
    </row>
    <row r="123" spans="1:27" x14ac:dyDescent="0.3">
      <c r="A123" s="23" t="s">
        <v>5471</v>
      </c>
      <c r="B123" s="23" t="s">
        <v>3627</v>
      </c>
      <c r="C123" s="27">
        <v>4600554511</v>
      </c>
      <c r="D123" s="23" t="s">
        <v>1498</v>
      </c>
      <c r="E123" s="28">
        <v>45009</v>
      </c>
      <c r="F123" s="23" t="s">
        <v>3627</v>
      </c>
      <c r="G123" s="23">
        <v>12141478</v>
      </c>
      <c r="H123" s="23" t="s">
        <v>3728</v>
      </c>
      <c r="I123" s="23" t="s">
        <v>5473</v>
      </c>
      <c r="J123" s="30">
        <v>2884</v>
      </c>
      <c r="K123" s="30">
        <v>2667</v>
      </c>
      <c r="L123" s="30">
        <v>217</v>
      </c>
      <c r="M123" s="23" t="s">
        <v>4398</v>
      </c>
      <c r="N123" s="23" t="s">
        <v>5334</v>
      </c>
      <c r="O123" s="24">
        <v>4612427.3600000003</v>
      </c>
      <c r="P123" s="30">
        <v>1000</v>
      </c>
      <c r="Q123" s="31">
        <f>IF(N123="USD",5.4,IF(N123="BRL",1,6.3))</f>
        <v>1</v>
      </c>
      <c r="R123" s="32">
        <f>IF(M123="UN",O123*Q123/(P123*12.5),O123*Q123/P123)</f>
        <v>4612.4273600000006</v>
      </c>
      <c r="S123" s="31">
        <v>115</v>
      </c>
      <c r="T123" s="33">
        <f>0.00148816*S123</f>
        <v>0.17113840000000002</v>
      </c>
      <c r="U123" s="34">
        <f>R123/T123</f>
        <v>26951.446081066551</v>
      </c>
      <c r="V123" s="31" t="str">
        <f>VLOOKUP(G123,Materiais_Elegiveis!A:F,2,FALSE)</f>
        <v>Tubo rev C125HCSS s/c 14"-D12.250 115lb/</v>
      </c>
      <c r="W123" s="36" t="str">
        <f>VLOOKUP(G123,Materiais_Elegiveis!A:F,5,FALSE)</f>
        <v>TUBO DE REVESTIMENTO</v>
      </c>
      <c r="X123" s="36" t="str">
        <f>VLOOKUP(G123,Materiais_Elegiveis!A:F,3,FALSE)</f>
        <v>ALLOY SMLS, CASING</v>
      </c>
      <c r="Y123" s="36" t="str">
        <f>VLOOKUP(G123,Materiais_Elegiveis!A:F,6,FALSE)</f>
        <v>C-125HC</v>
      </c>
      <c r="Z123" s="36">
        <f>VLOOKUP(_xlfn.CONCAT(AA123&amp;Y123),Faixas!C:D,2,FALSE)</f>
        <v>5</v>
      </c>
      <c r="AA123" s="31" t="str">
        <f>VLOOKUP(G123,Materiais_Elegiveis!A:G,7,FALSE)</f>
        <v>CASING, ALLOY, SEAMLESS</v>
      </c>
    </row>
    <row r="124" spans="1:27" x14ac:dyDescent="0.3">
      <c r="A124" s="23" t="s">
        <v>5471</v>
      </c>
      <c r="B124" s="23" t="s">
        <v>3627</v>
      </c>
      <c r="C124" s="27">
        <v>4600553925</v>
      </c>
      <c r="D124" s="23" t="s">
        <v>5321</v>
      </c>
      <c r="E124" s="28">
        <v>45026</v>
      </c>
      <c r="F124" s="23" t="s">
        <v>3627</v>
      </c>
      <c r="G124" s="23">
        <v>12140955</v>
      </c>
      <c r="H124" s="23" t="s">
        <v>5335</v>
      </c>
      <c r="I124" s="23" t="s">
        <v>5473</v>
      </c>
      <c r="J124" s="30">
        <v>250</v>
      </c>
      <c r="K124" s="30">
        <v>0</v>
      </c>
      <c r="L124" s="30">
        <v>250</v>
      </c>
      <c r="M124" s="23" t="s">
        <v>4398</v>
      </c>
      <c r="N124" s="23" t="s">
        <v>5334</v>
      </c>
      <c r="O124" s="24">
        <v>4686167.24</v>
      </c>
      <c r="P124" s="30">
        <v>1000</v>
      </c>
      <c r="Q124" s="31">
        <f>IF(N124="USD",5.4,IF(N124="BRL",1,6.3))</f>
        <v>1</v>
      </c>
      <c r="R124" s="32">
        <f>IF(M124="UN",O124*Q124/(P124*12.5),O124*Q124/P124)</f>
        <v>4686.1672400000007</v>
      </c>
      <c r="S124" s="31">
        <v>117</v>
      </c>
      <c r="T124" s="33">
        <f>0.00148816*S124</f>
        <v>0.17411472</v>
      </c>
      <c r="U124" s="34">
        <f>R124/T124</f>
        <v>26914.250788215955</v>
      </c>
      <c r="V124" s="31" t="str">
        <f>VLOOKUP(G124,Materiais_Elegiveis!A:F,2,FALSE)</f>
        <v>Tubo rev comp P110 18"(D16,562")</v>
      </c>
      <c r="W124" s="36" t="str">
        <f>VLOOKUP(G124,Materiais_Elegiveis!A:F,5,FALSE)</f>
        <v>TUBO DE REVESTIMENTO</v>
      </c>
      <c r="X124" s="36" t="str">
        <f>VLOOKUP(G124,Materiais_Elegiveis!A:F,3,FALSE)</f>
        <v>ALLOY SMLS, CASING</v>
      </c>
      <c r="Y124" s="36" t="str">
        <f>VLOOKUP(G124,Materiais_Elegiveis!A:F,6,FALSE)</f>
        <v>P-110</v>
      </c>
      <c r="Z124" s="36">
        <f>VLOOKUP(_xlfn.CONCAT(AA124&amp;Y124),Faixas!C:D,2,FALSE)</f>
        <v>2</v>
      </c>
      <c r="AA124" s="31" t="str">
        <f>VLOOKUP(G124,Materiais_Elegiveis!A:G,7,FALSE)</f>
        <v>CASING, ERW, ALLOY</v>
      </c>
    </row>
    <row r="125" spans="1:27" x14ac:dyDescent="0.3">
      <c r="A125" s="23" t="s">
        <v>5471</v>
      </c>
      <c r="B125" s="23" t="s">
        <v>3627</v>
      </c>
      <c r="C125" s="27">
        <v>4600554511</v>
      </c>
      <c r="D125" s="23" t="s">
        <v>1504</v>
      </c>
      <c r="E125" s="28">
        <v>45009</v>
      </c>
      <c r="F125" s="23" t="s">
        <v>3627</v>
      </c>
      <c r="G125" s="23">
        <v>11415105</v>
      </c>
      <c r="H125" s="23" t="s">
        <v>3654</v>
      </c>
      <c r="I125" s="23" t="s">
        <v>5473</v>
      </c>
      <c r="J125" s="30">
        <v>10302</v>
      </c>
      <c r="K125" s="30">
        <v>8814</v>
      </c>
      <c r="L125" s="30">
        <v>1488</v>
      </c>
      <c r="M125" s="23" t="s">
        <v>4398</v>
      </c>
      <c r="N125" s="23" t="s">
        <v>5334</v>
      </c>
      <c r="O125" s="24">
        <v>3514244.67</v>
      </c>
      <c r="P125" s="30">
        <v>1000</v>
      </c>
      <c r="Q125" s="31">
        <f>IF(N125="USD",5.4,IF(N125="BRL",1,6.3))</f>
        <v>1</v>
      </c>
      <c r="R125" s="32">
        <f>IF(M125="UN",O125*Q125/(P125*12.5),O125*Q125/P125)</f>
        <v>3514.24467</v>
      </c>
      <c r="S125" s="31">
        <v>88.2</v>
      </c>
      <c r="T125" s="33">
        <f>0.00148816*S125</f>
        <v>0.13125571200000002</v>
      </c>
      <c r="U125" s="34">
        <f>R125/T125</f>
        <v>26774.032279829462</v>
      </c>
      <c r="V125" s="31" t="str">
        <f>VLOOKUP(G125,Materiais_Elegiveis!A:F,2,FALSE)</f>
        <v>Tubo rev C110HC s/c 13 5/8-D12.250 88,2l</v>
      </c>
      <c r="W125" s="36" t="str">
        <f>VLOOKUP(G125,Materiais_Elegiveis!A:F,5,FALSE)</f>
        <v>TUBO DE REVESTIMENTO</v>
      </c>
      <c r="X125" s="36" t="str">
        <f>VLOOKUP(G125,Materiais_Elegiveis!A:F,3,FALSE)</f>
        <v>ALLOY SMLS, CASING</v>
      </c>
      <c r="Y125" s="36" t="str">
        <f>VLOOKUP(G125,Materiais_Elegiveis!A:F,6,FALSE)</f>
        <v>C-110HC</v>
      </c>
      <c r="Z125" s="36">
        <f>VLOOKUP(_xlfn.CONCAT(AA125&amp;Y125),Faixas!C:D,2,FALSE)</f>
        <v>3</v>
      </c>
      <c r="AA125" s="31" t="str">
        <f>VLOOKUP(G125,Materiais_Elegiveis!A:G,7,FALSE)</f>
        <v>CASING, ALLOY, SEAMLESS</v>
      </c>
    </row>
    <row r="126" spans="1:27" x14ac:dyDescent="0.3">
      <c r="A126" s="23" t="s">
        <v>5471</v>
      </c>
      <c r="B126" s="23" t="s">
        <v>3627</v>
      </c>
      <c r="C126" s="27">
        <v>4600554511</v>
      </c>
      <c r="D126" s="23" t="s">
        <v>330</v>
      </c>
      <c r="E126" s="28">
        <v>45009</v>
      </c>
      <c r="F126" s="23" t="s">
        <v>3627</v>
      </c>
      <c r="G126" s="23">
        <v>12561959</v>
      </c>
      <c r="H126" s="23" t="s">
        <v>5449</v>
      </c>
      <c r="I126" s="23" t="s">
        <v>5473</v>
      </c>
      <c r="J126" s="30">
        <v>804</v>
      </c>
      <c r="K126" s="30">
        <v>68</v>
      </c>
      <c r="L126" s="30">
        <v>736</v>
      </c>
      <c r="M126" s="23" t="s">
        <v>4398</v>
      </c>
      <c r="N126" s="23" t="s">
        <v>5334</v>
      </c>
      <c r="O126" s="24">
        <v>43186947.439999998</v>
      </c>
      <c r="P126" s="30">
        <v>10000</v>
      </c>
      <c r="Q126" s="31">
        <f>IF(N126="USD",5.4,IF(N126="BRL",1,6.3))</f>
        <v>1</v>
      </c>
      <c r="R126" s="32">
        <f>IF(M126="UN",O126*Q126/(P126*12.5),O126*Q126/P126)</f>
        <v>4318.6947439999994</v>
      </c>
      <c r="S126" s="31">
        <v>108.7</v>
      </c>
      <c r="T126" s="33">
        <f>0.00148816*S126</f>
        <v>0.16176299200000002</v>
      </c>
      <c r="U126" s="34">
        <f>R126/T126</f>
        <v>26697.668549553033</v>
      </c>
      <c r="V126" s="31" t="str">
        <f>VLOOKUP(G126,Materiais_Elegiveis!A:F,2,FALSE)</f>
        <v>Tubo rev C110 s/c 10 3/4-D8.528 108,7lb/</v>
      </c>
      <c r="W126" s="36" t="str">
        <f>VLOOKUP(G126,Materiais_Elegiveis!A:F,5,FALSE)</f>
        <v>TUBO DE REVESTIMENTO</v>
      </c>
      <c r="X126" s="36" t="str">
        <f>VLOOKUP(G126,Materiais_Elegiveis!A:F,3,FALSE)</f>
        <v>ALLOY SMLS, CASING</v>
      </c>
      <c r="Y126" s="36" t="str">
        <f>VLOOKUP(G126,Materiais_Elegiveis!A:F,6,FALSE)</f>
        <v>C-110</v>
      </c>
      <c r="Z126" s="36">
        <f>VLOOKUP(_xlfn.CONCAT(AA126&amp;Y126),Faixas!C:D,2,FALSE)</f>
        <v>3</v>
      </c>
      <c r="AA126" s="31" t="str">
        <f>VLOOKUP(G126,Materiais_Elegiveis!A:G,7,FALSE)</f>
        <v>CASING, ALLOY, SEAMLESS</v>
      </c>
    </row>
    <row r="127" spans="1:27" x14ac:dyDescent="0.3">
      <c r="A127" s="23" t="s">
        <v>5471</v>
      </c>
      <c r="B127" s="23" t="s">
        <v>3627</v>
      </c>
      <c r="C127" s="27">
        <v>4600554511</v>
      </c>
      <c r="D127" s="23" t="s">
        <v>27</v>
      </c>
      <c r="E127" s="28">
        <v>45009</v>
      </c>
      <c r="F127" s="23" t="s">
        <v>3627</v>
      </c>
      <c r="G127" s="23">
        <v>12137704</v>
      </c>
      <c r="H127" s="23" t="s">
        <v>5409</v>
      </c>
      <c r="I127" s="23" t="s">
        <v>5473</v>
      </c>
      <c r="J127" s="30">
        <v>841</v>
      </c>
      <c r="K127" s="30">
        <v>165</v>
      </c>
      <c r="L127" s="30">
        <v>676</v>
      </c>
      <c r="M127" s="23" t="s">
        <v>4398</v>
      </c>
      <c r="N127" s="23" t="s">
        <v>5334</v>
      </c>
      <c r="O127" s="24">
        <v>2655637.88</v>
      </c>
      <c r="P127" s="30">
        <v>1000</v>
      </c>
      <c r="Q127" s="31">
        <f>IF(N127="USD",5.4,IF(N127="BRL",1,6.3))</f>
        <v>1</v>
      </c>
      <c r="R127" s="32">
        <f>IF(M127="UN",O127*Q127/(P127*12.5),O127*Q127/P127)</f>
        <v>2655.6378799999998</v>
      </c>
      <c r="S127" s="31">
        <v>66.900000000000006</v>
      </c>
      <c r="T127" s="33">
        <f>0.00148816*S127</f>
        <v>9.9557904000000016E-2</v>
      </c>
      <c r="U127" s="34">
        <f>R127/T127</f>
        <v>26674.304834702016</v>
      </c>
      <c r="V127" s="31" t="str">
        <f>VLOOKUP(G127,Materiais_Elegiveis!A:F,2,FALSE)</f>
        <v>Tubo rev C110 s/c 9 7/8-D8.500 66,9lb/pé</v>
      </c>
      <c r="W127" s="36" t="str">
        <f>VLOOKUP(G127,Materiais_Elegiveis!A:F,5,FALSE)</f>
        <v>TUBO DE REVESTIMENTO</v>
      </c>
      <c r="X127" s="36" t="str">
        <f>VLOOKUP(G127,Materiais_Elegiveis!A:F,3,FALSE)</f>
        <v>ALLOY SMLS, CASING</v>
      </c>
      <c r="Y127" s="36" t="str">
        <f>VLOOKUP(G127,Materiais_Elegiveis!A:F,6,FALSE)</f>
        <v>C-110</v>
      </c>
      <c r="Z127" s="36">
        <f>VLOOKUP(_xlfn.CONCAT(AA127&amp;Y127),Faixas!C:D,2,FALSE)</f>
        <v>3</v>
      </c>
      <c r="AA127" s="31" t="str">
        <f>VLOOKUP(G127,Materiais_Elegiveis!A:G,7,FALSE)</f>
        <v>CASING, ALLOY, SEAMLESS</v>
      </c>
    </row>
    <row r="128" spans="1:27" x14ac:dyDescent="0.3">
      <c r="A128" s="23" t="s">
        <v>5471</v>
      </c>
      <c r="B128" s="23" t="s">
        <v>3627</v>
      </c>
      <c r="C128" s="27">
        <v>4600553925</v>
      </c>
      <c r="D128" s="23" t="s">
        <v>5317</v>
      </c>
      <c r="E128" s="28">
        <v>45026</v>
      </c>
      <c r="F128" s="23" t="s">
        <v>3627</v>
      </c>
      <c r="G128" s="23">
        <v>11465841</v>
      </c>
      <c r="H128" s="23" t="s">
        <v>3745</v>
      </c>
      <c r="I128" s="23" t="s">
        <v>5473</v>
      </c>
      <c r="J128" s="30">
        <v>5424</v>
      </c>
      <c r="K128" s="30">
        <v>4542</v>
      </c>
      <c r="L128" s="30">
        <v>882</v>
      </c>
      <c r="M128" s="23" t="s">
        <v>4398</v>
      </c>
      <c r="N128" s="23" t="s">
        <v>5334</v>
      </c>
      <c r="O128" s="24">
        <v>8006198.1600000001</v>
      </c>
      <c r="P128" s="30">
        <v>1000</v>
      </c>
      <c r="Q128" s="31">
        <f>IF(N128="USD",5.4,IF(N128="BRL",1,6.3))</f>
        <v>1</v>
      </c>
      <c r="R128" s="32">
        <f>IF(M128="UN",O128*Q128/(P128*12.5),O128*Q128/P128)</f>
        <v>8006.1981599999999</v>
      </c>
      <c r="S128" s="31">
        <v>203</v>
      </c>
      <c r="T128" s="33">
        <f>0.00148816*S128</f>
        <v>0.30209648</v>
      </c>
      <c r="U128" s="34">
        <f>R128/T128</f>
        <v>26502.123295180401</v>
      </c>
      <c r="V128" s="31" t="str">
        <f>VLOOKUP(G128,Materiais_Elegiveis!A:F,2,FALSE)</f>
        <v>Tubo rev comp X70-PSL2 20x 1.000"</v>
      </c>
      <c r="W128" s="36" t="str">
        <f>VLOOKUP(G128,Materiais_Elegiveis!A:F,5,FALSE)</f>
        <v>TUBO DE REVESTIMENTO</v>
      </c>
      <c r="X128" s="36" t="str">
        <f>VLOOKUP(G128,Materiais_Elegiveis!A:F,3,FALSE)</f>
        <v>CARBON ERW CASING</v>
      </c>
      <c r="Y128" s="36" t="str">
        <f>VLOOKUP(G128,Materiais_Elegiveis!A:F,6,FALSE)</f>
        <v>X-70</v>
      </c>
      <c r="Z128" s="36">
        <f>VLOOKUP(_xlfn.CONCAT(AA128&amp;Y128),Faixas!C:D,2,FALSE)</f>
        <v>7</v>
      </c>
      <c r="AA128" s="31" t="str">
        <f>VLOOKUP(G128,Materiais_Elegiveis!A:G,7,FALSE)</f>
        <v>CASING, ERW, CARBON</v>
      </c>
    </row>
    <row r="129" spans="1:27" x14ac:dyDescent="0.3">
      <c r="A129" s="23" t="s">
        <v>5471</v>
      </c>
      <c r="B129" s="23" t="s">
        <v>3627</v>
      </c>
      <c r="C129" s="27">
        <v>4600554511</v>
      </c>
      <c r="D129" s="23" t="s">
        <v>5424</v>
      </c>
      <c r="E129" s="28">
        <v>45009</v>
      </c>
      <c r="F129" s="23" t="s">
        <v>3627</v>
      </c>
      <c r="G129" s="23">
        <v>12140079</v>
      </c>
      <c r="H129" s="23" t="s">
        <v>3991</v>
      </c>
      <c r="I129" s="23" t="s">
        <v>5473</v>
      </c>
      <c r="J129" s="30">
        <v>60</v>
      </c>
      <c r="K129" s="30">
        <v>0</v>
      </c>
      <c r="L129" s="30">
        <v>60</v>
      </c>
      <c r="M129" s="23" t="s">
        <v>4134</v>
      </c>
      <c r="N129" s="23" t="s">
        <v>5334</v>
      </c>
      <c r="O129" s="24">
        <v>32340777.309999999</v>
      </c>
      <c r="P129" s="30">
        <v>1000</v>
      </c>
      <c r="Q129" s="31">
        <f>IF(N129="USD",5.4,IF(N129="BRL",1,6.3))</f>
        <v>1</v>
      </c>
      <c r="R129" s="32">
        <f>IF(M129="UN",O129*Q129/(P129*12.5),O129*Q129/P129)</f>
        <v>2587.2621847999999</v>
      </c>
      <c r="S129" s="31">
        <v>65.7</v>
      </c>
      <c r="T129" s="33">
        <f>0.00148816*S129</f>
        <v>9.7772112000000008E-2</v>
      </c>
      <c r="U129" s="34">
        <f>R129/T129</f>
        <v>26462.169343339945</v>
      </c>
      <c r="V129" s="31" t="str">
        <f>VLOOKUP(G129,Materiais_Elegiveis!A:F,2,FALSE)</f>
        <v>Tubo rev C110HCSS s/c 10 3/4-D9.500 65,7</v>
      </c>
      <c r="W129" s="36" t="str">
        <f>VLOOKUP(G129,Materiais_Elegiveis!A:F,5,FALSE)</f>
        <v>TUBO DE REVESTIMENTO</v>
      </c>
      <c r="X129" s="36" t="str">
        <f>VLOOKUP(G129,Materiais_Elegiveis!A:F,3,FALSE)</f>
        <v>ALLOY SMLS, CASING</v>
      </c>
      <c r="Y129" s="36" t="str">
        <f>VLOOKUP(G129,Materiais_Elegiveis!A:F,6,FALSE)</f>
        <v>C-110HC</v>
      </c>
      <c r="Z129" s="36">
        <f>VLOOKUP(_xlfn.CONCAT(AA129&amp;Y129),Faixas!C:D,2,FALSE)</f>
        <v>3</v>
      </c>
      <c r="AA129" s="31" t="str">
        <f>VLOOKUP(G129,Materiais_Elegiveis!A:G,7,FALSE)</f>
        <v>CASING, ALLOY, SEAMLESS</v>
      </c>
    </row>
    <row r="130" spans="1:27" x14ac:dyDescent="0.3">
      <c r="A130" s="23" t="s">
        <v>5471</v>
      </c>
      <c r="B130" s="23" t="s">
        <v>3627</v>
      </c>
      <c r="C130" s="27">
        <v>4600553925</v>
      </c>
      <c r="D130" s="23" t="s">
        <v>5330</v>
      </c>
      <c r="E130" s="28">
        <v>45026</v>
      </c>
      <c r="F130" s="23" t="s">
        <v>3627</v>
      </c>
      <c r="G130" s="23">
        <v>11465840</v>
      </c>
      <c r="H130" s="23" t="s">
        <v>3788</v>
      </c>
      <c r="I130" s="23" t="s">
        <v>5473</v>
      </c>
      <c r="J130" s="30">
        <v>3296</v>
      </c>
      <c r="K130" s="30">
        <v>2346</v>
      </c>
      <c r="L130" s="30">
        <v>950</v>
      </c>
      <c r="M130" s="23" t="s">
        <v>4398</v>
      </c>
      <c r="N130" s="23" t="s">
        <v>5334</v>
      </c>
      <c r="O130" s="24">
        <v>9867697.5099999998</v>
      </c>
      <c r="P130" s="30">
        <v>1000</v>
      </c>
      <c r="Q130" s="31">
        <f>IF(N130="USD",5.4,IF(N130="BRL",1,6.3))</f>
        <v>1</v>
      </c>
      <c r="R130" s="32">
        <f>IF(M130="UN",O130*Q130/(P130*12.5),O130*Q130/P130)</f>
        <v>9867.69751</v>
      </c>
      <c r="S130" s="31">
        <v>251</v>
      </c>
      <c r="T130" s="33">
        <f>0.00148816*S130</f>
        <v>0.37352816</v>
      </c>
      <c r="U130" s="34">
        <f>R130/T130</f>
        <v>26417.546430769773</v>
      </c>
      <c r="V130" s="31" t="str">
        <f>VLOOKUP(G130,Materiais_Elegiveis!A:F,2,FALSE)</f>
        <v>Tubo rev comp X70-PSL2 22x1.125"</v>
      </c>
      <c r="W130" s="36" t="str">
        <f>VLOOKUP(G130,Materiais_Elegiveis!A:F,5,FALSE)</f>
        <v>TUBO DE REVESTIMENTO</v>
      </c>
      <c r="X130" s="36" t="str">
        <f>VLOOKUP(G130,Materiais_Elegiveis!A:F,3,FALSE)</f>
        <v>CARBON ERW CASING</v>
      </c>
      <c r="Y130" s="36" t="str">
        <f>VLOOKUP(G130,Materiais_Elegiveis!A:F,6,FALSE)</f>
        <v>X-70</v>
      </c>
      <c r="Z130" s="36">
        <f>VLOOKUP(_xlfn.CONCAT(AA130&amp;Y130),Faixas!C:D,2,FALSE)</f>
        <v>7</v>
      </c>
      <c r="AA130" s="31" t="str">
        <f>VLOOKUP(G130,Materiais_Elegiveis!A:G,7,FALSE)</f>
        <v>CASING, ERW, CARBON</v>
      </c>
    </row>
    <row r="131" spans="1:27" x14ac:dyDescent="0.3">
      <c r="A131" s="23" t="s">
        <v>5471</v>
      </c>
      <c r="B131" s="23" t="s">
        <v>3627</v>
      </c>
      <c r="C131" s="27">
        <v>4600554399</v>
      </c>
      <c r="D131" s="23" t="s">
        <v>5325</v>
      </c>
      <c r="E131" s="28">
        <v>45009</v>
      </c>
      <c r="F131" s="23" t="s">
        <v>3627</v>
      </c>
      <c r="G131" s="23">
        <v>11383443</v>
      </c>
      <c r="H131" s="23" t="s">
        <v>3739</v>
      </c>
      <c r="I131" s="23" t="s">
        <v>5473</v>
      </c>
      <c r="J131" s="30">
        <v>1288</v>
      </c>
      <c r="K131" s="30">
        <v>1269</v>
      </c>
      <c r="L131" s="30">
        <v>19</v>
      </c>
      <c r="M131" s="23" t="s">
        <v>4398</v>
      </c>
      <c r="N131" s="23" t="s">
        <v>5334</v>
      </c>
      <c r="O131" s="24">
        <v>2573672.85</v>
      </c>
      <c r="P131" s="30">
        <v>1000</v>
      </c>
      <c r="Q131" s="31">
        <f>IF(N131="USD",5.4,IF(N131="BRL",1,6.3))</f>
        <v>1</v>
      </c>
      <c r="R131" s="32">
        <f>IF(M131="UN",O131*Q131/(P131*12.5),O131*Q131/P131)</f>
        <v>2573.6728499999999</v>
      </c>
      <c r="S131" s="31">
        <v>65.7</v>
      </c>
      <c r="T131" s="33">
        <f>0.00148816*S131</f>
        <v>9.7772112000000008E-2</v>
      </c>
      <c r="U131" s="34">
        <f>R131/T131</f>
        <v>26323.179456325946</v>
      </c>
      <c r="V131" s="31" t="str">
        <f>VLOOKUP(G131,Materiais_Elegiveis!A:F,2,FALSE)</f>
        <v>Tubo rev C110HC s/c 10 3/4-D9.500 65,7lb</v>
      </c>
      <c r="W131" s="36" t="str">
        <f>VLOOKUP(G131,Materiais_Elegiveis!A:F,5,FALSE)</f>
        <v>TUBO DE REVESTIMENTO</v>
      </c>
      <c r="X131" s="36" t="str">
        <f>VLOOKUP(G131,Materiais_Elegiveis!A:F,3,FALSE)</f>
        <v>ALLOY SMLS, CASING</v>
      </c>
      <c r="Y131" s="36" t="str">
        <f>VLOOKUP(G131,Materiais_Elegiveis!A:F,6,FALSE)</f>
        <v>C-110HC</v>
      </c>
      <c r="Z131" s="36">
        <f>VLOOKUP(_xlfn.CONCAT(AA131&amp;Y131),Faixas!C:D,2,FALSE)</f>
        <v>3</v>
      </c>
      <c r="AA131" s="31" t="str">
        <f>VLOOKUP(G131,Materiais_Elegiveis!A:G,7,FALSE)</f>
        <v>CASING, ALLOY, SEAMLESS</v>
      </c>
    </row>
    <row r="132" spans="1:27" x14ac:dyDescent="0.3">
      <c r="A132" s="23" t="s">
        <v>5471</v>
      </c>
      <c r="B132" s="23" t="s">
        <v>3627</v>
      </c>
      <c r="C132" s="27">
        <v>4600554399</v>
      </c>
      <c r="D132" s="23" t="s">
        <v>5326</v>
      </c>
      <c r="E132" s="28">
        <v>45009</v>
      </c>
      <c r="F132" s="23" t="s">
        <v>3627</v>
      </c>
      <c r="G132" s="23">
        <v>11415100</v>
      </c>
      <c r="H132" s="23" t="s">
        <v>3673</v>
      </c>
      <c r="I132" s="23" t="s">
        <v>5473</v>
      </c>
      <c r="J132" s="30">
        <v>2808</v>
      </c>
      <c r="K132" s="30">
        <v>2780</v>
      </c>
      <c r="L132" s="30">
        <v>28</v>
      </c>
      <c r="M132" s="23" t="s">
        <v>4398</v>
      </c>
      <c r="N132" s="23" t="s">
        <v>5334</v>
      </c>
      <c r="O132" s="24">
        <v>3299649.76</v>
      </c>
      <c r="P132" s="30">
        <v>1000</v>
      </c>
      <c r="Q132" s="31">
        <f>IF(N132="USD",5.4,IF(N132="BRL",1,6.3))</f>
        <v>1</v>
      </c>
      <c r="R132" s="32">
        <f>IF(M132="UN",O132*Q132/(P132*12.5),O132*Q132/P132)</f>
        <v>3299.6497599999998</v>
      </c>
      <c r="S132" s="31">
        <v>85.3</v>
      </c>
      <c r="T132" s="33">
        <f>0.00148816*S132</f>
        <v>0.126940048</v>
      </c>
      <c r="U132" s="34">
        <f>R132/T132</f>
        <v>25993.764867648388</v>
      </c>
      <c r="V132" s="31" t="str">
        <f>VLOOKUP(G132,Materiais_Elegiveis!A:F,2,FALSE)</f>
        <v>Tubo rev C110HC s/c 10 3/4-D9.000 85,3lb</v>
      </c>
      <c r="W132" s="36" t="str">
        <f>VLOOKUP(G132,Materiais_Elegiveis!A:F,5,FALSE)</f>
        <v>TUBO DE REVESTIMENTO</v>
      </c>
      <c r="X132" s="36" t="str">
        <f>VLOOKUP(G132,Materiais_Elegiveis!A:F,3,FALSE)</f>
        <v>ALLOY SMLS, CASING</v>
      </c>
      <c r="Y132" s="36" t="str">
        <f>VLOOKUP(G132,Materiais_Elegiveis!A:F,6,FALSE)</f>
        <v>C-110HC</v>
      </c>
      <c r="Z132" s="36">
        <f>VLOOKUP(_xlfn.CONCAT(AA132&amp;Y132),Faixas!C:D,2,FALSE)</f>
        <v>3</v>
      </c>
      <c r="AA132" s="31" t="str">
        <f>VLOOKUP(G132,Materiais_Elegiveis!A:G,7,FALSE)</f>
        <v>CASING, ALLOY, SEAMLESS</v>
      </c>
    </row>
    <row r="133" spans="1:27" x14ac:dyDescent="0.3">
      <c r="A133" s="23" t="s">
        <v>5471</v>
      </c>
      <c r="B133" s="23" t="s">
        <v>3627</v>
      </c>
      <c r="C133" s="27">
        <v>4600554511</v>
      </c>
      <c r="D133" s="23" t="s">
        <v>5408</v>
      </c>
      <c r="E133" s="28">
        <v>45009</v>
      </c>
      <c r="F133" s="23" t="s">
        <v>3627</v>
      </c>
      <c r="G133" s="23">
        <v>11383442</v>
      </c>
      <c r="H133" s="23" t="s">
        <v>3748</v>
      </c>
      <c r="I133" s="23" t="s">
        <v>5473</v>
      </c>
      <c r="J133" s="30">
        <v>256</v>
      </c>
      <c r="K133" s="30">
        <v>0</v>
      </c>
      <c r="L133" s="30">
        <v>256</v>
      </c>
      <c r="M133" s="23" t="s">
        <v>4398</v>
      </c>
      <c r="N133" s="23" t="s">
        <v>5334</v>
      </c>
      <c r="O133" s="24">
        <v>2572399.86</v>
      </c>
      <c r="P133" s="30">
        <v>1000</v>
      </c>
      <c r="Q133" s="31">
        <f>IF(N133="USD",5.4,IF(N133="BRL",1,6.3))</f>
        <v>1</v>
      </c>
      <c r="R133" s="32">
        <f>IF(M133="UN",O133*Q133/(P133*12.5),O133*Q133/P133)</f>
        <v>2572.39986</v>
      </c>
      <c r="S133" s="31">
        <v>66.900000000000006</v>
      </c>
      <c r="T133" s="33">
        <f>0.00148816*S133</f>
        <v>9.9557904000000016E-2</v>
      </c>
      <c r="U133" s="34">
        <f>R133/T133</f>
        <v>25838.228374112812</v>
      </c>
      <c r="V133" s="31" t="str">
        <f>VLOOKUP(G133,Materiais_Elegiveis!A:F,2,FALSE)</f>
        <v>Tubo rev C125HC s/c 9 7/8-D8.500 66,9lb/</v>
      </c>
      <c r="W133" s="36" t="str">
        <f>VLOOKUP(G133,Materiais_Elegiveis!A:F,5,FALSE)</f>
        <v>TUBO DE REVESTIMENTO</v>
      </c>
      <c r="X133" s="36" t="str">
        <f>VLOOKUP(G133,Materiais_Elegiveis!A:F,3,FALSE)</f>
        <v>ALLOY SMLS, CASING</v>
      </c>
      <c r="Y133" s="36" t="str">
        <f>VLOOKUP(G133,Materiais_Elegiveis!A:F,6,FALSE)</f>
        <v>C-125HC</v>
      </c>
      <c r="Z133" s="36">
        <f>VLOOKUP(_xlfn.CONCAT(AA133&amp;Y133),Faixas!C:D,2,FALSE)</f>
        <v>5</v>
      </c>
      <c r="AA133" s="31" t="str">
        <f>VLOOKUP(G133,Materiais_Elegiveis!A:G,7,FALSE)</f>
        <v>CASING, ALLOY, SEAMLESS</v>
      </c>
    </row>
    <row r="134" spans="1:27" x14ac:dyDescent="0.3">
      <c r="A134" s="23" t="s">
        <v>5471</v>
      </c>
      <c r="B134" s="23" t="s">
        <v>3627</v>
      </c>
      <c r="C134" s="27">
        <v>4600553925</v>
      </c>
      <c r="D134" s="23" t="s">
        <v>5319</v>
      </c>
      <c r="E134" s="28">
        <v>45026</v>
      </c>
      <c r="F134" s="23" t="s">
        <v>3627</v>
      </c>
      <c r="G134" s="23">
        <v>11398516</v>
      </c>
      <c r="H134" s="23" t="s">
        <v>3791</v>
      </c>
      <c r="I134" s="23" t="s">
        <v>5473</v>
      </c>
      <c r="J134" s="30">
        <v>200</v>
      </c>
      <c r="K134" s="30">
        <v>0</v>
      </c>
      <c r="L134" s="30">
        <v>200</v>
      </c>
      <c r="M134" s="23" t="s">
        <v>4398</v>
      </c>
      <c r="N134" s="23" t="s">
        <v>5334</v>
      </c>
      <c r="O134" s="24">
        <v>4941174.1399999997</v>
      </c>
      <c r="P134" s="30">
        <v>1000</v>
      </c>
      <c r="Q134" s="31">
        <f>IF(N134="USD",5.4,IF(N134="BRL",1,6.3))</f>
        <v>1</v>
      </c>
      <c r="R134" s="32">
        <f>IF(M134="UN",O134*Q134/(P134*12.5),O134*Q134/P134)</f>
        <v>4941.1741400000001</v>
      </c>
      <c r="S134" s="31">
        <v>129</v>
      </c>
      <c r="T134" s="33">
        <f>0.00148816*S134</f>
        <v>0.19197264</v>
      </c>
      <c r="U134" s="34">
        <f>R134/T134</f>
        <v>25738.949779510247</v>
      </c>
      <c r="V134" s="31" t="str">
        <f>VLOOKUP(G134,Materiais_Elegiveis!A:F,2,FALSE)</f>
        <v>Tubo rev comp 5L-X56 20x 0.625"</v>
      </c>
      <c r="W134" s="36" t="str">
        <f>VLOOKUP(G134,Materiais_Elegiveis!A:F,5,FALSE)</f>
        <v>TUBO DE REVESTIMENTO</v>
      </c>
      <c r="X134" s="36" t="str">
        <f>VLOOKUP(G134,Materiais_Elegiveis!A:F,3,FALSE)</f>
        <v>CARBON ERW CASING</v>
      </c>
      <c r="Y134" s="36" t="str">
        <f>VLOOKUP(G134,Materiais_Elegiveis!A:F,6,FALSE)</f>
        <v>X-56</v>
      </c>
      <c r="Z134" s="36">
        <f>VLOOKUP(_xlfn.CONCAT(AA134&amp;Y134),Faixas!C:D,2,FALSE)</f>
        <v>4</v>
      </c>
      <c r="AA134" s="31" t="str">
        <f>VLOOKUP(G134,Materiais_Elegiveis!A:G,7,FALSE)</f>
        <v>CASING, ERW, CARBON</v>
      </c>
    </row>
    <row r="135" spans="1:27" x14ac:dyDescent="0.3">
      <c r="A135" s="23" t="s">
        <v>5471</v>
      </c>
      <c r="B135" s="23" t="s">
        <v>3627</v>
      </c>
      <c r="C135" s="27">
        <v>4600554511</v>
      </c>
      <c r="D135" s="23" t="s">
        <v>111</v>
      </c>
      <c r="E135" s="28">
        <v>45009</v>
      </c>
      <c r="F135" s="23" t="s">
        <v>3627</v>
      </c>
      <c r="G135" s="23">
        <v>11383443</v>
      </c>
      <c r="H135" s="23" t="s">
        <v>3739</v>
      </c>
      <c r="I135" s="23" t="s">
        <v>5473</v>
      </c>
      <c r="J135" s="30">
        <v>6944</v>
      </c>
      <c r="K135" s="30">
        <v>5130</v>
      </c>
      <c r="L135" s="30">
        <v>1814</v>
      </c>
      <c r="M135" s="23" t="s">
        <v>4398</v>
      </c>
      <c r="N135" s="23" t="s">
        <v>5334</v>
      </c>
      <c r="O135" s="24">
        <v>2417885.83</v>
      </c>
      <c r="P135" s="30">
        <v>1000</v>
      </c>
      <c r="Q135" s="31">
        <f>IF(N135="USD",5.4,IF(N135="BRL",1,6.3))</f>
        <v>1</v>
      </c>
      <c r="R135" s="32">
        <f>IF(M135="UN",O135*Q135/(P135*12.5),O135*Q135/P135)</f>
        <v>2417.8858300000002</v>
      </c>
      <c r="S135" s="31">
        <v>65.7</v>
      </c>
      <c r="T135" s="33">
        <f>0.00148816*S135</f>
        <v>9.7772112000000008E-2</v>
      </c>
      <c r="U135" s="34">
        <f>R135/T135</f>
        <v>24729.810786945054</v>
      </c>
      <c r="V135" s="31" t="str">
        <f>VLOOKUP(G135,Materiais_Elegiveis!A:F,2,FALSE)</f>
        <v>Tubo rev C110HC s/c 10 3/4-D9.500 65,7lb</v>
      </c>
      <c r="W135" s="36" t="str">
        <f>VLOOKUP(G135,Materiais_Elegiveis!A:F,5,FALSE)</f>
        <v>TUBO DE REVESTIMENTO</v>
      </c>
      <c r="X135" s="36" t="str">
        <f>VLOOKUP(G135,Materiais_Elegiveis!A:F,3,FALSE)</f>
        <v>ALLOY SMLS, CASING</v>
      </c>
      <c r="Y135" s="36" t="str">
        <f>VLOOKUP(G135,Materiais_Elegiveis!A:F,6,FALSE)</f>
        <v>C-110HC</v>
      </c>
      <c r="Z135" s="36">
        <f>VLOOKUP(_xlfn.CONCAT(AA135&amp;Y135),Faixas!C:D,2,FALSE)</f>
        <v>3</v>
      </c>
      <c r="AA135" s="31" t="str">
        <f>VLOOKUP(G135,Materiais_Elegiveis!A:G,7,FALSE)</f>
        <v>CASING, ALLOY, SEAMLESS</v>
      </c>
    </row>
    <row r="136" spans="1:27" x14ac:dyDescent="0.3">
      <c r="A136" s="23" t="s">
        <v>5471</v>
      </c>
      <c r="B136" s="23" t="s">
        <v>3627</v>
      </c>
      <c r="C136" s="27">
        <v>4600554511</v>
      </c>
      <c r="D136" s="23" t="s">
        <v>870</v>
      </c>
      <c r="E136" s="28">
        <v>45009</v>
      </c>
      <c r="F136" s="23" t="s">
        <v>3627</v>
      </c>
      <c r="G136" s="23">
        <v>11828137</v>
      </c>
      <c r="H136" s="23" t="s">
        <v>3914</v>
      </c>
      <c r="I136" s="23" t="s">
        <v>5473</v>
      </c>
      <c r="J136" s="30">
        <v>2167</v>
      </c>
      <c r="K136" s="30">
        <v>1762</v>
      </c>
      <c r="L136" s="30">
        <v>405</v>
      </c>
      <c r="M136" s="23" t="s">
        <v>4398</v>
      </c>
      <c r="N136" s="23" t="s">
        <v>5334</v>
      </c>
      <c r="O136" s="24">
        <v>2663152.67</v>
      </c>
      <c r="P136" s="30">
        <v>1000</v>
      </c>
      <c r="Q136" s="31">
        <f>IF(N136="USD",5.4,IF(N136="BRL",1,6.3))</f>
        <v>1</v>
      </c>
      <c r="R136" s="32">
        <f>IF(M136="UN",O136*Q136/(P136*12.5),O136*Q136/P136)</f>
        <v>2663.1526699999999</v>
      </c>
      <c r="S136" s="31">
        <v>73.2</v>
      </c>
      <c r="T136" s="33">
        <f>0.00148816*S136</f>
        <v>0.108933312</v>
      </c>
      <c r="U136" s="34">
        <f>R136/T136</f>
        <v>24447.550718002589</v>
      </c>
      <c r="V136" s="31" t="str">
        <f>VLOOKUP(G136,Materiais_Elegiveis!A:F,2,FALSE)</f>
        <v>Tubo rev C110HC s/c 10 3/4-D9.250 73,2lb</v>
      </c>
      <c r="W136" s="36" t="str">
        <f>VLOOKUP(G136,Materiais_Elegiveis!A:F,5,FALSE)</f>
        <v>TUBO DE REVESTIMENTO</v>
      </c>
      <c r="X136" s="36" t="str">
        <f>VLOOKUP(G136,Materiais_Elegiveis!A:F,3,FALSE)</f>
        <v>ALLOY SMLS, CASING</v>
      </c>
      <c r="Y136" s="36" t="str">
        <f>VLOOKUP(G136,Materiais_Elegiveis!A:F,6,FALSE)</f>
        <v>C-110HC</v>
      </c>
      <c r="Z136" s="36">
        <f>VLOOKUP(_xlfn.CONCAT(AA136&amp;Y136),Faixas!C:D,2,FALSE)</f>
        <v>3</v>
      </c>
      <c r="AA136" s="31" t="str">
        <f>VLOOKUP(G136,Materiais_Elegiveis!A:G,7,FALSE)</f>
        <v>CASING, ALLOY, SEAMLESS</v>
      </c>
    </row>
    <row r="137" spans="1:27" x14ac:dyDescent="0.3">
      <c r="A137" s="23" t="s">
        <v>5471</v>
      </c>
      <c r="B137" s="23" t="s">
        <v>3627</v>
      </c>
      <c r="C137" s="27">
        <v>4600554511</v>
      </c>
      <c r="D137" s="23" t="s">
        <v>5379</v>
      </c>
      <c r="E137" s="28">
        <v>45009</v>
      </c>
      <c r="F137" s="23" t="s">
        <v>4059</v>
      </c>
      <c r="G137" s="23">
        <v>10913206</v>
      </c>
      <c r="H137" s="23" t="s">
        <v>3687</v>
      </c>
      <c r="I137" s="23" t="s">
        <v>5473</v>
      </c>
      <c r="J137" s="30">
        <v>16665</v>
      </c>
      <c r="K137" s="30">
        <v>0</v>
      </c>
      <c r="L137" s="30">
        <v>0</v>
      </c>
      <c r="M137" s="23" t="s">
        <v>4398</v>
      </c>
      <c r="N137" s="23" t="s">
        <v>5334</v>
      </c>
      <c r="O137" s="24">
        <v>334.69</v>
      </c>
      <c r="P137" s="30">
        <v>1</v>
      </c>
      <c r="Q137" s="31">
        <f>IF(N137="USD",5.4,IF(N137="BRL",1,6.3))</f>
        <v>1</v>
      </c>
      <c r="R137" s="32">
        <f>IF(M137="UN",O137*Q137/(P137*12.5),O137*Q137/P137)</f>
        <v>334.69</v>
      </c>
      <c r="S137" s="31">
        <v>9.1999999999999993</v>
      </c>
      <c r="T137" s="33">
        <f>0.00148816*S137</f>
        <v>1.3691072E-2</v>
      </c>
      <c r="U137" s="34">
        <f>R137/T137</f>
        <v>24445.857855396567</v>
      </c>
      <c r="V137" s="31" t="str">
        <f>VLOOKUP(G137,Materiais_Elegiveis!A:F,2,FALSE)</f>
        <v>Tubo prod. L80 13Cr s/c 3.500" 9,2#/pé</v>
      </c>
      <c r="W137" s="36" t="str">
        <f>VLOOKUP(G137,Materiais_Elegiveis!A:F,5,FALSE)</f>
        <v>TUBO DE PRODUCAO</v>
      </c>
      <c r="X137" s="36" t="str">
        <f>VLOOKUP(G137,Materiais_Elegiveis!A:F,3,FALSE)</f>
        <v>ALLOY SMLS, TUBING</v>
      </c>
      <c r="Y137" s="36" t="str">
        <f>VLOOKUP(G137,Materiais_Elegiveis!A:F,6,FALSE)</f>
        <v>L-80</v>
      </c>
      <c r="Z137" s="36">
        <f>VLOOKUP(_xlfn.CONCAT(AA137&amp;Y137),Faixas!C:D,2,FALSE)</f>
        <v>1</v>
      </c>
      <c r="AA137" s="31" t="str">
        <f>VLOOKUP(G137,Materiais_Elegiveis!A:G,7,FALSE)</f>
        <v>TUBING, ALLOY, SEAMLESS</v>
      </c>
    </row>
    <row r="138" spans="1:27" x14ac:dyDescent="0.3">
      <c r="A138" s="23" t="s">
        <v>5471</v>
      </c>
      <c r="B138" s="23" t="s">
        <v>3627</v>
      </c>
      <c r="C138" s="27">
        <v>4600554511</v>
      </c>
      <c r="D138" s="23" t="s">
        <v>5412</v>
      </c>
      <c r="E138" s="28">
        <v>45009</v>
      </c>
      <c r="F138" s="23" t="s">
        <v>3627</v>
      </c>
      <c r="G138" s="23">
        <v>11415100</v>
      </c>
      <c r="H138" s="23" t="s">
        <v>3673</v>
      </c>
      <c r="I138" s="23" t="s">
        <v>5473</v>
      </c>
      <c r="J138" s="30">
        <v>10519</v>
      </c>
      <c r="K138" s="30">
        <v>9038</v>
      </c>
      <c r="L138" s="30">
        <v>1481</v>
      </c>
      <c r="M138" s="23" t="s">
        <v>4398</v>
      </c>
      <c r="N138" s="23" t="s">
        <v>5334</v>
      </c>
      <c r="O138" s="24">
        <v>3099453.01</v>
      </c>
      <c r="P138" s="30">
        <v>1000</v>
      </c>
      <c r="Q138" s="31">
        <f>IF(N138="USD",5.4,IF(N138="BRL",1,6.3))</f>
        <v>1</v>
      </c>
      <c r="R138" s="32">
        <f>IF(M138="UN",O138*Q138/(P138*12.5),O138*Q138/P138)</f>
        <v>3099.4530099999997</v>
      </c>
      <c r="S138" s="31">
        <v>85.3</v>
      </c>
      <c r="T138" s="33">
        <f>0.00148816*S138</f>
        <v>0.126940048</v>
      </c>
      <c r="U138" s="34">
        <f>R138/T138</f>
        <v>24416.668016385182</v>
      </c>
      <c r="V138" s="31" t="str">
        <f>VLOOKUP(G138,Materiais_Elegiveis!A:F,2,FALSE)</f>
        <v>Tubo rev C110HC s/c 10 3/4-D9.000 85,3lb</v>
      </c>
      <c r="W138" s="36" t="str">
        <f>VLOOKUP(G138,Materiais_Elegiveis!A:F,5,FALSE)</f>
        <v>TUBO DE REVESTIMENTO</v>
      </c>
      <c r="X138" s="36" t="str">
        <f>VLOOKUP(G138,Materiais_Elegiveis!A:F,3,FALSE)</f>
        <v>ALLOY SMLS, CASING</v>
      </c>
      <c r="Y138" s="36" t="str">
        <f>VLOOKUP(G138,Materiais_Elegiveis!A:F,6,FALSE)</f>
        <v>C-110HC</v>
      </c>
      <c r="Z138" s="36">
        <f>VLOOKUP(_xlfn.CONCAT(AA138&amp;Y138),Faixas!C:D,2,FALSE)</f>
        <v>3</v>
      </c>
      <c r="AA138" s="31" t="str">
        <f>VLOOKUP(G138,Materiais_Elegiveis!A:G,7,FALSE)</f>
        <v>CASING, ALLOY, SEAMLESS</v>
      </c>
    </row>
    <row r="139" spans="1:27" x14ac:dyDescent="0.3">
      <c r="A139" s="23" t="s">
        <v>5471</v>
      </c>
      <c r="B139" s="23" t="s">
        <v>3627</v>
      </c>
      <c r="C139" s="27">
        <v>4600554511</v>
      </c>
      <c r="D139" s="23" t="s">
        <v>5447</v>
      </c>
      <c r="E139" s="28">
        <v>45009</v>
      </c>
      <c r="F139" s="23" t="s">
        <v>3627</v>
      </c>
      <c r="G139" s="23">
        <v>12454335</v>
      </c>
      <c r="H139" s="23" t="s">
        <v>5437</v>
      </c>
      <c r="I139" s="23" t="s">
        <v>5473</v>
      </c>
      <c r="J139" s="30">
        <v>30</v>
      </c>
      <c r="K139" s="30">
        <v>0</v>
      </c>
      <c r="L139" s="30">
        <v>30</v>
      </c>
      <c r="M139" s="23" t="s">
        <v>4134</v>
      </c>
      <c r="N139" s="23" t="s">
        <v>5334</v>
      </c>
      <c r="O139" s="24">
        <v>50560541.219999999</v>
      </c>
      <c r="P139" s="30">
        <v>1000</v>
      </c>
      <c r="Q139" s="31">
        <f>IF(N139="USD",5.4,IF(N139="BRL",1,6.3))</f>
        <v>1</v>
      </c>
      <c r="R139" s="32">
        <f>IF(M139="UN",O139*Q139/(P139*12.5),O139*Q139/P139)</f>
        <v>4044.8432975999999</v>
      </c>
      <c r="S139" s="31">
        <v>114</v>
      </c>
      <c r="T139" s="33">
        <f>0.00148816*S139</f>
        <v>0.16965024000000001</v>
      </c>
      <c r="U139" s="34">
        <f>R139/T139</f>
        <v>23842.249192220417</v>
      </c>
      <c r="V139" s="31" t="str">
        <f>VLOOKUP(G139,Materiais_Elegiveis!A:F,2,FALSE)</f>
        <v>Tubo rev C110HC s/c 14"-D12.250 114lb/pé</v>
      </c>
      <c r="W139" s="36" t="str">
        <f>VLOOKUP(G139,Materiais_Elegiveis!A:F,5,FALSE)</f>
        <v>TUBO DE REVESTIMENTO</v>
      </c>
      <c r="X139" s="36" t="str">
        <f>VLOOKUP(G139,Materiais_Elegiveis!A:F,3,FALSE)</f>
        <v>ALLOY SMLS, CASING</v>
      </c>
      <c r="Y139" s="36" t="str">
        <f>VLOOKUP(G139,Materiais_Elegiveis!A:F,6,FALSE)</f>
        <v>C-110HC</v>
      </c>
      <c r="Z139" s="36">
        <f>VLOOKUP(_xlfn.CONCAT(AA139&amp;Y139),Faixas!C:D,2,FALSE)</f>
        <v>3</v>
      </c>
      <c r="AA139" s="31" t="str">
        <f>VLOOKUP(G139,Materiais_Elegiveis!A:G,7,FALSE)</f>
        <v>CASING, ALLOY, SEAMLESS</v>
      </c>
    </row>
    <row r="140" spans="1:27" x14ac:dyDescent="0.3">
      <c r="A140" s="23" t="s">
        <v>5471</v>
      </c>
      <c r="B140" s="23" t="s">
        <v>3627</v>
      </c>
      <c r="C140" s="27">
        <v>4600554511</v>
      </c>
      <c r="D140" s="23" t="s">
        <v>5394</v>
      </c>
      <c r="E140" s="28">
        <v>45009</v>
      </c>
      <c r="F140" s="23" t="s">
        <v>3627</v>
      </c>
      <c r="G140" s="23">
        <v>11383386</v>
      </c>
      <c r="H140" s="23" t="s">
        <v>3894</v>
      </c>
      <c r="I140" s="23" t="s">
        <v>5473</v>
      </c>
      <c r="J140" s="30">
        <v>340</v>
      </c>
      <c r="K140" s="30">
        <v>196</v>
      </c>
      <c r="L140" s="30">
        <v>144</v>
      </c>
      <c r="M140" s="23" t="s">
        <v>4398</v>
      </c>
      <c r="N140" s="23" t="s">
        <v>5334</v>
      </c>
      <c r="O140" s="24">
        <v>1059688.71</v>
      </c>
      <c r="P140" s="30">
        <v>1000</v>
      </c>
      <c r="Q140" s="31">
        <f>IF(N140="USD",5.4,IF(N140="BRL",1,6.3))</f>
        <v>1</v>
      </c>
      <c r="R140" s="32">
        <f>IF(M140="UN",O140*Q140/(P140*12.5),O140*Q140/P140)</f>
        <v>1059.6887099999999</v>
      </c>
      <c r="S140" s="31">
        <v>32</v>
      </c>
      <c r="T140" s="33">
        <f>0.00148816*S140</f>
        <v>4.7621120000000003E-2</v>
      </c>
      <c r="U140" s="34">
        <f>R140/T140</f>
        <v>22252.494481440164</v>
      </c>
      <c r="V140" s="31" t="str">
        <f>VLOOKUP(G140,Materiais_Elegiveis!A:F,2,FALSE)</f>
        <v>Tubo rev Q125HC s/c 7"-D6.000 32lb/pé VA</v>
      </c>
      <c r="W140" s="36" t="str">
        <f>VLOOKUP(G140,Materiais_Elegiveis!A:F,5,FALSE)</f>
        <v>TUBO DE REVESTIMENTO</v>
      </c>
      <c r="X140" s="36" t="str">
        <f>VLOOKUP(G140,Materiais_Elegiveis!A:F,3,FALSE)</f>
        <v>ALLOY SMLS, CASING</v>
      </c>
      <c r="Y140" s="36" t="str">
        <f>VLOOKUP(G140,Materiais_Elegiveis!A:F,6,FALSE)</f>
        <v>Q-125HC</v>
      </c>
      <c r="Z140" s="36">
        <f>VLOOKUP(_xlfn.CONCAT(AA140&amp;Y140),Faixas!C:D,2,FALSE)</f>
        <v>4</v>
      </c>
      <c r="AA140" s="31" t="str">
        <f>VLOOKUP(G140,Materiais_Elegiveis!A:G,7,FALSE)</f>
        <v>CASING, ALLOY, SEAMLESS</v>
      </c>
    </row>
    <row r="141" spans="1:27" x14ac:dyDescent="0.3">
      <c r="A141" s="23" t="s">
        <v>5471</v>
      </c>
      <c r="B141" s="23" t="s">
        <v>3627</v>
      </c>
      <c r="C141" s="27">
        <v>4600553925</v>
      </c>
      <c r="D141" s="23" t="s">
        <v>5320</v>
      </c>
      <c r="E141" s="28">
        <v>45026</v>
      </c>
      <c r="F141" s="23" t="s">
        <v>3627</v>
      </c>
      <c r="G141" s="23">
        <v>12146956</v>
      </c>
      <c r="H141" s="23" t="s">
        <v>3900</v>
      </c>
      <c r="I141" s="23" t="s">
        <v>5473</v>
      </c>
      <c r="J141" s="30">
        <v>970</v>
      </c>
      <c r="K141" s="30">
        <v>375</v>
      </c>
      <c r="L141" s="30">
        <v>595</v>
      </c>
      <c r="M141" s="23" t="s">
        <v>4398</v>
      </c>
      <c r="N141" s="23" t="s">
        <v>5334</v>
      </c>
      <c r="O141" s="24">
        <v>5240179.29</v>
      </c>
      <c r="P141" s="30">
        <v>1000</v>
      </c>
      <c r="Q141" s="31">
        <f>IF(N141="USD",5.4,IF(N141="BRL",1,6.3))</f>
        <v>1</v>
      </c>
      <c r="R141" s="32">
        <f>IF(M141="UN",O141*Q141/(P141*12.5),O141*Q141/P141)</f>
        <v>5240.17929</v>
      </c>
      <c r="S141" s="31">
        <v>162</v>
      </c>
      <c r="T141" s="33">
        <f>0.00148816*S141</f>
        <v>0.24108192000000001</v>
      </c>
      <c r="U141" s="34">
        <f>R141/T141</f>
        <v>21736.094062964155</v>
      </c>
      <c r="V141" s="31" t="str">
        <f>VLOOKUP(G141,Materiais_Elegiveis!A:F,2,FALSE)</f>
        <v>Tubo rev X80PSL2 c/c 18"-D16.062 162lb/p</v>
      </c>
      <c r="W141" s="36" t="str">
        <f>VLOOKUP(G141,Materiais_Elegiveis!A:F,5,FALSE)</f>
        <v>TUBO DE REVESTIMENTO</v>
      </c>
      <c r="X141" s="36" t="str">
        <f>VLOOKUP(G141,Materiais_Elegiveis!A:F,3,FALSE)</f>
        <v>CARBON ERW CASING</v>
      </c>
      <c r="Y141" s="36" t="str">
        <f>VLOOKUP(G141,Materiais_Elegiveis!A:F,6,FALSE)</f>
        <v>X-80</v>
      </c>
      <c r="Z141" s="36">
        <f>VLOOKUP(_xlfn.CONCAT(AA141&amp;Y141),Faixas!C:D,2,FALSE)</f>
        <v>8</v>
      </c>
      <c r="AA141" s="31" t="str">
        <f>VLOOKUP(G141,Materiais_Elegiveis!A:G,7,FALSE)</f>
        <v>CASING, ERW, CARBON</v>
      </c>
    </row>
    <row r="142" spans="1:27" x14ac:dyDescent="0.3">
      <c r="A142" s="23" t="s">
        <v>5471</v>
      </c>
      <c r="B142" s="23" t="s">
        <v>3627</v>
      </c>
      <c r="C142" s="27">
        <v>4600554511</v>
      </c>
      <c r="D142" s="23" t="s">
        <v>5377</v>
      </c>
      <c r="E142" s="28">
        <v>45009</v>
      </c>
      <c r="F142" s="23" t="s">
        <v>4059</v>
      </c>
      <c r="G142" s="23">
        <v>10325876</v>
      </c>
      <c r="H142" s="23" t="s">
        <v>3660</v>
      </c>
      <c r="I142" s="23" t="s">
        <v>5473</v>
      </c>
      <c r="J142" s="30">
        <v>3189</v>
      </c>
      <c r="K142" s="30">
        <v>0</v>
      </c>
      <c r="L142" s="30">
        <v>0</v>
      </c>
      <c r="M142" s="23" t="s">
        <v>4398</v>
      </c>
      <c r="N142" s="23" t="s">
        <v>5334</v>
      </c>
      <c r="O142" s="24">
        <v>393.5</v>
      </c>
      <c r="P142" s="30">
        <v>1</v>
      </c>
      <c r="Q142" s="31">
        <f>IF(N142="USD",5.4,IF(N142="BRL",1,6.3))</f>
        <v>1</v>
      </c>
      <c r="R142" s="32">
        <f>IF(M142="UN",O142*Q142/(P142*12.5),O142*Q142/P142)</f>
        <v>393.5</v>
      </c>
      <c r="S142" s="31">
        <v>12.6</v>
      </c>
      <c r="T142" s="33">
        <f>0.00148816*S142</f>
        <v>1.8750816E-2</v>
      </c>
      <c r="U142" s="34">
        <f>R142/T142</f>
        <v>20985.75336668015</v>
      </c>
      <c r="V142" s="31" t="str">
        <f>VLOOKUP(G142,Materiais_Elegiveis!A:F,2,FALSE)</f>
        <v>Tubo prod. L80 13Cr s/c 4.500" 12,6#/pé</v>
      </c>
      <c r="W142" s="36" t="str">
        <f>VLOOKUP(G142,Materiais_Elegiveis!A:F,5,FALSE)</f>
        <v>TUBO DE PRODUCAO</v>
      </c>
      <c r="X142" s="36" t="str">
        <f>VLOOKUP(G142,Materiais_Elegiveis!A:F,3,FALSE)</f>
        <v>ALLOY SMLS, TUBING</v>
      </c>
      <c r="Y142" s="36" t="str">
        <f>VLOOKUP(G142,Materiais_Elegiveis!A:F,6,FALSE)</f>
        <v>L-80</v>
      </c>
      <c r="Z142" s="36">
        <f>VLOOKUP(_xlfn.CONCAT(AA142&amp;Y142),Faixas!C:D,2,FALSE)</f>
        <v>1</v>
      </c>
      <c r="AA142" s="31" t="str">
        <f>VLOOKUP(G142,Materiais_Elegiveis!A:G,7,FALSE)</f>
        <v>TUBING, ALLOY, SEAMLESS</v>
      </c>
    </row>
    <row r="143" spans="1:27" x14ac:dyDescent="0.3">
      <c r="A143" s="23" t="s">
        <v>5471</v>
      </c>
      <c r="B143" s="23" t="s">
        <v>3627</v>
      </c>
      <c r="C143" s="27">
        <v>4600576712</v>
      </c>
      <c r="D143" s="23" t="s">
        <v>5318</v>
      </c>
      <c r="E143" s="28">
        <v>44591</v>
      </c>
      <c r="F143" s="23" t="s">
        <v>3627</v>
      </c>
      <c r="G143" s="23">
        <v>12265834</v>
      </c>
      <c r="H143" s="23" t="s">
        <v>3921</v>
      </c>
      <c r="I143" s="23" t="s">
        <v>5473</v>
      </c>
      <c r="J143" s="30">
        <v>10</v>
      </c>
      <c r="K143" s="30">
        <v>0</v>
      </c>
      <c r="L143" s="30">
        <v>10</v>
      </c>
      <c r="M143" s="23" t="s">
        <v>4134</v>
      </c>
      <c r="N143" s="23" t="s">
        <v>5334</v>
      </c>
      <c r="O143" s="24">
        <v>200234344.47</v>
      </c>
      <c r="P143" s="30">
        <v>1000</v>
      </c>
      <c r="Q143" s="31">
        <f>IF(N143="USD",5.4,IF(N143="BRL",1,6.3))</f>
        <v>1</v>
      </c>
      <c r="R143" s="32">
        <f>IF(M143="UN",O143*Q143/(P143*12.5),O143*Q143/P143)</f>
        <v>16018.7475576</v>
      </c>
      <c r="S143" s="31">
        <v>552.29999999999995</v>
      </c>
      <c r="T143" s="33">
        <f>0.00148816*S143</f>
        <v>0.82191076799999996</v>
      </c>
      <c r="U143" s="34">
        <f>R143/T143</f>
        <v>19489.643135567243</v>
      </c>
      <c r="V143" s="31" t="str">
        <f>VLOOKUP(G143,Materiais_Elegiveis!A:F,2,FALSE)</f>
        <v>Tubo rev comp 5L-B PSL2 36x 1.500"</v>
      </c>
      <c r="W143" s="36" t="str">
        <f>VLOOKUP(G143,Materiais_Elegiveis!A:F,5,FALSE)</f>
        <v>TUBO DE REVESTIMENTO</v>
      </c>
      <c r="X143" s="36" t="str">
        <f>VLOOKUP(G143,Materiais_Elegiveis!A:F,3,FALSE)</f>
        <v>CARBON ERW CASING</v>
      </c>
      <c r="Y143" s="36" t="str">
        <f>VLOOKUP(G143,Materiais_Elegiveis!A:F,6,FALSE)</f>
        <v>X-60</v>
      </c>
      <c r="Z143" s="36">
        <f>VLOOKUP(_xlfn.CONCAT(AA143&amp;Y143),Faixas!C:D,2,FALSE)</f>
        <v>5</v>
      </c>
      <c r="AA143" s="31" t="str">
        <f>VLOOKUP(G143,Materiais_Elegiveis!A:G,7,FALSE)</f>
        <v>CASING, ERW, CARBON</v>
      </c>
    </row>
    <row r="144" spans="1:27" x14ac:dyDescent="0.3">
      <c r="A144" s="23" t="s">
        <v>5471</v>
      </c>
      <c r="B144" s="23" t="s">
        <v>3627</v>
      </c>
      <c r="C144" s="27">
        <v>4600576712</v>
      </c>
      <c r="D144" s="23" t="s">
        <v>5327</v>
      </c>
      <c r="E144" s="28">
        <v>44591</v>
      </c>
      <c r="F144" s="23" t="s">
        <v>3627</v>
      </c>
      <c r="G144" s="23">
        <v>12260195</v>
      </c>
      <c r="H144" s="23" t="s">
        <v>3921</v>
      </c>
      <c r="I144" s="23" t="s">
        <v>5473</v>
      </c>
      <c r="J144" s="30">
        <v>39</v>
      </c>
      <c r="K144" s="30">
        <v>28</v>
      </c>
      <c r="L144" s="30">
        <v>11</v>
      </c>
      <c r="M144" s="23" t="s">
        <v>4134</v>
      </c>
      <c r="N144" s="23" t="s">
        <v>5334</v>
      </c>
      <c r="O144" s="24">
        <v>200234344.47</v>
      </c>
      <c r="P144" s="30">
        <v>1000</v>
      </c>
      <c r="Q144" s="31">
        <f>IF(N144="USD",5.4,IF(N144="BRL",1,6.3))</f>
        <v>1</v>
      </c>
      <c r="R144" s="32">
        <f>IF(M144="UN",O144*Q144/(P144*12.5),O144*Q144/P144)</f>
        <v>16018.7475576</v>
      </c>
      <c r="S144" s="31">
        <v>552.29999999999995</v>
      </c>
      <c r="T144" s="33">
        <f>0.00148816*S144</f>
        <v>0.82191076799999996</v>
      </c>
      <c r="U144" s="34">
        <f>R144/T144</f>
        <v>19489.643135567243</v>
      </c>
      <c r="V144" s="31" t="str">
        <f>VLOOKUP(G144,Materiais_Elegiveis!A:F,2,FALSE)</f>
        <v>Tubo rev comp 5L-B PSL2 36x 1.500"</v>
      </c>
      <c r="W144" s="36" t="str">
        <f>VLOOKUP(G144,Materiais_Elegiveis!A:F,5,FALSE)</f>
        <v>TUBO DE REVESTIMENTO</v>
      </c>
      <c r="X144" s="36" t="str">
        <f>VLOOKUP(G144,Materiais_Elegiveis!A:F,3,FALSE)</f>
        <v>CARBON ERW CASING</v>
      </c>
      <c r="Y144" s="36" t="str">
        <f>VLOOKUP(G144,Materiais_Elegiveis!A:F,6,FALSE)</f>
        <v>X-60</v>
      </c>
      <c r="Z144" s="36">
        <f>VLOOKUP(_xlfn.CONCAT(AA144&amp;Y144),Faixas!C:D,2,FALSE)</f>
        <v>5</v>
      </c>
      <c r="AA144" s="31" t="str">
        <f>VLOOKUP(G144,Materiais_Elegiveis!A:G,7,FALSE)</f>
        <v>CASING, ERW, CARBON</v>
      </c>
    </row>
    <row r="145" spans="1:27" x14ac:dyDescent="0.3">
      <c r="A145" s="23" t="s">
        <v>5471</v>
      </c>
      <c r="B145" s="23" t="s">
        <v>3627</v>
      </c>
      <c r="C145" s="27">
        <v>4600579520</v>
      </c>
      <c r="D145" s="23" t="s">
        <v>5318</v>
      </c>
      <c r="E145" s="28">
        <v>44608</v>
      </c>
      <c r="F145" s="23" t="s">
        <v>3627</v>
      </c>
      <c r="G145" s="23">
        <v>12265834</v>
      </c>
      <c r="H145" s="23" t="s">
        <v>3921</v>
      </c>
      <c r="I145" s="23" t="s">
        <v>5473</v>
      </c>
      <c r="J145" s="30">
        <v>21</v>
      </c>
      <c r="K145" s="30">
        <v>21</v>
      </c>
      <c r="L145" s="30">
        <v>0</v>
      </c>
      <c r="M145" s="23" t="s">
        <v>4134</v>
      </c>
      <c r="N145" s="23" t="s">
        <v>5334</v>
      </c>
      <c r="O145" s="24">
        <v>200234344.47</v>
      </c>
      <c r="P145" s="30">
        <v>1000</v>
      </c>
      <c r="Q145" s="31">
        <f>IF(N145="USD",5.4,IF(N145="BRL",1,6.3))</f>
        <v>1</v>
      </c>
      <c r="R145" s="32">
        <f>IF(M145="UN",O145*Q145/(P145*12.5),O145*Q145/P145)</f>
        <v>16018.7475576</v>
      </c>
      <c r="S145" s="31">
        <v>552.29999999999995</v>
      </c>
      <c r="T145" s="33">
        <f>0.00148816*S145</f>
        <v>0.82191076799999996</v>
      </c>
      <c r="U145" s="34">
        <f>R145/T145</f>
        <v>19489.643135567243</v>
      </c>
      <c r="V145" s="31" t="str">
        <f>VLOOKUP(G145,Materiais_Elegiveis!A:F,2,FALSE)</f>
        <v>Tubo rev comp 5L-B PSL2 36x 1.500"</v>
      </c>
      <c r="W145" s="36" t="str">
        <f>VLOOKUP(G145,Materiais_Elegiveis!A:F,5,FALSE)</f>
        <v>TUBO DE REVESTIMENTO</v>
      </c>
      <c r="X145" s="36" t="str">
        <f>VLOOKUP(G145,Materiais_Elegiveis!A:F,3,FALSE)</f>
        <v>CARBON ERW CASING</v>
      </c>
      <c r="Y145" s="36" t="str">
        <f>VLOOKUP(G145,Materiais_Elegiveis!A:F,6,FALSE)</f>
        <v>X-60</v>
      </c>
      <c r="Z145" s="36">
        <f>VLOOKUP(_xlfn.CONCAT(AA145&amp;Y145),Faixas!C:D,2,FALSE)</f>
        <v>5</v>
      </c>
      <c r="AA145" s="31" t="str">
        <f>VLOOKUP(G145,Materiais_Elegiveis!A:G,7,FALSE)</f>
        <v>CASING, ERW, CARBON</v>
      </c>
    </row>
    <row r="146" spans="1:27" x14ac:dyDescent="0.3">
      <c r="A146" s="23" t="s">
        <v>5471</v>
      </c>
      <c r="B146" s="23" t="s">
        <v>3627</v>
      </c>
      <c r="C146" s="27">
        <v>4600554511</v>
      </c>
      <c r="D146" s="23" t="s">
        <v>5374</v>
      </c>
      <c r="E146" s="28">
        <v>45009</v>
      </c>
      <c r="F146" s="23" t="s">
        <v>3627</v>
      </c>
      <c r="G146" s="23">
        <v>12170712</v>
      </c>
      <c r="H146" s="23" t="s">
        <v>3983</v>
      </c>
      <c r="I146" s="23" t="s">
        <v>5473</v>
      </c>
      <c r="J146" s="30">
        <v>748</v>
      </c>
      <c r="K146" s="30">
        <v>120</v>
      </c>
      <c r="L146" s="30">
        <v>628</v>
      </c>
      <c r="M146" s="23" t="s">
        <v>4398</v>
      </c>
      <c r="N146" s="23" t="s">
        <v>5334</v>
      </c>
      <c r="O146" s="24">
        <v>262686.84000000003</v>
      </c>
      <c r="P146" s="30">
        <v>1000</v>
      </c>
      <c r="Q146" s="31">
        <f>IF(N146="USD",5.4,IF(N146="BRL",1,6.3))</f>
        <v>1</v>
      </c>
      <c r="R146" s="32">
        <f>IF(M146="UN",O146*Q146/(P146*12.5),O146*Q146/P146)</f>
        <v>262.68684000000002</v>
      </c>
      <c r="S146" s="31">
        <v>9.1999999999999993</v>
      </c>
      <c r="T146" s="33">
        <f>0.00148816*S146</f>
        <v>1.3691072E-2</v>
      </c>
      <c r="U146" s="34">
        <f>R146/T146</f>
        <v>19186.725480663605</v>
      </c>
      <c r="V146" s="31" t="str">
        <f>VLOOKUP(G146,Materiais_Elegiveis!A:F,2,FALSE)</f>
        <v>Tubo prod. L80 1Cr s/c 3.500" 9,2#/pé</v>
      </c>
      <c r="W146" s="36" t="str">
        <f>VLOOKUP(G146,Materiais_Elegiveis!A:F,5,FALSE)</f>
        <v>TUBO DE PRODUCAO</v>
      </c>
      <c r="X146" s="36" t="str">
        <f>VLOOKUP(G146,Materiais_Elegiveis!A:F,3,FALSE)</f>
        <v>ALLOY SMLS, TUBING</v>
      </c>
      <c r="Y146" s="36" t="str">
        <f>VLOOKUP(G146,Materiais_Elegiveis!A:F,6,FALSE)</f>
        <v>L-80</v>
      </c>
      <c r="Z146" s="36">
        <f>VLOOKUP(_xlfn.CONCAT(AA146&amp;Y146),Faixas!C:D,2,FALSE)</f>
        <v>1</v>
      </c>
      <c r="AA146" s="31" t="str">
        <f>VLOOKUP(G146,Materiais_Elegiveis!A:G,7,FALSE)</f>
        <v>TUBING, ALLOY, SEAMLESS</v>
      </c>
    </row>
    <row r="147" spans="1:27" x14ac:dyDescent="0.3">
      <c r="A147" s="23" t="s">
        <v>5471</v>
      </c>
      <c r="B147" s="23" t="s">
        <v>3627</v>
      </c>
      <c r="C147" s="27">
        <v>4600553925</v>
      </c>
      <c r="D147" s="23" t="s">
        <v>5323</v>
      </c>
      <c r="E147" s="28">
        <v>45026</v>
      </c>
      <c r="F147" s="23" t="s">
        <v>3627</v>
      </c>
      <c r="G147" s="23">
        <v>12147467</v>
      </c>
      <c r="H147" s="23" t="s">
        <v>5358</v>
      </c>
      <c r="I147" s="23" t="s">
        <v>5473</v>
      </c>
      <c r="J147" s="30">
        <v>100</v>
      </c>
      <c r="K147" s="30">
        <v>0</v>
      </c>
      <c r="L147" s="30">
        <v>100</v>
      </c>
      <c r="M147" s="23" t="s">
        <v>4398</v>
      </c>
      <c r="N147" s="23" t="s">
        <v>5334</v>
      </c>
      <c r="O147" s="24">
        <v>2156365.41</v>
      </c>
      <c r="P147" s="30">
        <v>1000</v>
      </c>
      <c r="Q147" s="31">
        <f>IF(N147="USD",5.4,IF(N147="BRL",1,6.3))</f>
        <v>1</v>
      </c>
      <c r="R147" s="32">
        <f>IF(M147="UN",O147*Q147/(P147*12.5),O147*Q147/P147)</f>
        <v>2156.3654100000003</v>
      </c>
      <c r="S147" s="31">
        <v>84</v>
      </c>
      <c r="T147" s="33">
        <f>0.00148816*S147</f>
        <v>0.12500544</v>
      </c>
      <c r="U147" s="34">
        <f>R147/T147</f>
        <v>17250.17255249052</v>
      </c>
      <c r="V147" s="31" t="str">
        <f>VLOOKUP(G147,Materiais_Elegiveis!A:F,2,FALSE)</f>
        <v>Tubo rev N80 c/c 16"-D14.822 84lb/pé BLU</v>
      </c>
      <c r="W147" s="36" t="str">
        <f>VLOOKUP(G147,Materiais_Elegiveis!A:F,5,FALSE)</f>
        <v>TUBO DE REVESTIMENTO</v>
      </c>
      <c r="X147" s="36" t="str">
        <f>VLOOKUP(G147,Materiais_Elegiveis!A:F,3,FALSE)</f>
        <v>ALLOY SMLS, CASING</v>
      </c>
      <c r="Y147" s="36" t="str">
        <f>VLOOKUP(G147,Materiais_Elegiveis!A:F,6,FALSE)</f>
        <v>N-80</v>
      </c>
      <c r="Z147" s="36">
        <f>VLOOKUP(_xlfn.CONCAT(AA147&amp;Y147),Faixas!C:D,2,FALSE)</f>
        <v>1</v>
      </c>
      <c r="AA147" s="31" t="str">
        <f>VLOOKUP(G147,Materiais_Elegiveis!A:G,7,FALSE)</f>
        <v>CASING, ERW, ALLOY</v>
      </c>
    </row>
    <row r="148" spans="1:27" x14ac:dyDescent="0.3">
      <c r="A148" s="23" t="s">
        <v>5471</v>
      </c>
      <c r="B148" s="23" t="s">
        <v>3627</v>
      </c>
      <c r="C148" s="27">
        <v>4600554511</v>
      </c>
      <c r="D148" s="23" t="s">
        <v>153</v>
      </c>
      <c r="E148" s="28">
        <v>45009</v>
      </c>
      <c r="F148" s="23" t="s">
        <v>4059</v>
      </c>
      <c r="G148" s="23">
        <v>11415105</v>
      </c>
      <c r="H148" s="23" t="s">
        <v>3654</v>
      </c>
      <c r="I148" s="23" t="s">
        <v>5473</v>
      </c>
      <c r="J148" s="29">
        <v>81000</v>
      </c>
      <c r="K148" s="29">
        <v>0</v>
      </c>
      <c r="L148" s="29">
        <v>0</v>
      </c>
      <c r="M148" s="23" t="s">
        <v>4398</v>
      </c>
      <c r="N148" s="23" t="s">
        <v>5334</v>
      </c>
      <c r="O148" s="24">
        <v>2148.0700000000002</v>
      </c>
      <c r="P148" s="30">
        <v>1</v>
      </c>
      <c r="Q148" s="31">
        <f>IF(N148="USD",5.4,IF(N148="BRL",1,6.3))</f>
        <v>1</v>
      </c>
      <c r="R148" s="32">
        <f>IF(M148="UN",O148*Q148/(P148*12.5),O148*Q148/P148)</f>
        <v>2148.0700000000002</v>
      </c>
      <c r="S148" s="31">
        <v>88.2</v>
      </c>
      <c r="T148" s="33">
        <f>0.00148816*S148</f>
        <v>0.13125571200000002</v>
      </c>
      <c r="U148" s="34">
        <f>R148/T148</f>
        <v>16365.535390947403</v>
      </c>
      <c r="V148" s="31" t="str">
        <f>VLOOKUP(G148,Materiais_Elegiveis!A:F,2,FALSE)</f>
        <v>Tubo rev C110HC s/c 13 5/8-D12.250 88,2l</v>
      </c>
      <c r="W148" s="36" t="str">
        <f>VLOOKUP(G148,Materiais_Elegiveis!A:F,5,FALSE)</f>
        <v>TUBO DE REVESTIMENTO</v>
      </c>
      <c r="X148" s="36" t="str">
        <f>VLOOKUP(G148,Materiais_Elegiveis!A:F,3,FALSE)</f>
        <v>ALLOY SMLS, CASING</v>
      </c>
      <c r="Y148" s="36" t="str">
        <f>VLOOKUP(G148,Materiais_Elegiveis!A:F,6,FALSE)</f>
        <v>C-110HC</v>
      </c>
      <c r="Z148" s="36">
        <f>VLOOKUP(_xlfn.CONCAT(AA148&amp;Y148),Faixas!C:D,2,FALSE)</f>
        <v>3</v>
      </c>
      <c r="AA148" s="31" t="str">
        <f>VLOOKUP(G148,Materiais_Elegiveis!A:G,7,FALSE)</f>
        <v>CASING, ALLOY, SEAMLESS</v>
      </c>
    </row>
    <row r="149" spans="1:27" x14ac:dyDescent="0.3">
      <c r="A149" s="23" t="s">
        <v>5471</v>
      </c>
      <c r="B149" s="23" t="s">
        <v>3627</v>
      </c>
      <c r="C149" s="27">
        <v>4600568678</v>
      </c>
      <c r="D149" s="23" t="s">
        <v>5312</v>
      </c>
      <c r="E149" s="28">
        <v>44926</v>
      </c>
      <c r="F149" s="23" t="s">
        <v>3627</v>
      </c>
      <c r="G149" s="23">
        <v>10001711</v>
      </c>
      <c r="H149" s="23" t="s">
        <v>3784</v>
      </c>
      <c r="I149" s="23" t="s">
        <v>5472</v>
      </c>
      <c r="J149" s="30">
        <v>300</v>
      </c>
      <c r="K149" s="30">
        <v>70</v>
      </c>
      <c r="L149" s="30">
        <v>230</v>
      </c>
      <c r="M149" s="23" t="s">
        <v>4134</v>
      </c>
      <c r="N149" s="23" t="s">
        <v>5334</v>
      </c>
      <c r="O149" s="24">
        <v>502260.54</v>
      </c>
      <c r="P149" s="30">
        <v>1000</v>
      </c>
      <c r="Q149" s="31">
        <f>IF(N149="USD",5.4,IF(N149="BRL",1,6.3))</f>
        <v>1</v>
      </c>
      <c r="R149" s="32">
        <f>IF(M149="UN",O149*Q149/(P149*12.5),O149*Q149/P149)</f>
        <v>40.180843199999998</v>
      </c>
      <c r="S149" s="31">
        <v>1.7</v>
      </c>
      <c r="T149" s="33">
        <f>0.00148816*S149</f>
        <v>2.5298720000000003E-3</v>
      </c>
      <c r="U149" s="34">
        <f>R149/T149</f>
        <v>15882.559750058499</v>
      </c>
      <c r="V149" s="31" t="str">
        <f>VLOOKUP(G149,Materiais_Elegiveis!A:F,2,FALSE)</f>
        <v>Tubo prod. N80 tp1 s/c 1.315" 1,7#/pé</v>
      </c>
      <c r="W149" s="36" t="str">
        <f>VLOOKUP(G149,Materiais_Elegiveis!A:F,5,FALSE)</f>
        <v>TUBO DE PRODUCAO</v>
      </c>
      <c r="X149" s="36" t="str">
        <f>VLOOKUP(G149,Materiais_Elegiveis!A:F,3,FALSE)</f>
        <v>ALLOY SMLS, TUBING</v>
      </c>
      <c r="Y149" s="36" t="str">
        <f>VLOOKUP(G149,Materiais_Elegiveis!A:F,6,FALSE)</f>
        <v>N-80</v>
      </c>
      <c r="Z149" s="36">
        <f>VLOOKUP(_xlfn.CONCAT(AA149&amp;Y149),Faixas!C:D,2,FALSE)</f>
        <v>1</v>
      </c>
      <c r="AA149" s="31" t="str">
        <f>VLOOKUP(G149,Materiais_Elegiveis!A:G,7,FALSE)</f>
        <v>TUBING, ALLOY, SEAMLESS</v>
      </c>
    </row>
    <row r="150" spans="1:27" x14ac:dyDescent="0.3">
      <c r="A150" s="23" t="s">
        <v>5471</v>
      </c>
      <c r="B150" s="23" t="s">
        <v>3627</v>
      </c>
      <c r="C150" s="27">
        <v>4600568678</v>
      </c>
      <c r="D150" s="23" t="s">
        <v>5476</v>
      </c>
      <c r="E150" s="28">
        <v>44926</v>
      </c>
      <c r="F150" s="23" t="s">
        <v>3627</v>
      </c>
      <c r="G150" s="23">
        <v>10001699</v>
      </c>
      <c r="H150" s="23" t="s">
        <v>3871</v>
      </c>
      <c r="I150" s="23" t="s">
        <v>5472</v>
      </c>
      <c r="J150" s="30">
        <v>589</v>
      </c>
      <c r="K150" s="30">
        <v>389</v>
      </c>
      <c r="L150" s="30">
        <v>200</v>
      </c>
      <c r="M150" s="23" t="s">
        <v>4134</v>
      </c>
      <c r="N150" s="23" t="s">
        <v>5334</v>
      </c>
      <c r="O150" s="24">
        <v>809389.83</v>
      </c>
      <c r="P150" s="30">
        <v>1000</v>
      </c>
      <c r="Q150" s="31">
        <f>IF(N150="USD",5.4,IF(N150="BRL",1,6.3))</f>
        <v>1</v>
      </c>
      <c r="R150" s="32">
        <f>IF(M150="UN",O150*Q150/(P150*12.5),O150*Q150/P150)</f>
        <v>64.751186399999995</v>
      </c>
      <c r="S150" s="31">
        <v>2.75</v>
      </c>
      <c r="T150" s="33">
        <f>0.00148816*S150</f>
        <v>4.0924400000000001E-3</v>
      </c>
      <c r="U150" s="34">
        <f>R150/T150</f>
        <v>15822.146787735432</v>
      </c>
      <c r="V150" s="31" t="str">
        <f>VLOOKUP(G150,Materiais_Elegiveis!A:F,2,FALSE)</f>
        <v>Tubo prod. N80 tp1 s/c 1.900" 2,75#/pé</v>
      </c>
      <c r="W150" s="36" t="str">
        <f>VLOOKUP(G150,Materiais_Elegiveis!A:F,5,FALSE)</f>
        <v>TUBO DE PRODUCAO</v>
      </c>
      <c r="X150" s="36" t="str">
        <f>VLOOKUP(G150,Materiais_Elegiveis!A:F,3,FALSE)</f>
        <v>ALLOY SMLS, TUBING</v>
      </c>
      <c r="Y150" s="36" t="str">
        <f>VLOOKUP(G150,Materiais_Elegiveis!A:F,6,FALSE)</f>
        <v>N-80</v>
      </c>
      <c r="Z150" s="36">
        <f>VLOOKUP(_xlfn.CONCAT(AA150&amp;Y150),Faixas!C:D,2,FALSE)</f>
        <v>1</v>
      </c>
      <c r="AA150" s="31" t="str">
        <f>VLOOKUP(G150,Materiais_Elegiveis!A:G,7,FALSE)</f>
        <v>TUBING, ALLOY, SEAMLESS</v>
      </c>
    </row>
    <row r="151" spans="1:27" x14ac:dyDescent="0.3">
      <c r="A151" s="23" t="s">
        <v>5471</v>
      </c>
      <c r="B151" s="23" t="s">
        <v>3627</v>
      </c>
      <c r="C151" s="27">
        <v>4600576712</v>
      </c>
      <c r="D151" s="23" t="s">
        <v>5322</v>
      </c>
      <c r="E151" s="28">
        <v>44591</v>
      </c>
      <c r="F151" s="23" t="s">
        <v>3627</v>
      </c>
      <c r="G151" s="23">
        <v>12035308</v>
      </c>
      <c r="H151" s="23" t="s">
        <v>5339</v>
      </c>
      <c r="I151" s="23" t="s">
        <v>5473</v>
      </c>
      <c r="J151" s="30">
        <v>56</v>
      </c>
      <c r="K151" s="30">
        <v>52</v>
      </c>
      <c r="L151" s="30">
        <v>4</v>
      </c>
      <c r="M151" s="23" t="s">
        <v>4134</v>
      </c>
      <c r="N151" s="23" t="s">
        <v>5334</v>
      </c>
      <c r="O151" s="24">
        <v>115726453.75</v>
      </c>
      <c r="P151" s="30">
        <v>1000</v>
      </c>
      <c r="Q151" s="31">
        <f>IF(N151="USD",5.4,IF(N151="BRL",1,6.3))</f>
        <v>1</v>
      </c>
      <c r="R151" s="32">
        <f>IF(M151="UN",O151*Q151/(P151*12.5),O151*Q151/P151)</f>
        <v>9258.1162999999997</v>
      </c>
      <c r="S151" s="31">
        <v>400</v>
      </c>
      <c r="T151" s="33">
        <f>0.00148816*S151</f>
        <v>0.59526400000000002</v>
      </c>
      <c r="U151" s="34">
        <f>R151/T151</f>
        <v>15552.958519245241</v>
      </c>
      <c r="V151" s="31" t="str">
        <f>VLOOKUP(G151,Materiais_Elegiveis!A:F,2,FALSE)</f>
        <v>Tubo rev comp X60-PSL2 30"(D26.812")</v>
      </c>
      <c r="W151" s="36" t="str">
        <f>VLOOKUP(G151,Materiais_Elegiveis!A:F,5,FALSE)</f>
        <v>TUBO DE REVESTIMENTO</v>
      </c>
      <c r="X151" s="36" t="str">
        <f>VLOOKUP(G151,Materiais_Elegiveis!A:F,3,FALSE)</f>
        <v>CARBON ERW CASING</v>
      </c>
      <c r="Y151" s="36" t="str">
        <f>VLOOKUP(G151,Materiais_Elegiveis!A:F,6,FALSE)</f>
        <v>X-60</v>
      </c>
      <c r="Z151" s="36">
        <f>VLOOKUP(_xlfn.CONCAT(AA151&amp;Y151),Faixas!C:D,2,FALSE)</f>
        <v>5</v>
      </c>
      <c r="AA151" s="31" t="str">
        <f>VLOOKUP(G151,Materiais_Elegiveis!A:G,7,FALSE)</f>
        <v>CASING, ERW, CARBON</v>
      </c>
    </row>
    <row r="152" spans="1:27" x14ac:dyDescent="0.3">
      <c r="A152" s="23" t="s">
        <v>5471</v>
      </c>
      <c r="B152" s="23" t="s">
        <v>3627</v>
      </c>
      <c r="C152" s="27">
        <v>4600554511</v>
      </c>
      <c r="D152" s="23" t="s">
        <v>879</v>
      </c>
      <c r="E152" s="28">
        <v>45009</v>
      </c>
      <c r="F152" s="23" t="s">
        <v>4059</v>
      </c>
      <c r="G152" s="23">
        <v>11415100</v>
      </c>
      <c r="H152" s="23" t="s">
        <v>3673</v>
      </c>
      <c r="I152" s="23" t="s">
        <v>5473</v>
      </c>
      <c r="J152" s="29">
        <v>97668</v>
      </c>
      <c r="K152" s="29">
        <v>0</v>
      </c>
      <c r="L152" s="29">
        <v>0</v>
      </c>
      <c r="M152" s="23" t="s">
        <v>4398</v>
      </c>
      <c r="N152" s="23" t="s">
        <v>5334</v>
      </c>
      <c r="O152" s="24">
        <v>1894.72</v>
      </c>
      <c r="P152" s="30">
        <v>1</v>
      </c>
      <c r="Q152" s="31">
        <f>IF(N152="USD",5.4,IF(N152="BRL",1,6.3))</f>
        <v>1</v>
      </c>
      <c r="R152" s="32">
        <f>IF(M152="UN",O152*Q152/(P152*12.5),O152*Q152/P152)</f>
        <v>1894.72</v>
      </c>
      <c r="S152" s="31">
        <v>85.3</v>
      </c>
      <c r="T152" s="33">
        <f>0.00148816*S152</f>
        <v>0.126940048</v>
      </c>
      <c r="U152" s="34">
        <f>R152/T152</f>
        <v>14926.101178093142</v>
      </c>
      <c r="V152" s="31" t="str">
        <f>VLOOKUP(G152,Materiais_Elegiveis!A:F,2,FALSE)</f>
        <v>Tubo rev C110HC s/c 10 3/4-D9.000 85,3lb</v>
      </c>
      <c r="W152" s="36" t="str">
        <f>VLOOKUP(G152,Materiais_Elegiveis!A:F,5,FALSE)</f>
        <v>TUBO DE REVESTIMENTO</v>
      </c>
      <c r="X152" s="36" t="str">
        <f>VLOOKUP(G152,Materiais_Elegiveis!A:F,3,FALSE)</f>
        <v>ALLOY SMLS, CASING</v>
      </c>
      <c r="Y152" s="36" t="str">
        <f>VLOOKUP(G152,Materiais_Elegiveis!A:F,6,FALSE)</f>
        <v>C-110HC</v>
      </c>
      <c r="Z152" s="36">
        <f>VLOOKUP(_xlfn.CONCAT(AA152&amp;Y152),Faixas!C:D,2,FALSE)</f>
        <v>3</v>
      </c>
      <c r="AA152" s="31" t="str">
        <f>VLOOKUP(G152,Materiais_Elegiveis!A:G,7,FALSE)</f>
        <v>CASING, ALLOY, SEAMLESS</v>
      </c>
    </row>
    <row r="153" spans="1:27" x14ac:dyDescent="0.3">
      <c r="A153" s="23" t="s">
        <v>5471</v>
      </c>
      <c r="B153" s="23" t="s">
        <v>3627</v>
      </c>
      <c r="C153" s="27">
        <v>4600554511</v>
      </c>
      <c r="D153" s="23" t="s">
        <v>5429</v>
      </c>
      <c r="E153" s="28">
        <v>45009</v>
      </c>
      <c r="F153" s="23" t="s">
        <v>3627</v>
      </c>
      <c r="G153" s="23">
        <v>12139710</v>
      </c>
      <c r="H153" s="23" t="s">
        <v>3959</v>
      </c>
      <c r="I153" s="23" t="s">
        <v>5473</v>
      </c>
      <c r="J153" s="30">
        <v>1397</v>
      </c>
      <c r="K153" s="30">
        <v>1054</v>
      </c>
      <c r="L153" s="30">
        <v>343</v>
      </c>
      <c r="M153" s="23" t="s">
        <v>4398</v>
      </c>
      <c r="N153" s="23" t="s">
        <v>5334</v>
      </c>
      <c r="O153" s="24">
        <v>1846738.91</v>
      </c>
      <c r="P153" s="30">
        <v>1000</v>
      </c>
      <c r="Q153" s="31">
        <f>IF(N153="USD",5.4,IF(N153="BRL",1,6.3))</f>
        <v>1</v>
      </c>
      <c r="R153" s="32">
        <f>IF(M153="UN",O153*Q153/(P153*12.5),O153*Q153/P153)</f>
        <v>1846.7389099999998</v>
      </c>
      <c r="S153" s="31">
        <v>88.2</v>
      </c>
      <c r="T153" s="33">
        <f>0.00148816*S153</f>
        <v>0.13125571200000002</v>
      </c>
      <c r="U153" s="34">
        <f>R153/T153</f>
        <v>14069.779378439542</v>
      </c>
      <c r="V153" s="31" t="str">
        <f>VLOOKUP(G153,Materiais_Elegiveis!A:F,2,FALSE)</f>
        <v>Tubo rev P110HC s/c 13 5/8-D12.250 88,2l</v>
      </c>
      <c r="W153" s="36" t="str">
        <f>VLOOKUP(G153,Materiais_Elegiveis!A:F,5,FALSE)</f>
        <v>TUBO DE REVESTIMENTO</v>
      </c>
      <c r="X153" s="36" t="str">
        <f>VLOOKUP(G153,Materiais_Elegiveis!A:F,3,FALSE)</f>
        <v>ALLOY SMLS, CASING</v>
      </c>
      <c r="Y153" s="36" t="str">
        <f>VLOOKUP(G153,Materiais_Elegiveis!A:F,6,FALSE)</f>
        <v>P-110HC</v>
      </c>
      <c r="Z153" s="36">
        <f>VLOOKUP(_xlfn.CONCAT(AA153&amp;Y153),Faixas!C:D,2,FALSE)</f>
        <v>2</v>
      </c>
      <c r="AA153" s="31" t="str">
        <f>VLOOKUP(G153,Materiais_Elegiveis!A:G,7,FALSE)</f>
        <v>CASING, ALLOY, SEAMLESS</v>
      </c>
    </row>
    <row r="154" spans="1:27" x14ac:dyDescent="0.3">
      <c r="A154" s="23" t="s">
        <v>5471</v>
      </c>
      <c r="B154" s="23" t="s">
        <v>3627</v>
      </c>
      <c r="C154" s="27">
        <v>4600554511</v>
      </c>
      <c r="D154" s="23" t="s">
        <v>5368</v>
      </c>
      <c r="E154" s="28">
        <v>45009</v>
      </c>
      <c r="F154" s="23" t="s">
        <v>3627</v>
      </c>
      <c r="G154" s="23">
        <v>12170707</v>
      </c>
      <c r="H154" s="23" t="s">
        <v>3676</v>
      </c>
      <c r="I154" s="23" t="s">
        <v>5473</v>
      </c>
      <c r="J154" s="30">
        <v>4250</v>
      </c>
      <c r="K154" s="30">
        <v>641</v>
      </c>
      <c r="L154" s="30">
        <v>3609</v>
      </c>
      <c r="M154" s="23" t="s">
        <v>4398</v>
      </c>
      <c r="N154" s="23" t="s">
        <v>5334</v>
      </c>
      <c r="O154" s="24">
        <v>186772.75</v>
      </c>
      <c r="P154" s="30">
        <v>1000</v>
      </c>
      <c r="Q154" s="31">
        <f>IF(N154="USD",5.4,IF(N154="BRL",1,6.3))</f>
        <v>1</v>
      </c>
      <c r="R154" s="32">
        <f>IF(M154="UN",O154*Q154/(P154*12.5),O154*Q154/P154)</f>
        <v>186.77275</v>
      </c>
      <c r="S154" s="31">
        <v>9.3000000000000007</v>
      </c>
      <c r="T154" s="33">
        <f>0.00148816*S154</f>
        <v>1.3839888000000002E-2</v>
      </c>
      <c r="U154" s="34">
        <f>R154/T154</f>
        <v>13495.250106070222</v>
      </c>
      <c r="V154" s="31" t="str">
        <f>VLOOKUP(G154,Materiais_Elegiveis!A:F,2,FALSE)</f>
        <v>Tubo prod. L80 1Cr s/c 3.500" 9,3#/pé</v>
      </c>
      <c r="W154" s="36" t="str">
        <f>VLOOKUP(G154,Materiais_Elegiveis!A:F,5,FALSE)</f>
        <v>TUBO DE PRODUCAO</v>
      </c>
      <c r="X154" s="36" t="str">
        <f>VLOOKUP(G154,Materiais_Elegiveis!A:F,3,FALSE)</f>
        <v>ALLOY SMLS, TUBING</v>
      </c>
      <c r="Y154" s="36" t="str">
        <f>VLOOKUP(G154,Materiais_Elegiveis!A:F,6,FALSE)</f>
        <v>L-80</v>
      </c>
      <c r="Z154" s="36">
        <f>VLOOKUP(_xlfn.CONCAT(AA154&amp;Y154),Faixas!C:D,2,FALSE)</f>
        <v>1</v>
      </c>
      <c r="AA154" s="31" t="str">
        <f>VLOOKUP(G154,Materiais_Elegiveis!A:G,7,FALSE)</f>
        <v>TUBING, ALLOY, SEAMLESS</v>
      </c>
    </row>
    <row r="155" spans="1:27" x14ac:dyDescent="0.3">
      <c r="A155" s="23" t="s">
        <v>5471</v>
      </c>
      <c r="B155" s="23" t="s">
        <v>3627</v>
      </c>
      <c r="C155" s="27">
        <v>4600568678</v>
      </c>
      <c r="D155" s="23" t="s">
        <v>5330</v>
      </c>
      <c r="E155" s="28">
        <v>44926</v>
      </c>
      <c r="F155" s="23" t="s">
        <v>3627</v>
      </c>
      <c r="G155" s="23">
        <v>10002981</v>
      </c>
      <c r="H155" s="23" t="s">
        <v>3649</v>
      </c>
      <c r="I155" s="23" t="s">
        <v>5472</v>
      </c>
      <c r="J155" s="30">
        <v>78</v>
      </c>
      <c r="K155" s="30">
        <v>78</v>
      </c>
      <c r="L155" s="30">
        <v>0</v>
      </c>
      <c r="M155" s="23" t="s">
        <v>4134</v>
      </c>
      <c r="N155" s="23" t="s">
        <v>5334</v>
      </c>
      <c r="O155" s="24">
        <v>32039333.09</v>
      </c>
      <c r="P155" s="30">
        <v>1000</v>
      </c>
      <c r="Q155" s="31">
        <f>IF(N155="USD",5.4,IF(N155="BRL",1,6.3))</f>
        <v>1</v>
      </c>
      <c r="R155" s="32">
        <f>IF(M155="UN",O155*Q155/(P155*12.5),O155*Q155/P155)</f>
        <v>2563.1466472000002</v>
      </c>
      <c r="S155" s="31">
        <v>129</v>
      </c>
      <c r="T155" s="33">
        <f>0.00148816*S155</f>
        <v>0.19197264</v>
      </c>
      <c r="U155" s="34">
        <f>R155/T155</f>
        <v>13351.624727356982</v>
      </c>
      <c r="V155" s="31" t="str">
        <f>VLOOKUP(G155,Materiais_Elegiveis!A:F,2,FALSE)</f>
        <v>Tubo rev X56 c/c 20"(P0.625) 130,3lb/pé</v>
      </c>
      <c r="W155" s="36" t="str">
        <f>VLOOKUP(G155,Materiais_Elegiveis!A:F,5,FALSE)</f>
        <v>TUBO DE REVESTIMENTO</v>
      </c>
      <c r="X155" s="36" t="str">
        <f>VLOOKUP(G155,Materiais_Elegiveis!A:F,3,FALSE)</f>
        <v>CARBON ERW CASING</v>
      </c>
      <c r="Y155" s="36" t="str">
        <f>VLOOKUP(G155,Materiais_Elegiveis!A:F,6,FALSE)</f>
        <v>X-56</v>
      </c>
      <c r="Z155" s="36">
        <f>VLOOKUP(_xlfn.CONCAT(AA155&amp;Y155),Faixas!C:D,2,FALSE)</f>
        <v>4</v>
      </c>
      <c r="AA155" s="31" t="str">
        <f>VLOOKUP(G155,Materiais_Elegiveis!A:G,7,FALSE)</f>
        <v>CASING, ERW, CARBON</v>
      </c>
    </row>
    <row r="156" spans="1:27" x14ac:dyDescent="0.3">
      <c r="A156" s="23" t="s">
        <v>5471</v>
      </c>
      <c r="B156" s="23" t="s">
        <v>3627</v>
      </c>
      <c r="C156" s="27">
        <v>4600576712</v>
      </c>
      <c r="D156" s="23" t="s">
        <v>5316</v>
      </c>
      <c r="E156" s="28">
        <v>44591</v>
      </c>
      <c r="F156" s="23" t="s">
        <v>3627</v>
      </c>
      <c r="G156" s="23">
        <v>12247790</v>
      </c>
      <c r="H156" s="23" t="s">
        <v>3985</v>
      </c>
      <c r="I156" s="23" t="s">
        <v>5473</v>
      </c>
      <c r="J156" s="30">
        <v>111</v>
      </c>
      <c r="K156" s="30">
        <v>90</v>
      </c>
      <c r="L156" s="30">
        <v>21</v>
      </c>
      <c r="M156" s="23" t="s">
        <v>4134</v>
      </c>
      <c r="N156" s="23" t="s">
        <v>5334</v>
      </c>
      <c r="O156" s="24">
        <v>136105884.81</v>
      </c>
      <c r="P156" s="30">
        <v>1000</v>
      </c>
      <c r="Q156" s="31">
        <f>IF(N156="USD",5.4,IF(N156="BRL",1,6.3))</f>
        <v>1</v>
      </c>
      <c r="R156" s="32">
        <f>IF(M156="UN",O156*Q156/(P156*12.5),O156*Q156/P156)</f>
        <v>10888.4707848</v>
      </c>
      <c r="S156" s="31">
        <v>552.29999999999995</v>
      </c>
      <c r="T156" s="33">
        <f>0.00148816*S156</f>
        <v>0.82191076799999996</v>
      </c>
      <c r="U156" s="34">
        <f>R156/T156</f>
        <v>13247.752929792496</v>
      </c>
      <c r="V156" s="31" t="str">
        <f>VLOOKUP(G156,Materiais_Elegiveis!A:F,2,FALSE)</f>
        <v>Tubo rev comp X60-PSL2 36x 1.500"</v>
      </c>
      <c r="W156" s="36" t="str">
        <f>VLOOKUP(G156,Materiais_Elegiveis!A:F,5,FALSE)</f>
        <v>TUBO DE REVESTIMENTO</v>
      </c>
      <c r="X156" s="36" t="str">
        <f>VLOOKUP(G156,Materiais_Elegiveis!A:F,3,FALSE)</f>
        <v>CARBON ERW CASING</v>
      </c>
      <c r="Y156" s="36" t="str">
        <f>VLOOKUP(G156,Materiais_Elegiveis!A:F,6,FALSE)</f>
        <v>X-60</v>
      </c>
      <c r="Z156" s="36">
        <f>VLOOKUP(_xlfn.CONCAT(AA156&amp;Y156),Faixas!C:D,2,FALSE)</f>
        <v>5</v>
      </c>
      <c r="AA156" s="31" t="str">
        <f>VLOOKUP(G156,Materiais_Elegiveis!A:G,7,FALSE)</f>
        <v>CASING, ERW, CARBON</v>
      </c>
    </row>
    <row r="157" spans="1:27" x14ac:dyDescent="0.3">
      <c r="A157" s="23" t="s">
        <v>5471</v>
      </c>
      <c r="B157" s="23" t="s">
        <v>3627</v>
      </c>
      <c r="C157" s="27">
        <v>4600579520</v>
      </c>
      <c r="D157" s="23" t="s">
        <v>5316</v>
      </c>
      <c r="E157" s="28">
        <v>44608</v>
      </c>
      <c r="F157" s="23" t="s">
        <v>3627</v>
      </c>
      <c r="G157" s="23">
        <v>12247790</v>
      </c>
      <c r="H157" s="23" t="s">
        <v>3985</v>
      </c>
      <c r="I157" s="23" t="s">
        <v>5473</v>
      </c>
      <c r="J157" s="30">
        <v>21</v>
      </c>
      <c r="K157" s="30">
        <v>21</v>
      </c>
      <c r="L157" s="30">
        <v>0</v>
      </c>
      <c r="M157" s="23" t="s">
        <v>4134</v>
      </c>
      <c r="N157" s="23" t="s">
        <v>5334</v>
      </c>
      <c r="O157" s="24">
        <v>136105884.81</v>
      </c>
      <c r="P157" s="30">
        <v>1000</v>
      </c>
      <c r="Q157" s="31">
        <f>IF(N157="USD",5.4,IF(N157="BRL",1,6.3))</f>
        <v>1</v>
      </c>
      <c r="R157" s="32">
        <f>IF(M157="UN",O157*Q157/(P157*12.5),O157*Q157/P157)</f>
        <v>10888.4707848</v>
      </c>
      <c r="S157" s="31">
        <v>552.29999999999995</v>
      </c>
      <c r="T157" s="33">
        <f>0.00148816*S157</f>
        <v>0.82191076799999996</v>
      </c>
      <c r="U157" s="34">
        <f>R157/T157</f>
        <v>13247.752929792496</v>
      </c>
      <c r="V157" s="31" t="str">
        <f>VLOOKUP(G157,Materiais_Elegiveis!A:F,2,FALSE)</f>
        <v>Tubo rev comp X60-PSL2 36x 1.500"</v>
      </c>
      <c r="W157" s="36" t="str">
        <f>VLOOKUP(G157,Materiais_Elegiveis!A:F,5,FALSE)</f>
        <v>TUBO DE REVESTIMENTO</v>
      </c>
      <c r="X157" s="36" t="str">
        <f>VLOOKUP(G157,Materiais_Elegiveis!A:F,3,FALSE)</f>
        <v>CARBON ERW CASING</v>
      </c>
      <c r="Y157" s="36" t="str">
        <f>VLOOKUP(G157,Materiais_Elegiveis!A:F,6,FALSE)</f>
        <v>X-60</v>
      </c>
      <c r="Z157" s="36">
        <f>VLOOKUP(_xlfn.CONCAT(AA157&amp;Y157),Faixas!C:D,2,FALSE)</f>
        <v>5</v>
      </c>
      <c r="AA157" s="31" t="str">
        <f>VLOOKUP(G157,Materiais_Elegiveis!A:G,7,FALSE)</f>
        <v>CASING, ERW, CARBON</v>
      </c>
    </row>
    <row r="158" spans="1:27" x14ac:dyDescent="0.3">
      <c r="A158" s="23" t="s">
        <v>5471</v>
      </c>
      <c r="B158" s="23" t="s">
        <v>3627</v>
      </c>
      <c r="C158" s="27">
        <v>4600576712</v>
      </c>
      <c r="D158" s="23" t="s">
        <v>5317</v>
      </c>
      <c r="E158" s="28">
        <v>44591</v>
      </c>
      <c r="F158" s="23" t="s">
        <v>3627</v>
      </c>
      <c r="G158" s="23">
        <v>12267817</v>
      </c>
      <c r="H158" s="23" t="s">
        <v>3921</v>
      </c>
      <c r="I158" s="23" t="s">
        <v>5473</v>
      </c>
      <c r="J158" s="30">
        <v>333</v>
      </c>
      <c r="K158" s="30">
        <v>177</v>
      </c>
      <c r="L158" s="30">
        <v>156</v>
      </c>
      <c r="M158" s="23" t="s">
        <v>4134</v>
      </c>
      <c r="N158" s="23" t="s">
        <v>5334</v>
      </c>
      <c r="O158" s="24">
        <v>134405253.31</v>
      </c>
      <c r="P158" s="30">
        <v>1000</v>
      </c>
      <c r="Q158" s="31">
        <f>IF(N158="USD",5.4,IF(N158="BRL",1,6.3))</f>
        <v>1</v>
      </c>
      <c r="R158" s="32">
        <f>IF(M158="UN",O158*Q158/(P158*12.5),O158*Q158/P158)</f>
        <v>10752.420264800001</v>
      </c>
      <c r="S158" s="31">
        <v>552.29999999999995</v>
      </c>
      <c r="T158" s="33">
        <f>0.00148816*S158</f>
        <v>0.82191076799999996</v>
      </c>
      <c r="U158" s="34">
        <f>R158/T158</f>
        <v>13082.223379265912</v>
      </c>
      <c r="V158" s="31" t="str">
        <f>VLOOKUP(G158,Materiais_Elegiveis!A:F,2,FALSE)</f>
        <v>Tubo rev comp 5L-B 36x 1.500"</v>
      </c>
      <c r="W158" s="36" t="str">
        <f>VLOOKUP(G158,Materiais_Elegiveis!A:F,5,FALSE)</f>
        <v>TUBO DE REVESTIMENTO</v>
      </c>
      <c r="X158" s="36" t="str">
        <f>VLOOKUP(G158,Materiais_Elegiveis!A:F,3,FALSE)</f>
        <v>CARBON ERW CASING</v>
      </c>
      <c r="Y158" s="36" t="str">
        <f>VLOOKUP(G158,Materiais_Elegiveis!A:F,6,FALSE)</f>
        <v>X-60</v>
      </c>
      <c r="Z158" s="36">
        <f>VLOOKUP(_xlfn.CONCAT(AA158&amp;Y158),Faixas!C:D,2,FALSE)</f>
        <v>5</v>
      </c>
      <c r="AA158" s="31" t="str">
        <f>VLOOKUP(G158,Materiais_Elegiveis!A:G,7,FALSE)</f>
        <v>CASING, ERW, CARBON</v>
      </c>
    </row>
    <row r="159" spans="1:27" x14ac:dyDescent="0.3">
      <c r="A159" s="23" t="s">
        <v>5471</v>
      </c>
      <c r="B159" s="23" t="s">
        <v>3627</v>
      </c>
      <c r="C159" s="27">
        <v>4600579520</v>
      </c>
      <c r="D159" s="23" t="s">
        <v>5317</v>
      </c>
      <c r="E159" s="28">
        <v>44608</v>
      </c>
      <c r="F159" s="23" t="s">
        <v>3627</v>
      </c>
      <c r="G159" s="23">
        <v>12267817</v>
      </c>
      <c r="H159" s="23" t="s">
        <v>3921</v>
      </c>
      <c r="I159" s="23" t="s">
        <v>5473</v>
      </c>
      <c r="J159" s="30">
        <v>106</v>
      </c>
      <c r="K159" s="30">
        <v>106</v>
      </c>
      <c r="L159" s="30">
        <v>0</v>
      </c>
      <c r="M159" s="23" t="s">
        <v>4134</v>
      </c>
      <c r="N159" s="23" t="s">
        <v>5334</v>
      </c>
      <c r="O159" s="24">
        <v>134405253.31</v>
      </c>
      <c r="P159" s="30">
        <v>1000</v>
      </c>
      <c r="Q159" s="31">
        <f>IF(N159="USD",5.4,IF(N159="BRL",1,6.3))</f>
        <v>1</v>
      </c>
      <c r="R159" s="32">
        <f>IF(M159="UN",O159*Q159/(P159*12.5),O159*Q159/P159)</f>
        <v>10752.420264800001</v>
      </c>
      <c r="S159" s="31">
        <v>552.29999999999995</v>
      </c>
      <c r="T159" s="33">
        <f>0.00148816*S159</f>
        <v>0.82191076799999996</v>
      </c>
      <c r="U159" s="34">
        <f>R159/T159</f>
        <v>13082.223379265912</v>
      </c>
      <c r="V159" s="31" t="str">
        <f>VLOOKUP(G159,Materiais_Elegiveis!A:F,2,FALSE)</f>
        <v>Tubo rev comp 5L-B 36x 1.500"</v>
      </c>
      <c r="W159" s="36" t="str">
        <f>VLOOKUP(G159,Materiais_Elegiveis!A:F,5,FALSE)</f>
        <v>TUBO DE REVESTIMENTO</v>
      </c>
      <c r="X159" s="36" t="str">
        <f>VLOOKUP(G159,Materiais_Elegiveis!A:F,3,FALSE)</f>
        <v>CARBON ERW CASING</v>
      </c>
      <c r="Y159" s="36" t="str">
        <f>VLOOKUP(G159,Materiais_Elegiveis!A:F,6,FALSE)</f>
        <v>X-60</v>
      </c>
      <c r="Z159" s="36">
        <f>VLOOKUP(_xlfn.CONCAT(AA159&amp;Y159),Faixas!C:D,2,FALSE)</f>
        <v>5</v>
      </c>
      <c r="AA159" s="31" t="str">
        <f>VLOOKUP(G159,Materiais_Elegiveis!A:G,7,FALSE)</f>
        <v>CASING, ERW, CARBON</v>
      </c>
    </row>
    <row r="160" spans="1:27" x14ac:dyDescent="0.3">
      <c r="A160" s="23" t="s">
        <v>5471</v>
      </c>
      <c r="B160" s="23" t="s">
        <v>3627</v>
      </c>
      <c r="C160" s="27">
        <v>4600554511</v>
      </c>
      <c r="D160" s="23" t="s">
        <v>5370</v>
      </c>
      <c r="E160" s="28">
        <v>45009</v>
      </c>
      <c r="F160" s="23" t="s">
        <v>3627</v>
      </c>
      <c r="G160" s="23">
        <v>12153723</v>
      </c>
      <c r="H160" s="23" t="s">
        <v>3655</v>
      </c>
      <c r="I160" s="23" t="s">
        <v>5473</v>
      </c>
      <c r="J160" s="30">
        <v>738</v>
      </c>
      <c r="K160" s="30">
        <v>0</v>
      </c>
      <c r="L160" s="30">
        <v>738</v>
      </c>
      <c r="M160" s="23" t="s">
        <v>4398</v>
      </c>
      <c r="N160" s="23" t="s">
        <v>5334</v>
      </c>
      <c r="O160" s="24">
        <v>309683.46000000002</v>
      </c>
      <c r="P160" s="30">
        <v>1000</v>
      </c>
      <c r="Q160" s="31">
        <f>IF(N160="USD",5.4,IF(N160="BRL",1,6.3))</f>
        <v>1</v>
      </c>
      <c r="R160" s="32">
        <f>IF(M160="UN",O160*Q160/(P160*12.5),O160*Q160/P160)</f>
        <v>309.68346000000003</v>
      </c>
      <c r="S160" s="31">
        <v>17</v>
      </c>
      <c r="T160" s="33">
        <f>0.00148816*S160</f>
        <v>2.529872E-2</v>
      </c>
      <c r="U160" s="34">
        <f>R160/T160</f>
        <v>12241.072275593391</v>
      </c>
      <c r="V160" s="31" t="str">
        <f>VLOOKUP(G160,Materiais_Elegiveis!A:F,2,FALSE)</f>
        <v>Tubo rev L80+1Cr s/c 5 1/2-D4.767 17lb/p</v>
      </c>
      <c r="W160" s="36" t="str">
        <f>VLOOKUP(G160,Materiais_Elegiveis!A:F,5,FALSE)</f>
        <v>TUBO DE REVESTIMENTO</v>
      </c>
      <c r="X160" s="36" t="str">
        <f>VLOOKUP(G160,Materiais_Elegiveis!A:F,3,FALSE)</f>
        <v>ALLOY SMLS, CASING</v>
      </c>
      <c r="Y160" s="36" t="str">
        <f>VLOOKUP(G160,Materiais_Elegiveis!A:F,6,FALSE)</f>
        <v>L-80</v>
      </c>
      <c r="Z160" s="36">
        <f>VLOOKUP(_xlfn.CONCAT(AA160&amp;Y160),Faixas!C:D,2,FALSE)</f>
        <v>1</v>
      </c>
      <c r="AA160" s="31" t="str">
        <f>VLOOKUP(G160,Materiais_Elegiveis!A:G,7,FALSE)</f>
        <v>CASING, ALLOY, SEAMLESS</v>
      </c>
    </row>
    <row r="161" spans="1:27" x14ac:dyDescent="0.3">
      <c r="A161" s="23" t="s">
        <v>5471</v>
      </c>
      <c r="B161" s="23" t="s">
        <v>3627</v>
      </c>
      <c r="C161" s="27">
        <v>4600568678</v>
      </c>
      <c r="D161" s="23" t="s">
        <v>5342</v>
      </c>
      <c r="E161" s="28">
        <v>44926</v>
      </c>
      <c r="F161" s="23" t="s">
        <v>5474</v>
      </c>
      <c r="G161" s="23">
        <v>11053535</v>
      </c>
      <c r="H161" s="23" t="s">
        <v>3675</v>
      </c>
      <c r="I161" s="23" t="s">
        <v>5472</v>
      </c>
      <c r="J161" s="30">
        <v>23</v>
      </c>
      <c r="K161" s="30">
        <v>13</v>
      </c>
      <c r="L161" s="30">
        <v>0</v>
      </c>
      <c r="M161" s="23" t="s">
        <v>4134</v>
      </c>
      <c r="N161" s="23" t="s">
        <v>5334</v>
      </c>
      <c r="O161" s="24">
        <v>5203126.18</v>
      </c>
      <c r="P161" s="30">
        <v>1000</v>
      </c>
      <c r="Q161" s="31">
        <f>IF(N161="USD",5.4,IF(N161="BRL",1,6.3))</f>
        <v>1</v>
      </c>
      <c r="R161" s="32">
        <f>IF(M161="UN",O161*Q161/(P161*12.5),O161*Q161/P161)</f>
        <v>416.25009439999997</v>
      </c>
      <c r="S161" s="31">
        <v>23</v>
      </c>
      <c r="T161" s="33">
        <f>0.00148816*S161</f>
        <v>3.4227680000000003E-2</v>
      </c>
      <c r="U161" s="34">
        <f>R161/T161</f>
        <v>12161.21263258275</v>
      </c>
      <c r="V161" s="31" t="str">
        <f>VLOOKUP(G161,Materiais_Elegiveis!A:F,2,FALSE)</f>
        <v>Tubo rev K55 s/c 7"-D6.250 23lb/pé BT</v>
      </c>
      <c r="W161" s="36" t="str">
        <f>VLOOKUP(G161,Materiais_Elegiveis!A:F,5,FALSE)</f>
        <v>TUBO DE REVESTIMENTO</v>
      </c>
      <c r="X161" s="36" t="str">
        <f>VLOOKUP(G161,Materiais_Elegiveis!A:F,3,FALSE)</f>
        <v>ALLOY SMLS, CASING</v>
      </c>
      <c r="Y161" s="36" t="str">
        <f>VLOOKUP(G161,Materiais_Elegiveis!A:F,6,FALSE)</f>
        <v>K-55</v>
      </c>
      <c r="Z161" s="36">
        <f>VLOOKUP(_xlfn.CONCAT(AA161&amp;Y161),Faixas!C:D,2,FALSE)</f>
        <v>1</v>
      </c>
      <c r="AA161" s="31" t="str">
        <f>VLOOKUP(G161,Materiais_Elegiveis!A:G,7,FALSE)</f>
        <v>CASING, ALLOY, SEAMLESS</v>
      </c>
    </row>
    <row r="162" spans="1:27" x14ac:dyDescent="0.3">
      <c r="A162" s="23" t="s">
        <v>5471</v>
      </c>
      <c r="B162" s="23" t="s">
        <v>3627</v>
      </c>
      <c r="C162" s="27">
        <v>4600554511</v>
      </c>
      <c r="D162" s="23" t="s">
        <v>5372</v>
      </c>
      <c r="E162" s="28">
        <v>45009</v>
      </c>
      <c r="F162" s="23" t="s">
        <v>3627</v>
      </c>
      <c r="G162" s="23">
        <v>12170710</v>
      </c>
      <c r="H162" s="23" t="s">
        <v>3691</v>
      </c>
      <c r="I162" s="23" t="s">
        <v>5473</v>
      </c>
      <c r="J162" s="30">
        <v>2704</v>
      </c>
      <c r="K162" s="30">
        <v>2013</v>
      </c>
      <c r="L162" s="30">
        <v>691</v>
      </c>
      <c r="M162" s="23" t="s">
        <v>4398</v>
      </c>
      <c r="N162" s="23" t="s">
        <v>5334</v>
      </c>
      <c r="O162" s="24">
        <v>226545.79</v>
      </c>
      <c r="P162" s="30">
        <v>1000</v>
      </c>
      <c r="Q162" s="31">
        <f>IF(N162="USD",5.4,IF(N162="BRL",1,6.3))</f>
        <v>1</v>
      </c>
      <c r="R162" s="32">
        <f>IF(M162="UN",O162*Q162/(P162*12.5),O162*Q162/P162)</f>
        <v>226.54579000000001</v>
      </c>
      <c r="S162" s="31">
        <v>12.6</v>
      </c>
      <c r="T162" s="33">
        <f>0.00148816*S162</f>
        <v>1.8750816E-2</v>
      </c>
      <c r="U162" s="34">
        <f>R162/T162</f>
        <v>12081.916328334724</v>
      </c>
      <c r="V162" s="31" t="str">
        <f>VLOOKUP(G162,Materiais_Elegiveis!A:F,2,FALSE)</f>
        <v>Tubo prod. L80 1Cr s/c 4.500" 12,6#/pé</v>
      </c>
      <c r="W162" s="36" t="str">
        <f>VLOOKUP(G162,Materiais_Elegiveis!A:F,5,FALSE)</f>
        <v>TUBO DE PRODUCAO</v>
      </c>
      <c r="X162" s="36" t="str">
        <f>VLOOKUP(G162,Materiais_Elegiveis!A:F,3,FALSE)</f>
        <v>ALLOY SMLS, TUBING</v>
      </c>
      <c r="Y162" s="36" t="str">
        <f>VLOOKUP(G162,Materiais_Elegiveis!A:F,6,FALSE)</f>
        <v>L-80</v>
      </c>
      <c r="Z162" s="36">
        <f>VLOOKUP(_xlfn.CONCAT(AA162&amp;Y162),Faixas!C:D,2,FALSE)</f>
        <v>1</v>
      </c>
      <c r="AA162" s="31" t="str">
        <f>VLOOKUP(G162,Materiais_Elegiveis!A:G,7,FALSE)</f>
        <v>TUBING, ALLOY, SEAMLESS</v>
      </c>
    </row>
    <row r="163" spans="1:27" x14ac:dyDescent="0.3">
      <c r="A163" s="23" t="s">
        <v>5471</v>
      </c>
      <c r="B163" s="23" t="s">
        <v>3627</v>
      </c>
      <c r="C163" s="27">
        <v>4600554511</v>
      </c>
      <c r="D163" s="23" t="s">
        <v>5373</v>
      </c>
      <c r="E163" s="28">
        <v>45009</v>
      </c>
      <c r="F163" s="23" t="s">
        <v>4059</v>
      </c>
      <c r="G163" s="23">
        <v>11077572</v>
      </c>
      <c r="H163" s="23" t="s">
        <v>3983</v>
      </c>
      <c r="I163" s="23" t="s">
        <v>5473</v>
      </c>
      <c r="J163" s="30">
        <v>748</v>
      </c>
      <c r="K163" s="30">
        <v>0</v>
      </c>
      <c r="L163" s="30">
        <v>0</v>
      </c>
      <c r="M163" s="23" t="s">
        <v>4398</v>
      </c>
      <c r="N163" s="23" t="s">
        <v>5334</v>
      </c>
      <c r="O163" s="24">
        <v>160.63</v>
      </c>
      <c r="P163" s="30">
        <v>1</v>
      </c>
      <c r="Q163" s="31">
        <f>IF(N163="USD",5.4,IF(N163="BRL",1,6.3))</f>
        <v>1</v>
      </c>
      <c r="R163" s="32">
        <f>IF(M163="UN",O163*Q163/(P163*12.5),O163*Q163/P163)</f>
        <v>160.63</v>
      </c>
      <c r="S163" s="31">
        <v>9.1999999999999993</v>
      </c>
      <c r="T163" s="33">
        <f>0.00148816*S163</f>
        <v>1.3691072E-2</v>
      </c>
      <c r="U163" s="34">
        <f>R163/T163</f>
        <v>11732.463316239955</v>
      </c>
      <c r="V163" s="31" t="str">
        <f>VLOOKUP(G163,Materiais_Elegiveis!A:F,2,FALSE)</f>
        <v>Tubo prod. L80 1Cr s/c 3.500" 9,2#/pé</v>
      </c>
      <c r="W163" s="36" t="str">
        <f>VLOOKUP(G163,Materiais_Elegiveis!A:F,5,FALSE)</f>
        <v>TUBO DE PRODUCAO</v>
      </c>
      <c r="X163" s="36" t="str">
        <f>VLOOKUP(G163,Materiais_Elegiveis!A:F,3,FALSE)</f>
        <v>ALLOY SMLS, TUBING</v>
      </c>
      <c r="Y163" s="36" t="str">
        <f>VLOOKUP(G163,Materiais_Elegiveis!A:F,6,FALSE)</f>
        <v>L-80</v>
      </c>
      <c r="Z163" s="36">
        <f>VLOOKUP(_xlfn.CONCAT(AA163&amp;Y163),Faixas!C:D,2,FALSE)</f>
        <v>1</v>
      </c>
      <c r="AA163" s="31" t="str">
        <f>VLOOKUP(G163,Materiais_Elegiveis!A:G,7,FALSE)</f>
        <v>TUBING, ALLOY, SEAMLESS</v>
      </c>
    </row>
    <row r="164" spans="1:27" x14ac:dyDescent="0.3">
      <c r="A164" s="23" t="s">
        <v>5471</v>
      </c>
      <c r="B164" s="23" t="s">
        <v>3627</v>
      </c>
      <c r="C164" s="27">
        <v>4600554511</v>
      </c>
      <c r="D164" s="23" t="s">
        <v>5369</v>
      </c>
      <c r="E164" s="28">
        <v>45009</v>
      </c>
      <c r="F164" s="23" t="s">
        <v>3627</v>
      </c>
      <c r="G164" s="23">
        <v>12147831</v>
      </c>
      <c r="H164" s="23" t="s">
        <v>3872</v>
      </c>
      <c r="I164" s="23" t="s">
        <v>5473</v>
      </c>
      <c r="J164" s="30">
        <v>1137</v>
      </c>
      <c r="K164" s="30">
        <v>0</v>
      </c>
      <c r="L164" s="30">
        <v>1137</v>
      </c>
      <c r="M164" s="23" t="s">
        <v>4398</v>
      </c>
      <c r="N164" s="23" t="s">
        <v>5334</v>
      </c>
      <c r="O164" s="24">
        <v>416904.03</v>
      </c>
      <c r="P164" s="30">
        <v>1000</v>
      </c>
      <c r="Q164" s="31">
        <f>IF(N164="USD",5.4,IF(N164="BRL",1,6.3))</f>
        <v>1</v>
      </c>
      <c r="R164" s="32">
        <f>IF(M164="UN",O164*Q164/(P164*12.5),O164*Q164/P164)</f>
        <v>416.90403000000003</v>
      </c>
      <c r="S164" s="31">
        <v>24</v>
      </c>
      <c r="T164" s="33">
        <f>0.00148816*S164</f>
        <v>3.5715839999999999E-2</v>
      </c>
      <c r="U164" s="34">
        <f>R164/T164</f>
        <v>11672.804839533384</v>
      </c>
      <c r="V164" s="31" t="str">
        <f>VLOOKUP(G164,Materiais_Elegiveis!A:F,2,FALSE)</f>
        <v>Tubo rev L80+1Cr s/c 6 5/8-D5.796 24lb/p</v>
      </c>
      <c r="W164" s="36" t="str">
        <f>VLOOKUP(G164,Materiais_Elegiveis!A:F,5,FALSE)</f>
        <v>TUBO DE REVESTIMENTO</v>
      </c>
      <c r="X164" s="36" t="str">
        <f>VLOOKUP(G164,Materiais_Elegiveis!A:F,3,FALSE)</f>
        <v>ALLOY SMLS, CASING</v>
      </c>
      <c r="Y164" s="36" t="str">
        <f>VLOOKUP(G164,Materiais_Elegiveis!A:F,6,FALSE)</f>
        <v>L-80</v>
      </c>
      <c r="Z164" s="36">
        <f>VLOOKUP(_xlfn.CONCAT(AA164&amp;Y164),Faixas!C:D,2,FALSE)</f>
        <v>1</v>
      </c>
      <c r="AA164" s="31" t="str">
        <f>VLOOKUP(G164,Materiais_Elegiveis!A:G,7,FALSE)</f>
        <v>CASING, ALLOY, SEAMLESS</v>
      </c>
    </row>
    <row r="165" spans="1:27" x14ac:dyDescent="0.3">
      <c r="A165" s="23" t="s">
        <v>5471</v>
      </c>
      <c r="B165" s="23" t="s">
        <v>3627</v>
      </c>
      <c r="C165" s="27">
        <v>4600554511</v>
      </c>
      <c r="D165" s="23" t="s">
        <v>5366</v>
      </c>
      <c r="E165" s="28">
        <v>45009</v>
      </c>
      <c r="F165" s="23" t="s">
        <v>3627</v>
      </c>
      <c r="G165" s="23">
        <v>12170575</v>
      </c>
      <c r="H165" s="23" t="s">
        <v>3679</v>
      </c>
      <c r="I165" s="23" t="s">
        <v>5473</v>
      </c>
      <c r="J165" s="30">
        <v>873</v>
      </c>
      <c r="K165" s="30">
        <v>0</v>
      </c>
      <c r="L165" s="30">
        <v>873</v>
      </c>
      <c r="M165" s="23" t="s">
        <v>4398</v>
      </c>
      <c r="N165" s="23" t="s">
        <v>5334</v>
      </c>
      <c r="O165" s="24">
        <v>218652.48</v>
      </c>
      <c r="P165" s="30">
        <v>1000</v>
      </c>
      <c r="Q165" s="31">
        <f>IF(N165="USD",5.4,IF(N165="BRL",1,6.3))</f>
        <v>1</v>
      </c>
      <c r="R165" s="32">
        <f>IF(M165="UN",O165*Q165/(P165*12.5),O165*Q165/P165)</f>
        <v>218.65248</v>
      </c>
      <c r="S165" s="31">
        <v>12.75</v>
      </c>
      <c r="T165" s="33">
        <f>0.00148816*S165</f>
        <v>1.8974040000000001E-2</v>
      </c>
      <c r="U165" s="34">
        <f>R165/T165</f>
        <v>11523.770372572208</v>
      </c>
      <c r="V165" s="31" t="str">
        <f>VLOOKUP(G165,Materiais_Elegiveis!A:F,2,FALSE)</f>
        <v>Tubo prod. L80 1Cr s/c 4.500" 12,75#/pé</v>
      </c>
      <c r="W165" s="36" t="str">
        <f>VLOOKUP(G165,Materiais_Elegiveis!A:F,5,FALSE)</f>
        <v>TUBO DE PRODUCAO</v>
      </c>
      <c r="X165" s="36" t="str">
        <f>VLOOKUP(G165,Materiais_Elegiveis!A:F,3,FALSE)</f>
        <v>ALLOY SMLS, TUBING</v>
      </c>
      <c r="Y165" s="36" t="str">
        <f>VLOOKUP(G165,Materiais_Elegiveis!A:F,6,FALSE)</f>
        <v>L-80</v>
      </c>
      <c r="Z165" s="36">
        <f>VLOOKUP(_xlfn.CONCAT(AA165&amp;Y165),Faixas!C:D,2,FALSE)</f>
        <v>1</v>
      </c>
      <c r="AA165" s="31" t="str">
        <f>VLOOKUP(G165,Materiais_Elegiveis!A:G,7,FALSE)</f>
        <v>TUBING, ALLOY, SEAMLESS</v>
      </c>
    </row>
    <row r="166" spans="1:27" x14ac:dyDescent="0.3">
      <c r="A166" s="23" t="s">
        <v>5471</v>
      </c>
      <c r="B166" s="23" t="s">
        <v>3627</v>
      </c>
      <c r="C166" s="27">
        <v>4600554511</v>
      </c>
      <c r="D166" s="23" t="s">
        <v>1795</v>
      </c>
      <c r="E166" s="28">
        <v>45009</v>
      </c>
      <c r="F166" s="23" t="s">
        <v>3627</v>
      </c>
      <c r="G166" s="23">
        <v>12454146</v>
      </c>
      <c r="H166" s="23" t="s">
        <v>3670</v>
      </c>
      <c r="I166" s="23" t="s">
        <v>5473</v>
      </c>
      <c r="J166" s="30">
        <v>10</v>
      </c>
      <c r="K166" s="30">
        <v>0</v>
      </c>
      <c r="L166" s="30">
        <v>10</v>
      </c>
      <c r="M166" s="23" t="s">
        <v>4134</v>
      </c>
      <c r="N166" s="23" t="s">
        <v>5334</v>
      </c>
      <c r="O166" s="24">
        <v>15036780.5</v>
      </c>
      <c r="P166" s="30">
        <v>1000</v>
      </c>
      <c r="Q166" s="31">
        <f>IF(N166="USD",5.4,IF(N166="BRL",1,6.3))</f>
        <v>1</v>
      </c>
      <c r="R166" s="32">
        <f>IF(M166="UN",O166*Q166/(P166*12.5),O166*Q166/P166)</f>
        <v>1202.94244</v>
      </c>
      <c r="S166" s="31">
        <v>72</v>
      </c>
      <c r="T166" s="33">
        <f>0.00148816*S166</f>
        <v>0.10714752000000001</v>
      </c>
      <c r="U166" s="34">
        <f>R166/T166</f>
        <v>11226.974175417219</v>
      </c>
      <c r="V166" s="31" t="str">
        <f>VLOOKUP(G166,Materiais_Elegiveis!A:F,2,FALSE)</f>
        <v>Tubo rev P110 s/c 13 3/8-D12.250 72lb/pé</v>
      </c>
      <c r="W166" s="36" t="str">
        <f>VLOOKUP(G166,Materiais_Elegiveis!A:F,5,FALSE)</f>
        <v>TUBO DE REVESTIMENTO</v>
      </c>
      <c r="X166" s="36" t="str">
        <f>VLOOKUP(G166,Materiais_Elegiveis!A:F,3,FALSE)</f>
        <v>ALLOY SMLS, CASING</v>
      </c>
      <c r="Y166" s="36" t="str">
        <f>VLOOKUP(G166,Materiais_Elegiveis!A:F,6,FALSE)</f>
        <v>P-110</v>
      </c>
      <c r="Z166" s="36">
        <f>VLOOKUP(_xlfn.CONCAT(AA166&amp;Y166),Faixas!C:D,2,FALSE)</f>
        <v>2</v>
      </c>
      <c r="AA166" s="31" t="str">
        <f>VLOOKUP(G166,Materiais_Elegiveis!A:G,7,FALSE)</f>
        <v>CASING, ALLOY, SEAMLESS</v>
      </c>
    </row>
    <row r="167" spans="1:27" x14ac:dyDescent="0.3">
      <c r="A167" s="23" t="s">
        <v>5471</v>
      </c>
      <c r="B167" s="23" t="s">
        <v>3627</v>
      </c>
      <c r="C167" s="27">
        <v>4600568678</v>
      </c>
      <c r="D167" s="23" t="s">
        <v>5319</v>
      </c>
      <c r="E167" s="28">
        <v>44926</v>
      </c>
      <c r="F167" s="23" t="s">
        <v>3627</v>
      </c>
      <c r="G167" s="23">
        <v>11095190</v>
      </c>
      <c r="H167" s="23" t="s">
        <v>3715</v>
      </c>
      <c r="I167" s="23" t="s">
        <v>5472</v>
      </c>
      <c r="J167" s="30">
        <v>880</v>
      </c>
      <c r="K167" s="30">
        <v>880</v>
      </c>
      <c r="L167" s="30">
        <v>0</v>
      </c>
      <c r="M167" s="23" t="s">
        <v>4134</v>
      </c>
      <c r="N167" s="23" t="s">
        <v>5334</v>
      </c>
      <c r="O167" s="24">
        <v>9021325.3800000008</v>
      </c>
      <c r="P167" s="30">
        <v>1000</v>
      </c>
      <c r="Q167" s="31">
        <f>IF(N167="USD",5.4,IF(N167="BRL",1,6.3))</f>
        <v>1</v>
      </c>
      <c r="R167" s="32">
        <f>IF(M167="UN",O167*Q167/(P167*12.5),O167*Q167/P167)</f>
        <v>721.70603040000003</v>
      </c>
      <c r="S167" s="31">
        <v>43.5</v>
      </c>
      <c r="T167" s="33">
        <f>0.00148816*S167</f>
        <v>6.4734960000000008E-2</v>
      </c>
      <c r="U167" s="34">
        <f>R167/T167</f>
        <v>11148.62866061862</v>
      </c>
      <c r="V167" s="31" t="str">
        <f>VLOOKUP(G167,Materiais_Elegiveis!A:F,2,FALSE)</f>
        <v>Tubo rev N80 c/c 9 5/8-D8.599 43,5lb/pé</v>
      </c>
      <c r="W167" s="36" t="str">
        <f>VLOOKUP(G167,Materiais_Elegiveis!A:F,5,FALSE)</f>
        <v>TUBO DE REVESTIMENTO</v>
      </c>
      <c r="X167" s="36" t="str">
        <f>VLOOKUP(G167,Materiais_Elegiveis!A:F,3,FALSE)</f>
        <v>ALLOY SMLS, CASING</v>
      </c>
      <c r="Y167" s="36" t="str">
        <f>VLOOKUP(G167,Materiais_Elegiveis!A:F,6,FALSE)</f>
        <v>N-80</v>
      </c>
      <c r="Z167" s="36">
        <f>VLOOKUP(_xlfn.CONCAT(AA167&amp;Y167),Faixas!C:D,2,FALSE)</f>
        <v>1</v>
      </c>
      <c r="AA167" s="31" t="str">
        <f>VLOOKUP(G167,Materiais_Elegiveis!A:G,7,FALSE)</f>
        <v>CASING, ALLOY, SEAMLESS</v>
      </c>
    </row>
    <row r="168" spans="1:27" x14ac:dyDescent="0.3">
      <c r="A168" s="23" t="s">
        <v>5471</v>
      </c>
      <c r="B168" s="23" t="s">
        <v>3627</v>
      </c>
      <c r="C168" s="27">
        <v>4600554511</v>
      </c>
      <c r="D168" s="23" t="s">
        <v>1514</v>
      </c>
      <c r="E168" s="28">
        <v>45009</v>
      </c>
      <c r="F168" s="23" t="s">
        <v>3627</v>
      </c>
      <c r="G168" s="23">
        <v>12137924</v>
      </c>
      <c r="H168" s="23" t="s">
        <v>3670</v>
      </c>
      <c r="I168" s="23" t="s">
        <v>5473</v>
      </c>
      <c r="J168" s="30">
        <v>1188</v>
      </c>
      <c r="K168" s="30">
        <v>538</v>
      </c>
      <c r="L168" s="30">
        <v>650</v>
      </c>
      <c r="M168" s="23" t="s">
        <v>4398</v>
      </c>
      <c r="N168" s="23" t="s">
        <v>5334</v>
      </c>
      <c r="O168" s="24">
        <v>1148051.19</v>
      </c>
      <c r="P168" s="30">
        <v>1000</v>
      </c>
      <c r="Q168" s="31">
        <f>IF(N168="USD",5.4,IF(N168="BRL",1,6.3))</f>
        <v>1</v>
      </c>
      <c r="R168" s="32">
        <f>IF(M168="UN",O168*Q168/(P168*12.5),O168*Q168/P168)</f>
        <v>1148.0511899999999</v>
      </c>
      <c r="S168" s="31">
        <v>72</v>
      </c>
      <c r="T168" s="33">
        <f>0.00148816*S168</f>
        <v>0.10714752000000001</v>
      </c>
      <c r="U168" s="34">
        <f>R168/T168</f>
        <v>10714.678137207467</v>
      </c>
      <c r="V168" s="31" t="str">
        <f>VLOOKUP(G168,Materiais_Elegiveis!A:F,2,FALSE)</f>
        <v>Tubo rev P110 s/c 13 3/8-D12.250 72lb/pé</v>
      </c>
      <c r="W168" s="36" t="str">
        <f>VLOOKUP(G168,Materiais_Elegiveis!A:F,5,FALSE)</f>
        <v>TUBO DE REVESTIMENTO</v>
      </c>
      <c r="X168" s="36" t="str">
        <f>VLOOKUP(G168,Materiais_Elegiveis!A:F,3,FALSE)</f>
        <v>ALLOY SMLS, CASING</v>
      </c>
      <c r="Y168" s="36" t="str">
        <f>VLOOKUP(G168,Materiais_Elegiveis!A:F,6,FALSE)</f>
        <v>P-110</v>
      </c>
      <c r="Z168" s="36">
        <f>VLOOKUP(_xlfn.CONCAT(AA168&amp;Y168),Faixas!C:D,2,FALSE)</f>
        <v>2</v>
      </c>
      <c r="AA168" s="31" t="str">
        <f>VLOOKUP(G168,Materiais_Elegiveis!A:G,7,FALSE)</f>
        <v>CASING, ALLOY, SEAMLESS</v>
      </c>
    </row>
    <row r="169" spans="1:27" x14ac:dyDescent="0.3">
      <c r="A169" s="23" t="s">
        <v>5471</v>
      </c>
      <c r="B169" s="23" t="s">
        <v>3627</v>
      </c>
      <c r="C169" s="27">
        <v>4600568678</v>
      </c>
      <c r="D169" s="23" t="s">
        <v>5321</v>
      </c>
      <c r="E169" s="28">
        <v>44926</v>
      </c>
      <c r="F169" s="23" t="s">
        <v>5474</v>
      </c>
      <c r="G169" s="23">
        <v>11752510</v>
      </c>
      <c r="H169" s="23" t="s">
        <v>3818</v>
      </c>
      <c r="I169" s="23" t="s">
        <v>5472</v>
      </c>
      <c r="J169" s="30">
        <v>1704</v>
      </c>
      <c r="K169" s="30">
        <v>1704</v>
      </c>
      <c r="L169" s="30">
        <v>0</v>
      </c>
      <c r="M169" s="23" t="s">
        <v>4134</v>
      </c>
      <c r="N169" s="23" t="s">
        <v>5334</v>
      </c>
      <c r="O169" s="24">
        <v>7053797.0899999999</v>
      </c>
      <c r="P169" s="30">
        <v>1000</v>
      </c>
      <c r="Q169" s="31">
        <f>IF(N169="USD",5.4,IF(N169="BRL",1,6.3))</f>
        <v>1</v>
      </c>
      <c r="R169" s="32">
        <f>IF(M169="UN",O169*Q169/(P169*12.5),O169*Q169/P169)</f>
        <v>564.30376720000004</v>
      </c>
      <c r="S169" s="31">
        <v>36</v>
      </c>
      <c r="T169" s="33">
        <f>0.00148816*S169</f>
        <v>5.3573760000000005E-2</v>
      </c>
      <c r="U169" s="34">
        <f>R169/T169</f>
        <v>10533.211915684096</v>
      </c>
      <c r="V169" s="31" t="str">
        <f>VLOOKUP(G169,Materiais_Elegiveis!A:F,2,FALSE)</f>
        <v>Tubo rev K55 c/c 9 5/8-D8.765 36lb/pé BT</v>
      </c>
      <c r="W169" s="36" t="str">
        <f>VLOOKUP(G169,Materiais_Elegiveis!A:F,5,FALSE)</f>
        <v>TUBO DE REVESTIMENTO</v>
      </c>
      <c r="X169" s="36" t="str">
        <f>VLOOKUP(G169,Materiais_Elegiveis!A:F,3,FALSE)</f>
        <v>ALLOY SMLS, CASING</v>
      </c>
      <c r="Y169" s="36" t="str">
        <f>VLOOKUP(G169,Materiais_Elegiveis!A:F,6,FALSE)</f>
        <v>K-55</v>
      </c>
      <c r="Z169" s="36">
        <f>VLOOKUP(_xlfn.CONCAT(AA169&amp;Y169),Faixas!C:D,2,FALSE)</f>
        <v>1</v>
      </c>
      <c r="AA169" s="31" t="str">
        <f>VLOOKUP(G169,Materiais_Elegiveis!A:G,7,FALSE)</f>
        <v>CASING, ALLOY, SEAMLESS</v>
      </c>
    </row>
    <row r="170" spans="1:27" x14ac:dyDescent="0.3">
      <c r="A170" s="23" t="s">
        <v>5471</v>
      </c>
      <c r="B170" s="23" t="s">
        <v>3627</v>
      </c>
      <c r="C170" s="27">
        <v>4600565498</v>
      </c>
      <c r="D170" s="23" t="s">
        <v>5323</v>
      </c>
      <c r="E170" s="28">
        <v>44926</v>
      </c>
      <c r="F170" s="23" t="s">
        <v>3627</v>
      </c>
      <c r="G170" s="23">
        <v>10348034</v>
      </c>
      <c r="H170" s="23" t="s">
        <v>5450</v>
      </c>
      <c r="I170" s="23" t="s">
        <v>5472</v>
      </c>
      <c r="J170" s="30">
        <v>584</v>
      </c>
      <c r="K170" s="30">
        <v>0</v>
      </c>
      <c r="L170" s="30">
        <v>584</v>
      </c>
      <c r="M170" s="23" t="s">
        <v>4134</v>
      </c>
      <c r="N170" s="23" t="s">
        <v>5334</v>
      </c>
      <c r="O170" s="24">
        <v>9206659.4100000001</v>
      </c>
      <c r="P170" s="30">
        <v>1000</v>
      </c>
      <c r="Q170" s="31">
        <f>IF(N170="USD",5.4,IF(N170="BRL",1,6.3))</f>
        <v>1</v>
      </c>
      <c r="R170" s="32">
        <f>IF(M170="UN",O170*Q170/(P170*12.5),O170*Q170/P170)</f>
        <v>736.53275280000003</v>
      </c>
      <c r="S170" s="31">
        <v>47</v>
      </c>
      <c r="T170" s="33">
        <f>0.00148816*S170</f>
        <v>6.9943520000000009E-2</v>
      </c>
      <c r="U170" s="34">
        <f>R170/T170</f>
        <v>10530.39299137361</v>
      </c>
      <c r="V170" s="31" t="str">
        <f>VLOOKUP(G170,Materiais_Elegiveis!A:F,2,FALSE)</f>
        <v>Tubo rev P110 s/c 9 5/8-D8.525 47lb/pé N</v>
      </c>
      <c r="W170" s="36" t="str">
        <f>VLOOKUP(G170,Materiais_Elegiveis!A:F,5,FALSE)</f>
        <v>TUBO DE REVESTIMENTO</v>
      </c>
      <c r="X170" s="36" t="str">
        <f>VLOOKUP(G170,Materiais_Elegiveis!A:F,3,FALSE)</f>
        <v>ALLOY SMLS, CASING</v>
      </c>
      <c r="Y170" s="36" t="str">
        <f>VLOOKUP(G170,Materiais_Elegiveis!A:F,6,FALSE)</f>
        <v>P-110</v>
      </c>
      <c r="Z170" s="36">
        <f>VLOOKUP(_xlfn.CONCAT(AA170&amp;Y170),Faixas!C:D,2,FALSE)</f>
        <v>2</v>
      </c>
      <c r="AA170" s="31" t="str">
        <f>VLOOKUP(G170,Materiais_Elegiveis!A:G,7,FALSE)</f>
        <v>CASING, ALLOY, SEAMLESS</v>
      </c>
    </row>
    <row r="171" spans="1:27" x14ac:dyDescent="0.3">
      <c r="A171" s="23" t="s">
        <v>5471</v>
      </c>
      <c r="B171" s="23" t="s">
        <v>3627</v>
      </c>
      <c r="C171" s="27">
        <v>4600576712</v>
      </c>
      <c r="D171" s="23" t="s">
        <v>5330</v>
      </c>
      <c r="E171" s="28">
        <v>44591</v>
      </c>
      <c r="F171" s="23" t="s">
        <v>3627</v>
      </c>
      <c r="G171" s="23">
        <v>12265832</v>
      </c>
      <c r="H171" s="23" t="s">
        <v>3911</v>
      </c>
      <c r="I171" s="23" t="s">
        <v>5473</v>
      </c>
      <c r="J171" s="30">
        <v>61</v>
      </c>
      <c r="K171" s="30">
        <v>39</v>
      </c>
      <c r="L171" s="30">
        <v>22</v>
      </c>
      <c r="M171" s="23" t="s">
        <v>4134</v>
      </c>
      <c r="N171" s="23" t="s">
        <v>5334</v>
      </c>
      <c r="O171" s="24">
        <v>108006622.31</v>
      </c>
      <c r="P171" s="30">
        <v>1000</v>
      </c>
      <c r="Q171" s="31">
        <f>IF(N171="USD",5.4,IF(N171="BRL",1,6.3))</f>
        <v>1</v>
      </c>
      <c r="R171" s="32">
        <f>IF(M171="UN",O171*Q171/(P171*12.5),O171*Q171/P171)</f>
        <v>8640.5297848000009</v>
      </c>
      <c r="S171" s="31">
        <v>552.29999999999995</v>
      </c>
      <c r="T171" s="33">
        <f>0.00148816*S171</f>
        <v>0.82191076799999996</v>
      </c>
      <c r="U171" s="34">
        <f>R171/T171</f>
        <v>10512.734619386325</v>
      </c>
      <c r="V171" s="31" t="str">
        <f>VLOOKUP(G171,Materiais_Elegiveis!A:F,2,FALSE)</f>
        <v>Tubo rev comp 5L-X60 36x 1.500"</v>
      </c>
      <c r="W171" s="36" t="str">
        <f>VLOOKUP(G171,Materiais_Elegiveis!A:F,5,FALSE)</f>
        <v>TUBO DE REVESTIMENTO</v>
      </c>
      <c r="X171" s="36" t="str">
        <f>VLOOKUP(G171,Materiais_Elegiveis!A:F,3,FALSE)</f>
        <v>CARBON ERW CASING</v>
      </c>
      <c r="Y171" s="36" t="str">
        <f>VLOOKUP(G171,Materiais_Elegiveis!A:F,6,FALSE)</f>
        <v>X-60</v>
      </c>
      <c r="Z171" s="36">
        <f>VLOOKUP(_xlfn.CONCAT(AA171&amp;Y171),Faixas!C:D,2,FALSE)</f>
        <v>5</v>
      </c>
      <c r="AA171" s="31" t="str">
        <f>VLOOKUP(G171,Materiais_Elegiveis!A:G,7,FALSE)</f>
        <v>CASING, ERW, CARBON</v>
      </c>
    </row>
    <row r="172" spans="1:27" x14ac:dyDescent="0.3">
      <c r="A172" s="23" t="s">
        <v>5471</v>
      </c>
      <c r="B172" s="23" t="s">
        <v>3627</v>
      </c>
      <c r="C172" s="27">
        <v>4600579520</v>
      </c>
      <c r="D172" s="23" t="s">
        <v>5330</v>
      </c>
      <c r="E172" s="28">
        <v>44608</v>
      </c>
      <c r="F172" s="23" t="s">
        <v>3627</v>
      </c>
      <c r="G172" s="23">
        <v>12265832</v>
      </c>
      <c r="H172" s="23" t="s">
        <v>3911</v>
      </c>
      <c r="I172" s="23" t="s">
        <v>5473</v>
      </c>
      <c r="J172" s="30">
        <v>21</v>
      </c>
      <c r="K172" s="30">
        <v>21</v>
      </c>
      <c r="L172" s="30">
        <v>0</v>
      </c>
      <c r="M172" s="23" t="s">
        <v>4134</v>
      </c>
      <c r="N172" s="23" t="s">
        <v>5334</v>
      </c>
      <c r="O172" s="24">
        <v>108006622.31</v>
      </c>
      <c r="P172" s="30">
        <v>1000</v>
      </c>
      <c r="Q172" s="31">
        <f>IF(N172="USD",5.4,IF(N172="BRL",1,6.3))</f>
        <v>1</v>
      </c>
      <c r="R172" s="32">
        <f>IF(M172="UN",O172*Q172/(P172*12.5),O172*Q172/P172)</f>
        <v>8640.5297848000009</v>
      </c>
      <c r="S172" s="31">
        <v>552.29999999999995</v>
      </c>
      <c r="T172" s="33">
        <f>0.00148816*S172</f>
        <v>0.82191076799999996</v>
      </c>
      <c r="U172" s="34">
        <f>R172/T172</f>
        <v>10512.734619386325</v>
      </c>
      <c r="V172" s="31" t="str">
        <f>VLOOKUP(G172,Materiais_Elegiveis!A:F,2,FALSE)</f>
        <v>Tubo rev comp 5L-X60 36x 1.500"</v>
      </c>
      <c r="W172" s="36" t="str">
        <f>VLOOKUP(G172,Materiais_Elegiveis!A:F,5,FALSE)</f>
        <v>TUBO DE REVESTIMENTO</v>
      </c>
      <c r="X172" s="36" t="str">
        <f>VLOOKUP(G172,Materiais_Elegiveis!A:F,3,FALSE)</f>
        <v>CARBON ERW CASING</v>
      </c>
      <c r="Y172" s="36" t="str">
        <f>VLOOKUP(G172,Materiais_Elegiveis!A:F,6,FALSE)</f>
        <v>X-60</v>
      </c>
      <c r="Z172" s="36">
        <f>VLOOKUP(_xlfn.CONCAT(AA172&amp;Y172),Faixas!C:D,2,FALSE)</f>
        <v>5</v>
      </c>
      <c r="AA172" s="31" t="str">
        <f>VLOOKUP(G172,Materiais_Elegiveis!A:G,7,FALSE)</f>
        <v>CASING, ERW, CARBON</v>
      </c>
    </row>
    <row r="173" spans="1:27" x14ac:dyDescent="0.3">
      <c r="A173" s="23" t="s">
        <v>5471</v>
      </c>
      <c r="B173" s="23" t="s">
        <v>3627</v>
      </c>
      <c r="C173" s="27">
        <v>4600568678</v>
      </c>
      <c r="D173" s="23" t="s">
        <v>5320</v>
      </c>
      <c r="E173" s="28">
        <v>44926</v>
      </c>
      <c r="F173" s="23" t="s">
        <v>5474</v>
      </c>
      <c r="G173" s="23">
        <v>11752699</v>
      </c>
      <c r="H173" s="23" t="s">
        <v>3810</v>
      </c>
      <c r="I173" s="23" t="s">
        <v>5472</v>
      </c>
      <c r="J173" s="30">
        <v>6166</v>
      </c>
      <c r="K173" s="30">
        <v>6166</v>
      </c>
      <c r="L173" s="30">
        <v>0</v>
      </c>
      <c r="M173" s="23" t="s">
        <v>4134</v>
      </c>
      <c r="N173" s="23" t="s">
        <v>5334</v>
      </c>
      <c r="O173" s="24">
        <v>4353818.51</v>
      </c>
      <c r="P173" s="30">
        <v>1000</v>
      </c>
      <c r="Q173" s="31">
        <f>IF(N173="USD",5.4,IF(N173="BRL",1,6.3))</f>
        <v>1</v>
      </c>
      <c r="R173" s="32">
        <f>IF(M173="UN",O173*Q173/(P173*12.5),O173*Q173/P173)</f>
        <v>348.3054808</v>
      </c>
      <c r="S173" s="31">
        <v>23</v>
      </c>
      <c r="T173" s="33">
        <f>0.00148816*S173</f>
        <v>3.4227680000000003E-2</v>
      </c>
      <c r="U173" s="34">
        <f>R173/T173</f>
        <v>10176.134660602178</v>
      </c>
      <c r="V173" s="31" t="str">
        <f>VLOOKUP(G173,Materiais_Elegiveis!A:F,2,FALSE)</f>
        <v>Tubo rev K55 c/c 7"-D6.250 23lb/pé BT R3</v>
      </c>
      <c r="W173" s="36" t="str">
        <f>VLOOKUP(G173,Materiais_Elegiveis!A:F,5,FALSE)</f>
        <v>TUBO DE REVESTIMENTO</v>
      </c>
      <c r="X173" s="36" t="str">
        <f>VLOOKUP(G173,Materiais_Elegiveis!A:F,3,FALSE)</f>
        <v>ALLOY SMLS, CASING</v>
      </c>
      <c r="Y173" s="36" t="str">
        <f>VLOOKUP(G173,Materiais_Elegiveis!A:F,6,FALSE)</f>
        <v>K-55</v>
      </c>
      <c r="Z173" s="36">
        <f>VLOOKUP(_xlfn.CONCAT(AA173&amp;Y173),Faixas!C:D,2,FALSE)</f>
        <v>1</v>
      </c>
      <c r="AA173" s="31" t="str">
        <f>VLOOKUP(G173,Materiais_Elegiveis!A:G,7,FALSE)</f>
        <v>CASING, ALLOY, SEAMLESS</v>
      </c>
    </row>
    <row r="174" spans="1:27" x14ac:dyDescent="0.3">
      <c r="A174" s="23" t="s">
        <v>5471</v>
      </c>
      <c r="B174" s="23" t="s">
        <v>3627</v>
      </c>
      <c r="C174" s="27">
        <v>4600568678</v>
      </c>
      <c r="D174" s="23" t="s">
        <v>5315</v>
      </c>
      <c r="E174" s="28">
        <v>44926</v>
      </c>
      <c r="F174" s="23" t="s">
        <v>3627</v>
      </c>
      <c r="G174" s="23">
        <v>11752510</v>
      </c>
      <c r="H174" s="23" t="s">
        <v>3818</v>
      </c>
      <c r="I174" s="23" t="s">
        <v>5472</v>
      </c>
      <c r="J174" s="30">
        <v>2056</v>
      </c>
      <c r="K174" s="30">
        <v>660</v>
      </c>
      <c r="L174" s="30">
        <v>1396</v>
      </c>
      <c r="M174" s="23" t="s">
        <v>4134</v>
      </c>
      <c r="N174" s="23" t="s">
        <v>5334</v>
      </c>
      <c r="O174" s="24">
        <v>6465510.7400000002</v>
      </c>
      <c r="P174" s="30">
        <v>1000</v>
      </c>
      <c r="Q174" s="31">
        <f>IF(N174="USD",5.4,IF(N174="BRL",1,6.3))</f>
        <v>1</v>
      </c>
      <c r="R174" s="32">
        <f>IF(M174="UN",O174*Q174/(P174*12.5),O174*Q174/P174)</f>
        <v>517.24085920000005</v>
      </c>
      <c r="S174" s="31">
        <v>36</v>
      </c>
      <c r="T174" s="33">
        <f>0.00148816*S174</f>
        <v>5.3573760000000005E-2</v>
      </c>
      <c r="U174" s="34">
        <f>R174/T174</f>
        <v>9654.7425306717323</v>
      </c>
      <c r="V174" s="31" t="str">
        <f>VLOOKUP(G174,Materiais_Elegiveis!A:F,2,FALSE)</f>
        <v>Tubo rev K55 c/c 9 5/8-D8.765 36lb/pé BT</v>
      </c>
      <c r="W174" s="36" t="str">
        <f>VLOOKUP(G174,Materiais_Elegiveis!A:F,5,FALSE)</f>
        <v>TUBO DE REVESTIMENTO</v>
      </c>
      <c r="X174" s="36" t="str">
        <f>VLOOKUP(G174,Materiais_Elegiveis!A:F,3,FALSE)</f>
        <v>ALLOY SMLS, CASING</v>
      </c>
      <c r="Y174" s="36" t="str">
        <f>VLOOKUP(G174,Materiais_Elegiveis!A:F,6,FALSE)</f>
        <v>K-55</v>
      </c>
      <c r="Z174" s="36">
        <f>VLOOKUP(_xlfn.CONCAT(AA174&amp;Y174),Faixas!C:D,2,FALSE)</f>
        <v>1</v>
      </c>
      <c r="AA174" s="31" t="str">
        <f>VLOOKUP(G174,Materiais_Elegiveis!A:G,7,FALSE)</f>
        <v>CASING, ALLOY, SEAMLESS</v>
      </c>
    </row>
    <row r="175" spans="1:27" x14ac:dyDescent="0.3">
      <c r="A175" s="23" t="s">
        <v>5471</v>
      </c>
      <c r="B175" s="23" t="s">
        <v>3627</v>
      </c>
      <c r="C175" s="27">
        <v>4600568678</v>
      </c>
      <c r="D175" s="23" t="s">
        <v>5454</v>
      </c>
      <c r="E175" s="28">
        <v>44926</v>
      </c>
      <c r="F175" s="23" t="s">
        <v>3627</v>
      </c>
      <c r="G175" s="23">
        <v>11053535</v>
      </c>
      <c r="H175" s="23" t="s">
        <v>3675</v>
      </c>
      <c r="I175" s="23" t="s">
        <v>5472</v>
      </c>
      <c r="J175" s="30">
        <v>277</v>
      </c>
      <c r="K175" s="30">
        <v>10</v>
      </c>
      <c r="L175" s="30">
        <v>267</v>
      </c>
      <c r="M175" s="23" t="s">
        <v>4134</v>
      </c>
      <c r="N175" s="23" t="s">
        <v>5334</v>
      </c>
      <c r="O175" s="24">
        <v>4057093.32</v>
      </c>
      <c r="P175" s="30">
        <v>1000</v>
      </c>
      <c r="Q175" s="31">
        <f>IF(N175="USD",5.4,IF(N175="BRL",1,6.3))</f>
        <v>1</v>
      </c>
      <c r="R175" s="32">
        <f>IF(M175="UN",O175*Q175/(P175*12.5),O175*Q175/P175)</f>
        <v>324.56746559999999</v>
      </c>
      <c r="S175" s="31">
        <v>23</v>
      </c>
      <c r="T175" s="33">
        <f>0.00148816*S175</f>
        <v>3.4227680000000003E-2</v>
      </c>
      <c r="U175" s="34">
        <f>R175/T175</f>
        <v>9482.6019642581668</v>
      </c>
      <c r="V175" s="31" t="str">
        <f>VLOOKUP(G175,Materiais_Elegiveis!A:F,2,FALSE)</f>
        <v>Tubo rev K55 s/c 7"-D6.250 23lb/pé BT</v>
      </c>
      <c r="W175" s="36" t="str">
        <f>VLOOKUP(G175,Materiais_Elegiveis!A:F,5,FALSE)</f>
        <v>TUBO DE REVESTIMENTO</v>
      </c>
      <c r="X175" s="36" t="str">
        <f>VLOOKUP(G175,Materiais_Elegiveis!A:F,3,FALSE)</f>
        <v>ALLOY SMLS, CASING</v>
      </c>
      <c r="Y175" s="36" t="str">
        <f>VLOOKUP(G175,Materiais_Elegiveis!A:F,6,FALSE)</f>
        <v>K-55</v>
      </c>
      <c r="Z175" s="36">
        <f>VLOOKUP(_xlfn.CONCAT(AA175&amp;Y175),Faixas!C:D,2,FALSE)</f>
        <v>1</v>
      </c>
      <c r="AA175" s="31" t="str">
        <f>VLOOKUP(G175,Materiais_Elegiveis!A:G,7,FALSE)</f>
        <v>CASING, ALLOY, SEAMLESS</v>
      </c>
    </row>
    <row r="176" spans="1:27" x14ac:dyDescent="0.3">
      <c r="A176" s="23" t="s">
        <v>5471</v>
      </c>
      <c r="B176" s="23" t="s">
        <v>3627</v>
      </c>
      <c r="C176" s="27">
        <v>4600568678</v>
      </c>
      <c r="D176" s="23" t="s">
        <v>5314</v>
      </c>
      <c r="E176" s="28">
        <v>44926</v>
      </c>
      <c r="F176" s="23" t="s">
        <v>3627</v>
      </c>
      <c r="G176" s="23">
        <v>11752699</v>
      </c>
      <c r="H176" s="23" t="s">
        <v>3810</v>
      </c>
      <c r="I176" s="23" t="s">
        <v>5472</v>
      </c>
      <c r="J176" s="30">
        <v>1663</v>
      </c>
      <c r="K176" s="30">
        <v>240</v>
      </c>
      <c r="L176" s="30">
        <v>1423</v>
      </c>
      <c r="M176" s="23" t="s">
        <v>4134</v>
      </c>
      <c r="N176" s="23" t="s">
        <v>5334</v>
      </c>
      <c r="O176" s="24">
        <v>3991769.03</v>
      </c>
      <c r="P176" s="30">
        <v>1000</v>
      </c>
      <c r="Q176" s="31">
        <f>IF(N176="USD",5.4,IF(N176="BRL",1,6.3))</f>
        <v>1</v>
      </c>
      <c r="R176" s="32">
        <f>IF(M176="UN",O176*Q176/(P176*12.5),O176*Q176/P176)</f>
        <v>319.34152239999997</v>
      </c>
      <c r="S176" s="31">
        <v>23</v>
      </c>
      <c r="T176" s="33">
        <f>0.00148816*S176</f>
        <v>3.4227680000000003E-2</v>
      </c>
      <c r="U176" s="34">
        <f>R176/T176</f>
        <v>9329.9201815606539</v>
      </c>
      <c r="V176" s="31" t="str">
        <f>VLOOKUP(G176,Materiais_Elegiveis!A:F,2,FALSE)</f>
        <v>Tubo rev K55 c/c 7"-D6.250 23lb/pé BT R3</v>
      </c>
      <c r="W176" s="36" t="str">
        <f>VLOOKUP(G176,Materiais_Elegiveis!A:F,5,FALSE)</f>
        <v>TUBO DE REVESTIMENTO</v>
      </c>
      <c r="X176" s="36" t="str">
        <f>VLOOKUP(G176,Materiais_Elegiveis!A:F,3,FALSE)</f>
        <v>ALLOY SMLS, CASING</v>
      </c>
      <c r="Y176" s="36" t="str">
        <f>VLOOKUP(G176,Materiais_Elegiveis!A:F,6,FALSE)</f>
        <v>K-55</v>
      </c>
      <c r="Z176" s="36">
        <f>VLOOKUP(_xlfn.CONCAT(AA176&amp;Y176),Faixas!C:D,2,FALSE)</f>
        <v>1</v>
      </c>
      <c r="AA176" s="31" t="str">
        <f>VLOOKUP(G176,Materiais_Elegiveis!A:G,7,FALSE)</f>
        <v>CASING, ALLOY, SEAMLESS</v>
      </c>
    </row>
    <row r="177" spans="1:27" x14ac:dyDescent="0.3">
      <c r="A177" s="23" t="s">
        <v>5471</v>
      </c>
      <c r="B177" s="23" t="s">
        <v>3627</v>
      </c>
      <c r="C177" s="27">
        <v>4600554511</v>
      </c>
      <c r="D177" s="23" t="s">
        <v>1692</v>
      </c>
      <c r="E177" s="28">
        <v>45009</v>
      </c>
      <c r="F177" s="23" t="s">
        <v>3627</v>
      </c>
      <c r="G177" s="23">
        <v>12141482</v>
      </c>
      <c r="H177" s="23" t="s">
        <v>3670</v>
      </c>
      <c r="I177" s="23" t="s">
        <v>5473</v>
      </c>
      <c r="J177" s="30">
        <v>8</v>
      </c>
      <c r="K177" s="30">
        <v>0</v>
      </c>
      <c r="L177" s="30">
        <v>8</v>
      </c>
      <c r="M177" s="23" t="s">
        <v>4134</v>
      </c>
      <c r="N177" s="23" t="s">
        <v>5334</v>
      </c>
      <c r="O177" s="24">
        <v>12274233.449999999</v>
      </c>
      <c r="P177" s="30">
        <v>1000</v>
      </c>
      <c r="Q177" s="31">
        <f>IF(N177="USD",5.4,IF(N177="BRL",1,6.3))</f>
        <v>1</v>
      </c>
      <c r="R177" s="32">
        <f>IF(M177="UN",O177*Q177/(P177*12.5),O177*Q177/P177)</f>
        <v>981.93867599999999</v>
      </c>
      <c r="S177" s="31">
        <v>72</v>
      </c>
      <c r="T177" s="33">
        <f>0.00148816*S177</f>
        <v>0.10714752000000001</v>
      </c>
      <c r="U177" s="34">
        <f>R177/T177</f>
        <v>9164.3621429595369</v>
      </c>
      <c r="V177" s="31" t="str">
        <f>VLOOKUP(G177,Materiais_Elegiveis!A:F,2,FALSE)</f>
        <v>Tubo rev P110 s/c 13 3/8-D12.250 72lb/pé</v>
      </c>
      <c r="W177" s="36" t="str">
        <f>VLOOKUP(G177,Materiais_Elegiveis!A:F,5,FALSE)</f>
        <v>TUBO DE REVESTIMENTO</v>
      </c>
      <c r="X177" s="36" t="str">
        <f>VLOOKUP(G177,Materiais_Elegiveis!A:F,3,FALSE)</f>
        <v>ALLOY SMLS, CASING</v>
      </c>
      <c r="Y177" s="36" t="str">
        <f>VLOOKUP(G177,Materiais_Elegiveis!A:F,6,FALSE)</f>
        <v>P-110</v>
      </c>
      <c r="Z177" s="36">
        <f>VLOOKUP(_xlfn.CONCAT(AA177&amp;Y177),Faixas!C:D,2,FALSE)</f>
        <v>2</v>
      </c>
      <c r="AA177" s="31" t="str">
        <f>VLOOKUP(G177,Materiais_Elegiveis!A:G,7,FALSE)</f>
        <v>CASING, ALLOY, SEAMLESS</v>
      </c>
    </row>
    <row r="178" spans="1:27" x14ac:dyDescent="0.3">
      <c r="A178" s="23" t="s">
        <v>5471</v>
      </c>
      <c r="B178" s="23" t="s">
        <v>3627</v>
      </c>
      <c r="C178" s="27">
        <v>4600565498</v>
      </c>
      <c r="D178" s="23" t="s">
        <v>5317</v>
      </c>
      <c r="E178" s="28">
        <v>44926</v>
      </c>
      <c r="F178" s="23" t="s">
        <v>3627</v>
      </c>
      <c r="G178" s="23">
        <v>11290120</v>
      </c>
      <c r="H178" s="23" t="s">
        <v>3684</v>
      </c>
      <c r="I178" s="23" t="s">
        <v>5472</v>
      </c>
      <c r="J178" s="30">
        <v>30</v>
      </c>
      <c r="K178" s="30">
        <v>0</v>
      </c>
      <c r="L178" s="30">
        <v>30</v>
      </c>
      <c r="M178" s="23" t="s">
        <v>4134</v>
      </c>
      <c r="N178" s="23" t="s">
        <v>5334</v>
      </c>
      <c r="O178" s="24">
        <v>8394915.6799999997</v>
      </c>
      <c r="P178" s="30">
        <v>1000</v>
      </c>
      <c r="Q178" s="31">
        <f>IF(N178="USD",5.4,IF(N178="BRL",1,6.3))</f>
        <v>1</v>
      </c>
      <c r="R178" s="32">
        <f>IF(M178="UN",O178*Q178/(P178*12.5),O178*Q178/P178)</f>
        <v>671.59325439999998</v>
      </c>
      <c r="S178" s="31">
        <v>54.5</v>
      </c>
      <c r="T178" s="33">
        <f>0.00148816*S178</f>
        <v>8.1104720000000005E-2</v>
      </c>
      <c r="U178" s="34">
        <f>R178/T178</f>
        <v>8280.5692985562364</v>
      </c>
      <c r="V178" s="31" t="str">
        <f>VLOOKUP(G178,Materiais_Elegiveis!A:F,2,FALSE)</f>
        <v>Tubo rev K55 s/c 13 3/8-D12.459 54,5lb/p</v>
      </c>
      <c r="W178" s="36" t="str">
        <f>VLOOKUP(G178,Materiais_Elegiveis!A:F,5,FALSE)</f>
        <v>TUBO DE REVESTIMENTO</v>
      </c>
      <c r="X178" s="36" t="str">
        <f>VLOOKUP(G178,Materiais_Elegiveis!A:F,3,FALSE)</f>
        <v>ALLOY SMLS, CASING</v>
      </c>
      <c r="Y178" s="36" t="str">
        <f>VLOOKUP(G178,Materiais_Elegiveis!A:F,6,FALSE)</f>
        <v>K-55</v>
      </c>
      <c r="Z178" s="36">
        <f>VLOOKUP(_xlfn.CONCAT(AA178&amp;Y178),Faixas!C:D,2,FALSE)</f>
        <v>1</v>
      </c>
      <c r="AA178" s="31" t="str">
        <f>VLOOKUP(G178,Materiais_Elegiveis!A:G,7,FALSE)</f>
        <v>CASING, ALLOY, SEAMLESS</v>
      </c>
    </row>
    <row r="179" spans="1:27" x14ac:dyDescent="0.3">
      <c r="A179" s="23" t="s">
        <v>5471</v>
      </c>
      <c r="B179" s="23" t="s">
        <v>3627</v>
      </c>
      <c r="C179" s="27">
        <v>4600565498</v>
      </c>
      <c r="D179" s="23" t="s">
        <v>5318</v>
      </c>
      <c r="E179" s="28">
        <v>44926</v>
      </c>
      <c r="F179" s="23" t="s">
        <v>3627</v>
      </c>
      <c r="G179" s="23">
        <v>11290197</v>
      </c>
      <c r="H179" s="23" t="s">
        <v>3684</v>
      </c>
      <c r="I179" s="23" t="s">
        <v>5472</v>
      </c>
      <c r="J179" s="30">
        <v>30</v>
      </c>
      <c r="K179" s="30">
        <v>0</v>
      </c>
      <c r="L179" s="30">
        <v>30</v>
      </c>
      <c r="M179" s="23" t="s">
        <v>4134</v>
      </c>
      <c r="N179" s="23" t="s">
        <v>5334</v>
      </c>
      <c r="O179" s="24">
        <v>8394915.6799999997</v>
      </c>
      <c r="P179" s="30">
        <v>1000</v>
      </c>
      <c r="Q179" s="31">
        <f>IF(N179="USD",5.4,IF(N179="BRL",1,6.3))</f>
        <v>1</v>
      </c>
      <c r="R179" s="32">
        <f>IF(M179="UN",O179*Q179/(P179*12.5),O179*Q179/P179)</f>
        <v>671.59325439999998</v>
      </c>
      <c r="S179" s="31">
        <v>54.5</v>
      </c>
      <c r="T179" s="33">
        <f>0.00148816*S179</f>
        <v>8.1104720000000005E-2</v>
      </c>
      <c r="U179" s="34">
        <f>R179/T179</f>
        <v>8280.5692985562364</v>
      </c>
      <c r="V179" s="31" t="str">
        <f>VLOOKUP(G179,Materiais_Elegiveis!A:F,2,FALSE)</f>
        <v>Tubo rev K55 s/c 13 3/8-D12.459 54,5lb/p</v>
      </c>
      <c r="W179" s="36" t="str">
        <f>VLOOKUP(G179,Materiais_Elegiveis!A:F,5,FALSE)</f>
        <v>TUBO DE REVESTIMENTO</v>
      </c>
      <c r="X179" s="36" t="str">
        <f>VLOOKUP(G179,Materiais_Elegiveis!A:F,3,FALSE)</f>
        <v>ALLOY SMLS, CASING</v>
      </c>
      <c r="Y179" s="36" t="str">
        <f>VLOOKUP(G179,Materiais_Elegiveis!A:F,6,FALSE)</f>
        <v>K-55</v>
      </c>
      <c r="Z179" s="36">
        <f>VLOOKUP(_xlfn.CONCAT(AA179&amp;Y179),Faixas!C:D,2,FALSE)</f>
        <v>1</v>
      </c>
      <c r="AA179" s="31" t="str">
        <f>VLOOKUP(G179,Materiais_Elegiveis!A:G,7,FALSE)</f>
        <v>CASING, ALLOY, SEAMLESS</v>
      </c>
    </row>
    <row r="180" spans="1:27" x14ac:dyDescent="0.3">
      <c r="A180" s="23" t="s">
        <v>5471</v>
      </c>
      <c r="B180" s="23" t="s">
        <v>3627</v>
      </c>
      <c r="C180" s="27">
        <v>4600554511</v>
      </c>
      <c r="D180" s="23" t="s">
        <v>5367</v>
      </c>
      <c r="E180" s="28">
        <v>45009</v>
      </c>
      <c r="F180" s="23" t="s">
        <v>4059</v>
      </c>
      <c r="G180" s="23">
        <v>10357802</v>
      </c>
      <c r="H180" s="23" t="s">
        <v>3676</v>
      </c>
      <c r="I180" s="23" t="s">
        <v>5473</v>
      </c>
      <c r="J180" s="30">
        <v>4250</v>
      </c>
      <c r="K180" s="30">
        <v>0</v>
      </c>
      <c r="L180" s="30">
        <v>0</v>
      </c>
      <c r="M180" s="23" t="s">
        <v>4398</v>
      </c>
      <c r="N180" s="23" t="s">
        <v>5334</v>
      </c>
      <c r="O180" s="24">
        <v>114.28</v>
      </c>
      <c r="P180" s="30">
        <v>1</v>
      </c>
      <c r="Q180" s="31">
        <f>IF(N180="USD",5.4,IF(N180="BRL",1,6.3))</f>
        <v>1</v>
      </c>
      <c r="R180" s="32">
        <f>IF(M180="UN",O180*Q180/(P180*12.5),O180*Q180/P180)</f>
        <v>114.28</v>
      </c>
      <c r="S180" s="31">
        <v>9.3000000000000007</v>
      </c>
      <c r="T180" s="33">
        <f>0.00148816*S180</f>
        <v>1.3839888000000002E-2</v>
      </c>
      <c r="U180" s="34">
        <f>R180/T180</f>
        <v>8257.2922555442638</v>
      </c>
      <c r="V180" s="31" t="str">
        <f>VLOOKUP(G180,Materiais_Elegiveis!A:F,2,FALSE)</f>
        <v>Tubo prod. L80 1Cr s/c 3.500" 9,3#/pé</v>
      </c>
      <c r="W180" s="36" t="str">
        <f>VLOOKUP(G180,Materiais_Elegiveis!A:F,5,FALSE)</f>
        <v>TUBO DE PRODUCAO</v>
      </c>
      <c r="X180" s="36" t="str">
        <f>VLOOKUP(G180,Materiais_Elegiveis!A:F,3,FALSE)</f>
        <v>ALLOY SMLS, TUBING</v>
      </c>
      <c r="Y180" s="36" t="str">
        <f>VLOOKUP(G180,Materiais_Elegiveis!A:F,6,FALSE)</f>
        <v>L-80</v>
      </c>
      <c r="Z180" s="36">
        <f>VLOOKUP(_xlfn.CONCAT(AA180&amp;Y180),Faixas!C:D,2,FALSE)</f>
        <v>1</v>
      </c>
      <c r="AA180" s="31" t="str">
        <f>VLOOKUP(G180,Materiais_Elegiveis!A:G,7,FALSE)</f>
        <v>TUBING, ALLOY, SEAMLESS</v>
      </c>
    </row>
    <row r="181" spans="1:27" x14ac:dyDescent="0.3">
      <c r="A181" s="23" t="s">
        <v>5471</v>
      </c>
      <c r="B181" s="23" t="s">
        <v>3627</v>
      </c>
      <c r="C181" s="27">
        <v>4600565498</v>
      </c>
      <c r="D181" s="23" t="s">
        <v>5325</v>
      </c>
      <c r="E181" s="28">
        <v>44926</v>
      </c>
      <c r="F181" s="23" t="s">
        <v>3627</v>
      </c>
      <c r="G181" s="23">
        <v>11229495</v>
      </c>
      <c r="H181" s="23" t="s">
        <v>3684</v>
      </c>
      <c r="I181" s="23" t="s">
        <v>5472</v>
      </c>
      <c r="J181" s="30">
        <v>320</v>
      </c>
      <c r="K181" s="30">
        <v>280</v>
      </c>
      <c r="L181" s="30">
        <v>40</v>
      </c>
      <c r="M181" s="23" t="s">
        <v>4134</v>
      </c>
      <c r="N181" s="23" t="s">
        <v>5334</v>
      </c>
      <c r="O181" s="24">
        <v>7704865.8600000003</v>
      </c>
      <c r="P181" s="30">
        <v>1000</v>
      </c>
      <c r="Q181" s="31">
        <f>IF(N181="USD",5.4,IF(N181="BRL",1,6.3))</f>
        <v>1</v>
      </c>
      <c r="R181" s="32">
        <f>IF(M181="UN",O181*Q181/(P181*12.5),O181*Q181/P181)</f>
        <v>616.38926880000008</v>
      </c>
      <c r="S181" s="31">
        <v>54.5</v>
      </c>
      <c r="T181" s="33">
        <f>0.00148816*S181</f>
        <v>8.1104720000000005E-2</v>
      </c>
      <c r="U181" s="34">
        <f>R181/T181</f>
        <v>7599.9185842698189</v>
      </c>
      <c r="V181" s="31" t="str">
        <f>VLOOKUP(G181,Materiais_Elegiveis!A:F,2,FALSE)</f>
        <v>Tubo rev K55 s/c 13 3/8-D12.459 54,5lb/p</v>
      </c>
      <c r="W181" s="36" t="str">
        <f>VLOOKUP(G181,Materiais_Elegiveis!A:F,5,FALSE)</f>
        <v>TUBO DE REVESTIMENTO</v>
      </c>
      <c r="X181" s="36" t="str">
        <f>VLOOKUP(G181,Materiais_Elegiveis!A:F,3,FALSE)</f>
        <v>ALLOY SMLS, CASING</v>
      </c>
      <c r="Y181" s="36" t="str">
        <f>VLOOKUP(G181,Materiais_Elegiveis!A:F,6,FALSE)</f>
        <v>K-55</v>
      </c>
      <c r="Z181" s="36">
        <f>VLOOKUP(_xlfn.CONCAT(AA181&amp;Y181),Faixas!C:D,2,FALSE)</f>
        <v>1</v>
      </c>
      <c r="AA181" s="31" t="str">
        <f>VLOOKUP(G181,Materiais_Elegiveis!A:G,7,FALSE)</f>
        <v>CASING, ALLOY, SEAMLESS</v>
      </c>
    </row>
    <row r="182" spans="1:27" x14ac:dyDescent="0.3">
      <c r="A182" s="23" t="s">
        <v>5471</v>
      </c>
      <c r="B182" s="23" t="s">
        <v>3627</v>
      </c>
      <c r="C182" s="27">
        <v>4600565498</v>
      </c>
      <c r="D182" s="23" t="s">
        <v>5322</v>
      </c>
      <c r="E182" s="28">
        <v>44926</v>
      </c>
      <c r="F182" s="23" t="s">
        <v>3627</v>
      </c>
      <c r="G182" s="23">
        <v>10353990</v>
      </c>
      <c r="H182" s="23" t="s">
        <v>3956</v>
      </c>
      <c r="I182" s="23" t="s">
        <v>5472</v>
      </c>
      <c r="J182" s="30">
        <v>200</v>
      </c>
      <c r="K182" s="30">
        <v>0</v>
      </c>
      <c r="L182" s="30">
        <v>200</v>
      </c>
      <c r="M182" s="23" t="s">
        <v>4134</v>
      </c>
      <c r="N182" s="23" t="s">
        <v>5334</v>
      </c>
      <c r="O182" s="24">
        <v>9440554.4000000004</v>
      </c>
      <c r="P182" s="30">
        <v>1000</v>
      </c>
      <c r="Q182" s="31">
        <f>IF(N182="USD",5.4,IF(N182="BRL",1,6.3))</f>
        <v>1</v>
      </c>
      <c r="R182" s="32">
        <f>IF(M182="UN",O182*Q182/(P182*12.5),O182*Q182/P182)</f>
        <v>755.24435200000005</v>
      </c>
      <c r="S182" s="31">
        <v>68</v>
      </c>
      <c r="T182" s="33">
        <f>0.00148816*S182</f>
        <v>0.10119488</v>
      </c>
      <c r="U182" s="34">
        <f>R182/T182</f>
        <v>7463.2664419385646</v>
      </c>
      <c r="V182" s="31" t="str">
        <f>VLOOKUP(G182,Materiais_Elegiveis!A:F,2,FALSE)</f>
        <v>Tubo rev K55 s/c 13 3/8-D12.259 68lb/pé</v>
      </c>
      <c r="W182" s="36" t="str">
        <f>VLOOKUP(G182,Materiais_Elegiveis!A:F,5,FALSE)</f>
        <v>TUBO DE REVESTIMENTO</v>
      </c>
      <c r="X182" s="36" t="str">
        <f>VLOOKUP(G182,Materiais_Elegiveis!A:F,3,FALSE)</f>
        <v>ALLOY SMLS, CASING</v>
      </c>
      <c r="Y182" s="36" t="str">
        <f>VLOOKUP(G182,Materiais_Elegiveis!A:F,6,FALSE)</f>
        <v>K-55</v>
      </c>
      <c r="Z182" s="36">
        <f>VLOOKUP(_xlfn.CONCAT(AA182&amp;Y182),Faixas!C:D,2,FALSE)</f>
        <v>1</v>
      </c>
      <c r="AA182" s="31" t="str">
        <f>VLOOKUP(G182,Materiais_Elegiveis!A:G,7,FALSE)</f>
        <v>CASING, ALLOY, SEAMLESS</v>
      </c>
    </row>
    <row r="183" spans="1:27" x14ac:dyDescent="0.3">
      <c r="A183" s="23" t="s">
        <v>5471</v>
      </c>
      <c r="B183" s="23" t="s">
        <v>3627</v>
      </c>
      <c r="C183" s="27">
        <v>4600554511</v>
      </c>
      <c r="D183" s="23" t="s">
        <v>5371</v>
      </c>
      <c r="E183" s="28">
        <v>45009</v>
      </c>
      <c r="F183" s="23" t="s">
        <v>4059</v>
      </c>
      <c r="G183" s="23">
        <v>10626873</v>
      </c>
      <c r="H183" s="23" t="s">
        <v>3691</v>
      </c>
      <c r="I183" s="23" t="s">
        <v>5473</v>
      </c>
      <c r="J183" s="30">
        <v>2704</v>
      </c>
      <c r="K183" s="30">
        <v>0</v>
      </c>
      <c r="L183" s="30">
        <v>0</v>
      </c>
      <c r="M183" s="23" t="s">
        <v>4398</v>
      </c>
      <c r="N183" s="23" t="s">
        <v>5334</v>
      </c>
      <c r="O183" s="24">
        <v>138.65</v>
      </c>
      <c r="P183" s="30">
        <v>1</v>
      </c>
      <c r="Q183" s="31">
        <f>IF(N183="USD",5.4,IF(N183="BRL",1,6.3))</f>
        <v>1</v>
      </c>
      <c r="R183" s="32">
        <f>IF(M183="UN",O183*Q183/(P183*12.5),O183*Q183/P183)</f>
        <v>138.65</v>
      </c>
      <c r="S183" s="31">
        <v>12.6</v>
      </c>
      <c r="T183" s="33">
        <f>0.00148816*S183</f>
        <v>1.8750816E-2</v>
      </c>
      <c r="U183" s="34">
        <f>R183/T183</f>
        <v>7394.3448647781515</v>
      </c>
      <c r="V183" s="31" t="str">
        <f>VLOOKUP(G183,Materiais_Elegiveis!A:F,2,FALSE)</f>
        <v>Tubo prod. L80 1Cr s/c 4.500" 12,6#/pé</v>
      </c>
      <c r="W183" s="36" t="str">
        <f>VLOOKUP(G183,Materiais_Elegiveis!A:F,5,FALSE)</f>
        <v>TUBO DE PRODUCAO</v>
      </c>
      <c r="X183" s="36" t="str">
        <f>VLOOKUP(G183,Materiais_Elegiveis!A:F,3,FALSE)</f>
        <v>ALLOY SMLS, TUBING</v>
      </c>
      <c r="Y183" s="36" t="str">
        <f>VLOOKUP(G183,Materiais_Elegiveis!A:F,6,FALSE)</f>
        <v>L-80</v>
      </c>
      <c r="Z183" s="36">
        <f>VLOOKUP(_xlfn.CONCAT(AA183&amp;Y183),Faixas!C:D,2,FALSE)</f>
        <v>1</v>
      </c>
      <c r="AA183" s="31" t="str">
        <f>VLOOKUP(G183,Materiais_Elegiveis!A:G,7,FALSE)</f>
        <v>TUBING, ALLOY, SEAMLESS</v>
      </c>
    </row>
    <row r="184" spans="1:27" x14ac:dyDescent="0.3">
      <c r="A184" s="23" t="s">
        <v>5471</v>
      </c>
      <c r="B184" s="23" t="s">
        <v>3627</v>
      </c>
      <c r="C184" s="27">
        <v>4600579520</v>
      </c>
      <c r="D184" s="23" t="s">
        <v>5321</v>
      </c>
      <c r="E184" s="28">
        <v>44608</v>
      </c>
      <c r="F184" s="23" t="s">
        <v>3627</v>
      </c>
      <c r="G184" s="23">
        <v>12038542</v>
      </c>
      <c r="H184" s="23" t="s">
        <v>3940</v>
      </c>
      <c r="I184" s="23" t="s">
        <v>5473</v>
      </c>
      <c r="J184" s="30">
        <v>6</v>
      </c>
      <c r="K184" s="30">
        <v>5</v>
      </c>
      <c r="L184" s="30">
        <v>1</v>
      </c>
      <c r="M184" s="23" t="s">
        <v>4134</v>
      </c>
      <c r="N184" s="23" t="s">
        <v>5334</v>
      </c>
      <c r="O184" s="24">
        <v>75083598.319999993</v>
      </c>
      <c r="P184" s="30">
        <v>1000</v>
      </c>
      <c r="Q184" s="31">
        <f>IF(N184="USD",5.4,IF(N184="BRL",1,6.3))</f>
        <v>1</v>
      </c>
      <c r="R184" s="32">
        <f>IF(M184="UN",O184*Q184/(P184*12.5),O184*Q184/P184)</f>
        <v>6006.687865599999</v>
      </c>
      <c r="S184" s="31">
        <v>552.70000000000005</v>
      </c>
      <c r="T184" s="33">
        <f>0.00148816*S184</f>
        <v>0.82250603200000016</v>
      </c>
      <c r="U184" s="34">
        <f>R184/T184</f>
        <v>7302.9104126983448</v>
      </c>
      <c r="V184" s="31" t="str">
        <f>VLOOKUP(G184,Materiais_Elegiveis!A:F,2,FALSE)</f>
        <v>Tubo rev X60 c/c 36"(P1.500) 552,7lb/pé</v>
      </c>
      <c r="W184" s="36" t="str">
        <f>VLOOKUP(G184,Materiais_Elegiveis!A:F,5,FALSE)</f>
        <v>TUBO DE REVESTIMENTO</v>
      </c>
      <c r="X184" s="36" t="str">
        <f>VLOOKUP(G184,Materiais_Elegiveis!A:F,3,FALSE)</f>
        <v>CARBON ERW CASING</v>
      </c>
      <c r="Y184" s="36" t="str">
        <f>VLOOKUP(G184,Materiais_Elegiveis!A:F,6,FALSE)</f>
        <v>X-60</v>
      </c>
      <c r="Z184" s="36">
        <f>VLOOKUP(_xlfn.CONCAT(AA184&amp;Y184),Faixas!C:D,2,FALSE)</f>
        <v>5</v>
      </c>
      <c r="AA184" s="31" t="str">
        <f>VLOOKUP(G184,Materiais_Elegiveis!A:G,7,FALSE)</f>
        <v>CASING, ERW, CARBON</v>
      </c>
    </row>
    <row r="185" spans="1:27" x14ac:dyDescent="0.3">
      <c r="A185" s="23" t="s">
        <v>5471</v>
      </c>
      <c r="B185" s="23" t="s">
        <v>3627</v>
      </c>
      <c r="C185" s="27">
        <v>4600579520</v>
      </c>
      <c r="D185" s="23" t="s">
        <v>5322</v>
      </c>
      <c r="E185" s="28">
        <v>44608</v>
      </c>
      <c r="F185" s="23" t="s">
        <v>3627</v>
      </c>
      <c r="G185" s="23">
        <v>12038301</v>
      </c>
      <c r="H185" s="23" t="s">
        <v>4018</v>
      </c>
      <c r="I185" s="23" t="s">
        <v>5473</v>
      </c>
      <c r="J185" s="30">
        <v>6</v>
      </c>
      <c r="K185" s="30">
        <v>0</v>
      </c>
      <c r="L185" s="30">
        <v>6</v>
      </c>
      <c r="M185" s="23" t="s">
        <v>4134</v>
      </c>
      <c r="N185" s="23" t="s">
        <v>5334</v>
      </c>
      <c r="O185" s="24">
        <v>74892855.480000004</v>
      </c>
      <c r="P185" s="30">
        <v>1000</v>
      </c>
      <c r="Q185" s="31">
        <f>IF(N185="USD",5.4,IF(N185="BRL",1,6.3))</f>
        <v>1</v>
      </c>
      <c r="R185" s="32">
        <f>IF(M185="UN",O185*Q185/(P185*12.5),O185*Q185/P185)</f>
        <v>5991.4284384000002</v>
      </c>
      <c r="S185" s="31">
        <v>552.70000000000005</v>
      </c>
      <c r="T185" s="33">
        <f>0.00148816*S185</f>
        <v>0.82250603200000016</v>
      </c>
      <c r="U185" s="34">
        <f>R185/T185</f>
        <v>7284.3580536805093</v>
      </c>
      <c r="V185" s="31" t="str">
        <f>VLOOKUP(G185,Materiais_Elegiveis!A:F,2,FALSE)</f>
        <v>Tubo rev B-PSL1 c/c 36"(P1.500) 552,7lb/</v>
      </c>
      <c r="W185" s="36" t="str">
        <f>VLOOKUP(G185,Materiais_Elegiveis!A:F,5,FALSE)</f>
        <v>TUBO DE REVESTIMENTO</v>
      </c>
      <c r="X185" s="36" t="str">
        <f>VLOOKUP(G185,Materiais_Elegiveis!A:F,3,FALSE)</f>
        <v>CARBON ERW CASING</v>
      </c>
      <c r="Y185" s="36" t="str">
        <f>VLOOKUP(G185,Materiais_Elegiveis!A:F,6,FALSE)</f>
        <v>X-60</v>
      </c>
      <c r="Z185" s="36">
        <f>VLOOKUP(_xlfn.CONCAT(AA185&amp;Y185),Faixas!C:D,2,FALSE)</f>
        <v>5</v>
      </c>
      <c r="AA185" s="31" t="str">
        <f>VLOOKUP(G185,Materiais_Elegiveis!A:G,7,FALSE)</f>
        <v>CASING, ERW, CARBON</v>
      </c>
    </row>
    <row r="186" spans="1:27" x14ac:dyDescent="0.3">
      <c r="A186" s="23" t="s">
        <v>5471</v>
      </c>
      <c r="B186" s="23" t="s">
        <v>3627</v>
      </c>
      <c r="C186" s="27">
        <v>4600554511</v>
      </c>
      <c r="D186" s="23" t="s">
        <v>5365</v>
      </c>
      <c r="E186" s="28">
        <v>45009</v>
      </c>
      <c r="F186" s="23" t="s">
        <v>4059</v>
      </c>
      <c r="G186" s="23">
        <v>11135751</v>
      </c>
      <c r="H186" s="23" t="s">
        <v>3679</v>
      </c>
      <c r="I186" s="23" t="s">
        <v>5473</v>
      </c>
      <c r="J186" s="30">
        <v>11873</v>
      </c>
      <c r="K186" s="30">
        <v>0</v>
      </c>
      <c r="L186" s="30">
        <v>0</v>
      </c>
      <c r="M186" s="23" t="s">
        <v>4398</v>
      </c>
      <c r="N186" s="23" t="s">
        <v>5334</v>
      </c>
      <c r="O186" s="24">
        <v>133.83000000000001</v>
      </c>
      <c r="P186" s="30">
        <v>1</v>
      </c>
      <c r="Q186" s="31">
        <f>IF(N186="USD",5.4,IF(N186="BRL",1,6.3))</f>
        <v>1</v>
      </c>
      <c r="R186" s="32">
        <f>IF(M186="UN",O186*Q186/(P186*12.5),O186*Q186/P186)</f>
        <v>133.83000000000001</v>
      </c>
      <c r="S186" s="31">
        <v>12.75</v>
      </c>
      <c r="T186" s="33">
        <f>0.00148816*S186</f>
        <v>1.8974040000000001E-2</v>
      </c>
      <c r="U186" s="34">
        <f>R186/T186</f>
        <v>7053.3212747522412</v>
      </c>
      <c r="V186" s="31" t="str">
        <f>VLOOKUP(G186,Materiais_Elegiveis!A:F,2,FALSE)</f>
        <v>Tubo prod. L80 1Cr s/c 4.500" 12,75#/pé</v>
      </c>
      <c r="W186" s="36" t="str">
        <f>VLOOKUP(G186,Materiais_Elegiveis!A:F,5,FALSE)</f>
        <v>TUBO DE PRODUCAO</v>
      </c>
      <c r="X186" s="36" t="str">
        <f>VLOOKUP(G186,Materiais_Elegiveis!A:F,3,FALSE)</f>
        <v>ALLOY SMLS, TUBING</v>
      </c>
      <c r="Y186" s="36" t="str">
        <f>VLOOKUP(G186,Materiais_Elegiveis!A:F,6,FALSE)</f>
        <v>L-80</v>
      </c>
      <c r="Z186" s="36">
        <f>VLOOKUP(_xlfn.CONCAT(AA186&amp;Y186),Faixas!C:D,2,FALSE)</f>
        <v>1</v>
      </c>
      <c r="AA186" s="31" t="str">
        <f>VLOOKUP(G186,Materiais_Elegiveis!A:G,7,FALSE)</f>
        <v>TUBING, ALLOY, SEAMLESS</v>
      </c>
    </row>
    <row r="187" spans="1:27" x14ac:dyDescent="0.3">
      <c r="A187" s="23" t="s">
        <v>5471</v>
      </c>
      <c r="B187" s="23" t="s">
        <v>3627</v>
      </c>
      <c r="C187" s="27">
        <v>4600565498</v>
      </c>
      <c r="D187" s="23" t="s">
        <v>5330</v>
      </c>
      <c r="E187" s="28">
        <v>44926</v>
      </c>
      <c r="F187" s="23" t="s">
        <v>3627</v>
      </c>
      <c r="G187" s="23">
        <v>10931039</v>
      </c>
      <c r="H187" s="23" t="s">
        <v>3684</v>
      </c>
      <c r="I187" s="23" t="s">
        <v>5472</v>
      </c>
      <c r="J187" s="30">
        <v>757</v>
      </c>
      <c r="K187" s="30">
        <v>0</v>
      </c>
      <c r="L187" s="30">
        <v>757</v>
      </c>
      <c r="M187" s="23" t="s">
        <v>4134</v>
      </c>
      <c r="N187" s="23" t="s">
        <v>5334</v>
      </c>
      <c r="O187" s="24">
        <v>7002611.1900000004</v>
      </c>
      <c r="P187" s="30">
        <v>1000</v>
      </c>
      <c r="Q187" s="31">
        <f>IF(N187="USD",5.4,IF(N187="BRL",1,6.3))</f>
        <v>1</v>
      </c>
      <c r="R187" s="32">
        <f>IF(M187="UN",O187*Q187/(P187*12.5),O187*Q187/P187)</f>
        <v>560.20889520000003</v>
      </c>
      <c r="S187" s="31">
        <v>54.5</v>
      </c>
      <c r="T187" s="33">
        <f>0.00148816*S187</f>
        <v>8.1104720000000005E-2</v>
      </c>
      <c r="U187" s="34">
        <f>R187/T187</f>
        <v>6907.229261133014</v>
      </c>
      <c r="V187" s="31" t="str">
        <f>VLOOKUP(G187,Materiais_Elegiveis!A:F,2,FALSE)</f>
        <v>Tubo rev K55 s/c 13 3/8-D12.459 54,5lb/p</v>
      </c>
      <c r="W187" s="36" t="str">
        <f>VLOOKUP(G187,Materiais_Elegiveis!A:F,5,FALSE)</f>
        <v>TUBO DE REVESTIMENTO</v>
      </c>
      <c r="X187" s="36" t="str">
        <f>VLOOKUP(G187,Materiais_Elegiveis!A:F,3,FALSE)</f>
        <v>ALLOY SMLS, CASING</v>
      </c>
      <c r="Y187" s="36" t="str">
        <f>VLOOKUP(G187,Materiais_Elegiveis!A:F,6,FALSE)</f>
        <v>K-55</v>
      </c>
      <c r="Z187" s="36">
        <f>VLOOKUP(_xlfn.CONCAT(AA187&amp;Y187),Faixas!C:D,2,FALSE)</f>
        <v>1</v>
      </c>
      <c r="AA187" s="31" t="str">
        <f>VLOOKUP(G187,Materiais_Elegiveis!A:G,7,FALSE)</f>
        <v>CASING, ALLOY, SEAMLESS</v>
      </c>
    </row>
    <row r="188" spans="1:27" x14ac:dyDescent="0.3">
      <c r="A188" s="23" t="s">
        <v>5471</v>
      </c>
      <c r="B188" s="23" t="s">
        <v>3627</v>
      </c>
      <c r="C188" s="27">
        <v>4600568678</v>
      </c>
      <c r="D188" s="23" t="s">
        <v>5333</v>
      </c>
      <c r="E188" s="28">
        <v>44926</v>
      </c>
      <c r="F188" s="23" t="s">
        <v>5474</v>
      </c>
      <c r="G188" s="23">
        <v>11022598</v>
      </c>
      <c r="H188" s="23" t="s">
        <v>3852</v>
      </c>
      <c r="I188" s="23" t="s">
        <v>5472</v>
      </c>
      <c r="J188" s="30">
        <v>20</v>
      </c>
      <c r="K188" s="30">
        <v>20</v>
      </c>
      <c r="L188" s="30">
        <v>0</v>
      </c>
      <c r="M188" s="23" t="s">
        <v>4134</v>
      </c>
      <c r="N188" s="23" t="s">
        <v>5334</v>
      </c>
      <c r="O188" s="24">
        <v>2825034.06</v>
      </c>
      <c r="P188" s="30">
        <v>1000</v>
      </c>
      <c r="Q188" s="31">
        <f>IF(N188="USD",5.4,IF(N188="BRL",1,6.3))</f>
        <v>1</v>
      </c>
      <c r="R188" s="32">
        <f>IF(M188="UN",O188*Q188/(P188*12.5),O188*Q188/P188)</f>
        <v>226.00272480000001</v>
      </c>
      <c r="S188" s="31">
        <v>23</v>
      </c>
      <c r="T188" s="33">
        <f>0.00148816*S188</f>
        <v>3.4227680000000003E-2</v>
      </c>
      <c r="U188" s="34">
        <f>R188/T188</f>
        <v>6602.9226871350902</v>
      </c>
      <c r="V188" s="31" t="str">
        <f>VLOOKUP(G188,Materiais_Elegiveis!A:F,2,FALSE)</f>
        <v>Tubo rev K55 s/c 7"-D6.250 23lb/pé BT R1</v>
      </c>
      <c r="W188" s="36" t="str">
        <f>VLOOKUP(G188,Materiais_Elegiveis!A:F,5,FALSE)</f>
        <v>TUBO DE REVESTIMENTO</v>
      </c>
      <c r="X188" s="36" t="str">
        <f>VLOOKUP(G188,Materiais_Elegiveis!A:F,3,FALSE)</f>
        <v>ALLOY SMLS, CASING</v>
      </c>
      <c r="Y188" s="36" t="str">
        <f>VLOOKUP(G188,Materiais_Elegiveis!A:F,6,FALSE)</f>
        <v>K-55</v>
      </c>
      <c r="Z188" s="36">
        <f>VLOOKUP(_xlfn.CONCAT(AA188&amp;Y188),Faixas!C:D,2,FALSE)</f>
        <v>1</v>
      </c>
      <c r="AA188" s="31" t="str">
        <f>VLOOKUP(G188,Materiais_Elegiveis!A:G,7,FALSE)</f>
        <v>CASING, ALLOY, SEAMLESS</v>
      </c>
    </row>
    <row r="189" spans="1:27" x14ac:dyDescent="0.3">
      <c r="A189" s="23" t="s">
        <v>5471</v>
      </c>
      <c r="B189" s="23" t="s">
        <v>3627</v>
      </c>
      <c r="C189" s="27">
        <v>4600554511</v>
      </c>
      <c r="D189" s="23" t="s">
        <v>5404</v>
      </c>
      <c r="E189" s="28">
        <v>45009</v>
      </c>
      <c r="F189" s="23" t="s">
        <v>3627</v>
      </c>
      <c r="G189" s="23">
        <v>12141311</v>
      </c>
      <c r="H189" s="23" t="s">
        <v>4052</v>
      </c>
      <c r="I189" s="23" t="s">
        <v>5473</v>
      </c>
      <c r="J189" s="30">
        <v>16</v>
      </c>
      <c r="K189" s="30">
        <v>16</v>
      </c>
      <c r="L189" s="30">
        <v>0</v>
      </c>
      <c r="M189" s="23" t="s">
        <v>4134</v>
      </c>
      <c r="N189" s="23" t="s">
        <v>5334</v>
      </c>
      <c r="O189" s="24">
        <v>48536326.659999996</v>
      </c>
      <c r="P189" s="30">
        <v>1000</v>
      </c>
      <c r="Q189" s="31">
        <f>IF(N189="USD",5.4,IF(N189="BRL",1,6.3))</f>
        <v>1</v>
      </c>
      <c r="R189" s="32">
        <f>IF(M189="UN",O189*Q189/(P189*12.5),O189*Q189/P189)</f>
        <v>3882.9061327999998</v>
      </c>
      <c r="S189" s="31">
        <v>552.29999999999995</v>
      </c>
      <c r="T189" s="33">
        <f>0.00148816*S189</f>
        <v>0.82191076799999996</v>
      </c>
      <c r="U189" s="34">
        <f>R189/T189</f>
        <v>4724.2429275485538</v>
      </c>
      <c r="V189" s="31" t="str">
        <f>VLOOKUP(G189,Materiais_Elegiveis!A:F,2,FALSE)</f>
        <v>Tubo rev comp 13680 13-5-2/110 7 5/8"(D6</v>
      </c>
      <c r="W189" s="36" t="str">
        <f>VLOOKUP(G189,Materiais_Elegiveis!A:F,5,FALSE)</f>
        <v>TUBO DE REVESTIMENTO</v>
      </c>
      <c r="X189" s="36" t="str">
        <f>VLOOKUP(G189,Materiais_Elegiveis!A:F,3,FALSE)</f>
        <v>ALLOY SMLS, CASING</v>
      </c>
      <c r="Y189" s="36" t="str">
        <f>VLOOKUP(G189,Materiais_Elegiveis!A:F,6,FALSE)</f>
        <v>SMSS 110 Ksi</v>
      </c>
      <c r="Z189" s="36">
        <f>VLOOKUP(_xlfn.CONCAT(AA189&amp;Y189),Faixas!C:D,2,FALSE)</f>
        <v>2</v>
      </c>
      <c r="AA189" s="31" t="str">
        <f>VLOOKUP(G189,Materiais_Elegiveis!A:G,7,FALSE)</f>
        <v>CASING, STAINLESS, SEAMLESS</v>
      </c>
    </row>
    <row r="190" spans="1:27" x14ac:dyDescent="0.3">
      <c r="A190" s="23" t="s">
        <v>5471</v>
      </c>
      <c r="B190" s="23" t="s">
        <v>3627</v>
      </c>
      <c r="C190" s="27">
        <v>4600565498</v>
      </c>
      <c r="D190" s="23" t="s">
        <v>5324</v>
      </c>
      <c r="E190" s="28">
        <v>44926</v>
      </c>
      <c r="F190" s="23" t="s">
        <v>3627</v>
      </c>
      <c r="G190" s="23">
        <v>11002782</v>
      </c>
      <c r="H190" s="23" t="s">
        <v>3684</v>
      </c>
      <c r="I190" s="23" t="s">
        <v>5472</v>
      </c>
      <c r="J190" s="30">
        <v>347</v>
      </c>
      <c r="K190" s="30">
        <v>177</v>
      </c>
      <c r="L190" s="30">
        <v>170</v>
      </c>
      <c r="M190" s="23" t="s">
        <v>4134</v>
      </c>
      <c r="N190" s="23" t="s">
        <v>5334</v>
      </c>
      <c r="O190" s="24">
        <v>4376918.12</v>
      </c>
      <c r="P190" s="30">
        <v>1000</v>
      </c>
      <c r="Q190" s="31">
        <f>IF(N190="USD",5.4,IF(N190="BRL",1,6.3))</f>
        <v>1</v>
      </c>
      <c r="R190" s="32">
        <f>IF(M190="UN",O190*Q190/(P190*12.5),O190*Q190/P190)</f>
        <v>350.15344959999999</v>
      </c>
      <c r="S190" s="31">
        <v>54.5</v>
      </c>
      <c r="T190" s="33">
        <f>0.00148816*S190</f>
        <v>8.1104720000000005E-2</v>
      </c>
      <c r="U190" s="34">
        <f>R190/T190</f>
        <v>4317.3005171585573</v>
      </c>
      <c r="V190" s="31" t="str">
        <f>VLOOKUP(G190,Materiais_Elegiveis!A:F,2,FALSE)</f>
        <v>Tubo rev K55 s/c 13 3/8-D12.459 54,5lb/p</v>
      </c>
      <c r="W190" s="36" t="str">
        <f>VLOOKUP(G190,Materiais_Elegiveis!A:F,5,FALSE)</f>
        <v>TUBO DE REVESTIMENTO</v>
      </c>
      <c r="X190" s="36" t="str">
        <f>VLOOKUP(G190,Materiais_Elegiveis!A:F,3,FALSE)</f>
        <v>ALLOY SMLS, CASING</v>
      </c>
      <c r="Y190" s="36" t="str">
        <f>VLOOKUP(G190,Materiais_Elegiveis!A:F,6,FALSE)</f>
        <v>K-55</v>
      </c>
      <c r="Z190" s="36">
        <f>VLOOKUP(_xlfn.CONCAT(AA190&amp;Y190),Faixas!C:D,2,FALSE)</f>
        <v>1</v>
      </c>
      <c r="AA190" s="31" t="str">
        <f>VLOOKUP(G190,Materiais_Elegiveis!A:G,7,FALSE)</f>
        <v>CASING, ALLOY, SEAMLESS</v>
      </c>
    </row>
    <row r="191" spans="1:27" x14ac:dyDescent="0.3">
      <c r="A191" s="23" t="s">
        <v>5471</v>
      </c>
      <c r="B191" s="23" t="s">
        <v>3627</v>
      </c>
      <c r="C191" s="27">
        <v>4600568678</v>
      </c>
      <c r="D191" s="23" t="s">
        <v>5317</v>
      </c>
      <c r="E191" s="28">
        <v>44926</v>
      </c>
      <c r="F191" s="23" t="s">
        <v>3627</v>
      </c>
      <c r="G191" s="23">
        <v>11843860</v>
      </c>
      <c r="H191" s="23" t="s">
        <v>5451</v>
      </c>
      <c r="I191" s="23" t="s">
        <v>5472</v>
      </c>
      <c r="J191" s="30">
        <v>10</v>
      </c>
      <c r="K191" s="30">
        <v>10</v>
      </c>
      <c r="L191" s="30">
        <v>0</v>
      </c>
      <c r="M191" s="23" t="s">
        <v>4134</v>
      </c>
      <c r="N191" s="23" t="s">
        <v>5334</v>
      </c>
      <c r="O191" s="24">
        <v>13560328.970000001</v>
      </c>
      <c r="P191" s="30">
        <v>1000</v>
      </c>
      <c r="Q191" s="31">
        <f>IF(N191="USD",5.4,IF(N191="BRL",1,6.3))</f>
        <v>1</v>
      </c>
      <c r="R191" s="32">
        <f>IF(M191="UN",O191*Q191/(P191*12.5),O191*Q191/P191)</f>
        <v>1084.8263176</v>
      </c>
      <c r="S191" s="31">
        <v>199.9</v>
      </c>
      <c r="T191" s="33">
        <f>0.00148816*S191</f>
        <v>0.29748318400000001</v>
      </c>
      <c r="U191" s="34">
        <f>R191/T191</f>
        <v>3646.6811434961646</v>
      </c>
      <c r="V191" s="31" t="str">
        <f>VLOOKUP(G191,Materiais_Elegiveis!A:F,2,FALSE)</f>
        <v>Tubo rev X56 c/c 20"-D17.875 199,9lb/pé</v>
      </c>
      <c r="W191" s="36" t="str">
        <f>VLOOKUP(G191,Materiais_Elegiveis!A:F,5,FALSE)</f>
        <v>TUBO DE REVESTIMENTO</v>
      </c>
      <c r="X191" s="36" t="str">
        <f>VLOOKUP(G191,Materiais_Elegiveis!A:F,3,FALSE)</f>
        <v>CARBON ERW CASING</v>
      </c>
      <c r="Y191" s="36" t="str">
        <f>VLOOKUP(G191,Materiais_Elegiveis!A:F,6,FALSE)</f>
        <v>X-56</v>
      </c>
      <c r="Z191" s="36">
        <f>VLOOKUP(_xlfn.CONCAT(AA191&amp;Y191),Faixas!C:D,2,FALSE)</f>
        <v>4</v>
      </c>
      <c r="AA191" s="31" t="str">
        <f>VLOOKUP(G191,Materiais_Elegiveis!A:G,7,FALSE)</f>
        <v>CASING, ERW, CARBON</v>
      </c>
    </row>
    <row r="192" spans="1:27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31"/>
      <c r="R192" s="22"/>
      <c r="S192" s="22"/>
      <c r="T192" s="22"/>
      <c r="U192" s="22"/>
      <c r="V192" s="22"/>
      <c r="W192" s="36"/>
      <c r="X192" s="36"/>
      <c r="Y192" s="36"/>
      <c r="Z192" s="36"/>
      <c r="AA192" s="31"/>
    </row>
    <row r="193" spans="17:27" x14ac:dyDescent="0.3">
      <c r="Q193"/>
      <c r="W193"/>
      <c r="X193"/>
      <c r="Y193"/>
      <c r="Z193"/>
      <c r="AA193"/>
    </row>
    <row r="194" spans="17:27" x14ac:dyDescent="0.3">
      <c r="Q194"/>
      <c r="W194"/>
      <c r="X194"/>
      <c r="Y194"/>
      <c r="Z194"/>
      <c r="AA194"/>
    </row>
    <row r="195" spans="17:27" x14ac:dyDescent="0.3">
      <c r="Q195"/>
      <c r="W195"/>
      <c r="X195"/>
      <c r="Y195"/>
      <c r="Z195"/>
      <c r="AA195"/>
    </row>
    <row r="196" spans="17:27" x14ac:dyDescent="0.3">
      <c r="Q196"/>
      <c r="W196"/>
      <c r="X196"/>
      <c r="Y196"/>
      <c r="Z196"/>
      <c r="AA196"/>
    </row>
    <row r="197" spans="17:27" x14ac:dyDescent="0.3">
      <c r="Q197"/>
      <c r="W197"/>
      <c r="X197"/>
      <c r="Y197"/>
      <c r="Z197"/>
      <c r="AA197"/>
    </row>
    <row r="198" spans="17:27" x14ac:dyDescent="0.3">
      <c r="Q198"/>
      <c r="W198"/>
      <c r="X198"/>
      <c r="Y198"/>
      <c r="Z198"/>
      <c r="AA198"/>
    </row>
    <row r="199" spans="17:27" x14ac:dyDescent="0.3">
      <c r="Q199"/>
      <c r="W199"/>
      <c r="X199"/>
      <c r="Y199"/>
      <c r="Z199"/>
      <c r="AA199"/>
    </row>
    <row r="200" spans="17:27" x14ac:dyDescent="0.3">
      <c r="Q200"/>
      <c r="W200"/>
      <c r="X200"/>
      <c r="Y200"/>
      <c r="Z200"/>
      <c r="AA200"/>
    </row>
    <row r="201" spans="17:27" x14ac:dyDescent="0.3">
      <c r="Q201"/>
      <c r="W201"/>
      <c r="X201"/>
      <c r="Y201"/>
      <c r="Z201"/>
      <c r="AA201"/>
    </row>
    <row r="202" spans="17:27" x14ac:dyDescent="0.3">
      <c r="Q202"/>
      <c r="W202"/>
      <c r="X202"/>
      <c r="Y202"/>
      <c r="Z202"/>
      <c r="AA202"/>
    </row>
    <row r="203" spans="17:27" x14ac:dyDescent="0.3">
      <c r="Q203"/>
      <c r="W203"/>
      <c r="X203"/>
      <c r="Y203"/>
      <c r="Z203"/>
      <c r="AA203"/>
    </row>
    <row r="204" spans="17:27" x14ac:dyDescent="0.3">
      <c r="Q204"/>
      <c r="W204"/>
      <c r="X204"/>
      <c r="Y204"/>
      <c r="Z204"/>
      <c r="AA204"/>
    </row>
    <row r="205" spans="17:27" x14ac:dyDescent="0.3">
      <c r="Q205"/>
      <c r="W205"/>
      <c r="X205"/>
      <c r="Y205"/>
      <c r="Z205"/>
      <c r="AA205"/>
    </row>
    <row r="206" spans="17:27" x14ac:dyDescent="0.3">
      <c r="Q206"/>
      <c r="W206"/>
      <c r="X206"/>
      <c r="Y206"/>
      <c r="Z206"/>
      <c r="AA206"/>
    </row>
    <row r="207" spans="17:27" x14ac:dyDescent="0.3">
      <c r="Q207"/>
      <c r="W207"/>
      <c r="X207"/>
      <c r="Y207"/>
      <c r="Z207"/>
      <c r="AA207"/>
    </row>
    <row r="208" spans="17:27" x14ac:dyDescent="0.3">
      <c r="Q208"/>
      <c r="W208"/>
      <c r="X208"/>
      <c r="Y208"/>
      <c r="Z208"/>
      <c r="AA208"/>
    </row>
    <row r="209" spans="17:27" x14ac:dyDescent="0.3">
      <c r="Q209"/>
      <c r="W209"/>
      <c r="X209"/>
      <c r="Y209"/>
      <c r="Z209"/>
      <c r="AA209"/>
    </row>
    <row r="210" spans="17:27" x14ac:dyDescent="0.3">
      <c r="Q210"/>
      <c r="W210"/>
      <c r="X210"/>
      <c r="Y210"/>
      <c r="Z210"/>
      <c r="AA210"/>
    </row>
    <row r="211" spans="17:27" x14ac:dyDescent="0.3">
      <c r="Q211"/>
      <c r="W211"/>
      <c r="X211"/>
      <c r="Y211"/>
      <c r="Z211"/>
      <c r="AA211"/>
    </row>
    <row r="212" spans="17:27" x14ac:dyDescent="0.3">
      <c r="Q212"/>
      <c r="W212"/>
      <c r="X212"/>
      <c r="Y212"/>
      <c r="Z212"/>
      <c r="AA212"/>
    </row>
    <row r="213" spans="17:27" x14ac:dyDescent="0.3">
      <c r="Q213"/>
      <c r="W213"/>
      <c r="X213"/>
      <c r="Y213"/>
      <c r="Z213"/>
      <c r="AA213"/>
    </row>
    <row r="214" spans="17:27" x14ac:dyDescent="0.3">
      <c r="Q214"/>
      <c r="W214"/>
      <c r="X214"/>
      <c r="Y214"/>
      <c r="Z214"/>
      <c r="AA214"/>
    </row>
    <row r="215" spans="17:27" x14ac:dyDescent="0.3">
      <c r="Q215"/>
      <c r="W215"/>
      <c r="X215"/>
      <c r="Y215"/>
      <c r="Z215"/>
      <c r="AA215"/>
    </row>
    <row r="216" spans="17:27" x14ac:dyDescent="0.3">
      <c r="Q216"/>
      <c r="W216"/>
      <c r="X216"/>
      <c r="Y216"/>
      <c r="Z216"/>
      <c r="AA216"/>
    </row>
    <row r="217" spans="17:27" x14ac:dyDescent="0.3">
      <c r="Q217"/>
      <c r="W217"/>
      <c r="X217"/>
      <c r="Y217"/>
      <c r="Z217"/>
      <c r="AA217"/>
    </row>
    <row r="218" spans="17:27" x14ac:dyDescent="0.3">
      <c r="Q218"/>
      <c r="W218"/>
      <c r="X218"/>
      <c r="Y218"/>
      <c r="Z218"/>
      <c r="AA218"/>
    </row>
    <row r="219" spans="17:27" x14ac:dyDescent="0.3">
      <c r="Q219"/>
      <c r="W219"/>
      <c r="X219"/>
      <c r="Y219"/>
      <c r="Z219"/>
      <c r="AA219"/>
    </row>
    <row r="220" spans="17:27" x14ac:dyDescent="0.3">
      <c r="Q220"/>
      <c r="W220"/>
      <c r="X220"/>
      <c r="Y220"/>
      <c r="Z220"/>
      <c r="AA220"/>
    </row>
    <row r="221" spans="17:27" x14ac:dyDescent="0.3">
      <c r="Q221"/>
      <c r="W221"/>
      <c r="X221"/>
      <c r="Y221"/>
      <c r="Z221"/>
      <c r="AA221"/>
    </row>
    <row r="222" spans="17:27" x14ac:dyDescent="0.3">
      <c r="Q222"/>
      <c r="W222"/>
      <c r="X222"/>
      <c r="Y222"/>
      <c r="Z222"/>
      <c r="AA222"/>
    </row>
    <row r="223" spans="17:27" x14ac:dyDescent="0.3">
      <c r="Q223"/>
      <c r="W223"/>
      <c r="X223"/>
      <c r="Y223"/>
      <c r="Z223"/>
      <c r="AA223"/>
    </row>
    <row r="224" spans="17:27" x14ac:dyDescent="0.3">
      <c r="Q224"/>
      <c r="W224"/>
      <c r="X224"/>
      <c r="Y224"/>
      <c r="Z224"/>
      <c r="AA224"/>
    </row>
    <row r="225" spans="17:27" x14ac:dyDescent="0.3">
      <c r="Q225"/>
      <c r="W225"/>
      <c r="X225"/>
      <c r="Y225"/>
      <c r="Z225"/>
      <c r="AA225"/>
    </row>
    <row r="226" spans="17:27" x14ac:dyDescent="0.3">
      <c r="Q226"/>
      <c r="W226"/>
      <c r="X226"/>
      <c r="Y226"/>
      <c r="Z226"/>
      <c r="AA226"/>
    </row>
    <row r="227" spans="17:27" x14ac:dyDescent="0.3">
      <c r="Q227"/>
      <c r="W227"/>
      <c r="X227"/>
      <c r="Y227"/>
      <c r="Z227"/>
      <c r="AA227"/>
    </row>
    <row r="228" spans="17:27" x14ac:dyDescent="0.3">
      <c r="Q228"/>
      <c r="W228"/>
      <c r="X228"/>
      <c r="Y228"/>
      <c r="Z228"/>
      <c r="AA228"/>
    </row>
    <row r="229" spans="17:27" x14ac:dyDescent="0.3">
      <c r="Q229"/>
      <c r="W229"/>
      <c r="X229"/>
      <c r="Y229"/>
      <c r="Z229"/>
      <c r="AA229"/>
    </row>
    <row r="230" spans="17:27" x14ac:dyDescent="0.3">
      <c r="Q230"/>
      <c r="W230"/>
      <c r="X230"/>
      <c r="Y230"/>
      <c r="Z230"/>
      <c r="AA230"/>
    </row>
    <row r="231" spans="17:27" x14ac:dyDescent="0.3">
      <c r="Q231"/>
      <c r="W231"/>
      <c r="X231"/>
      <c r="Y231"/>
      <c r="Z231"/>
      <c r="AA231"/>
    </row>
    <row r="232" spans="17:27" x14ac:dyDescent="0.3">
      <c r="Q232"/>
      <c r="W232"/>
      <c r="X232"/>
      <c r="Y232"/>
      <c r="Z232"/>
      <c r="AA232"/>
    </row>
    <row r="233" spans="17:27" x14ac:dyDescent="0.3">
      <c r="Q233"/>
      <c r="W233"/>
      <c r="X233"/>
      <c r="Y233"/>
      <c r="Z233"/>
      <c r="AA233"/>
    </row>
    <row r="234" spans="17:27" x14ac:dyDescent="0.3">
      <c r="Q234"/>
      <c r="W234"/>
      <c r="X234"/>
      <c r="Y234"/>
      <c r="Z234"/>
      <c r="AA234"/>
    </row>
    <row r="235" spans="17:27" x14ac:dyDescent="0.3">
      <c r="Q235"/>
      <c r="W235"/>
      <c r="X235"/>
      <c r="Y235"/>
      <c r="Z235"/>
      <c r="AA235"/>
    </row>
    <row r="236" spans="17:27" x14ac:dyDescent="0.3">
      <c r="Q236"/>
      <c r="W236"/>
      <c r="X236"/>
      <c r="Y236"/>
      <c r="Z236"/>
      <c r="AA236"/>
    </row>
    <row r="237" spans="17:27" x14ac:dyDescent="0.3">
      <c r="Q237"/>
      <c r="W237"/>
      <c r="X237"/>
      <c r="Y237"/>
      <c r="Z237"/>
      <c r="AA237"/>
    </row>
    <row r="238" spans="17:27" x14ac:dyDescent="0.3">
      <c r="Q238"/>
      <c r="W238"/>
      <c r="X238"/>
      <c r="Y238"/>
      <c r="Z238"/>
      <c r="AA238"/>
    </row>
    <row r="239" spans="17:27" x14ac:dyDescent="0.3">
      <c r="Q239"/>
      <c r="W239"/>
      <c r="X239"/>
      <c r="Y239"/>
      <c r="Z239"/>
      <c r="AA239"/>
    </row>
    <row r="240" spans="17:27" x14ac:dyDescent="0.3">
      <c r="Q240"/>
      <c r="W240"/>
      <c r="X240"/>
      <c r="Y240"/>
      <c r="Z240"/>
      <c r="AA240"/>
    </row>
    <row r="241" spans="17:27" x14ac:dyDescent="0.3">
      <c r="Q241"/>
      <c r="W241"/>
      <c r="X241"/>
      <c r="Y241"/>
      <c r="Z241"/>
      <c r="AA241"/>
    </row>
    <row r="242" spans="17:27" x14ac:dyDescent="0.3">
      <c r="Q242"/>
      <c r="W242"/>
      <c r="X242"/>
      <c r="Y242"/>
      <c r="Z242"/>
      <c r="AA242"/>
    </row>
    <row r="243" spans="17:27" x14ac:dyDescent="0.3">
      <c r="Q243"/>
      <c r="W243"/>
      <c r="X243"/>
      <c r="Y243"/>
      <c r="Z243"/>
      <c r="AA243"/>
    </row>
    <row r="244" spans="17:27" x14ac:dyDescent="0.3">
      <c r="Q244"/>
      <c r="W244"/>
      <c r="X244"/>
      <c r="Y244"/>
      <c r="Z244"/>
      <c r="AA244"/>
    </row>
    <row r="245" spans="17:27" x14ac:dyDescent="0.3">
      <c r="Q245"/>
      <c r="W245"/>
      <c r="X245"/>
      <c r="Y245"/>
      <c r="Z245"/>
      <c r="AA245"/>
    </row>
    <row r="246" spans="17:27" x14ac:dyDescent="0.3">
      <c r="Q246"/>
      <c r="W246"/>
      <c r="X246"/>
      <c r="Y246"/>
      <c r="Z246"/>
      <c r="AA246"/>
    </row>
    <row r="247" spans="17:27" x14ac:dyDescent="0.3">
      <c r="Q247"/>
      <c r="W247"/>
      <c r="X247"/>
      <c r="Y247"/>
      <c r="Z247"/>
      <c r="AA247"/>
    </row>
    <row r="248" spans="17:27" x14ac:dyDescent="0.3">
      <c r="Q248"/>
      <c r="W248"/>
      <c r="X248"/>
      <c r="Y248"/>
      <c r="Z248"/>
      <c r="AA248"/>
    </row>
    <row r="249" spans="17:27" x14ac:dyDescent="0.3">
      <c r="Q249"/>
      <c r="W249"/>
      <c r="X249"/>
      <c r="Y249"/>
      <c r="Z249"/>
      <c r="AA249"/>
    </row>
    <row r="250" spans="17:27" x14ac:dyDescent="0.3">
      <c r="Q250"/>
      <c r="W250"/>
      <c r="X250"/>
      <c r="Y250"/>
      <c r="Z250"/>
      <c r="AA250"/>
    </row>
    <row r="251" spans="17:27" x14ac:dyDescent="0.3">
      <c r="Q251"/>
      <c r="W251"/>
      <c r="X251"/>
      <c r="Y251"/>
      <c r="Z251"/>
      <c r="AA251"/>
    </row>
    <row r="252" spans="17:27" x14ac:dyDescent="0.3">
      <c r="Q252"/>
      <c r="W252"/>
      <c r="X252"/>
      <c r="Y252"/>
      <c r="Z252"/>
      <c r="AA252"/>
    </row>
    <row r="253" spans="17:27" x14ac:dyDescent="0.3">
      <c r="Q253"/>
      <c r="W253"/>
      <c r="X253"/>
      <c r="Y253"/>
      <c r="Z253"/>
      <c r="AA253"/>
    </row>
    <row r="254" spans="17:27" x14ac:dyDescent="0.3">
      <c r="Q254"/>
      <c r="W254"/>
      <c r="X254"/>
      <c r="Y254"/>
      <c r="Z254"/>
      <c r="AA254"/>
    </row>
    <row r="255" spans="17:27" x14ac:dyDescent="0.3">
      <c r="Q255"/>
      <c r="W255"/>
      <c r="X255"/>
      <c r="Y255"/>
      <c r="Z255"/>
      <c r="AA255"/>
    </row>
    <row r="256" spans="17:27" x14ac:dyDescent="0.3">
      <c r="Q256"/>
      <c r="W256"/>
      <c r="X256"/>
      <c r="Y256"/>
      <c r="Z256"/>
      <c r="AA256"/>
    </row>
    <row r="257" spans="17:27" x14ac:dyDescent="0.3">
      <c r="Q257"/>
      <c r="W257"/>
      <c r="X257"/>
      <c r="Y257"/>
      <c r="Z257"/>
      <c r="AA257"/>
    </row>
    <row r="258" spans="17:27" x14ac:dyDescent="0.3">
      <c r="Q258"/>
      <c r="W258"/>
      <c r="X258"/>
      <c r="Y258"/>
      <c r="Z258"/>
      <c r="AA258"/>
    </row>
    <row r="259" spans="17:27" x14ac:dyDescent="0.3">
      <c r="Q259"/>
      <c r="W259"/>
      <c r="X259"/>
      <c r="Y259"/>
      <c r="Z259"/>
      <c r="AA259"/>
    </row>
    <row r="260" spans="17:27" x14ac:dyDescent="0.3">
      <c r="Q260"/>
      <c r="W260"/>
      <c r="X260"/>
      <c r="Y260"/>
      <c r="Z260"/>
      <c r="AA260"/>
    </row>
    <row r="261" spans="17:27" x14ac:dyDescent="0.3">
      <c r="Q261"/>
      <c r="W261"/>
      <c r="X261"/>
      <c r="Y261"/>
      <c r="Z261"/>
      <c r="AA261"/>
    </row>
    <row r="262" spans="17:27" x14ac:dyDescent="0.3">
      <c r="Q262"/>
      <c r="W262"/>
      <c r="X262"/>
      <c r="Y262"/>
      <c r="Z262"/>
      <c r="AA262"/>
    </row>
    <row r="263" spans="17:27" x14ac:dyDescent="0.3">
      <c r="Q263"/>
      <c r="W263"/>
      <c r="X263"/>
      <c r="Y263"/>
      <c r="Z263"/>
      <c r="AA263"/>
    </row>
    <row r="264" spans="17:27" x14ac:dyDescent="0.3">
      <c r="Q264"/>
      <c r="W264"/>
      <c r="X264"/>
      <c r="Y264"/>
      <c r="Z264"/>
      <c r="AA264"/>
    </row>
    <row r="265" spans="17:27" x14ac:dyDescent="0.3">
      <c r="Q265"/>
      <c r="W265"/>
      <c r="X265"/>
      <c r="Y265"/>
      <c r="Z265"/>
      <c r="AA265"/>
    </row>
    <row r="266" spans="17:27" x14ac:dyDescent="0.3">
      <c r="Q266"/>
      <c r="W266"/>
      <c r="X266"/>
      <c r="Y266"/>
      <c r="Z266"/>
      <c r="AA266"/>
    </row>
    <row r="267" spans="17:27" x14ac:dyDescent="0.3">
      <c r="Q267"/>
      <c r="W267"/>
      <c r="X267"/>
      <c r="Y267"/>
      <c r="Z267"/>
      <c r="AA267"/>
    </row>
    <row r="268" spans="17:27" x14ac:dyDescent="0.3">
      <c r="Q268"/>
      <c r="W268"/>
      <c r="X268"/>
      <c r="Y268"/>
      <c r="Z268"/>
      <c r="AA268"/>
    </row>
    <row r="269" spans="17:27" x14ac:dyDescent="0.3">
      <c r="Q269"/>
      <c r="W269"/>
      <c r="X269"/>
      <c r="Y269"/>
      <c r="Z269"/>
      <c r="AA269"/>
    </row>
    <row r="270" spans="17:27" x14ac:dyDescent="0.3">
      <c r="Q270"/>
      <c r="W270"/>
      <c r="X270"/>
      <c r="Y270"/>
      <c r="Z270"/>
      <c r="AA270"/>
    </row>
    <row r="271" spans="17:27" x14ac:dyDescent="0.3">
      <c r="Q271"/>
      <c r="W271"/>
      <c r="X271"/>
      <c r="Y271"/>
      <c r="Z271"/>
      <c r="AA271"/>
    </row>
    <row r="272" spans="17:27" x14ac:dyDescent="0.3">
      <c r="Q272"/>
      <c r="W272"/>
      <c r="X272"/>
      <c r="Y272"/>
      <c r="Z272"/>
      <c r="AA272"/>
    </row>
    <row r="273" spans="17:27" x14ac:dyDescent="0.3">
      <c r="Q273"/>
      <c r="W273"/>
      <c r="X273"/>
      <c r="Y273"/>
      <c r="Z273"/>
      <c r="AA273"/>
    </row>
    <row r="274" spans="17:27" x14ac:dyDescent="0.3">
      <c r="Q274"/>
      <c r="W274"/>
      <c r="X274"/>
      <c r="Y274"/>
      <c r="Z274"/>
      <c r="AA274"/>
    </row>
    <row r="275" spans="17:27" x14ac:dyDescent="0.3">
      <c r="Q275"/>
      <c r="W275"/>
      <c r="X275"/>
      <c r="Y275"/>
      <c r="Z275"/>
      <c r="AA275"/>
    </row>
    <row r="276" spans="17:27" x14ac:dyDescent="0.3">
      <c r="Q276"/>
      <c r="W276"/>
      <c r="X276"/>
      <c r="Y276"/>
      <c r="Z276"/>
      <c r="AA276"/>
    </row>
    <row r="277" spans="17:27" x14ac:dyDescent="0.3">
      <c r="Q277"/>
      <c r="W277"/>
      <c r="X277"/>
      <c r="Y277"/>
      <c r="Z277"/>
      <c r="AA277"/>
    </row>
    <row r="278" spans="17:27" x14ac:dyDescent="0.3">
      <c r="Q278"/>
      <c r="W278"/>
      <c r="X278"/>
      <c r="Y278"/>
      <c r="Z278"/>
      <c r="AA278"/>
    </row>
    <row r="279" spans="17:27" x14ac:dyDescent="0.3">
      <c r="Q279"/>
      <c r="W279"/>
      <c r="X279"/>
      <c r="Y279"/>
      <c r="Z279"/>
      <c r="AA279"/>
    </row>
    <row r="280" spans="17:27" x14ac:dyDescent="0.3">
      <c r="Q280"/>
      <c r="W280"/>
      <c r="X280"/>
      <c r="Y280"/>
      <c r="Z280"/>
      <c r="AA280"/>
    </row>
    <row r="281" spans="17:27" x14ac:dyDescent="0.3">
      <c r="Q281"/>
      <c r="W281"/>
      <c r="X281"/>
      <c r="Y281"/>
      <c r="Z281"/>
      <c r="AA281"/>
    </row>
    <row r="282" spans="17:27" x14ac:dyDescent="0.3">
      <c r="Q282"/>
      <c r="W282"/>
      <c r="X282"/>
      <c r="Y282"/>
      <c r="Z282"/>
      <c r="AA282"/>
    </row>
    <row r="283" spans="17:27" x14ac:dyDescent="0.3">
      <c r="Q283"/>
      <c r="W283"/>
      <c r="X283"/>
      <c r="Y283"/>
      <c r="Z283"/>
      <c r="AA283"/>
    </row>
    <row r="284" spans="17:27" x14ac:dyDescent="0.3">
      <c r="Q284"/>
      <c r="W284"/>
      <c r="X284"/>
      <c r="Y284"/>
      <c r="Z284"/>
      <c r="AA284"/>
    </row>
    <row r="285" spans="17:27" x14ac:dyDescent="0.3">
      <c r="Q285"/>
      <c r="W285"/>
      <c r="X285"/>
      <c r="Y285"/>
      <c r="Z285"/>
      <c r="AA285"/>
    </row>
    <row r="286" spans="17:27" x14ac:dyDescent="0.3">
      <c r="Q286"/>
      <c r="W286"/>
      <c r="X286"/>
      <c r="Y286"/>
      <c r="Z286"/>
      <c r="AA286"/>
    </row>
    <row r="287" spans="17:27" x14ac:dyDescent="0.3">
      <c r="Q287"/>
      <c r="W287"/>
      <c r="X287"/>
      <c r="Y287"/>
      <c r="Z287"/>
      <c r="AA287"/>
    </row>
    <row r="288" spans="17:27" x14ac:dyDescent="0.3">
      <c r="Q288"/>
      <c r="W288"/>
      <c r="X288"/>
      <c r="Y288"/>
      <c r="Z288"/>
      <c r="AA288"/>
    </row>
    <row r="289" spans="17:27" x14ac:dyDescent="0.3">
      <c r="Q289"/>
      <c r="W289"/>
      <c r="X289"/>
      <c r="Y289"/>
      <c r="Z289"/>
      <c r="AA289"/>
    </row>
    <row r="290" spans="17:27" x14ac:dyDescent="0.3">
      <c r="Q290"/>
      <c r="W290"/>
      <c r="X290"/>
      <c r="Y290"/>
      <c r="Z290"/>
      <c r="AA290"/>
    </row>
    <row r="291" spans="17:27" x14ac:dyDescent="0.3">
      <c r="Q291"/>
      <c r="W291"/>
      <c r="X291"/>
      <c r="Y291"/>
      <c r="Z291"/>
      <c r="AA291"/>
    </row>
    <row r="292" spans="17:27" x14ac:dyDescent="0.3">
      <c r="Q292"/>
      <c r="W292"/>
      <c r="X292"/>
      <c r="Y292"/>
      <c r="Z292"/>
      <c r="AA292"/>
    </row>
    <row r="293" spans="17:27" x14ac:dyDescent="0.3">
      <c r="Q293"/>
      <c r="W293"/>
      <c r="X293"/>
      <c r="Y293"/>
      <c r="Z293"/>
      <c r="AA293"/>
    </row>
    <row r="294" spans="17:27" x14ac:dyDescent="0.3">
      <c r="Q294"/>
      <c r="W294"/>
      <c r="X294"/>
      <c r="Y294"/>
      <c r="Z294"/>
      <c r="AA294"/>
    </row>
    <row r="295" spans="17:27" x14ac:dyDescent="0.3">
      <c r="Q295"/>
      <c r="W295"/>
      <c r="X295"/>
      <c r="Y295"/>
      <c r="Z295"/>
      <c r="AA295"/>
    </row>
    <row r="296" spans="17:27" x14ac:dyDescent="0.3">
      <c r="Q296"/>
      <c r="W296"/>
      <c r="X296"/>
      <c r="Y296"/>
      <c r="Z296"/>
      <c r="AA296"/>
    </row>
    <row r="297" spans="17:27" x14ac:dyDescent="0.3">
      <c r="Q297"/>
      <c r="W297"/>
      <c r="X297"/>
      <c r="Y297"/>
      <c r="Z297"/>
      <c r="AA297"/>
    </row>
    <row r="298" spans="17:27" x14ac:dyDescent="0.3">
      <c r="Q298"/>
      <c r="W298"/>
      <c r="X298"/>
      <c r="Y298"/>
      <c r="Z298"/>
      <c r="AA298"/>
    </row>
    <row r="299" spans="17:27" x14ac:dyDescent="0.3">
      <c r="Q299"/>
      <c r="W299"/>
      <c r="X299"/>
      <c r="Y299"/>
      <c r="Z299"/>
      <c r="AA299"/>
    </row>
    <row r="300" spans="17:27" x14ac:dyDescent="0.3">
      <c r="Q300"/>
      <c r="W300"/>
      <c r="X300"/>
      <c r="Y300"/>
      <c r="Z300"/>
      <c r="AA300"/>
    </row>
    <row r="301" spans="17:27" x14ac:dyDescent="0.3">
      <c r="Q301"/>
      <c r="W301"/>
      <c r="X301"/>
      <c r="Y301"/>
      <c r="Z301"/>
      <c r="AA301"/>
    </row>
    <row r="302" spans="17:27" x14ac:dyDescent="0.3">
      <c r="Q302"/>
      <c r="W302"/>
      <c r="X302"/>
      <c r="Y302"/>
      <c r="Z302"/>
      <c r="AA302"/>
    </row>
    <row r="303" spans="17:27" x14ac:dyDescent="0.3">
      <c r="Q303"/>
      <c r="W303"/>
      <c r="X303"/>
      <c r="Y303"/>
      <c r="Z303"/>
      <c r="AA303"/>
    </row>
    <row r="304" spans="17:27" x14ac:dyDescent="0.3">
      <c r="Q304"/>
      <c r="W304"/>
      <c r="X304"/>
      <c r="Y304"/>
      <c r="Z304"/>
      <c r="AA304"/>
    </row>
    <row r="305" spans="17:27" x14ac:dyDescent="0.3">
      <c r="Q305"/>
      <c r="W305"/>
      <c r="X305"/>
      <c r="Y305"/>
      <c r="Z305"/>
      <c r="AA305"/>
    </row>
    <row r="306" spans="17:27" x14ac:dyDescent="0.3">
      <c r="Q306"/>
      <c r="W306"/>
      <c r="X306"/>
      <c r="Y306"/>
      <c r="Z306"/>
      <c r="AA306"/>
    </row>
    <row r="307" spans="17:27" x14ac:dyDescent="0.3">
      <c r="Q307"/>
      <c r="W307"/>
      <c r="X307"/>
      <c r="Y307"/>
      <c r="Z307"/>
      <c r="AA307"/>
    </row>
    <row r="308" spans="17:27" x14ac:dyDescent="0.3">
      <c r="Q308"/>
      <c r="W308"/>
      <c r="X308"/>
      <c r="Y308"/>
      <c r="Z308"/>
      <c r="AA308"/>
    </row>
    <row r="309" spans="17:27" x14ac:dyDescent="0.3">
      <c r="Q309"/>
      <c r="W309"/>
      <c r="X309"/>
      <c r="Y309"/>
      <c r="Z309"/>
      <c r="AA309"/>
    </row>
    <row r="310" spans="17:27" x14ac:dyDescent="0.3">
      <c r="Q310"/>
      <c r="W310"/>
      <c r="X310"/>
      <c r="Y310"/>
      <c r="Z310"/>
      <c r="AA310"/>
    </row>
    <row r="311" spans="17:27" x14ac:dyDescent="0.3">
      <c r="Q311"/>
      <c r="W311"/>
      <c r="X311"/>
      <c r="Y311"/>
      <c r="Z311"/>
      <c r="AA311"/>
    </row>
    <row r="312" spans="17:27" x14ac:dyDescent="0.3">
      <c r="Q312"/>
      <c r="W312"/>
      <c r="X312"/>
      <c r="Y312"/>
      <c r="Z312"/>
      <c r="AA312"/>
    </row>
    <row r="313" spans="17:27" x14ac:dyDescent="0.3">
      <c r="Q313"/>
      <c r="W313"/>
      <c r="X313"/>
      <c r="Y313"/>
      <c r="Z313"/>
      <c r="AA313"/>
    </row>
    <row r="314" spans="17:27" x14ac:dyDescent="0.3">
      <c r="Q314"/>
      <c r="W314"/>
      <c r="X314"/>
      <c r="Y314"/>
      <c r="Z314"/>
      <c r="AA314"/>
    </row>
    <row r="315" spans="17:27" x14ac:dyDescent="0.3">
      <c r="Q315"/>
      <c r="W315"/>
      <c r="X315"/>
      <c r="Y315"/>
      <c r="Z315"/>
      <c r="AA315"/>
    </row>
    <row r="316" spans="17:27" x14ac:dyDescent="0.3">
      <c r="Q316"/>
      <c r="W316"/>
      <c r="X316"/>
      <c r="Y316"/>
      <c r="Z316"/>
      <c r="AA316"/>
    </row>
    <row r="317" spans="17:27" x14ac:dyDescent="0.3">
      <c r="Q317"/>
      <c r="W317"/>
      <c r="X317"/>
      <c r="Y317"/>
      <c r="Z317"/>
      <c r="AA317"/>
    </row>
    <row r="318" spans="17:27" x14ac:dyDescent="0.3">
      <c r="Q318"/>
      <c r="W318"/>
      <c r="X318"/>
      <c r="Y318"/>
      <c r="Z318"/>
      <c r="AA318"/>
    </row>
    <row r="319" spans="17:27" x14ac:dyDescent="0.3">
      <c r="Q319"/>
      <c r="W319"/>
      <c r="X319"/>
      <c r="Y319"/>
      <c r="Z319"/>
      <c r="AA319"/>
    </row>
    <row r="320" spans="17:27" x14ac:dyDescent="0.3">
      <c r="Q320"/>
      <c r="W320"/>
      <c r="X320"/>
      <c r="Y320"/>
      <c r="Z320"/>
      <c r="AA320"/>
    </row>
    <row r="321" spans="17:27" x14ac:dyDescent="0.3">
      <c r="Q321"/>
      <c r="W321"/>
      <c r="X321"/>
      <c r="Y321"/>
      <c r="Z321"/>
      <c r="AA321"/>
    </row>
    <row r="322" spans="17:27" x14ac:dyDescent="0.3">
      <c r="Q322"/>
      <c r="W322"/>
      <c r="X322"/>
      <c r="Y322"/>
      <c r="Z322"/>
      <c r="AA322"/>
    </row>
    <row r="323" spans="17:27" x14ac:dyDescent="0.3">
      <c r="Q323"/>
      <c r="W323"/>
      <c r="X323"/>
      <c r="Y323"/>
      <c r="Z323"/>
      <c r="AA323"/>
    </row>
    <row r="324" spans="17:27" x14ac:dyDescent="0.3">
      <c r="Q324"/>
      <c r="W324"/>
      <c r="X324"/>
      <c r="Y324"/>
      <c r="Z324"/>
      <c r="AA324"/>
    </row>
    <row r="325" spans="17:27" x14ac:dyDescent="0.3">
      <c r="Q325"/>
      <c r="W325"/>
      <c r="X325"/>
      <c r="Y325"/>
      <c r="Z325"/>
      <c r="AA325"/>
    </row>
    <row r="326" spans="17:27" x14ac:dyDescent="0.3">
      <c r="Q326"/>
      <c r="W326"/>
      <c r="X326"/>
      <c r="Y326"/>
      <c r="Z326"/>
      <c r="AA326"/>
    </row>
    <row r="327" spans="17:27" x14ac:dyDescent="0.3">
      <c r="Q327"/>
      <c r="W327"/>
      <c r="X327"/>
      <c r="Y327"/>
      <c r="Z327"/>
      <c r="AA327"/>
    </row>
    <row r="328" spans="17:27" x14ac:dyDescent="0.3">
      <c r="Q328"/>
      <c r="W328"/>
      <c r="X328"/>
      <c r="Y328"/>
      <c r="Z328"/>
      <c r="AA328"/>
    </row>
    <row r="329" spans="17:27" x14ac:dyDescent="0.3">
      <c r="Q329"/>
      <c r="W329"/>
      <c r="X329"/>
      <c r="Y329"/>
      <c r="Z329"/>
      <c r="AA329"/>
    </row>
    <row r="330" spans="17:27" x14ac:dyDescent="0.3">
      <c r="Q330"/>
      <c r="W330"/>
      <c r="X330"/>
      <c r="Y330"/>
      <c r="Z330"/>
      <c r="AA330"/>
    </row>
    <row r="331" spans="17:27" x14ac:dyDescent="0.3">
      <c r="Q331"/>
      <c r="W331"/>
      <c r="X331"/>
      <c r="Y331"/>
      <c r="Z331"/>
      <c r="AA331"/>
    </row>
    <row r="332" spans="17:27" x14ac:dyDescent="0.3">
      <c r="Q332"/>
      <c r="W332"/>
      <c r="X332"/>
      <c r="Y332"/>
      <c r="Z332"/>
      <c r="AA332"/>
    </row>
    <row r="333" spans="17:27" x14ac:dyDescent="0.3">
      <c r="Q333"/>
      <c r="W333"/>
      <c r="X333"/>
      <c r="Y333"/>
      <c r="Z333"/>
      <c r="AA333"/>
    </row>
    <row r="334" spans="17:27" x14ac:dyDescent="0.3">
      <c r="Q334"/>
      <c r="W334"/>
      <c r="X334"/>
      <c r="Y334"/>
      <c r="Z334"/>
      <c r="AA334"/>
    </row>
    <row r="335" spans="17:27" x14ac:dyDescent="0.3">
      <c r="Q335"/>
      <c r="W335"/>
      <c r="X335"/>
      <c r="Y335"/>
      <c r="Z335"/>
      <c r="AA335"/>
    </row>
    <row r="336" spans="17:27" x14ac:dyDescent="0.3">
      <c r="Q336"/>
      <c r="W336"/>
      <c r="X336"/>
      <c r="Y336"/>
      <c r="Z336"/>
      <c r="AA336"/>
    </row>
    <row r="337" spans="17:27" x14ac:dyDescent="0.3">
      <c r="Q337"/>
      <c r="W337"/>
      <c r="X337"/>
      <c r="Y337"/>
      <c r="Z337"/>
      <c r="AA337"/>
    </row>
    <row r="338" spans="17:27" x14ac:dyDescent="0.3">
      <c r="Q338"/>
      <c r="W338"/>
      <c r="X338"/>
      <c r="Y338"/>
      <c r="Z338"/>
      <c r="AA338"/>
    </row>
    <row r="339" spans="17:27" x14ac:dyDescent="0.3">
      <c r="Q339"/>
      <c r="W339"/>
      <c r="X339"/>
      <c r="Y339"/>
      <c r="Z339"/>
      <c r="AA339"/>
    </row>
    <row r="340" spans="17:27" x14ac:dyDescent="0.3">
      <c r="Q340"/>
      <c r="W340"/>
      <c r="X340"/>
      <c r="Y340"/>
      <c r="Z340"/>
      <c r="AA340"/>
    </row>
    <row r="341" spans="17:27" x14ac:dyDescent="0.3">
      <c r="Q341"/>
      <c r="W341"/>
      <c r="X341"/>
      <c r="Y341"/>
      <c r="Z341"/>
      <c r="AA341"/>
    </row>
    <row r="342" spans="17:27" x14ac:dyDescent="0.3">
      <c r="Q342"/>
      <c r="W342"/>
      <c r="X342"/>
      <c r="Y342"/>
      <c r="Z342"/>
      <c r="AA342"/>
    </row>
    <row r="343" spans="17:27" x14ac:dyDescent="0.3">
      <c r="Q343"/>
      <c r="W343"/>
      <c r="X343"/>
      <c r="Y343"/>
      <c r="Z343"/>
      <c r="AA343"/>
    </row>
    <row r="344" spans="17:27" x14ac:dyDescent="0.3">
      <c r="Q344"/>
      <c r="W344"/>
      <c r="X344"/>
      <c r="Y344"/>
      <c r="Z344"/>
      <c r="AA344"/>
    </row>
    <row r="345" spans="17:27" x14ac:dyDescent="0.3">
      <c r="Q345"/>
      <c r="W345"/>
      <c r="X345"/>
      <c r="Y345"/>
      <c r="Z345"/>
      <c r="AA345"/>
    </row>
    <row r="346" spans="17:27" x14ac:dyDescent="0.3">
      <c r="Q346"/>
      <c r="W346"/>
      <c r="X346"/>
      <c r="Y346"/>
      <c r="Z346"/>
      <c r="AA346"/>
    </row>
    <row r="347" spans="17:27" x14ac:dyDescent="0.3">
      <c r="Q347"/>
      <c r="W347"/>
      <c r="X347"/>
      <c r="Y347"/>
      <c r="Z347"/>
      <c r="AA347"/>
    </row>
    <row r="348" spans="17:27" x14ac:dyDescent="0.3">
      <c r="Q348"/>
      <c r="W348"/>
      <c r="X348"/>
      <c r="Y348"/>
      <c r="Z348"/>
      <c r="AA348"/>
    </row>
    <row r="349" spans="17:27" x14ac:dyDescent="0.3">
      <c r="Q349"/>
      <c r="W349"/>
      <c r="X349"/>
      <c r="Y349"/>
      <c r="Z349"/>
      <c r="AA349"/>
    </row>
    <row r="350" spans="17:27" x14ac:dyDescent="0.3">
      <c r="Q350"/>
      <c r="W350"/>
      <c r="X350"/>
      <c r="Y350"/>
      <c r="Z350"/>
      <c r="AA350"/>
    </row>
    <row r="351" spans="17:27" x14ac:dyDescent="0.3">
      <c r="Q351"/>
      <c r="W351"/>
      <c r="X351"/>
      <c r="Y351"/>
      <c r="Z351"/>
      <c r="AA351"/>
    </row>
    <row r="352" spans="17:27" x14ac:dyDescent="0.3">
      <c r="Q352"/>
      <c r="W352"/>
      <c r="X352"/>
      <c r="Y352"/>
      <c r="Z352"/>
      <c r="AA352"/>
    </row>
    <row r="353" spans="17:27" x14ac:dyDescent="0.3">
      <c r="Q353"/>
      <c r="W353"/>
      <c r="X353"/>
      <c r="Y353"/>
      <c r="Z353"/>
      <c r="AA353"/>
    </row>
    <row r="354" spans="17:27" x14ac:dyDescent="0.3">
      <c r="Q354"/>
      <c r="W354"/>
      <c r="X354"/>
      <c r="Y354"/>
      <c r="Z354"/>
      <c r="AA354"/>
    </row>
    <row r="355" spans="17:27" x14ac:dyDescent="0.3">
      <c r="Q355"/>
      <c r="W355"/>
      <c r="X355"/>
      <c r="Y355"/>
      <c r="Z355"/>
      <c r="AA355"/>
    </row>
    <row r="356" spans="17:27" x14ac:dyDescent="0.3">
      <c r="Q356"/>
      <c r="W356"/>
      <c r="X356"/>
      <c r="Y356"/>
      <c r="Z356"/>
      <c r="AA356"/>
    </row>
    <row r="357" spans="17:27" x14ac:dyDescent="0.3">
      <c r="Q357"/>
      <c r="W357"/>
      <c r="X357"/>
      <c r="Y357"/>
      <c r="Z357"/>
      <c r="AA357"/>
    </row>
    <row r="358" spans="17:27" x14ac:dyDescent="0.3">
      <c r="Q358"/>
      <c r="W358"/>
      <c r="X358"/>
      <c r="Y358"/>
      <c r="Z358"/>
      <c r="AA358"/>
    </row>
    <row r="359" spans="17:27" x14ac:dyDescent="0.3">
      <c r="Q359"/>
      <c r="W359"/>
      <c r="X359"/>
      <c r="Y359"/>
      <c r="Z359"/>
      <c r="AA359"/>
    </row>
    <row r="360" spans="17:27" x14ac:dyDescent="0.3">
      <c r="Q360"/>
      <c r="W360"/>
      <c r="X360"/>
      <c r="Y360"/>
      <c r="Z360"/>
      <c r="AA360"/>
    </row>
    <row r="361" spans="17:27" x14ac:dyDescent="0.3">
      <c r="Q361"/>
      <c r="W361"/>
      <c r="X361"/>
      <c r="Y361"/>
      <c r="Z361"/>
      <c r="AA361"/>
    </row>
    <row r="362" spans="17:27" x14ac:dyDescent="0.3">
      <c r="Q362"/>
      <c r="W362"/>
      <c r="X362"/>
      <c r="Y362"/>
      <c r="Z362"/>
      <c r="AA362"/>
    </row>
    <row r="363" spans="17:27" x14ac:dyDescent="0.3">
      <c r="Q363"/>
      <c r="W363"/>
      <c r="X363"/>
      <c r="Y363"/>
      <c r="Z363"/>
      <c r="AA363"/>
    </row>
    <row r="364" spans="17:27" x14ac:dyDescent="0.3">
      <c r="Q364"/>
      <c r="W364"/>
      <c r="X364"/>
      <c r="Y364"/>
      <c r="Z364"/>
      <c r="AA364"/>
    </row>
    <row r="365" spans="17:27" x14ac:dyDescent="0.3">
      <c r="Q365"/>
      <c r="W365"/>
      <c r="X365"/>
      <c r="Y365"/>
      <c r="Z365"/>
      <c r="AA365"/>
    </row>
    <row r="366" spans="17:27" x14ac:dyDescent="0.3">
      <c r="Q366"/>
      <c r="W366"/>
      <c r="X366"/>
      <c r="Y366"/>
      <c r="Z366"/>
      <c r="AA366"/>
    </row>
    <row r="367" spans="17:27" x14ac:dyDescent="0.3">
      <c r="Q367"/>
      <c r="W367"/>
      <c r="X367"/>
      <c r="Y367"/>
      <c r="Z367"/>
      <c r="AA367"/>
    </row>
    <row r="368" spans="17:27" x14ac:dyDescent="0.3">
      <c r="Q368"/>
      <c r="W368"/>
      <c r="X368"/>
      <c r="Y368"/>
      <c r="Z368"/>
      <c r="AA368"/>
    </row>
    <row r="369" spans="17:27" x14ac:dyDescent="0.3">
      <c r="Q369"/>
      <c r="W369"/>
      <c r="X369"/>
      <c r="Y369"/>
      <c r="Z369"/>
      <c r="AA369"/>
    </row>
    <row r="370" spans="17:27" x14ac:dyDescent="0.3">
      <c r="Q370"/>
      <c r="W370"/>
      <c r="X370"/>
      <c r="Y370"/>
      <c r="Z370"/>
      <c r="AA370"/>
    </row>
    <row r="371" spans="17:27" x14ac:dyDescent="0.3">
      <c r="Q371"/>
      <c r="W371"/>
      <c r="X371"/>
      <c r="Y371"/>
      <c r="Z371"/>
      <c r="AA371"/>
    </row>
    <row r="372" spans="17:27" x14ac:dyDescent="0.3">
      <c r="Q372"/>
      <c r="W372"/>
      <c r="X372"/>
      <c r="Y372"/>
      <c r="Z372"/>
      <c r="AA372"/>
    </row>
    <row r="373" spans="17:27" x14ac:dyDescent="0.3">
      <c r="Q373"/>
      <c r="W373"/>
      <c r="X373"/>
      <c r="Y373"/>
      <c r="Z373"/>
      <c r="AA373"/>
    </row>
    <row r="374" spans="17:27" x14ac:dyDescent="0.3">
      <c r="Q374"/>
      <c r="W374"/>
      <c r="X374"/>
      <c r="Y374"/>
      <c r="Z374"/>
      <c r="AA374"/>
    </row>
    <row r="375" spans="17:27" x14ac:dyDescent="0.3">
      <c r="Q375"/>
      <c r="W375"/>
      <c r="X375"/>
      <c r="Y375"/>
      <c r="Z375"/>
      <c r="AA375"/>
    </row>
    <row r="376" spans="17:27" x14ac:dyDescent="0.3">
      <c r="Q376"/>
      <c r="W376"/>
      <c r="X376"/>
      <c r="Y376"/>
      <c r="Z376"/>
      <c r="AA376"/>
    </row>
    <row r="377" spans="17:27" x14ac:dyDescent="0.3">
      <c r="Q377"/>
      <c r="W377"/>
      <c r="X377"/>
      <c r="Y377"/>
      <c r="Z377"/>
      <c r="AA377"/>
    </row>
    <row r="378" spans="17:27" x14ac:dyDescent="0.3">
      <c r="Q378"/>
      <c r="W378"/>
      <c r="X378"/>
      <c r="Y378"/>
      <c r="Z378"/>
      <c r="AA378"/>
    </row>
    <row r="379" spans="17:27" x14ac:dyDescent="0.3">
      <c r="Q379"/>
      <c r="W379"/>
      <c r="X379"/>
      <c r="Y379"/>
      <c r="Z379"/>
      <c r="AA379"/>
    </row>
    <row r="380" spans="17:27" x14ac:dyDescent="0.3">
      <c r="Q380"/>
      <c r="W380"/>
      <c r="X380"/>
      <c r="Y380"/>
      <c r="Z380"/>
      <c r="AA380"/>
    </row>
    <row r="381" spans="17:27" x14ac:dyDescent="0.3">
      <c r="Q381"/>
      <c r="W381"/>
      <c r="X381"/>
      <c r="Y381"/>
      <c r="Z381"/>
      <c r="AA381"/>
    </row>
  </sheetData>
  <conditionalFormatting sqref="G1:G192 G382:G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B9D7-885C-4C63-90FC-7B941A49270B}">
  <sheetPr codeName="Planilha6">
    <tabColor theme="9" tint="0.39997558519241921"/>
  </sheetPr>
  <dimension ref="A1:BB519"/>
  <sheetViews>
    <sheetView showGridLines="0" topLeftCell="W1" zoomScaleNormal="100" workbookViewId="0">
      <selection activeCell="AB268" sqref="AB268"/>
    </sheetView>
  </sheetViews>
  <sheetFormatPr defaultRowHeight="14.4" x14ac:dyDescent="0.3"/>
  <cols>
    <col min="1" max="1" width="9" bestFit="1" customWidth="1"/>
    <col min="2" max="2" width="40" bestFit="1" customWidth="1"/>
    <col min="3" max="3" width="26.33203125" bestFit="1" customWidth="1"/>
    <col min="4" max="4" width="13.88671875" bestFit="1" customWidth="1"/>
    <col min="5" max="5" width="29.33203125" bestFit="1" customWidth="1"/>
    <col min="6" max="6" width="24" bestFit="1" customWidth="1"/>
    <col min="7" max="7" width="41" bestFit="1" customWidth="1"/>
    <col min="8" max="8" width="14.88671875" bestFit="1" customWidth="1"/>
    <col min="9" max="9" width="29.33203125" bestFit="1" customWidth="1"/>
    <col min="10" max="10" width="29.109375" bestFit="1" customWidth="1"/>
    <col min="11" max="11" width="30.44140625" bestFit="1" customWidth="1"/>
    <col min="12" max="12" width="27" bestFit="1" customWidth="1"/>
    <col min="13" max="13" width="31.109375" bestFit="1" customWidth="1"/>
    <col min="14" max="14" width="28.6640625" bestFit="1" customWidth="1"/>
    <col min="15" max="15" width="32.5546875" bestFit="1" customWidth="1"/>
    <col min="16" max="16" width="33.109375" bestFit="1" customWidth="1"/>
    <col min="17" max="17" width="23.6640625" bestFit="1" customWidth="1"/>
    <col min="18" max="18" width="34.88671875" bestFit="1" customWidth="1"/>
    <col min="19" max="19" width="26.6640625" bestFit="1" customWidth="1"/>
    <col min="20" max="20" width="31.5546875" bestFit="1" customWidth="1"/>
    <col min="21" max="21" width="19.88671875" bestFit="1" customWidth="1"/>
    <col min="22" max="22" width="26" bestFit="1" customWidth="1"/>
    <col min="23" max="23" width="33.109375" bestFit="1" customWidth="1"/>
    <col min="24" max="24" width="32.6640625" bestFit="1" customWidth="1"/>
    <col min="25" max="25" width="27.44140625" bestFit="1" customWidth="1"/>
    <col min="26" max="26" width="29.33203125" bestFit="1" customWidth="1"/>
    <col min="27" max="27" width="31.88671875" bestFit="1" customWidth="1"/>
    <col min="28" max="28" width="33.5546875" bestFit="1" customWidth="1"/>
    <col min="29" max="29" width="21.88671875" bestFit="1" customWidth="1"/>
    <col min="30" max="30" width="12" bestFit="1" customWidth="1"/>
    <col min="31" max="31" width="30.33203125" bestFit="1" customWidth="1"/>
    <col min="32" max="32" width="25" bestFit="1" customWidth="1"/>
    <col min="33" max="33" width="25.6640625" bestFit="1" customWidth="1"/>
    <col min="34" max="35" width="29" bestFit="1" customWidth="1"/>
    <col min="36" max="36" width="29.6640625" bestFit="1" customWidth="1"/>
    <col min="37" max="37" width="31.109375" bestFit="1" customWidth="1"/>
    <col min="38" max="38" width="28.33203125" bestFit="1" customWidth="1"/>
    <col min="39" max="39" width="30.44140625" bestFit="1" customWidth="1"/>
    <col min="40" max="40" width="25.33203125" bestFit="1" customWidth="1"/>
    <col min="41" max="41" width="22" bestFit="1" customWidth="1"/>
    <col min="42" max="42" width="27.44140625" bestFit="1" customWidth="1"/>
    <col min="43" max="43" width="34.33203125" bestFit="1" customWidth="1"/>
    <col min="44" max="44" width="33.5546875" bestFit="1" customWidth="1"/>
    <col min="45" max="45" width="32" bestFit="1" customWidth="1"/>
    <col min="46" max="46" width="27.5546875" bestFit="1" customWidth="1"/>
    <col min="47" max="47" width="28.44140625" bestFit="1" customWidth="1"/>
    <col min="48" max="48" width="14.88671875" bestFit="1" customWidth="1"/>
    <col min="49" max="49" width="30" bestFit="1" customWidth="1"/>
    <col min="50" max="50" width="23.33203125" bestFit="1" customWidth="1"/>
    <col min="51" max="51" width="19" bestFit="1" customWidth="1"/>
    <col min="52" max="52" width="22" bestFit="1" customWidth="1"/>
    <col min="53" max="53" width="9.5546875" bestFit="1" customWidth="1"/>
    <col min="54" max="54" width="26" bestFit="1" customWidth="1"/>
    <col min="55" max="55" width="30.109375" bestFit="1" customWidth="1"/>
    <col min="56" max="56" width="21.5546875" bestFit="1" customWidth="1"/>
    <col min="57" max="57" width="31" bestFit="1" customWidth="1"/>
    <col min="58" max="58" width="23.109375" bestFit="1" customWidth="1"/>
    <col min="59" max="59" width="9.44140625" bestFit="1" customWidth="1"/>
    <col min="60" max="60" width="28.5546875" bestFit="1" customWidth="1"/>
    <col min="61" max="61" width="26.6640625" bestFit="1" customWidth="1"/>
    <col min="62" max="62" width="10.109375" bestFit="1" customWidth="1"/>
    <col min="63" max="63" width="18.109375" bestFit="1" customWidth="1"/>
    <col min="64" max="64" width="34.109375" bestFit="1" customWidth="1"/>
    <col min="65" max="65" width="16.88671875" bestFit="1" customWidth="1"/>
    <col min="66" max="66" width="20" bestFit="1" customWidth="1"/>
    <col min="67" max="67" width="29.88671875" bestFit="1" customWidth="1"/>
    <col min="68" max="68" width="26.33203125" bestFit="1" customWidth="1"/>
    <col min="69" max="69" width="33.33203125" bestFit="1" customWidth="1"/>
    <col min="70" max="70" width="32.5546875" bestFit="1" customWidth="1"/>
    <col min="71" max="71" width="26.109375" bestFit="1" customWidth="1"/>
    <col min="72" max="72" width="27.88671875" bestFit="1" customWidth="1"/>
    <col min="73" max="73" width="25.109375" bestFit="1" customWidth="1"/>
    <col min="74" max="74" width="24.5546875" bestFit="1" customWidth="1"/>
    <col min="75" max="75" width="23.6640625" bestFit="1" customWidth="1"/>
    <col min="76" max="76" width="25" bestFit="1" customWidth="1"/>
    <col min="77" max="77" width="33" bestFit="1" customWidth="1"/>
    <col min="78" max="78" width="23.33203125" bestFit="1" customWidth="1"/>
    <col min="79" max="79" width="18.33203125" bestFit="1" customWidth="1"/>
    <col min="80" max="80" width="14" bestFit="1" customWidth="1"/>
    <col min="81" max="81" width="25.44140625" bestFit="1" customWidth="1"/>
    <col min="82" max="82" width="29.88671875" bestFit="1" customWidth="1"/>
    <col min="83" max="83" width="11" bestFit="1" customWidth="1"/>
    <col min="84" max="84" width="28.33203125" bestFit="1" customWidth="1"/>
    <col min="85" max="85" width="30.5546875" bestFit="1" customWidth="1"/>
    <col min="86" max="86" width="28.44140625" bestFit="1" customWidth="1"/>
    <col min="87" max="87" width="30.33203125" bestFit="1" customWidth="1"/>
    <col min="88" max="88" width="26.5546875" bestFit="1" customWidth="1"/>
    <col min="89" max="89" width="20.88671875" bestFit="1" customWidth="1"/>
    <col min="90" max="90" width="17.88671875" bestFit="1" customWidth="1"/>
    <col min="91" max="91" width="31.5546875" bestFit="1" customWidth="1"/>
    <col min="92" max="92" width="20.33203125" bestFit="1" customWidth="1"/>
    <col min="93" max="93" width="20.109375" bestFit="1" customWidth="1"/>
    <col min="94" max="94" width="35" bestFit="1" customWidth="1"/>
    <col min="95" max="95" width="35.109375" bestFit="1" customWidth="1"/>
    <col min="96" max="96" width="34" bestFit="1" customWidth="1"/>
    <col min="97" max="97" width="30.33203125" bestFit="1" customWidth="1"/>
    <col min="98" max="98" width="35" bestFit="1" customWidth="1"/>
    <col min="99" max="99" width="34.109375" bestFit="1" customWidth="1"/>
    <col min="100" max="100" width="34" bestFit="1" customWidth="1"/>
    <col min="101" max="101" width="33.44140625" bestFit="1" customWidth="1"/>
    <col min="102" max="102" width="35" bestFit="1" customWidth="1"/>
    <col min="103" max="103" width="36.109375" bestFit="1" customWidth="1"/>
    <col min="104" max="104" width="26.5546875" bestFit="1" customWidth="1"/>
    <col min="105" max="105" width="30.33203125" bestFit="1" customWidth="1"/>
    <col min="106" max="106" width="26.88671875" bestFit="1" customWidth="1"/>
    <col min="107" max="107" width="28.6640625" bestFit="1" customWidth="1"/>
    <col min="108" max="108" width="16.44140625" bestFit="1" customWidth="1"/>
    <col min="109" max="109" width="29" bestFit="1" customWidth="1"/>
    <col min="110" max="110" width="30.6640625" bestFit="1" customWidth="1"/>
    <col min="111" max="111" width="32.5546875" bestFit="1" customWidth="1"/>
    <col min="112" max="112" width="33.5546875" bestFit="1" customWidth="1"/>
    <col min="113" max="113" width="27.6640625" bestFit="1" customWidth="1"/>
    <col min="114" max="114" width="26.5546875" bestFit="1" customWidth="1"/>
    <col min="115" max="115" width="26.109375" bestFit="1" customWidth="1"/>
    <col min="116" max="116" width="19.5546875" bestFit="1" customWidth="1"/>
    <col min="117" max="117" width="30.33203125" bestFit="1" customWidth="1"/>
    <col min="118" max="118" width="30" bestFit="1" customWidth="1"/>
    <col min="119" max="119" width="29.109375" bestFit="1" customWidth="1"/>
    <col min="120" max="120" width="31.6640625" bestFit="1" customWidth="1"/>
    <col min="121" max="121" width="28.44140625" bestFit="1" customWidth="1"/>
    <col min="122" max="122" width="33.88671875" bestFit="1" customWidth="1"/>
    <col min="123" max="123" width="28.6640625" bestFit="1" customWidth="1"/>
    <col min="124" max="124" width="32.44140625" bestFit="1" customWidth="1"/>
    <col min="125" max="125" width="28.88671875" bestFit="1" customWidth="1"/>
    <col min="126" max="126" width="29" bestFit="1" customWidth="1"/>
    <col min="127" max="127" width="19.5546875" bestFit="1" customWidth="1"/>
    <col min="128" max="128" width="20.44140625" bestFit="1" customWidth="1"/>
    <col min="129" max="129" width="29.33203125" bestFit="1" customWidth="1"/>
    <col min="130" max="130" width="33.109375" bestFit="1" customWidth="1"/>
    <col min="131" max="131" width="23" bestFit="1" customWidth="1"/>
    <col min="132" max="132" width="21.88671875" bestFit="1" customWidth="1"/>
    <col min="133" max="133" width="15.88671875" bestFit="1" customWidth="1"/>
    <col min="134" max="134" width="33.109375" bestFit="1" customWidth="1"/>
    <col min="135" max="135" width="34.109375" bestFit="1" customWidth="1"/>
    <col min="136" max="136" width="29.44140625" bestFit="1" customWidth="1"/>
    <col min="137" max="137" width="16.88671875" bestFit="1" customWidth="1"/>
    <col min="138" max="138" width="20.109375" bestFit="1" customWidth="1"/>
    <col min="139" max="139" width="32.6640625" bestFit="1" customWidth="1"/>
    <col min="140" max="140" width="27.109375" bestFit="1" customWidth="1"/>
    <col min="141" max="141" width="32.33203125" bestFit="1" customWidth="1"/>
    <col min="142" max="142" width="30.5546875" bestFit="1" customWidth="1"/>
    <col min="143" max="143" width="33" bestFit="1" customWidth="1"/>
    <col min="144" max="144" width="25.33203125" bestFit="1" customWidth="1"/>
    <col min="145" max="145" width="31.109375" bestFit="1" customWidth="1"/>
    <col min="146" max="146" width="26" bestFit="1" customWidth="1"/>
    <col min="147" max="147" width="30.33203125" bestFit="1" customWidth="1"/>
    <col min="148" max="148" width="19.109375" bestFit="1" customWidth="1"/>
    <col min="149" max="149" width="28.5546875" bestFit="1" customWidth="1"/>
    <col min="150" max="150" width="30.109375" bestFit="1" customWidth="1"/>
    <col min="151" max="151" width="30" bestFit="1" customWidth="1"/>
    <col min="152" max="152" width="31.5546875" bestFit="1" customWidth="1"/>
    <col min="153" max="153" width="31.6640625" bestFit="1" customWidth="1"/>
    <col min="154" max="154" width="30.44140625" bestFit="1" customWidth="1"/>
    <col min="155" max="155" width="31" bestFit="1" customWidth="1"/>
    <col min="156" max="156" width="33" bestFit="1" customWidth="1"/>
    <col min="157" max="157" width="29.88671875" bestFit="1" customWidth="1"/>
    <col min="158" max="158" width="29" bestFit="1" customWidth="1"/>
    <col min="159" max="159" width="30" bestFit="1" customWidth="1"/>
    <col min="160" max="160" width="29.6640625" bestFit="1" customWidth="1"/>
    <col min="161" max="161" width="27.5546875" bestFit="1" customWidth="1"/>
    <col min="162" max="162" width="28" bestFit="1" customWidth="1"/>
    <col min="163" max="163" width="30" bestFit="1" customWidth="1"/>
    <col min="164" max="164" width="31.44140625" bestFit="1" customWidth="1"/>
    <col min="165" max="165" width="28.5546875" bestFit="1" customWidth="1"/>
    <col min="166" max="166" width="29.88671875" bestFit="1" customWidth="1"/>
    <col min="167" max="167" width="29.33203125" bestFit="1" customWidth="1"/>
    <col min="168" max="168" width="20.88671875" bestFit="1" customWidth="1"/>
    <col min="169" max="169" width="32.33203125" bestFit="1" customWidth="1"/>
    <col min="170" max="170" width="21.44140625" bestFit="1" customWidth="1"/>
    <col min="171" max="171" width="27.5546875" bestFit="1" customWidth="1"/>
    <col min="172" max="172" width="26.109375" bestFit="1" customWidth="1"/>
    <col min="173" max="173" width="21.6640625" bestFit="1" customWidth="1"/>
    <col min="174" max="174" width="26.44140625" bestFit="1" customWidth="1"/>
    <col min="175" max="175" width="27.109375" bestFit="1" customWidth="1"/>
    <col min="176" max="176" width="32.33203125" bestFit="1" customWidth="1"/>
    <col min="177" max="177" width="29.88671875" bestFit="1" customWidth="1"/>
    <col min="178" max="178" width="32.44140625" bestFit="1" customWidth="1"/>
    <col min="179" max="179" width="28.33203125" bestFit="1" customWidth="1"/>
    <col min="180" max="180" width="17.6640625" bestFit="1" customWidth="1"/>
    <col min="181" max="181" width="16" bestFit="1" customWidth="1"/>
    <col min="182" max="182" width="30.109375" bestFit="1" customWidth="1"/>
    <col min="183" max="183" width="23.88671875" bestFit="1" customWidth="1"/>
    <col min="184" max="184" width="34.88671875" bestFit="1" customWidth="1"/>
    <col min="185" max="185" width="23.109375" bestFit="1" customWidth="1"/>
    <col min="186" max="186" width="12.109375" bestFit="1" customWidth="1"/>
    <col min="187" max="187" width="22" bestFit="1" customWidth="1"/>
    <col min="188" max="188" width="34" bestFit="1" customWidth="1"/>
    <col min="189" max="189" width="35.33203125" bestFit="1" customWidth="1"/>
    <col min="190" max="190" width="9.109375" bestFit="1" customWidth="1"/>
    <col min="191" max="191" width="12.6640625" bestFit="1" customWidth="1"/>
    <col min="192" max="192" width="14.88671875" bestFit="1" customWidth="1"/>
    <col min="193" max="193" width="20.109375" bestFit="1" customWidth="1"/>
    <col min="194" max="194" width="27" bestFit="1" customWidth="1"/>
    <col min="195" max="195" width="16" bestFit="1" customWidth="1"/>
    <col min="196" max="196" width="24.88671875" bestFit="1" customWidth="1"/>
    <col min="197" max="197" width="32" bestFit="1" customWidth="1"/>
    <col min="198" max="198" width="27" bestFit="1" customWidth="1"/>
    <col min="199" max="199" width="29.109375" bestFit="1" customWidth="1"/>
    <col min="200" max="200" width="16.44140625" bestFit="1" customWidth="1"/>
    <col min="201" max="201" width="14.5546875" bestFit="1" customWidth="1"/>
    <col min="202" max="202" width="25.33203125" bestFit="1" customWidth="1"/>
    <col min="203" max="203" width="15" bestFit="1" customWidth="1"/>
    <col min="204" max="204" width="9.44140625" bestFit="1" customWidth="1"/>
    <col min="205" max="205" width="24.33203125" bestFit="1" customWidth="1"/>
    <col min="206" max="206" width="12.33203125" bestFit="1" customWidth="1"/>
    <col min="207" max="207" width="27.33203125" bestFit="1" customWidth="1"/>
    <col min="208" max="208" width="34" bestFit="1" customWidth="1"/>
    <col min="209" max="209" width="17.88671875" bestFit="1" customWidth="1"/>
    <col min="210" max="210" width="25.109375" bestFit="1" customWidth="1"/>
    <col min="211" max="211" width="35.109375" bestFit="1" customWidth="1"/>
    <col min="212" max="212" width="32.5546875" bestFit="1" customWidth="1"/>
    <col min="213" max="213" width="27.109375" bestFit="1" customWidth="1"/>
    <col min="214" max="214" width="24.6640625" bestFit="1" customWidth="1"/>
    <col min="215" max="215" width="29.5546875" bestFit="1" customWidth="1"/>
    <col min="216" max="216" width="20.6640625" bestFit="1" customWidth="1"/>
    <col min="217" max="217" width="29.109375" bestFit="1" customWidth="1"/>
    <col min="218" max="218" width="22.88671875" bestFit="1" customWidth="1"/>
    <col min="219" max="219" width="34.88671875" bestFit="1" customWidth="1"/>
    <col min="220" max="220" width="19" bestFit="1" customWidth="1"/>
    <col min="221" max="221" width="33" bestFit="1" customWidth="1"/>
    <col min="222" max="222" width="23" bestFit="1" customWidth="1"/>
    <col min="223" max="223" width="27.109375" bestFit="1" customWidth="1"/>
    <col min="224" max="224" width="27.6640625" bestFit="1" customWidth="1"/>
    <col min="225" max="225" width="13.88671875" bestFit="1" customWidth="1"/>
    <col min="226" max="226" width="30.88671875" bestFit="1" customWidth="1"/>
    <col min="227" max="227" width="24.88671875" bestFit="1" customWidth="1"/>
    <col min="228" max="228" width="19.5546875" bestFit="1" customWidth="1"/>
    <col min="229" max="229" width="16.44140625" bestFit="1" customWidth="1"/>
    <col min="230" max="230" width="23.109375" bestFit="1" customWidth="1"/>
    <col min="231" max="231" width="22.44140625" bestFit="1" customWidth="1"/>
    <col min="232" max="232" width="22.109375" bestFit="1" customWidth="1"/>
    <col min="233" max="233" width="20.6640625" bestFit="1" customWidth="1"/>
    <col min="234" max="234" width="29" bestFit="1" customWidth="1"/>
    <col min="235" max="235" width="19.88671875" bestFit="1" customWidth="1"/>
    <col min="236" max="236" width="25.6640625" bestFit="1" customWidth="1"/>
    <col min="237" max="237" width="20.44140625" bestFit="1" customWidth="1"/>
    <col min="238" max="238" width="30.109375" bestFit="1" customWidth="1"/>
    <col min="239" max="239" width="26.88671875" bestFit="1" customWidth="1"/>
    <col min="240" max="240" width="20.109375" bestFit="1" customWidth="1"/>
    <col min="241" max="241" width="32.109375" bestFit="1" customWidth="1"/>
    <col min="242" max="243" width="30.5546875" bestFit="1" customWidth="1"/>
    <col min="244" max="244" width="22.44140625" bestFit="1" customWidth="1"/>
    <col min="245" max="245" width="28.6640625" bestFit="1" customWidth="1"/>
    <col min="246" max="246" width="20.109375" bestFit="1" customWidth="1"/>
    <col min="247" max="247" width="30.33203125" bestFit="1" customWidth="1"/>
    <col min="248" max="248" width="30" bestFit="1" customWidth="1"/>
    <col min="249" max="249" width="29" bestFit="1" customWidth="1"/>
    <col min="250" max="250" width="29.109375" bestFit="1" customWidth="1"/>
    <col min="251" max="251" width="31.6640625" bestFit="1" customWidth="1"/>
    <col min="252" max="252" width="19.5546875" bestFit="1" customWidth="1"/>
    <col min="253" max="253" width="16.44140625" bestFit="1" customWidth="1"/>
    <col min="254" max="254" width="28.6640625" bestFit="1" customWidth="1"/>
    <col min="255" max="255" width="26.109375" bestFit="1" customWidth="1"/>
    <col min="256" max="256" width="26.5546875" bestFit="1" customWidth="1"/>
    <col min="257" max="257" width="27.6640625" bestFit="1" customWidth="1"/>
    <col min="258" max="258" width="33.5546875" bestFit="1" customWidth="1"/>
    <col min="259" max="259" width="30.6640625" bestFit="1" customWidth="1"/>
    <col min="260" max="260" width="35" bestFit="1" customWidth="1"/>
    <col min="261" max="261" width="32.5546875" bestFit="1" customWidth="1"/>
    <col min="262" max="262" width="30.33203125" bestFit="1" customWidth="1"/>
    <col min="263" max="263" width="34" bestFit="1" customWidth="1"/>
    <col min="264" max="264" width="20.33203125" bestFit="1" customWidth="1"/>
    <col min="265" max="265" width="17.88671875" bestFit="1" customWidth="1"/>
    <col min="266" max="266" width="20.109375" bestFit="1" customWidth="1"/>
    <col min="267" max="267" width="35.109375" bestFit="1" customWidth="1"/>
    <col min="268" max="268" width="35" bestFit="1" customWidth="1"/>
    <col min="269" max="269" width="32.44140625" bestFit="1" customWidth="1"/>
    <col min="270" max="270" width="29.88671875" bestFit="1" customWidth="1"/>
    <col min="271" max="271" width="36.109375" bestFit="1" customWidth="1"/>
    <col min="272" max="272" width="28.33203125" bestFit="1" customWidth="1"/>
    <col min="273" max="273" width="24.33203125" bestFit="1" customWidth="1"/>
    <col min="274" max="274" width="27" bestFit="1" customWidth="1"/>
    <col min="275" max="275" width="29" bestFit="1" customWidth="1"/>
    <col min="276" max="276" width="28.88671875" bestFit="1" customWidth="1"/>
    <col min="277" max="277" width="28.6640625" bestFit="1" customWidth="1"/>
    <col min="278" max="278" width="33.88671875" bestFit="1" customWidth="1"/>
    <col min="279" max="279" width="28.44140625" bestFit="1" customWidth="1"/>
    <col min="280" max="280" width="32.44140625" bestFit="1" customWidth="1"/>
    <col min="281" max="281" width="15.88671875" bestFit="1" customWidth="1"/>
    <col min="282" max="282" width="30.33203125" bestFit="1" customWidth="1"/>
    <col min="283" max="283" width="21.88671875" bestFit="1" customWidth="1"/>
    <col min="284" max="284" width="33.109375" bestFit="1" customWidth="1"/>
    <col min="285" max="285" width="28" bestFit="1" customWidth="1"/>
    <col min="286" max="286" width="27.5546875" bestFit="1" customWidth="1"/>
    <col min="287" max="287" width="33" bestFit="1" customWidth="1"/>
    <col min="288" max="288" width="29.6640625" bestFit="1" customWidth="1"/>
    <col min="289" max="289" width="30" bestFit="1" customWidth="1"/>
    <col min="290" max="290" width="29" bestFit="1" customWidth="1"/>
    <col min="291" max="291" width="29.88671875" bestFit="1" customWidth="1"/>
    <col min="292" max="292" width="19.109375" bestFit="1" customWidth="1"/>
    <col min="293" max="293" width="30.33203125" bestFit="1" customWidth="1"/>
    <col min="294" max="294" width="31.44140625" bestFit="1" customWidth="1"/>
    <col min="295" max="295" width="30" bestFit="1" customWidth="1"/>
    <col min="296" max="296" width="31" bestFit="1" customWidth="1"/>
    <col min="297" max="297" width="30.44140625" bestFit="1" customWidth="1"/>
    <col min="298" max="298" width="31.6640625" bestFit="1" customWidth="1"/>
    <col min="299" max="299" width="31.5546875" bestFit="1" customWidth="1"/>
    <col min="300" max="300" width="30" bestFit="1" customWidth="1"/>
    <col min="301" max="301" width="30.109375" bestFit="1" customWidth="1"/>
    <col min="302" max="303" width="28.5546875" bestFit="1" customWidth="1"/>
    <col min="304" max="304" width="29.88671875" bestFit="1" customWidth="1"/>
    <col min="305" max="305" width="29.33203125" bestFit="1" customWidth="1"/>
    <col min="306" max="306" width="20.44140625" bestFit="1" customWidth="1"/>
    <col min="307" max="307" width="20.88671875" bestFit="1" customWidth="1"/>
    <col min="308" max="308" width="27.5546875" bestFit="1" customWidth="1"/>
    <col min="309" max="309" width="26.44140625" bestFit="1" customWidth="1"/>
    <col min="310" max="310" width="21.44140625" bestFit="1" customWidth="1"/>
    <col min="311" max="312" width="32.33203125" bestFit="1" customWidth="1"/>
    <col min="313" max="313" width="35" bestFit="1" customWidth="1"/>
    <col min="314" max="314" width="21.6640625" bestFit="1" customWidth="1"/>
    <col min="315" max="315" width="27.109375" bestFit="1" customWidth="1"/>
    <col min="316" max="316" width="26.109375" bestFit="1" customWidth="1"/>
    <col min="317" max="317" width="33.109375" bestFit="1" customWidth="1"/>
    <col min="318" max="318" width="20.6640625" bestFit="1" customWidth="1"/>
    <col min="319" max="319" width="29.5546875" bestFit="1" customWidth="1"/>
    <col min="320" max="320" width="29.109375" bestFit="1" customWidth="1"/>
    <col min="321" max="321" width="27.6640625" bestFit="1" customWidth="1"/>
    <col min="322" max="322" width="13.88671875" bestFit="1" customWidth="1"/>
    <col min="323" max="323" width="28.6640625" bestFit="1" customWidth="1"/>
    <col min="324" max="324" width="22.44140625" bestFit="1" customWidth="1"/>
    <col min="325" max="325" width="34.109375" bestFit="1" customWidth="1"/>
    <col min="326" max="326" width="34" bestFit="1" customWidth="1"/>
    <col min="327" max="327" width="33.44140625" bestFit="1" customWidth="1"/>
    <col min="328" max="328" width="26.5546875" bestFit="1" customWidth="1"/>
    <col min="329" max="329" width="32.6640625" bestFit="1" customWidth="1"/>
    <col min="330" max="330" width="32.33203125" bestFit="1" customWidth="1"/>
    <col min="331" max="331" width="26" bestFit="1" customWidth="1"/>
    <col min="332" max="332" width="31.109375" bestFit="1" customWidth="1"/>
    <col min="333" max="333" width="27.109375" bestFit="1" customWidth="1"/>
    <col min="334" max="334" width="30.5546875" bestFit="1" customWidth="1"/>
    <col min="335" max="335" width="33" bestFit="1" customWidth="1"/>
    <col min="336" max="336" width="25.33203125" bestFit="1" customWidth="1"/>
    <col min="337" max="337" width="26.88671875" bestFit="1" customWidth="1"/>
    <col min="338" max="338" width="31.5546875" bestFit="1" customWidth="1"/>
    <col min="339" max="339" width="19.5546875" bestFit="1" customWidth="1"/>
    <col min="340" max="340" width="23" bestFit="1" customWidth="1"/>
    <col min="341" max="341" width="29.33203125" bestFit="1" customWidth="1"/>
    <col min="342" max="342" width="28" bestFit="1" customWidth="1"/>
    <col min="343" max="343" width="19.6640625" bestFit="1" customWidth="1"/>
    <col min="344" max="344" width="22.109375" bestFit="1" customWidth="1"/>
    <col min="345" max="345" width="20.44140625" bestFit="1" customWidth="1"/>
    <col min="346" max="346" width="30.109375" bestFit="1" customWidth="1"/>
    <col min="347" max="347" width="26.88671875" bestFit="1" customWidth="1"/>
    <col min="348" max="348" width="19.88671875" bestFit="1" customWidth="1"/>
    <col min="349" max="349" width="28.5546875" bestFit="1" customWidth="1"/>
    <col min="350" max="350" width="23.88671875" bestFit="1" customWidth="1"/>
    <col min="351" max="351" width="20.109375" bestFit="1" customWidth="1"/>
    <col min="352" max="352" width="16.88671875" bestFit="1" customWidth="1"/>
    <col min="353" max="353" width="34.109375" bestFit="1" customWidth="1"/>
    <col min="354" max="354" width="29.44140625" bestFit="1" customWidth="1"/>
    <col min="355" max="355" width="30.109375" bestFit="1" customWidth="1"/>
    <col min="356" max="356" width="12.33203125" bestFit="1" customWidth="1"/>
    <col min="357" max="357" width="14.88671875" bestFit="1" customWidth="1"/>
    <col min="358" max="358" width="16" bestFit="1" customWidth="1"/>
    <col min="359" max="359" width="20.109375" bestFit="1" customWidth="1"/>
    <col min="360" max="360" width="12.6640625" bestFit="1" customWidth="1"/>
    <col min="361" max="361" width="9.109375" bestFit="1" customWidth="1"/>
    <col min="362" max="362" width="17.6640625" bestFit="1" customWidth="1"/>
    <col min="363" max="363" width="16" bestFit="1" customWidth="1"/>
    <col min="364" max="364" width="27.33203125" bestFit="1" customWidth="1"/>
    <col min="365" max="365" width="34" bestFit="1" customWidth="1"/>
    <col min="366" max="366" width="17.88671875" bestFit="1" customWidth="1"/>
    <col min="367" max="367" width="25.109375" bestFit="1" customWidth="1"/>
    <col min="368" max="368" width="35.109375" bestFit="1" customWidth="1"/>
    <col min="369" max="369" width="32.5546875" bestFit="1" customWidth="1"/>
    <col min="370" max="370" width="27.109375" bestFit="1" customWidth="1"/>
    <col min="371" max="371" width="24.6640625" bestFit="1" customWidth="1"/>
    <col min="372" max="372" width="17.44140625" bestFit="1" customWidth="1"/>
    <col min="373" max="373" width="27" bestFit="1" customWidth="1"/>
    <col min="374" max="374" width="29.109375" bestFit="1" customWidth="1"/>
    <col min="375" max="375" width="33" bestFit="1" customWidth="1"/>
    <col min="376" max="376" width="12.109375" bestFit="1" customWidth="1"/>
    <col min="377" max="377" width="34" bestFit="1" customWidth="1"/>
    <col min="378" max="378" width="22.88671875" bestFit="1" customWidth="1"/>
    <col min="379" max="379" width="34.88671875" bestFit="1" customWidth="1"/>
    <col min="380" max="380" width="16.44140625" bestFit="1" customWidth="1"/>
    <col min="381" max="381" width="19.5546875" bestFit="1" customWidth="1"/>
    <col min="382" max="382" width="32" bestFit="1" customWidth="1"/>
    <col min="383" max="383" width="35.33203125" bestFit="1" customWidth="1"/>
    <col min="384" max="384" width="34.88671875" bestFit="1" customWidth="1"/>
    <col min="385" max="385" width="23.109375" bestFit="1" customWidth="1"/>
    <col min="386" max="386" width="22" bestFit="1" customWidth="1"/>
    <col min="387" max="387" width="23.109375" bestFit="1" customWidth="1"/>
    <col min="388" max="388" width="22.44140625" bestFit="1" customWidth="1"/>
    <col min="389" max="390" width="24.88671875" bestFit="1" customWidth="1"/>
    <col min="391" max="391" width="30.88671875" bestFit="1" customWidth="1"/>
    <col min="392" max="392" width="9.44140625" bestFit="1" customWidth="1"/>
    <col min="393" max="393" width="15" bestFit="1" customWidth="1"/>
    <col min="394" max="394" width="14.5546875" bestFit="1" customWidth="1"/>
    <col min="395" max="395" width="25.33203125" bestFit="1" customWidth="1"/>
    <col min="396" max="396" width="23" bestFit="1" customWidth="1"/>
    <col min="397" max="397" width="27.109375" bestFit="1" customWidth="1"/>
    <col min="398" max="398" width="20.109375" bestFit="1" customWidth="1"/>
    <col min="399" max="399" width="32.109375" bestFit="1" customWidth="1"/>
    <col min="400" max="400" width="19" bestFit="1" customWidth="1"/>
    <col min="401" max="402" width="30.5546875" bestFit="1" customWidth="1"/>
    <col min="403" max="403" width="20.109375" bestFit="1" customWidth="1"/>
    <col min="404" max="404" width="31.6640625" bestFit="1" customWidth="1"/>
    <col min="405" max="405" width="34" bestFit="1" customWidth="1"/>
    <col min="406" max="406" width="21.6640625" bestFit="1" customWidth="1"/>
    <col min="407" max="407" width="14.44140625" customWidth="1"/>
    <col min="408" max="408" width="20.33203125" bestFit="1" customWidth="1"/>
    <col min="409" max="409" width="27.5546875" bestFit="1" customWidth="1"/>
    <col min="410" max="410" width="32.5546875" bestFit="1" customWidth="1"/>
    <col min="411" max="411" width="28.88671875" bestFit="1" customWidth="1"/>
    <col min="412" max="412" width="25.33203125" bestFit="1" customWidth="1"/>
    <col min="413" max="413" width="33" bestFit="1" customWidth="1"/>
    <col min="414" max="414" width="20.44140625" bestFit="1" customWidth="1"/>
  </cols>
  <sheetData>
    <row r="1" spans="1:54" x14ac:dyDescent="0.3">
      <c r="A1" t="s">
        <v>0</v>
      </c>
      <c r="B1" t="s">
        <v>1</v>
      </c>
      <c r="C1" t="s">
        <v>1900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4706</v>
      </c>
      <c r="J1" t="s">
        <v>4708</v>
      </c>
      <c r="K1" t="s">
        <v>4709</v>
      </c>
      <c r="L1" t="s">
        <v>4711</v>
      </c>
      <c r="M1" t="s">
        <v>4713</v>
      </c>
      <c r="N1" t="s">
        <v>4715</v>
      </c>
      <c r="O1" t="s">
        <v>4717</v>
      </c>
      <c r="P1" t="s">
        <v>4719</v>
      </c>
      <c r="Q1" t="s">
        <v>4721</v>
      </c>
      <c r="R1" t="s">
        <v>4723</v>
      </c>
      <c r="S1" t="s">
        <v>4725</v>
      </c>
      <c r="T1" t="s">
        <v>4727</v>
      </c>
      <c r="U1" t="s">
        <v>4728</v>
      </c>
      <c r="V1" t="s">
        <v>4729</v>
      </c>
      <c r="W1" t="s">
        <v>4731</v>
      </c>
      <c r="X1" t="s">
        <v>4733</v>
      </c>
      <c r="Y1" t="s">
        <v>4739</v>
      </c>
      <c r="Z1" t="s">
        <v>4741</v>
      </c>
      <c r="AA1" t="s">
        <v>4744</v>
      </c>
      <c r="AB1" t="s">
        <v>4746</v>
      </c>
      <c r="AC1" t="s">
        <v>4748</v>
      </c>
      <c r="AD1" t="s">
        <v>4749</v>
      </c>
      <c r="AE1" t="s">
        <v>4750</v>
      </c>
      <c r="AF1" t="s">
        <v>4751</v>
      </c>
      <c r="AG1" t="s">
        <v>4753</v>
      </c>
      <c r="AH1" t="s">
        <v>4755</v>
      </c>
      <c r="AI1" t="s">
        <v>4758</v>
      </c>
      <c r="AJ1" t="s">
        <v>3624</v>
      </c>
      <c r="AK1" t="s">
        <v>4882</v>
      </c>
      <c r="AL1" t="s">
        <v>4883</v>
      </c>
      <c r="AM1" t="s">
        <v>4884</v>
      </c>
      <c r="AN1" t="s">
        <v>4886</v>
      </c>
      <c r="AO1" t="s">
        <v>4888</v>
      </c>
      <c r="AP1" t="s">
        <v>4889</v>
      </c>
      <c r="AQ1" t="s">
        <v>4890</v>
      </c>
      <c r="AR1" t="s">
        <v>4893</v>
      </c>
      <c r="AS1" t="s">
        <v>4894</v>
      </c>
      <c r="AT1" t="s">
        <v>4939</v>
      </c>
      <c r="AU1" t="s">
        <v>4942</v>
      </c>
      <c r="AV1" t="s">
        <v>5200</v>
      </c>
      <c r="AW1" t="s">
        <v>5202</v>
      </c>
      <c r="AX1" t="s">
        <v>5204</v>
      </c>
      <c r="AY1" t="s">
        <v>5206</v>
      </c>
      <c r="AZ1" t="s">
        <v>5208</v>
      </c>
      <c r="BA1" t="s">
        <v>5212</v>
      </c>
      <c r="BB1" t="s">
        <v>5214</v>
      </c>
    </row>
    <row r="2" spans="1:54" hidden="1" x14ac:dyDescent="0.3">
      <c r="A2">
        <v>10001663</v>
      </c>
      <c r="B2" t="s">
        <v>3770</v>
      </c>
      <c r="C2" t="s">
        <v>3627</v>
      </c>
      <c r="D2" t="s">
        <v>3628</v>
      </c>
      <c r="E2" t="s">
        <v>3629</v>
      </c>
      <c r="F2" t="s">
        <v>3630</v>
      </c>
      <c r="G2" t="s">
        <v>3627</v>
      </c>
      <c r="H2" t="s">
        <v>3627</v>
      </c>
      <c r="I2" t="s">
        <v>4707</v>
      </c>
      <c r="J2" t="s">
        <v>4707</v>
      </c>
      <c r="K2" t="s">
        <v>4710</v>
      </c>
      <c r="L2" t="s">
        <v>4712</v>
      </c>
      <c r="M2" t="s">
        <v>4955</v>
      </c>
      <c r="N2" t="s">
        <v>4716</v>
      </c>
      <c r="O2" t="s">
        <v>4718</v>
      </c>
      <c r="P2" t="s">
        <v>4720</v>
      </c>
      <c r="Q2" t="s">
        <v>4722</v>
      </c>
      <c r="R2" t="s">
        <v>4870</v>
      </c>
      <c r="S2" t="s">
        <v>4877</v>
      </c>
      <c r="T2" t="s">
        <v>4718</v>
      </c>
      <c r="U2" t="s">
        <v>4707</v>
      </c>
    </row>
    <row r="3" spans="1:54" hidden="1" x14ac:dyDescent="0.3">
      <c r="A3">
        <v>10001664</v>
      </c>
      <c r="B3" t="s">
        <v>3626</v>
      </c>
      <c r="C3" t="s">
        <v>3627</v>
      </c>
      <c r="D3" t="s">
        <v>3628</v>
      </c>
      <c r="E3" t="s">
        <v>3629</v>
      </c>
      <c r="F3" t="s">
        <v>3630</v>
      </c>
      <c r="G3" t="s">
        <v>3627</v>
      </c>
      <c r="H3" t="s">
        <v>3627</v>
      </c>
      <c r="I3" t="s">
        <v>4707</v>
      </c>
      <c r="J3" t="s">
        <v>4707</v>
      </c>
      <c r="K3" t="s">
        <v>4710</v>
      </c>
      <c r="L3" t="s">
        <v>4712</v>
      </c>
      <c r="M3" t="s">
        <v>4714</v>
      </c>
      <c r="N3" t="s">
        <v>4716</v>
      </c>
      <c r="O3" t="s">
        <v>4718</v>
      </c>
      <c r="P3" t="s">
        <v>4720</v>
      </c>
      <c r="Q3" t="s">
        <v>4722</v>
      </c>
      <c r="R3" t="s">
        <v>4724</v>
      </c>
      <c r="S3" t="s">
        <v>4726</v>
      </c>
      <c r="T3" t="s">
        <v>4718</v>
      </c>
      <c r="U3" t="s">
        <v>4707</v>
      </c>
      <c r="V3" t="s">
        <v>4730</v>
      </c>
      <c r="W3" t="s">
        <v>4732</v>
      </c>
      <c r="X3" t="s">
        <v>4718</v>
      </c>
    </row>
    <row r="4" spans="1:54" hidden="1" x14ac:dyDescent="0.3">
      <c r="A4">
        <v>10001665</v>
      </c>
      <c r="B4" t="s">
        <v>3669</v>
      </c>
      <c r="C4" t="s">
        <v>3627</v>
      </c>
      <c r="D4" t="s">
        <v>3628</v>
      </c>
      <c r="E4" t="s">
        <v>3629</v>
      </c>
      <c r="F4" t="s">
        <v>3630</v>
      </c>
      <c r="G4" t="s">
        <v>3627</v>
      </c>
      <c r="H4" t="s">
        <v>3627</v>
      </c>
      <c r="I4" t="s">
        <v>4707</v>
      </c>
      <c r="J4" t="s">
        <v>4707</v>
      </c>
      <c r="K4" t="s">
        <v>4710</v>
      </c>
      <c r="L4" t="s">
        <v>4712</v>
      </c>
      <c r="M4" t="s">
        <v>4821</v>
      </c>
      <c r="N4" t="s">
        <v>4716</v>
      </c>
      <c r="O4" t="s">
        <v>4718</v>
      </c>
      <c r="P4" t="s">
        <v>4720</v>
      </c>
      <c r="Q4" t="s">
        <v>4722</v>
      </c>
      <c r="R4" t="s">
        <v>4724</v>
      </c>
      <c r="S4" t="s">
        <v>4771</v>
      </c>
      <c r="T4" t="s">
        <v>4718</v>
      </c>
      <c r="U4" t="s">
        <v>4707</v>
      </c>
    </row>
    <row r="5" spans="1:54" hidden="1" x14ac:dyDescent="0.3">
      <c r="A5">
        <v>10001666</v>
      </c>
      <c r="B5" t="s">
        <v>3700</v>
      </c>
      <c r="C5" t="s">
        <v>3627</v>
      </c>
      <c r="D5" t="s">
        <v>3628</v>
      </c>
      <c r="E5" t="s">
        <v>3629</v>
      </c>
      <c r="F5" t="s">
        <v>3630</v>
      </c>
      <c r="G5" t="s">
        <v>3627</v>
      </c>
      <c r="H5" t="s">
        <v>3627</v>
      </c>
      <c r="I5" t="s">
        <v>4707</v>
      </c>
      <c r="J5" t="s">
        <v>4707</v>
      </c>
      <c r="K5" t="s">
        <v>4875</v>
      </c>
      <c r="L5" t="s">
        <v>4735</v>
      </c>
      <c r="M5" t="s">
        <v>4876</v>
      </c>
      <c r="N5" t="s">
        <v>4716</v>
      </c>
      <c r="O5" t="s">
        <v>4718</v>
      </c>
      <c r="P5" t="s">
        <v>4720</v>
      </c>
      <c r="Q5" t="s">
        <v>4722</v>
      </c>
      <c r="R5" t="s">
        <v>4724</v>
      </c>
      <c r="S5" t="s">
        <v>4877</v>
      </c>
      <c r="T5" t="s">
        <v>4718</v>
      </c>
      <c r="U5" t="s">
        <v>4707</v>
      </c>
      <c r="V5" t="s">
        <v>4730</v>
      </c>
      <c r="W5" t="s">
        <v>4732</v>
      </c>
      <c r="X5" t="s">
        <v>4718</v>
      </c>
    </row>
    <row r="6" spans="1:54" hidden="1" x14ac:dyDescent="0.3">
      <c r="A6">
        <v>10001668</v>
      </c>
      <c r="B6" t="s">
        <v>3644</v>
      </c>
      <c r="C6" t="s">
        <v>3627</v>
      </c>
      <c r="D6" t="s">
        <v>3628</v>
      </c>
      <c r="E6" t="s">
        <v>3629</v>
      </c>
      <c r="F6" t="s">
        <v>3630</v>
      </c>
      <c r="G6" t="s">
        <v>3627</v>
      </c>
      <c r="H6" t="s">
        <v>3627</v>
      </c>
      <c r="I6" t="s">
        <v>4707</v>
      </c>
      <c r="J6" t="s">
        <v>4707</v>
      </c>
      <c r="K6" t="s">
        <v>4777</v>
      </c>
      <c r="L6" t="s">
        <v>4735</v>
      </c>
      <c r="M6" t="s">
        <v>4776</v>
      </c>
      <c r="N6" t="s">
        <v>4716</v>
      </c>
      <c r="O6" t="s">
        <v>4718</v>
      </c>
      <c r="P6" t="s">
        <v>4720</v>
      </c>
      <c r="Q6" t="s">
        <v>4722</v>
      </c>
      <c r="R6" t="s">
        <v>4724</v>
      </c>
      <c r="S6" t="s">
        <v>4771</v>
      </c>
      <c r="T6" t="s">
        <v>4718</v>
      </c>
      <c r="U6" t="s">
        <v>4707</v>
      </c>
      <c r="V6" t="s">
        <v>4730</v>
      </c>
      <c r="W6" t="s">
        <v>4732</v>
      </c>
      <c r="X6" t="s">
        <v>4718</v>
      </c>
    </row>
    <row r="7" spans="1:54" hidden="1" x14ac:dyDescent="0.3">
      <c r="A7">
        <v>10001669</v>
      </c>
      <c r="B7" t="s">
        <v>3663</v>
      </c>
      <c r="C7" t="s">
        <v>3627</v>
      </c>
      <c r="D7" t="s">
        <v>3628</v>
      </c>
      <c r="E7" t="s">
        <v>3629</v>
      </c>
      <c r="F7" t="s">
        <v>3630</v>
      </c>
      <c r="G7" t="s">
        <v>3627</v>
      </c>
      <c r="H7" t="s">
        <v>3627</v>
      </c>
      <c r="I7" t="s">
        <v>4707</v>
      </c>
      <c r="J7" t="s">
        <v>4707</v>
      </c>
      <c r="K7" t="s">
        <v>4738</v>
      </c>
      <c r="L7" t="s">
        <v>4735</v>
      </c>
      <c r="M7" t="s">
        <v>4734</v>
      </c>
      <c r="N7" t="s">
        <v>4716</v>
      </c>
      <c r="O7" t="s">
        <v>4718</v>
      </c>
      <c r="P7" t="s">
        <v>4736</v>
      </c>
      <c r="Q7" t="s">
        <v>4722</v>
      </c>
      <c r="R7" t="s">
        <v>4724</v>
      </c>
      <c r="S7" t="s">
        <v>4726</v>
      </c>
      <c r="T7" t="s">
        <v>4718</v>
      </c>
      <c r="U7" t="s">
        <v>4707</v>
      </c>
      <c r="V7" t="s">
        <v>4730</v>
      </c>
      <c r="W7" t="s">
        <v>4732</v>
      </c>
      <c r="X7" t="s">
        <v>4718</v>
      </c>
    </row>
    <row r="8" spans="1:54" hidden="1" x14ac:dyDescent="0.3">
      <c r="A8">
        <v>10001670</v>
      </c>
      <c r="B8" t="s">
        <v>3764</v>
      </c>
      <c r="C8" t="s">
        <v>3627</v>
      </c>
      <c r="D8" t="s">
        <v>3628</v>
      </c>
      <c r="E8" t="s">
        <v>3629</v>
      </c>
      <c r="F8" t="s">
        <v>3630</v>
      </c>
      <c r="G8" t="s">
        <v>3765</v>
      </c>
      <c r="H8" t="s">
        <v>3766</v>
      </c>
      <c r="I8" t="s">
        <v>4707</v>
      </c>
      <c r="J8" t="s">
        <v>4707</v>
      </c>
      <c r="K8" t="s">
        <v>4841</v>
      </c>
      <c r="L8" t="s">
        <v>4735</v>
      </c>
      <c r="M8" t="s">
        <v>4840</v>
      </c>
      <c r="N8" t="s">
        <v>4716</v>
      </c>
      <c r="O8" t="s">
        <v>4718</v>
      </c>
      <c r="P8" t="s">
        <v>4720</v>
      </c>
      <c r="Q8" t="s">
        <v>4722</v>
      </c>
      <c r="R8" t="s">
        <v>4724</v>
      </c>
      <c r="S8" t="s">
        <v>4811</v>
      </c>
      <c r="T8" t="s">
        <v>4718</v>
      </c>
      <c r="U8" t="s">
        <v>4707</v>
      </c>
      <c r="V8" t="s">
        <v>4730</v>
      </c>
      <c r="W8" t="s">
        <v>4732</v>
      </c>
      <c r="X8" t="s">
        <v>4718</v>
      </c>
    </row>
    <row r="9" spans="1:54" hidden="1" x14ac:dyDescent="0.3">
      <c r="A9">
        <v>10001699</v>
      </c>
      <c r="B9" t="s">
        <v>3871</v>
      </c>
      <c r="C9" t="s">
        <v>3627</v>
      </c>
      <c r="D9" t="s">
        <v>3628</v>
      </c>
      <c r="E9" t="s">
        <v>3629</v>
      </c>
      <c r="F9" t="s">
        <v>3630</v>
      </c>
      <c r="G9" t="s">
        <v>3627</v>
      </c>
      <c r="H9" t="s">
        <v>3627</v>
      </c>
      <c r="I9" t="s">
        <v>4707</v>
      </c>
      <c r="J9" t="s">
        <v>4707</v>
      </c>
      <c r="K9" t="s">
        <v>4710</v>
      </c>
      <c r="L9" t="s">
        <v>4735</v>
      </c>
      <c r="M9" t="s">
        <v>5083</v>
      </c>
      <c r="N9" t="s">
        <v>4716</v>
      </c>
      <c r="O9" t="s">
        <v>4718</v>
      </c>
      <c r="P9" t="s">
        <v>4720</v>
      </c>
      <c r="Q9" t="s">
        <v>4722</v>
      </c>
      <c r="R9" t="s">
        <v>4870</v>
      </c>
      <c r="S9" t="s">
        <v>4829</v>
      </c>
      <c r="T9" t="s">
        <v>4718</v>
      </c>
      <c r="U9" t="s">
        <v>4707</v>
      </c>
      <c r="V9" t="s">
        <v>4730</v>
      </c>
      <c r="W9" t="s">
        <v>4732</v>
      </c>
      <c r="X9" t="s">
        <v>4718</v>
      </c>
    </row>
    <row r="10" spans="1:54" hidden="1" x14ac:dyDescent="0.3">
      <c r="A10">
        <v>10001710</v>
      </c>
      <c r="B10" t="s">
        <v>3700</v>
      </c>
      <c r="C10" t="s">
        <v>3627</v>
      </c>
      <c r="D10" t="s">
        <v>3628</v>
      </c>
      <c r="E10" t="s">
        <v>3629</v>
      </c>
      <c r="F10" t="s">
        <v>3630</v>
      </c>
      <c r="G10" t="s">
        <v>3627</v>
      </c>
      <c r="H10" t="s">
        <v>3627</v>
      </c>
      <c r="I10" t="s">
        <v>4707</v>
      </c>
      <c r="J10" t="s">
        <v>4707</v>
      </c>
      <c r="K10" t="s">
        <v>4875</v>
      </c>
      <c r="L10" t="s">
        <v>4735</v>
      </c>
      <c r="M10" t="s">
        <v>4876</v>
      </c>
      <c r="N10" t="s">
        <v>4716</v>
      </c>
      <c r="O10" t="s">
        <v>4718</v>
      </c>
      <c r="P10" t="s">
        <v>4720</v>
      </c>
      <c r="Q10" t="s">
        <v>4722</v>
      </c>
      <c r="R10" t="s">
        <v>4905</v>
      </c>
      <c r="S10" t="s">
        <v>4877</v>
      </c>
      <c r="T10" t="s">
        <v>4718</v>
      </c>
      <c r="U10" t="s">
        <v>4707</v>
      </c>
      <c r="V10" t="s">
        <v>4730</v>
      </c>
      <c r="W10" t="s">
        <v>4732</v>
      </c>
      <c r="X10" t="s">
        <v>4718</v>
      </c>
    </row>
    <row r="11" spans="1:54" hidden="1" x14ac:dyDescent="0.3">
      <c r="A11">
        <v>10001711</v>
      </c>
      <c r="B11" t="s">
        <v>3784</v>
      </c>
      <c r="C11" t="s">
        <v>3627</v>
      </c>
      <c r="D11" t="s">
        <v>3628</v>
      </c>
      <c r="E11" t="s">
        <v>3629</v>
      </c>
      <c r="F11" t="s">
        <v>3630</v>
      </c>
      <c r="G11" t="s">
        <v>3627</v>
      </c>
      <c r="H11" t="s">
        <v>3627</v>
      </c>
      <c r="I11" t="s">
        <v>4707</v>
      </c>
      <c r="J11" t="s">
        <v>4707</v>
      </c>
      <c r="K11" t="s">
        <v>4710</v>
      </c>
      <c r="L11" t="s">
        <v>4735</v>
      </c>
      <c r="M11" t="s">
        <v>4973</v>
      </c>
      <c r="N11" t="s">
        <v>4716</v>
      </c>
      <c r="O11" t="s">
        <v>4718</v>
      </c>
      <c r="P11" t="s">
        <v>4720</v>
      </c>
      <c r="Q11" t="s">
        <v>4722</v>
      </c>
      <c r="R11" t="s">
        <v>4870</v>
      </c>
      <c r="S11" t="s">
        <v>4974</v>
      </c>
      <c r="T11" t="s">
        <v>4718</v>
      </c>
      <c r="U11" t="s">
        <v>4707</v>
      </c>
      <c r="V11" t="s">
        <v>4730</v>
      </c>
      <c r="W11" t="s">
        <v>4732</v>
      </c>
      <c r="X11" t="s">
        <v>4718</v>
      </c>
    </row>
    <row r="12" spans="1:54" hidden="1" x14ac:dyDescent="0.3">
      <c r="A12">
        <v>10002948</v>
      </c>
      <c r="B12" t="s">
        <v>3696</v>
      </c>
      <c r="C12" t="s">
        <v>3627</v>
      </c>
      <c r="D12" t="s">
        <v>3633</v>
      </c>
      <c r="E12" t="s">
        <v>3634</v>
      </c>
      <c r="F12" t="s">
        <v>3630</v>
      </c>
      <c r="G12" t="s">
        <v>3627</v>
      </c>
      <c r="H12" t="s">
        <v>3627</v>
      </c>
      <c r="M12" t="s">
        <v>4782</v>
      </c>
      <c r="N12" t="s">
        <v>4743</v>
      </c>
      <c r="Q12" t="s">
        <v>4722</v>
      </c>
      <c r="Y12" t="s">
        <v>4766</v>
      </c>
      <c r="Z12" t="s">
        <v>4834</v>
      </c>
      <c r="AA12" t="s">
        <v>4720</v>
      </c>
      <c r="AB12" t="s">
        <v>4761</v>
      </c>
      <c r="AC12" t="s">
        <v>4718</v>
      </c>
      <c r="AD12" t="s">
        <v>4718</v>
      </c>
      <c r="AE12" t="s">
        <v>4718</v>
      </c>
      <c r="AF12" t="s">
        <v>4871</v>
      </c>
    </row>
    <row r="13" spans="1:54" hidden="1" x14ac:dyDescent="0.3">
      <c r="A13">
        <v>10002949</v>
      </c>
      <c r="B13" t="s">
        <v>3708</v>
      </c>
      <c r="C13" t="s">
        <v>3627</v>
      </c>
      <c r="D13" t="s">
        <v>3633</v>
      </c>
      <c r="E13" t="s">
        <v>3634</v>
      </c>
      <c r="F13" t="s">
        <v>3630</v>
      </c>
      <c r="G13" t="s">
        <v>3627</v>
      </c>
      <c r="H13" t="s">
        <v>3627</v>
      </c>
      <c r="M13" t="s">
        <v>4825</v>
      </c>
      <c r="N13" t="s">
        <v>4743</v>
      </c>
      <c r="Q13" t="s">
        <v>4722</v>
      </c>
      <c r="Y13" t="s">
        <v>4766</v>
      </c>
      <c r="Z13" t="s">
        <v>4826</v>
      </c>
      <c r="AA13" t="s">
        <v>4736</v>
      </c>
      <c r="AB13" t="s">
        <v>4761</v>
      </c>
      <c r="AC13" t="s">
        <v>4718</v>
      </c>
      <c r="AD13" t="s">
        <v>4718</v>
      </c>
      <c r="AE13" t="s">
        <v>4718</v>
      </c>
      <c r="AF13" t="s">
        <v>4871</v>
      </c>
    </row>
    <row r="14" spans="1:54" hidden="1" x14ac:dyDescent="0.3">
      <c r="A14">
        <v>10002954</v>
      </c>
      <c r="B14" t="s">
        <v>3703</v>
      </c>
      <c r="C14" t="s">
        <v>3627</v>
      </c>
      <c r="D14" t="s">
        <v>3633</v>
      </c>
      <c r="E14" t="s">
        <v>3634</v>
      </c>
      <c r="F14" t="s">
        <v>3630</v>
      </c>
      <c r="G14" t="s">
        <v>3627</v>
      </c>
      <c r="H14" t="s">
        <v>3627</v>
      </c>
      <c r="M14" t="s">
        <v>4881</v>
      </c>
      <c r="N14" t="s">
        <v>4743</v>
      </c>
      <c r="Q14" t="s">
        <v>4722</v>
      </c>
      <c r="Y14" t="s">
        <v>4766</v>
      </c>
      <c r="Z14" t="s">
        <v>4880</v>
      </c>
      <c r="AA14" t="s">
        <v>4736</v>
      </c>
      <c r="AB14" t="s">
        <v>4761</v>
      </c>
      <c r="AC14" t="s">
        <v>4718</v>
      </c>
      <c r="AD14" t="s">
        <v>4718</v>
      </c>
      <c r="AE14" t="s">
        <v>4718</v>
      </c>
      <c r="AF14" t="s">
        <v>4871</v>
      </c>
    </row>
    <row r="15" spans="1:54" hidden="1" x14ac:dyDescent="0.3">
      <c r="A15">
        <v>10002956</v>
      </c>
      <c r="B15" t="s">
        <v>3832</v>
      </c>
      <c r="C15" t="s">
        <v>3627</v>
      </c>
      <c r="D15" t="s">
        <v>3633</v>
      </c>
      <c r="E15" t="s">
        <v>3634</v>
      </c>
      <c r="F15" t="s">
        <v>3630</v>
      </c>
      <c r="G15" t="s">
        <v>3627</v>
      </c>
      <c r="H15" t="s">
        <v>3627</v>
      </c>
      <c r="M15" t="s">
        <v>4794</v>
      </c>
      <c r="N15" t="s">
        <v>4743</v>
      </c>
      <c r="Q15" t="s">
        <v>4722</v>
      </c>
      <c r="Y15" t="s">
        <v>4766</v>
      </c>
      <c r="Z15" t="s">
        <v>4792</v>
      </c>
      <c r="AA15" t="s">
        <v>4736</v>
      </c>
      <c r="AB15" t="s">
        <v>4761</v>
      </c>
      <c r="AC15" t="s">
        <v>4718</v>
      </c>
      <c r="AD15" t="s">
        <v>4718</v>
      </c>
      <c r="AE15" t="s">
        <v>4718</v>
      </c>
      <c r="AF15" t="s">
        <v>4824</v>
      </c>
    </row>
    <row r="16" spans="1:54" hidden="1" x14ac:dyDescent="0.3">
      <c r="A16">
        <v>10002959</v>
      </c>
      <c r="B16" t="s">
        <v>3776</v>
      </c>
      <c r="C16" t="s">
        <v>3627</v>
      </c>
      <c r="D16" t="s">
        <v>3633</v>
      </c>
      <c r="E16" t="s">
        <v>3634</v>
      </c>
      <c r="F16" t="s">
        <v>3630</v>
      </c>
      <c r="G16" t="s">
        <v>3627</v>
      </c>
      <c r="H16" t="s">
        <v>3627</v>
      </c>
      <c r="M16" t="s">
        <v>4846</v>
      </c>
      <c r="N16" t="s">
        <v>4743</v>
      </c>
      <c r="Q16" t="s">
        <v>4737</v>
      </c>
      <c r="Y16" t="s">
        <v>4766</v>
      </c>
      <c r="Z16" t="s">
        <v>4847</v>
      </c>
      <c r="AA16" t="s">
        <v>4736</v>
      </c>
      <c r="AB16" t="s">
        <v>4761</v>
      </c>
      <c r="AC16" t="s">
        <v>4718</v>
      </c>
      <c r="AD16" t="s">
        <v>4718</v>
      </c>
      <c r="AE16" t="s">
        <v>4718</v>
      </c>
      <c r="AF16" t="s">
        <v>4804</v>
      </c>
    </row>
    <row r="17" spans="1:47" hidden="1" x14ac:dyDescent="0.3">
      <c r="A17">
        <v>10002961</v>
      </c>
      <c r="B17" t="s">
        <v>3848</v>
      </c>
      <c r="C17" t="s">
        <v>3627</v>
      </c>
      <c r="D17" t="s">
        <v>3633</v>
      </c>
      <c r="E17" t="s">
        <v>3634</v>
      </c>
      <c r="F17" t="s">
        <v>3630</v>
      </c>
      <c r="G17" t="s">
        <v>3627</v>
      </c>
      <c r="H17" t="s">
        <v>3627</v>
      </c>
      <c r="M17" t="s">
        <v>5057</v>
      </c>
      <c r="N17" t="s">
        <v>4743</v>
      </c>
      <c r="Q17" t="s">
        <v>4737</v>
      </c>
      <c r="Y17" t="s">
        <v>4766</v>
      </c>
      <c r="Z17" t="s">
        <v>5058</v>
      </c>
      <c r="AA17" t="s">
        <v>4736</v>
      </c>
      <c r="AB17" t="s">
        <v>4761</v>
      </c>
      <c r="AC17" t="s">
        <v>4718</v>
      </c>
      <c r="AD17" t="s">
        <v>4718</v>
      </c>
      <c r="AE17" t="s">
        <v>4718</v>
      </c>
      <c r="AF17" t="s">
        <v>4804</v>
      </c>
    </row>
    <row r="18" spans="1:47" hidden="1" x14ac:dyDescent="0.3">
      <c r="A18">
        <v>10002966</v>
      </c>
      <c r="B18" t="s">
        <v>3853</v>
      </c>
      <c r="C18" t="s">
        <v>3627</v>
      </c>
      <c r="D18" t="s">
        <v>3633</v>
      </c>
      <c r="E18" t="s">
        <v>3634</v>
      </c>
      <c r="F18" t="s">
        <v>3630</v>
      </c>
      <c r="G18" t="s">
        <v>3854</v>
      </c>
      <c r="H18" t="s">
        <v>3855</v>
      </c>
      <c r="M18" t="s">
        <v>4775</v>
      </c>
      <c r="N18" t="s">
        <v>4769</v>
      </c>
      <c r="Q18" t="s">
        <v>4722</v>
      </c>
      <c r="Y18" t="s">
        <v>4766</v>
      </c>
      <c r="Z18" t="s">
        <v>4961</v>
      </c>
      <c r="AA18" t="s">
        <v>4736</v>
      </c>
      <c r="AB18" t="s">
        <v>4761</v>
      </c>
      <c r="AC18" t="s">
        <v>4718</v>
      </c>
      <c r="AD18" t="s">
        <v>4718</v>
      </c>
      <c r="AE18" t="s">
        <v>4718</v>
      </c>
      <c r="AF18" t="s">
        <v>4763</v>
      </c>
    </row>
    <row r="19" spans="1:47" hidden="1" x14ac:dyDescent="0.3">
      <c r="A19">
        <v>10002967</v>
      </c>
      <c r="B19" t="s">
        <v>3711</v>
      </c>
      <c r="C19" t="s">
        <v>3627</v>
      </c>
      <c r="D19" t="s">
        <v>3633</v>
      </c>
      <c r="E19" t="s">
        <v>3634</v>
      </c>
      <c r="F19" t="s">
        <v>3630</v>
      </c>
      <c r="G19" t="s">
        <v>3627</v>
      </c>
      <c r="H19" t="s">
        <v>3627</v>
      </c>
      <c r="M19" t="s">
        <v>4782</v>
      </c>
      <c r="N19" t="s">
        <v>4743</v>
      </c>
      <c r="Q19" t="s">
        <v>4722</v>
      </c>
      <c r="Y19" t="s">
        <v>4766</v>
      </c>
      <c r="Z19" t="s">
        <v>4834</v>
      </c>
      <c r="AA19" t="s">
        <v>4736</v>
      </c>
      <c r="AB19" t="s">
        <v>4761</v>
      </c>
      <c r="AC19" t="s">
        <v>4718</v>
      </c>
      <c r="AD19" t="s">
        <v>4718</v>
      </c>
      <c r="AE19" t="s">
        <v>4718</v>
      </c>
      <c r="AF19" t="s">
        <v>4763</v>
      </c>
    </row>
    <row r="20" spans="1:47" hidden="1" x14ac:dyDescent="0.3">
      <c r="A20">
        <v>10002971</v>
      </c>
      <c r="B20" t="s">
        <v>3971</v>
      </c>
      <c r="C20" t="s">
        <v>3627</v>
      </c>
      <c r="D20" t="s">
        <v>3633</v>
      </c>
      <c r="E20" t="s">
        <v>3634</v>
      </c>
      <c r="F20" t="s">
        <v>3630</v>
      </c>
      <c r="G20" t="s">
        <v>3627</v>
      </c>
      <c r="H20" t="s">
        <v>3627</v>
      </c>
      <c r="M20" t="s">
        <v>5185</v>
      </c>
      <c r="N20" t="s">
        <v>4743</v>
      </c>
      <c r="Q20" t="s">
        <v>4722</v>
      </c>
      <c r="Y20" t="s">
        <v>4766</v>
      </c>
      <c r="Z20" t="s">
        <v>5184</v>
      </c>
      <c r="AA20" t="s">
        <v>4736</v>
      </c>
      <c r="AB20" t="s">
        <v>5186</v>
      </c>
      <c r="AC20" t="s">
        <v>4718</v>
      </c>
      <c r="AD20" t="s">
        <v>5187</v>
      </c>
      <c r="AE20" t="s">
        <v>4718</v>
      </c>
      <c r="AF20" t="s">
        <v>4824</v>
      </c>
    </row>
    <row r="21" spans="1:47" hidden="1" x14ac:dyDescent="0.3">
      <c r="A21">
        <v>10002972</v>
      </c>
      <c r="B21" t="s">
        <v>3641</v>
      </c>
      <c r="C21" t="s">
        <v>3627</v>
      </c>
      <c r="D21" t="s">
        <v>3633</v>
      </c>
      <c r="E21" t="s">
        <v>3634</v>
      </c>
      <c r="F21" t="s">
        <v>3630</v>
      </c>
      <c r="G21" t="s">
        <v>3627</v>
      </c>
      <c r="H21" t="s">
        <v>3627</v>
      </c>
      <c r="M21" t="s">
        <v>4764</v>
      </c>
      <c r="N21" t="s">
        <v>4743</v>
      </c>
      <c r="Q21" t="s">
        <v>4722</v>
      </c>
      <c r="Y21" t="s">
        <v>4766</v>
      </c>
      <c r="Z21" t="s">
        <v>4765</v>
      </c>
      <c r="AA21" t="s">
        <v>4720</v>
      </c>
      <c r="AB21" t="s">
        <v>4761</v>
      </c>
      <c r="AC21" t="s">
        <v>4718</v>
      </c>
      <c r="AD21" t="s">
        <v>4718</v>
      </c>
      <c r="AE21" t="s">
        <v>4724</v>
      </c>
      <c r="AF21" t="s">
        <v>4763</v>
      </c>
    </row>
    <row r="22" spans="1:47" hidden="1" x14ac:dyDescent="0.3">
      <c r="A22">
        <v>10002975</v>
      </c>
      <c r="B22" t="s">
        <v>3841</v>
      </c>
      <c r="C22" t="s">
        <v>3627</v>
      </c>
      <c r="D22" t="s">
        <v>3633</v>
      </c>
      <c r="E22" t="s">
        <v>3634</v>
      </c>
      <c r="F22" t="s">
        <v>3630</v>
      </c>
      <c r="G22" t="s">
        <v>3627</v>
      </c>
      <c r="H22" t="s">
        <v>3627</v>
      </c>
      <c r="M22" t="s">
        <v>5045</v>
      </c>
      <c r="N22" t="s">
        <v>4743</v>
      </c>
      <c r="Q22" t="s">
        <v>4722</v>
      </c>
      <c r="Y22" t="s">
        <v>4766</v>
      </c>
      <c r="Z22" t="s">
        <v>5044</v>
      </c>
      <c r="AA22" t="s">
        <v>4736</v>
      </c>
      <c r="AB22" t="s">
        <v>5043</v>
      </c>
      <c r="AC22" t="s">
        <v>4718</v>
      </c>
      <c r="AD22" t="s">
        <v>4718</v>
      </c>
      <c r="AE22" t="s">
        <v>4718</v>
      </c>
      <c r="AF22" t="s">
        <v>4824</v>
      </c>
    </row>
    <row r="23" spans="1:47" hidden="1" x14ac:dyDescent="0.3">
      <c r="A23">
        <v>10002981</v>
      </c>
      <c r="B23" t="s">
        <v>3649</v>
      </c>
      <c r="C23" t="s">
        <v>3627</v>
      </c>
      <c r="D23" t="s">
        <v>3633</v>
      </c>
      <c r="E23" t="s">
        <v>3634</v>
      </c>
      <c r="F23" t="s">
        <v>3630</v>
      </c>
      <c r="G23" t="s">
        <v>3627</v>
      </c>
      <c r="H23" t="s">
        <v>3627</v>
      </c>
      <c r="M23" t="s">
        <v>4791</v>
      </c>
      <c r="N23" t="s">
        <v>4789</v>
      </c>
      <c r="Q23" t="s">
        <v>4737</v>
      </c>
      <c r="Y23" t="s">
        <v>4740</v>
      </c>
      <c r="Z23" t="s">
        <v>4788</v>
      </c>
      <c r="AA23" t="s">
        <v>4718</v>
      </c>
      <c r="AB23" t="s">
        <v>4787</v>
      </c>
      <c r="AC23" t="s">
        <v>4718</v>
      </c>
      <c r="AD23" t="s">
        <v>4718</v>
      </c>
      <c r="AE23" t="s">
        <v>4718</v>
      </c>
      <c r="AF23" t="s">
        <v>4790</v>
      </c>
    </row>
    <row r="24" spans="1:47" hidden="1" x14ac:dyDescent="0.3">
      <c r="A24">
        <v>10002999</v>
      </c>
      <c r="B24" t="s">
        <v>3680</v>
      </c>
      <c r="C24" t="s">
        <v>3627</v>
      </c>
      <c r="D24" t="s">
        <v>3633</v>
      </c>
      <c r="E24" t="s">
        <v>3634</v>
      </c>
      <c r="F24" t="s">
        <v>3630</v>
      </c>
      <c r="G24" t="s">
        <v>3627</v>
      </c>
      <c r="H24" t="s">
        <v>3627</v>
      </c>
      <c r="M24" t="s">
        <v>4843</v>
      </c>
      <c r="N24" t="s">
        <v>4789</v>
      </c>
      <c r="Q24" t="s">
        <v>4737</v>
      </c>
      <c r="Y24" t="s">
        <v>4740</v>
      </c>
      <c r="Z24" t="s">
        <v>4842</v>
      </c>
      <c r="AA24" t="s">
        <v>4718</v>
      </c>
      <c r="AB24" t="s">
        <v>4787</v>
      </c>
      <c r="AC24" t="s">
        <v>4718</v>
      </c>
      <c r="AD24" t="s">
        <v>4718</v>
      </c>
      <c r="AE24" t="s">
        <v>4718</v>
      </c>
      <c r="AF24" t="s">
        <v>4844</v>
      </c>
    </row>
    <row r="25" spans="1:47" hidden="1" x14ac:dyDescent="0.3">
      <c r="A25">
        <v>10003768</v>
      </c>
      <c r="B25" t="s">
        <v>3908</v>
      </c>
      <c r="C25" t="s">
        <v>3627</v>
      </c>
      <c r="D25" t="s">
        <v>3628</v>
      </c>
      <c r="E25" t="s">
        <v>3629</v>
      </c>
      <c r="F25" t="s">
        <v>3630</v>
      </c>
      <c r="G25" t="s">
        <v>3627</v>
      </c>
      <c r="H25" t="s">
        <v>3627</v>
      </c>
      <c r="I25" t="s">
        <v>4707</v>
      </c>
      <c r="J25" t="s">
        <v>4707</v>
      </c>
      <c r="K25" t="s">
        <v>4710</v>
      </c>
      <c r="L25" t="s">
        <v>4712</v>
      </c>
      <c r="M25" t="s">
        <v>5083</v>
      </c>
      <c r="N25" t="s">
        <v>4716</v>
      </c>
      <c r="O25" t="s">
        <v>4718</v>
      </c>
      <c r="P25" t="s">
        <v>4720</v>
      </c>
      <c r="Q25" t="s">
        <v>4722</v>
      </c>
      <c r="R25" t="s">
        <v>4870</v>
      </c>
      <c r="S25" t="s">
        <v>4829</v>
      </c>
      <c r="T25" t="s">
        <v>4718</v>
      </c>
      <c r="U25" t="s">
        <v>4707</v>
      </c>
    </row>
    <row r="26" spans="1:47" hidden="1" x14ac:dyDescent="0.3">
      <c r="A26">
        <v>10166092</v>
      </c>
      <c r="B26" t="s">
        <v>3905</v>
      </c>
      <c r="C26" t="s">
        <v>3627</v>
      </c>
      <c r="D26" t="s">
        <v>3628</v>
      </c>
      <c r="E26" t="s">
        <v>3629</v>
      </c>
      <c r="F26" t="s">
        <v>3630</v>
      </c>
      <c r="G26" t="s">
        <v>3627</v>
      </c>
      <c r="H26" t="s">
        <v>3627</v>
      </c>
      <c r="I26" t="s">
        <v>4707</v>
      </c>
      <c r="J26" t="s">
        <v>4707</v>
      </c>
      <c r="K26" t="s">
        <v>4867</v>
      </c>
      <c r="L26" t="s">
        <v>4779</v>
      </c>
      <c r="M26" t="s">
        <v>4876</v>
      </c>
      <c r="N26" t="s">
        <v>4716</v>
      </c>
      <c r="O26" t="s">
        <v>4900</v>
      </c>
      <c r="P26" t="s">
        <v>4720</v>
      </c>
      <c r="Q26" t="s">
        <v>4722</v>
      </c>
      <c r="R26" t="s">
        <v>4724</v>
      </c>
      <c r="S26" t="s">
        <v>4877</v>
      </c>
      <c r="T26" t="s">
        <v>4780</v>
      </c>
      <c r="U26" t="s">
        <v>4707</v>
      </c>
    </row>
    <row r="27" spans="1:47" hidden="1" x14ac:dyDescent="0.3">
      <c r="A27">
        <v>10167159</v>
      </c>
      <c r="B27" t="s">
        <v>3750</v>
      </c>
      <c r="C27" t="s">
        <v>3627</v>
      </c>
      <c r="D27" t="s">
        <v>3637</v>
      </c>
      <c r="E27" t="s">
        <v>3638</v>
      </c>
      <c r="F27" t="s">
        <v>3630</v>
      </c>
      <c r="G27" t="s">
        <v>3751</v>
      </c>
      <c r="H27" t="s">
        <v>3640</v>
      </c>
      <c r="AH27" t="s">
        <v>4941</v>
      </c>
      <c r="AI27" t="s">
        <v>4926</v>
      </c>
      <c r="AJ27" t="s">
        <v>4938</v>
      </c>
      <c r="AT27" t="s">
        <v>4940</v>
      </c>
      <c r="AU27" t="s">
        <v>4943</v>
      </c>
    </row>
    <row r="28" spans="1:47" hidden="1" x14ac:dyDescent="0.3">
      <c r="A28">
        <v>10167449</v>
      </c>
      <c r="B28" t="s">
        <v>3741</v>
      </c>
      <c r="C28" t="s">
        <v>3627</v>
      </c>
      <c r="D28" t="s">
        <v>3637</v>
      </c>
      <c r="E28" t="s">
        <v>3638</v>
      </c>
      <c r="F28" t="s">
        <v>3630</v>
      </c>
      <c r="G28" t="s">
        <v>3754</v>
      </c>
      <c r="H28" t="s">
        <v>3640</v>
      </c>
      <c r="AH28" t="s">
        <v>4756</v>
      </c>
      <c r="AI28" t="s">
        <v>4926</v>
      </c>
      <c r="AJ28" t="s">
        <v>4760</v>
      </c>
    </row>
    <row r="29" spans="1:47" hidden="1" x14ac:dyDescent="0.3">
      <c r="A29">
        <v>10168398</v>
      </c>
      <c r="B29" t="s">
        <v>3946</v>
      </c>
      <c r="C29" t="s">
        <v>3627</v>
      </c>
      <c r="D29" t="s">
        <v>3633</v>
      </c>
      <c r="E29" t="s">
        <v>3634</v>
      </c>
      <c r="F29" t="s">
        <v>3630</v>
      </c>
      <c r="G29" t="s">
        <v>3627</v>
      </c>
      <c r="H29" t="s">
        <v>3627</v>
      </c>
      <c r="M29" t="s">
        <v>4809</v>
      </c>
      <c r="N29" t="s">
        <v>5010</v>
      </c>
      <c r="Q29" t="s">
        <v>4722</v>
      </c>
      <c r="Y29" t="s">
        <v>4766</v>
      </c>
      <c r="Z29" t="s">
        <v>4810</v>
      </c>
      <c r="AA29" t="s">
        <v>4736</v>
      </c>
      <c r="AB29" t="s">
        <v>4761</v>
      </c>
      <c r="AC29" t="s">
        <v>4718</v>
      </c>
      <c r="AD29" t="s">
        <v>4718</v>
      </c>
      <c r="AE29" t="s">
        <v>4718</v>
      </c>
      <c r="AF29" t="s">
        <v>4767</v>
      </c>
    </row>
    <row r="30" spans="1:47" hidden="1" x14ac:dyDescent="0.3">
      <c r="A30">
        <v>10169775</v>
      </c>
      <c r="B30" t="s">
        <v>3645</v>
      </c>
      <c r="C30" t="s">
        <v>3627</v>
      </c>
      <c r="D30" t="s">
        <v>3628</v>
      </c>
      <c r="E30" t="s">
        <v>3629</v>
      </c>
      <c r="F30" t="s">
        <v>3630</v>
      </c>
      <c r="G30" t="s">
        <v>3731</v>
      </c>
      <c r="H30" t="s">
        <v>3732</v>
      </c>
      <c r="K30" t="s">
        <v>4867</v>
      </c>
      <c r="L30" t="s">
        <v>4779</v>
      </c>
      <c r="M30" t="s">
        <v>4776</v>
      </c>
      <c r="N30" t="s">
        <v>4716</v>
      </c>
      <c r="O30" t="s">
        <v>4911</v>
      </c>
      <c r="P30" t="s">
        <v>4720</v>
      </c>
      <c r="Q30" t="s">
        <v>4722</v>
      </c>
      <c r="R30" t="s">
        <v>4724</v>
      </c>
      <c r="S30" t="s">
        <v>4771</v>
      </c>
      <c r="T30" t="s">
        <v>4718</v>
      </c>
    </row>
    <row r="31" spans="1:47" hidden="1" x14ac:dyDescent="0.3">
      <c r="A31">
        <v>10169838</v>
      </c>
      <c r="B31" t="s">
        <v>3663</v>
      </c>
      <c r="C31" t="s">
        <v>3627</v>
      </c>
      <c r="D31" t="s">
        <v>3628</v>
      </c>
      <c r="E31" t="s">
        <v>3629</v>
      </c>
      <c r="F31" t="s">
        <v>3630</v>
      </c>
      <c r="G31" t="s">
        <v>3840</v>
      </c>
      <c r="H31" t="s">
        <v>3732</v>
      </c>
      <c r="I31" t="s">
        <v>5042</v>
      </c>
      <c r="J31" t="s">
        <v>4707</v>
      </c>
      <c r="K31" t="s">
        <v>4738</v>
      </c>
      <c r="L31" t="s">
        <v>4735</v>
      </c>
      <c r="M31" t="s">
        <v>4734</v>
      </c>
      <c r="N31" t="s">
        <v>4716</v>
      </c>
      <c r="O31" t="s">
        <v>4718</v>
      </c>
      <c r="P31" t="s">
        <v>4720</v>
      </c>
      <c r="Q31" t="s">
        <v>4722</v>
      </c>
      <c r="R31" t="s">
        <v>4724</v>
      </c>
      <c r="S31" t="s">
        <v>4726</v>
      </c>
      <c r="T31" t="s">
        <v>4718</v>
      </c>
      <c r="U31" t="s">
        <v>5041</v>
      </c>
      <c r="V31" t="s">
        <v>4730</v>
      </c>
      <c r="W31" t="s">
        <v>4732</v>
      </c>
      <c r="X31" t="s">
        <v>4718</v>
      </c>
    </row>
    <row r="32" spans="1:47" hidden="1" x14ac:dyDescent="0.3">
      <c r="A32">
        <v>10205081</v>
      </c>
      <c r="B32" t="s">
        <v>3981</v>
      </c>
      <c r="C32" t="s">
        <v>3627</v>
      </c>
      <c r="D32" t="s">
        <v>3633</v>
      </c>
      <c r="E32" t="s">
        <v>3634</v>
      </c>
      <c r="F32" t="s">
        <v>3630</v>
      </c>
      <c r="G32" t="s">
        <v>3627</v>
      </c>
      <c r="H32" t="s">
        <v>3627</v>
      </c>
      <c r="M32" t="s">
        <v>4995</v>
      </c>
      <c r="N32" t="s">
        <v>4743</v>
      </c>
      <c r="Q32" t="s">
        <v>4722</v>
      </c>
      <c r="Y32" t="s">
        <v>4766</v>
      </c>
      <c r="Z32" t="s">
        <v>4996</v>
      </c>
      <c r="AA32" t="s">
        <v>4736</v>
      </c>
      <c r="AB32" t="s">
        <v>4761</v>
      </c>
      <c r="AC32" t="s">
        <v>4718</v>
      </c>
      <c r="AD32" t="s">
        <v>4718</v>
      </c>
      <c r="AE32" t="s">
        <v>4718</v>
      </c>
      <c r="AF32" t="s">
        <v>4824</v>
      </c>
    </row>
    <row r="33" spans="1:47" hidden="1" x14ac:dyDescent="0.3">
      <c r="A33">
        <v>10219216</v>
      </c>
      <c r="B33" t="s">
        <v>3663</v>
      </c>
      <c r="C33" t="s">
        <v>3627</v>
      </c>
      <c r="D33" t="s">
        <v>3628</v>
      </c>
      <c r="E33" t="s">
        <v>3629</v>
      </c>
      <c r="F33" t="s">
        <v>3630</v>
      </c>
      <c r="G33" t="s">
        <v>3627</v>
      </c>
      <c r="H33" t="s">
        <v>3627</v>
      </c>
      <c r="I33" t="s">
        <v>4707</v>
      </c>
      <c r="J33" t="s">
        <v>4707</v>
      </c>
      <c r="K33" t="s">
        <v>4777</v>
      </c>
      <c r="L33" t="s">
        <v>4735</v>
      </c>
      <c r="M33" t="s">
        <v>4734</v>
      </c>
      <c r="N33" t="s">
        <v>4716</v>
      </c>
      <c r="O33" t="s">
        <v>4936</v>
      </c>
      <c r="P33" t="s">
        <v>4720</v>
      </c>
      <c r="Q33" t="s">
        <v>4722</v>
      </c>
      <c r="R33" t="s">
        <v>4724</v>
      </c>
      <c r="S33" t="s">
        <v>4726</v>
      </c>
      <c r="T33" t="s">
        <v>4780</v>
      </c>
      <c r="U33" t="s">
        <v>4707</v>
      </c>
    </row>
    <row r="34" spans="1:47" hidden="1" x14ac:dyDescent="0.3">
      <c r="A34">
        <v>10232466</v>
      </c>
      <c r="B34" t="s">
        <v>3879</v>
      </c>
      <c r="C34" t="s">
        <v>3627</v>
      </c>
      <c r="D34" t="s">
        <v>3637</v>
      </c>
      <c r="E34" t="s">
        <v>3638</v>
      </c>
      <c r="F34" t="s">
        <v>3630</v>
      </c>
      <c r="G34" t="s">
        <v>3880</v>
      </c>
      <c r="H34" t="s">
        <v>3640</v>
      </c>
      <c r="AG34" t="s">
        <v>4757</v>
      </c>
      <c r="AH34" t="s">
        <v>5008</v>
      </c>
      <c r="AI34" t="s">
        <v>5015</v>
      </c>
      <c r="AJ34" t="s">
        <v>4938</v>
      </c>
    </row>
    <row r="35" spans="1:47" hidden="1" x14ac:dyDescent="0.3">
      <c r="A35">
        <v>10232469</v>
      </c>
      <c r="B35" t="s">
        <v>4009</v>
      </c>
      <c r="C35" t="s">
        <v>3627</v>
      </c>
      <c r="D35" t="s">
        <v>3637</v>
      </c>
      <c r="E35" t="s">
        <v>3638</v>
      </c>
      <c r="F35" t="s">
        <v>3630</v>
      </c>
      <c r="G35" t="s">
        <v>4010</v>
      </c>
      <c r="H35" t="s">
        <v>3640</v>
      </c>
      <c r="AG35" t="s">
        <v>4757</v>
      </c>
      <c r="AH35" t="s">
        <v>5008</v>
      </c>
      <c r="AI35" t="s">
        <v>4759</v>
      </c>
      <c r="AJ35" t="s">
        <v>4938</v>
      </c>
      <c r="AT35" t="s">
        <v>5231</v>
      </c>
      <c r="AU35" t="s">
        <v>5230</v>
      </c>
    </row>
    <row r="36" spans="1:47" hidden="1" x14ac:dyDescent="0.3">
      <c r="A36">
        <v>10232472</v>
      </c>
      <c r="B36" t="s">
        <v>3820</v>
      </c>
      <c r="C36" t="s">
        <v>3627</v>
      </c>
      <c r="D36" t="s">
        <v>3637</v>
      </c>
      <c r="E36" t="s">
        <v>3638</v>
      </c>
      <c r="F36" t="s">
        <v>3630</v>
      </c>
      <c r="G36" t="s">
        <v>4000</v>
      </c>
      <c r="H36" t="s">
        <v>3640</v>
      </c>
      <c r="AH36" t="s">
        <v>4756</v>
      </c>
      <c r="AI36" t="s">
        <v>5015</v>
      </c>
      <c r="AJ36" t="s">
        <v>4760</v>
      </c>
    </row>
    <row r="37" spans="1:47" hidden="1" x14ac:dyDescent="0.3">
      <c r="A37">
        <v>10232482</v>
      </c>
      <c r="B37" t="s">
        <v>3820</v>
      </c>
      <c r="C37" t="s">
        <v>3627</v>
      </c>
      <c r="D37" t="s">
        <v>3637</v>
      </c>
      <c r="E37" t="s">
        <v>3638</v>
      </c>
      <c r="F37" t="s">
        <v>3630</v>
      </c>
      <c r="G37" t="s">
        <v>3903</v>
      </c>
      <c r="H37" t="s">
        <v>3640</v>
      </c>
      <c r="AH37" t="s">
        <v>4756</v>
      </c>
      <c r="AI37" t="s">
        <v>5015</v>
      </c>
      <c r="AJ37" t="s">
        <v>4760</v>
      </c>
    </row>
    <row r="38" spans="1:47" hidden="1" x14ac:dyDescent="0.3">
      <c r="A38">
        <v>10232484</v>
      </c>
      <c r="B38" t="s">
        <v>3820</v>
      </c>
      <c r="C38" t="s">
        <v>3627</v>
      </c>
      <c r="D38" t="s">
        <v>3637</v>
      </c>
      <c r="E38" t="s">
        <v>3638</v>
      </c>
      <c r="F38" t="s">
        <v>3630</v>
      </c>
      <c r="G38" t="s">
        <v>3964</v>
      </c>
      <c r="H38" t="s">
        <v>3640</v>
      </c>
      <c r="AH38" t="s">
        <v>4756</v>
      </c>
      <c r="AI38" t="s">
        <v>5015</v>
      </c>
      <c r="AJ38" t="s">
        <v>4760</v>
      </c>
    </row>
    <row r="39" spans="1:47" hidden="1" x14ac:dyDescent="0.3">
      <c r="A39">
        <v>10232489</v>
      </c>
      <c r="B39" t="s">
        <v>3636</v>
      </c>
      <c r="C39" t="s">
        <v>3627</v>
      </c>
      <c r="D39" t="s">
        <v>3637</v>
      </c>
      <c r="E39" t="s">
        <v>3638</v>
      </c>
      <c r="F39" t="s">
        <v>3630</v>
      </c>
      <c r="G39" t="s">
        <v>3639</v>
      </c>
      <c r="H39" t="s">
        <v>3640</v>
      </c>
      <c r="AH39" t="s">
        <v>4756</v>
      </c>
      <c r="AI39" t="s">
        <v>4759</v>
      </c>
      <c r="AJ39" t="s">
        <v>4760</v>
      </c>
    </row>
    <row r="40" spans="1:47" hidden="1" x14ac:dyDescent="0.3">
      <c r="A40">
        <v>10232491</v>
      </c>
      <c r="B40" t="s">
        <v>3636</v>
      </c>
      <c r="C40" t="s">
        <v>3627</v>
      </c>
      <c r="D40" t="s">
        <v>3637</v>
      </c>
      <c r="E40" t="s">
        <v>3638</v>
      </c>
      <c r="F40" t="s">
        <v>3630</v>
      </c>
      <c r="G40" t="s">
        <v>3695</v>
      </c>
      <c r="H40" t="s">
        <v>3640</v>
      </c>
      <c r="AH40" t="s">
        <v>4756</v>
      </c>
      <c r="AI40" t="s">
        <v>4759</v>
      </c>
      <c r="AJ40" t="s">
        <v>4760</v>
      </c>
    </row>
    <row r="41" spans="1:47" hidden="1" x14ac:dyDescent="0.3">
      <c r="A41">
        <v>10232495</v>
      </c>
      <c r="B41" t="s">
        <v>3636</v>
      </c>
      <c r="C41" t="s">
        <v>3627</v>
      </c>
      <c r="D41" t="s">
        <v>3637</v>
      </c>
      <c r="E41" t="s">
        <v>3638</v>
      </c>
      <c r="F41" t="s">
        <v>3630</v>
      </c>
      <c r="G41" t="s">
        <v>3721</v>
      </c>
      <c r="H41" t="s">
        <v>3640</v>
      </c>
      <c r="AH41" t="s">
        <v>4756</v>
      </c>
      <c r="AI41" t="s">
        <v>4759</v>
      </c>
      <c r="AJ41" t="s">
        <v>4760</v>
      </c>
    </row>
    <row r="42" spans="1:47" hidden="1" x14ac:dyDescent="0.3">
      <c r="A42">
        <v>10235032</v>
      </c>
      <c r="B42" t="s">
        <v>3626</v>
      </c>
      <c r="C42" t="s">
        <v>3627</v>
      </c>
      <c r="D42" t="s">
        <v>3628</v>
      </c>
      <c r="E42" t="s">
        <v>3629</v>
      </c>
      <c r="F42" t="s">
        <v>3630</v>
      </c>
      <c r="G42" t="s">
        <v>3627</v>
      </c>
      <c r="H42" t="s">
        <v>3627</v>
      </c>
      <c r="I42" t="s">
        <v>4707</v>
      </c>
      <c r="J42" t="s">
        <v>4707</v>
      </c>
      <c r="K42" t="s">
        <v>4710</v>
      </c>
      <c r="L42" t="s">
        <v>4712</v>
      </c>
      <c r="M42" t="s">
        <v>4714</v>
      </c>
      <c r="N42" t="s">
        <v>4716</v>
      </c>
      <c r="O42" t="s">
        <v>4718</v>
      </c>
      <c r="P42" t="s">
        <v>4720</v>
      </c>
      <c r="Q42" t="s">
        <v>4722</v>
      </c>
      <c r="R42" t="s">
        <v>5104</v>
      </c>
      <c r="S42" t="s">
        <v>4726</v>
      </c>
      <c r="T42" t="s">
        <v>4718</v>
      </c>
      <c r="U42" t="s">
        <v>4707</v>
      </c>
    </row>
    <row r="43" spans="1:47" hidden="1" x14ac:dyDescent="0.3">
      <c r="A43">
        <v>10240004</v>
      </c>
      <c r="B43" t="s">
        <v>3700</v>
      </c>
      <c r="C43" t="s">
        <v>3627</v>
      </c>
      <c r="D43" t="s">
        <v>3628</v>
      </c>
      <c r="E43" t="s">
        <v>3629</v>
      </c>
      <c r="F43" t="s">
        <v>3630</v>
      </c>
      <c r="G43" t="s">
        <v>3627</v>
      </c>
      <c r="H43" t="s">
        <v>3627</v>
      </c>
      <c r="I43" t="s">
        <v>4707</v>
      </c>
      <c r="J43" t="s">
        <v>4707</v>
      </c>
      <c r="K43" t="s">
        <v>4875</v>
      </c>
      <c r="L43" t="s">
        <v>4735</v>
      </c>
      <c r="M43" t="s">
        <v>4876</v>
      </c>
      <c r="N43" t="s">
        <v>4716</v>
      </c>
      <c r="O43" t="s">
        <v>4718</v>
      </c>
      <c r="P43" t="s">
        <v>4736</v>
      </c>
      <c r="Q43" t="s">
        <v>4722</v>
      </c>
      <c r="R43" t="s">
        <v>4870</v>
      </c>
      <c r="S43" t="s">
        <v>4877</v>
      </c>
      <c r="T43" t="s">
        <v>4718</v>
      </c>
      <c r="U43" t="s">
        <v>4707</v>
      </c>
      <c r="V43" t="s">
        <v>4730</v>
      </c>
      <c r="W43" t="s">
        <v>4732</v>
      </c>
      <c r="X43" t="s">
        <v>4718</v>
      </c>
    </row>
    <row r="44" spans="1:47" hidden="1" x14ac:dyDescent="0.3">
      <c r="A44">
        <v>10244663</v>
      </c>
      <c r="B44" t="s">
        <v>3672</v>
      </c>
      <c r="C44" t="s">
        <v>3627</v>
      </c>
      <c r="D44" t="s">
        <v>3628</v>
      </c>
      <c r="E44" t="s">
        <v>3629</v>
      </c>
      <c r="F44" t="s">
        <v>3630</v>
      </c>
      <c r="G44" t="s">
        <v>3627</v>
      </c>
      <c r="H44" t="s">
        <v>3627</v>
      </c>
      <c r="K44" t="s">
        <v>4830</v>
      </c>
      <c r="L44" t="s">
        <v>4828</v>
      </c>
      <c r="M44" t="s">
        <v>4827</v>
      </c>
      <c r="N44" t="s">
        <v>4716</v>
      </c>
      <c r="O44" t="s">
        <v>4718</v>
      </c>
      <c r="P44" t="s">
        <v>4720</v>
      </c>
      <c r="Q44" t="s">
        <v>4722</v>
      </c>
      <c r="R44" t="s">
        <v>4718</v>
      </c>
      <c r="S44" t="s">
        <v>4829</v>
      </c>
      <c r="T44" t="s">
        <v>4718</v>
      </c>
    </row>
    <row r="45" spans="1:47" hidden="1" x14ac:dyDescent="0.3">
      <c r="A45">
        <v>10245037</v>
      </c>
      <c r="B45" t="s">
        <v>3741</v>
      </c>
      <c r="C45" t="s">
        <v>3627</v>
      </c>
      <c r="D45" t="s">
        <v>3637</v>
      </c>
      <c r="E45" t="s">
        <v>3638</v>
      </c>
      <c r="F45" t="s">
        <v>3630</v>
      </c>
      <c r="G45" t="s">
        <v>3790</v>
      </c>
      <c r="H45" t="s">
        <v>3640</v>
      </c>
      <c r="AH45" t="s">
        <v>4756</v>
      </c>
      <c r="AI45" t="s">
        <v>4926</v>
      </c>
      <c r="AJ45" t="s">
        <v>4760</v>
      </c>
    </row>
    <row r="46" spans="1:47" hidden="1" x14ac:dyDescent="0.3">
      <c r="A46">
        <v>10245042</v>
      </c>
      <c r="B46" t="s">
        <v>3741</v>
      </c>
      <c r="C46" t="s">
        <v>3627</v>
      </c>
      <c r="D46" t="s">
        <v>3637</v>
      </c>
      <c r="E46" t="s">
        <v>3638</v>
      </c>
      <c r="F46" t="s">
        <v>3630</v>
      </c>
      <c r="G46" t="s">
        <v>3742</v>
      </c>
      <c r="H46" t="s">
        <v>3640</v>
      </c>
      <c r="AH46" t="s">
        <v>4756</v>
      </c>
      <c r="AI46" t="s">
        <v>4926</v>
      </c>
      <c r="AJ46" t="s">
        <v>4760</v>
      </c>
    </row>
    <row r="47" spans="1:47" hidden="1" x14ac:dyDescent="0.3">
      <c r="A47">
        <v>10247555</v>
      </c>
      <c r="B47" t="s">
        <v>3850</v>
      </c>
      <c r="C47" t="s">
        <v>3627</v>
      </c>
      <c r="D47" t="s">
        <v>3628</v>
      </c>
      <c r="E47" t="s">
        <v>3629</v>
      </c>
      <c r="F47" t="s">
        <v>3630</v>
      </c>
      <c r="G47" t="s">
        <v>3627</v>
      </c>
      <c r="H47" t="s">
        <v>3627</v>
      </c>
      <c r="I47" t="s">
        <v>4707</v>
      </c>
      <c r="J47" t="s">
        <v>4707</v>
      </c>
      <c r="K47" t="s">
        <v>4793</v>
      </c>
      <c r="L47" t="s">
        <v>4779</v>
      </c>
      <c r="M47" t="s">
        <v>4955</v>
      </c>
      <c r="N47" t="s">
        <v>4716</v>
      </c>
      <c r="O47" t="s">
        <v>4718</v>
      </c>
      <c r="P47" t="s">
        <v>4736</v>
      </c>
      <c r="Q47" t="s">
        <v>4722</v>
      </c>
      <c r="R47" t="s">
        <v>4870</v>
      </c>
      <c r="S47" t="s">
        <v>4877</v>
      </c>
      <c r="T47" t="s">
        <v>4718</v>
      </c>
      <c r="U47" t="s">
        <v>4707</v>
      </c>
    </row>
    <row r="48" spans="1:47" hidden="1" x14ac:dyDescent="0.3">
      <c r="A48">
        <v>10254564</v>
      </c>
      <c r="B48" t="s">
        <v>3741</v>
      </c>
      <c r="C48" t="s">
        <v>3627</v>
      </c>
      <c r="D48" t="s">
        <v>3637</v>
      </c>
      <c r="E48" t="s">
        <v>3638</v>
      </c>
      <c r="F48" t="s">
        <v>3630</v>
      </c>
      <c r="G48" t="s">
        <v>3979</v>
      </c>
      <c r="H48" t="s">
        <v>3640</v>
      </c>
      <c r="AH48" t="s">
        <v>4756</v>
      </c>
      <c r="AI48" t="s">
        <v>4926</v>
      </c>
      <c r="AJ48" t="s">
        <v>4760</v>
      </c>
    </row>
    <row r="49" spans="1:36" hidden="1" x14ac:dyDescent="0.3">
      <c r="A49">
        <v>10258489</v>
      </c>
      <c r="B49" t="s">
        <v>3699</v>
      </c>
      <c r="C49" t="s">
        <v>3627</v>
      </c>
      <c r="D49" t="s">
        <v>3628</v>
      </c>
      <c r="E49" t="s">
        <v>3629</v>
      </c>
      <c r="F49" t="s">
        <v>3630</v>
      </c>
      <c r="G49" t="s">
        <v>3627</v>
      </c>
      <c r="H49" t="s">
        <v>3627</v>
      </c>
      <c r="I49" t="s">
        <v>4707</v>
      </c>
      <c r="J49" t="s">
        <v>4707</v>
      </c>
      <c r="K49" t="s">
        <v>4777</v>
      </c>
      <c r="L49" t="s">
        <v>4845</v>
      </c>
      <c r="M49" t="s">
        <v>4776</v>
      </c>
      <c r="N49" t="s">
        <v>4716</v>
      </c>
      <c r="O49" t="s">
        <v>4718</v>
      </c>
      <c r="P49" t="s">
        <v>4736</v>
      </c>
      <c r="Q49" t="s">
        <v>4722</v>
      </c>
      <c r="R49" t="s">
        <v>4724</v>
      </c>
      <c r="S49" t="s">
        <v>4771</v>
      </c>
      <c r="T49" t="s">
        <v>4718</v>
      </c>
      <c r="U49" t="s">
        <v>4707</v>
      </c>
      <c r="V49" t="s">
        <v>4730</v>
      </c>
      <c r="W49" t="s">
        <v>4732</v>
      </c>
      <c r="X49" t="s">
        <v>4718</v>
      </c>
    </row>
    <row r="50" spans="1:36" hidden="1" x14ac:dyDescent="0.3">
      <c r="A50">
        <v>10271927</v>
      </c>
      <c r="B50" t="s">
        <v>3899</v>
      </c>
      <c r="C50" t="s">
        <v>3627</v>
      </c>
      <c r="D50" t="s">
        <v>3633</v>
      </c>
      <c r="E50" t="s">
        <v>3634</v>
      </c>
      <c r="F50" t="s">
        <v>3630</v>
      </c>
      <c r="G50" t="s">
        <v>3627</v>
      </c>
      <c r="H50" t="s">
        <v>3627</v>
      </c>
      <c r="M50" t="s">
        <v>4794</v>
      </c>
      <c r="N50" t="s">
        <v>4743</v>
      </c>
      <c r="Q50" t="s">
        <v>4722</v>
      </c>
      <c r="Y50" t="s">
        <v>4766</v>
      </c>
      <c r="Z50" t="s">
        <v>4792</v>
      </c>
      <c r="AA50" t="s">
        <v>4736</v>
      </c>
      <c r="AB50" t="s">
        <v>4793</v>
      </c>
      <c r="AC50" t="s">
        <v>4718</v>
      </c>
      <c r="AD50" t="s">
        <v>4718</v>
      </c>
      <c r="AE50" t="s">
        <v>4718</v>
      </c>
      <c r="AF50" t="s">
        <v>4824</v>
      </c>
    </row>
    <row r="51" spans="1:36" hidden="1" x14ac:dyDescent="0.3">
      <c r="A51">
        <v>10276957</v>
      </c>
      <c r="B51" t="s">
        <v>3974</v>
      </c>
      <c r="C51" t="s">
        <v>3627</v>
      </c>
      <c r="D51" t="s">
        <v>3628</v>
      </c>
      <c r="E51" t="s">
        <v>3629</v>
      </c>
      <c r="F51" t="s">
        <v>3630</v>
      </c>
      <c r="G51" t="s">
        <v>3627</v>
      </c>
      <c r="H51" t="s">
        <v>3627</v>
      </c>
      <c r="I51" t="s">
        <v>4707</v>
      </c>
      <c r="J51" t="s">
        <v>4707</v>
      </c>
      <c r="K51" t="s">
        <v>4867</v>
      </c>
      <c r="L51" t="s">
        <v>4954</v>
      </c>
      <c r="M51" t="s">
        <v>4876</v>
      </c>
      <c r="N51" t="s">
        <v>4716</v>
      </c>
      <c r="O51" t="s">
        <v>4718</v>
      </c>
      <c r="P51" t="s">
        <v>4718</v>
      </c>
      <c r="Q51" t="s">
        <v>4722</v>
      </c>
      <c r="R51" t="s">
        <v>4724</v>
      </c>
      <c r="S51" t="s">
        <v>4877</v>
      </c>
      <c r="T51" t="s">
        <v>4780</v>
      </c>
      <c r="U51" t="s">
        <v>4707</v>
      </c>
    </row>
    <row r="52" spans="1:36" hidden="1" x14ac:dyDescent="0.3">
      <c r="A52">
        <v>10284483</v>
      </c>
      <c r="B52" t="s">
        <v>3820</v>
      </c>
      <c r="C52" t="s">
        <v>3627</v>
      </c>
      <c r="D52" t="s">
        <v>3637</v>
      </c>
      <c r="E52" t="s">
        <v>3638</v>
      </c>
      <c r="F52" t="s">
        <v>3630</v>
      </c>
      <c r="G52" t="s">
        <v>3938</v>
      </c>
      <c r="H52" t="s">
        <v>3640</v>
      </c>
      <c r="AG52" t="s">
        <v>5149</v>
      </c>
      <c r="AH52" t="s">
        <v>5008</v>
      </c>
      <c r="AI52" t="s">
        <v>5015</v>
      </c>
      <c r="AJ52" t="s">
        <v>4760</v>
      </c>
    </row>
    <row r="53" spans="1:36" hidden="1" x14ac:dyDescent="0.3">
      <c r="A53">
        <v>10284493</v>
      </c>
      <c r="B53" t="s">
        <v>3820</v>
      </c>
      <c r="C53" t="s">
        <v>3627</v>
      </c>
      <c r="D53" t="s">
        <v>3637</v>
      </c>
      <c r="E53" t="s">
        <v>3638</v>
      </c>
      <c r="F53" t="s">
        <v>3630</v>
      </c>
      <c r="G53" t="s">
        <v>3821</v>
      </c>
      <c r="H53" t="s">
        <v>3640</v>
      </c>
      <c r="AG53" t="s">
        <v>5007</v>
      </c>
      <c r="AH53" t="s">
        <v>5008</v>
      </c>
      <c r="AI53" t="s">
        <v>5015</v>
      </c>
      <c r="AJ53" t="s">
        <v>4760</v>
      </c>
    </row>
    <row r="54" spans="1:36" hidden="1" x14ac:dyDescent="0.3">
      <c r="A54">
        <v>10284499</v>
      </c>
      <c r="B54" t="s">
        <v>3741</v>
      </c>
      <c r="C54" t="s">
        <v>3627</v>
      </c>
      <c r="D54" t="s">
        <v>3637</v>
      </c>
      <c r="E54" t="s">
        <v>3638</v>
      </c>
      <c r="F54" t="s">
        <v>3630</v>
      </c>
      <c r="G54" t="s">
        <v>3948</v>
      </c>
      <c r="H54" t="s">
        <v>3640</v>
      </c>
      <c r="AG54" t="s">
        <v>5149</v>
      </c>
      <c r="AH54" t="s">
        <v>5008</v>
      </c>
      <c r="AI54" t="s">
        <v>4926</v>
      </c>
      <c r="AJ54" t="s">
        <v>4760</v>
      </c>
    </row>
    <row r="55" spans="1:36" hidden="1" x14ac:dyDescent="0.3">
      <c r="A55">
        <v>10284500</v>
      </c>
      <c r="B55" t="s">
        <v>3741</v>
      </c>
      <c r="C55" t="s">
        <v>3627</v>
      </c>
      <c r="D55" t="s">
        <v>3637</v>
      </c>
      <c r="E55" t="s">
        <v>3638</v>
      </c>
      <c r="F55" t="s">
        <v>3630</v>
      </c>
      <c r="G55" t="s">
        <v>3814</v>
      </c>
      <c r="H55" t="s">
        <v>3640</v>
      </c>
      <c r="AG55" t="s">
        <v>5007</v>
      </c>
      <c r="AH55" t="s">
        <v>5008</v>
      </c>
      <c r="AI55" t="s">
        <v>4926</v>
      </c>
      <c r="AJ55" t="s">
        <v>4760</v>
      </c>
    </row>
    <row r="56" spans="1:36" hidden="1" x14ac:dyDescent="0.3">
      <c r="A56">
        <v>10306585</v>
      </c>
      <c r="B56" t="s">
        <v>3752</v>
      </c>
      <c r="C56" t="s">
        <v>3627</v>
      </c>
      <c r="D56" t="s">
        <v>3633</v>
      </c>
      <c r="E56" t="s">
        <v>3634</v>
      </c>
      <c r="F56" t="s">
        <v>3630</v>
      </c>
      <c r="G56" t="s">
        <v>3627</v>
      </c>
      <c r="H56" t="s">
        <v>3627</v>
      </c>
      <c r="M56" t="s">
        <v>4825</v>
      </c>
      <c r="N56" t="s">
        <v>4743</v>
      </c>
      <c r="Q56" t="s">
        <v>4722</v>
      </c>
      <c r="Y56" t="s">
        <v>4766</v>
      </c>
      <c r="Z56" t="s">
        <v>4826</v>
      </c>
      <c r="AA56" t="s">
        <v>4736</v>
      </c>
      <c r="AB56" t="s">
        <v>4793</v>
      </c>
      <c r="AC56" t="s">
        <v>4718</v>
      </c>
      <c r="AD56" t="s">
        <v>4718</v>
      </c>
      <c r="AE56" t="s">
        <v>4718</v>
      </c>
      <c r="AF56" t="s">
        <v>4824</v>
      </c>
    </row>
    <row r="57" spans="1:36" hidden="1" x14ac:dyDescent="0.3">
      <c r="A57">
        <v>10314568</v>
      </c>
      <c r="B57" t="s">
        <v>3770</v>
      </c>
      <c r="C57" t="s">
        <v>3627</v>
      </c>
      <c r="D57" t="s">
        <v>3628</v>
      </c>
      <c r="E57" t="s">
        <v>3629</v>
      </c>
      <c r="F57" t="s">
        <v>3630</v>
      </c>
      <c r="G57" t="s">
        <v>3627</v>
      </c>
      <c r="H57" t="s">
        <v>3627</v>
      </c>
      <c r="I57" t="s">
        <v>4707</v>
      </c>
      <c r="J57" t="s">
        <v>4707</v>
      </c>
      <c r="K57" t="s">
        <v>4710</v>
      </c>
      <c r="L57" t="s">
        <v>4712</v>
      </c>
      <c r="M57" t="s">
        <v>4955</v>
      </c>
      <c r="N57" t="s">
        <v>4716</v>
      </c>
      <c r="O57" t="s">
        <v>4718</v>
      </c>
      <c r="P57" t="s">
        <v>4720</v>
      </c>
      <c r="Q57" t="s">
        <v>4722</v>
      </c>
      <c r="R57" t="s">
        <v>4870</v>
      </c>
      <c r="S57" t="s">
        <v>4877</v>
      </c>
      <c r="T57" t="s">
        <v>4780</v>
      </c>
      <c r="U57" t="s">
        <v>4707</v>
      </c>
    </row>
    <row r="58" spans="1:36" hidden="1" x14ac:dyDescent="0.3">
      <c r="A58">
        <v>10315454</v>
      </c>
      <c r="B58" t="s">
        <v>3636</v>
      </c>
      <c r="C58" t="s">
        <v>3627</v>
      </c>
      <c r="D58" t="s">
        <v>3637</v>
      </c>
      <c r="E58" t="s">
        <v>3638</v>
      </c>
      <c r="F58" t="s">
        <v>3630</v>
      </c>
      <c r="G58" t="s">
        <v>4028</v>
      </c>
      <c r="H58" t="s">
        <v>3640</v>
      </c>
      <c r="AH58" t="s">
        <v>4756</v>
      </c>
      <c r="AI58" t="s">
        <v>4759</v>
      </c>
      <c r="AJ58" t="s">
        <v>4760</v>
      </c>
    </row>
    <row r="59" spans="1:36" hidden="1" x14ac:dyDescent="0.3">
      <c r="A59">
        <v>10318766</v>
      </c>
      <c r="B59" t="s">
        <v>3772</v>
      </c>
      <c r="C59" t="s">
        <v>3627</v>
      </c>
      <c r="D59" t="s">
        <v>3628</v>
      </c>
      <c r="E59" t="s">
        <v>3629</v>
      </c>
      <c r="F59" t="s">
        <v>3630</v>
      </c>
      <c r="G59" t="s">
        <v>3627</v>
      </c>
      <c r="H59" t="s">
        <v>3627</v>
      </c>
      <c r="I59" t="s">
        <v>4707</v>
      </c>
      <c r="J59" t="s">
        <v>4707</v>
      </c>
      <c r="K59" t="s">
        <v>4867</v>
      </c>
      <c r="L59" t="s">
        <v>4779</v>
      </c>
      <c r="M59" t="s">
        <v>4734</v>
      </c>
      <c r="N59" t="s">
        <v>4716</v>
      </c>
      <c r="O59" t="s">
        <v>4900</v>
      </c>
      <c r="P59" t="s">
        <v>4720</v>
      </c>
      <c r="Q59" t="s">
        <v>4722</v>
      </c>
      <c r="R59" t="s">
        <v>4724</v>
      </c>
      <c r="S59" t="s">
        <v>4726</v>
      </c>
      <c r="T59" t="s">
        <v>4780</v>
      </c>
      <c r="U59" t="s">
        <v>4707</v>
      </c>
    </row>
    <row r="60" spans="1:36" hidden="1" x14ac:dyDescent="0.3">
      <c r="A60">
        <v>10325813</v>
      </c>
      <c r="B60" t="s">
        <v>3924</v>
      </c>
      <c r="C60" t="s">
        <v>3627</v>
      </c>
      <c r="D60" t="s">
        <v>3628</v>
      </c>
      <c r="E60" t="s">
        <v>3629</v>
      </c>
      <c r="F60" t="s">
        <v>3630</v>
      </c>
      <c r="G60" t="s">
        <v>3627</v>
      </c>
      <c r="H60" t="s">
        <v>3627</v>
      </c>
      <c r="I60" t="s">
        <v>4707</v>
      </c>
      <c r="J60" t="s">
        <v>4707</v>
      </c>
      <c r="K60" t="s">
        <v>5137</v>
      </c>
      <c r="L60" t="s">
        <v>4774</v>
      </c>
      <c r="M60" t="s">
        <v>4812</v>
      </c>
      <c r="N60" t="s">
        <v>4716</v>
      </c>
      <c r="O60" t="s">
        <v>4718</v>
      </c>
      <c r="P60" t="s">
        <v>4720</v>
      </c>
      <c r="Q60" t="s">
        <v>4722</v>
      </c>
      <c r="R60" t="s">
        <v>4870</v>
      </c>
      <c r="S60" t="s">
        <v>4811</v>
      </c>
      <c r="T60" t="s">
        <v>4718</v>
      </c>
      <c r="U60" t="s">
        <v>4707</v>
      </c>
      <c r="V60" t="s">
        <v>4772</v>
      </c>
      <c r="W60" t="s">
        <v>4732</v>
      </c>
      <c r="X60" t="s">
        <v>4718</v>
      </c>
    </row>
    <row r="61" spans="1:36" hidden="1" x14ac:dyDescent="0.3">
      <c r="A61">
        <v>10325856</v>
      </c>
      <c r="B61" t="s">
        <v>3668</v>
      </c>
      <c r="C61" t="s">
        <v>3627</v>
      </c>
      <c r="D61" t="s">
        <v>3628</v>
      </c>
      <c r="E61" t="s">
        <v>3629</v>
      </c>
      <c r="F61" t="s">
        <v>3630</v>
      </c>
      <c r="G61" t="s">
        <v>3627</v>
      </c>
      <c r="H61" t="s">
        <v>3627</v>
      </c>
      <c r="I61" t="s">
        <v>4707</v>
      </c>
      <c r="J61" t="s">
        <v>4707</v>
      </c>
      <c r="K61" t="s">
        <v>4793</v>
      </c>
      <c r="L61" t="s">
        <v>4814</v>
      </c>
      <c r="M61" t="s">
        <v>4768</v>
      </c>
      <c r="N61" t="s">
        <v>4716</v>
      </c>
      <c r="O61" t="s">
        <v>4718</v>
      </c>
      <c r="P61" t="s">
        <v>4718</v>
      </c>
      <c r="Q61" t="s">
        <v>4722</v>
      </c>
      <c r="R61" t="s">
        <v>4718</v>
      </c>
      <c r="S61" t="s">
        <v>4786</v>
      </c>
      <c r="T61" t="s">
        <v>4718</v>
      </c>
      <c r="U61" t="s">
        <v>4707</v>
      </c>
    </row>
    <row r="62" spans="1:36" hidden="1" x14ac:dyDescent="0.3">
      <c r="A62">
        <v>10325876</v>
      </c>
      <c r="B62" t="s">
        <v>3660</v>
      </c>
      <c r="C62" t="s">
        <v>3627</v>
      </c>
      <c r="D62" t="s">
        <v>3628</v>
      </c>
      <c r="E62" t="s">
        <v>3629</v>
      </c>
      <c r="F62" t="s">
        <v>3630</v>
      </c>
      <c r="G62" t="s">
        <v>3627</v>
      </c>
      <c r="H62" t="s">
        <v>3627</v>
      </c>
      <c r="I62" t="s">
        <v>4707</v>
      </c>
      <c r="J62" t="s">
        <v>4707</v>
      </c>
      <c r="K62" t="s">
        <v>4813</v>
      </c>
      <c r="L62" t="s">
        <v>4814</v>
      </c>
      <c r="M62" t="s">
        <v>4812</v>
      </c>
      <c r="N62" t="s">
        <v>4716</v>
      </c>
      <c r="O62" t="s">
        <v>4718</v>
      </c>
      <c r="P62" t="s">
        <v>4736</v>
      </c>
      <c r="Q62" t="s">
        <v>4722</v>
      </c>
      <c r="R62" t="s">
        <v>4724</v>
      </c>
      <c r="S62" t="s">
        <v>4811</v>
      </c>
      <c r="T62" t="s">
        <v>4718</v>
      </c>
      <c r="U62" t="s">
        <v>4707</v>
      </c>
      <c r="V62" t="s">
        <v>4772</v>
      </c>
      <c r="W62" t="s">
        <v>4784</v>
      </c>
      <c r="X62" t="s">
        <v>4718</v>
      </c>
    </row>
    <row r="63" spans="1:36" hidden="1" x14ac:dyDescent="0.3">
      <c r="A63">
        <v>10330561</v>
      </c>
      <c r="B63" t="s">
        <v>3670</v>
      </c>
      <c r="C63" t="s">
        <v>3627</v>
      </c>
      <c r="D63" t="s">
        <v>3633</v>
      </c>
      <c r="E63" t="s">
        <v>3634</v>
      </c>
      <c r="F63" t="s">
        <v>3630</v>
      </c>
      <c r="G63" t="s">
        <v>3627</v>
      </c>
      <c r="H63" t="s">
        <v>3627</v>
      </c>
      <c r="M63" t="s">
        <v>4823</v>
      </c>
      <c r="N63" t="s">
        <v>4743</v>
      </c>
      <c r="Q63" t="s">
        <v>4722</v>
      </c>
      <c r="Y63" t="s">
        <v>4766</v>
      </c>
      <c r="Z63" t="s">
        <v>4822</v>
      </c>
      <c r="AA63" t="s">
        <v>4736</v>
      </c>
      <c r="AB63" t="s">
        <v>4854</v>
      </c>
      <c r="AC63" t="s">
        <v>4718</v>
      </c>
      <c r="AD63" t="s">
        <v>4718</v>
      </c>
      <c r="AE63" t="s">
        <v>4718</v>
      </c>
      <c r="AF63" t="s">
        <v>4824</v>
      </c>
    </row>
    <row r="64" spans="1:36" hidden="1" x14ac:dyDescent="0.3">
      <c r="A64">
        <v>10330579</v>
      </c>
      <c r="B64" t="s">
        <v>3831</v>
      </c>
      <c r="C64" t="s">
        <v>3627</v>
      </c>
      <c r="D64" t="s">
        <v>3633</v>
      </c>
      <c r="E64" t="s">
        <v>3634</v>
      </c>
      <c r="F64" t="s">
        <v>3630</v>
      </c>
      <c r="G64" t="s">
        <v>3627</v>
      </c>
      <c r="H64" t="s">
        <v>3627</v>
      </c>
      <c r="M64" t="s">
        <v>4794</v>
      </c>
      <c r="N64" t="s">
        <v>4743</v>
      </c>
      <c r="Q64" t="s">
        <v>4722</v>
      </c>
      <c r="Y64" t="s">
        <v>4766</v>
      </c>
      <c r="Z64" t="s">
        <v>5034</v>
      </c>
      <c r="AA64" t="s">
        <v>4736</v>
      </c>
      <c r="AB64" t="s">
        <v>4854</v>
      </c>
      <c r="AC64" t="s">
        <v>4718</v>
      </c>
      <c r="AD64" t="s">
        <v>4718</v>
      </c>
      <c r="AE64" t="s">
        <v>4718</v>
      </c>
      <c r="AF64" t="s">
        <v>4824</v>
      </c>
    </row>
    <row r="65" spans="1:54" hidden="1" x14ac:dyDescent="0.3">
      <c r="A65">
        <v>10330616</v>
      </c>
      <c r="B65" t="s">
        <v>3642</v>
      </c>
      <c r="C65" t="s">
        <v>3627</v>
      </c>
      <c r="D65" t="s">
        <v>3633</v>
      </c>
      <c r="E65" t="s">
        <v>3634</v>
      </c>
      <c r="F65" t="s">
        <v>3630</v>
      </c>
      <c r="G65" t="s">
        <v>3627</v>
      </c>
      <c r="H65" t="s">
        <v>3627</v>
      </c>
      <c r="M65" t="s">
        <v>4768</v>
      </c>
      <c r="N65" t="s">
        <v>4769</v>
      </c>
      <c r="Q65" t="s">
        <v>4722</v>
      </c>
      <c r="Y65" t="s">
        <v>4766</v>
      </c>
      <c r="Z65" t="s">
        <v>4770</v>
      </c>
      <c r="AA65" t="s">
        <v>4736</v>
      </c>
      <c r="AB65" t="s">
        <v>4761</v>
      </c>
      <c r="AC65" t="s">
        <v>4718</v>
      </c>
      <c r="AD65" t="s">
        <v>4718</v>
      </c>
      <c r="AE65" t="s">
        <v>4718</v>
      </c>
      <c r="AF65" t="s">
        <v>4767</v>
      </c>
    </row>
    <row r="66" spans="1:54" hidden="1" x14ac:dyDescent="0.3">
      <c r="A66">
        <v>10340668</v>
      </c>
      <c r="B66" t="s">
        <v>3895</v>
      </c>
      <c r="C66" t="s">
        <v>3627</v>
      </c>
      <c r="D66" t="s">
        <v>3628</v>
      </c>
      <c r="E66" t="s">
        <v>3629</v>
      </c>
      <c r="F66" t="s">
        <v>3630</v>
      </c>
      <c r="G66" t="s">
        <v>3627</v>
      </c>
      <c r="H66" t="s">
        <v>3627</v>
      </c>
      <c r="I66" t="s">
        <v>4707</v>
      </c>
      <c r="J66" t="s">
        <v>4707</v>
      </c>
      <c r="K66" t="s">
        <v>4710</v>
      </c>
      <c r="L66" t="s">
        <v>4712</v>
      </c>
      <c r="M66" t="s">
        <v>4812</v>
      </c>
      <c r="N66" t="s">
        <v>4716</v>
      </c>
      <c r="O66" t="s">
        <v>4718</v>
      </c>
      <c r="P66" t="s">
        <v>4720</v>
      </c>
      <c r="Q66" t="s">
        <v>4722</v>
      </c>
      <c r="R66" t="s">
        <v>5104</v>
      </c>
      <c r="S66" t="s">
        <v>4811</v>
      </c>
      <c r="T66" t="s">
        <v>4718</v>
      </c>
      <c r="U66" t="s">
        <v>4707</v>
      </c>
    </row>
    <row r="67" spans="1:54" hidden="1" x14ac:dyDescent="0.3">
      <c r="A67">
        <v>10347992</v>
      </c>
      <c r="B67" t="s">
        <v>3659</v>
      </c>
      <c r="C67" t="s">
        <v>3627</v>
      </c>
      <c r="D67" t="s">
        <v>3633</v>
      </c>
      <c r="E67" t="s">
        <v>3634</v>
      </c>
      <c r="F67" t="s">
        <v>3630</v>
      </c>
      <c r="G67" t="s">
        <v>3627</v>
      </c>
      <c r="H67" t="s">
        <v>3627</v>
      </c>
      <c r="M67" t="s">
        <v>4809</v>
      </c>
      <c r="N67" t="s">
        <v>4743</v>
      </c>
      <c r="Q67" t="s">
        <v>4722</v>
      </c>
      <c r="Y67" t="s">
        <v>4766</v>
      </c>
      <c r="Z67" t="s">
        <v>4810</v>
      </c>
      <c r="AA67" t="s">
        <v>4736</v>
      </c>
      <c r="AB67" t="s">
        <v>4854</v>
      </c>
      <c r="AC67" t="s">
        <v>4718</v>
      </c>
      <c r="AD67" t="s">
        <v>4718</v>
      </c>
      <c r="AE67" t="s">
        <v>4718</v>
      </c>
      <c r="AF67" t="s">
        <v>4808</v>
      </c>
    </row>
    <row r="68" spans="1:54" hidden="1" x14ac:dyDescent="0.3">
      <c r="A68">
        <v>10353990</v>
      </c>
      <c r="B68" t="s">
        <v>3956</v>
      </c>
      <c r="C68" t="s">
        <v>3627</v>
      </c>
      <c r="D68" t="s">
        <v>3633</v>
      </c>
      <c r="E68" t="s">
        <v>3634</v>
      </c>
      <c r="F68" t="s">
        <v>3630</v>
      </c>
      <c r="G68" t="s">
        <v>3627</v>
      </c>
      <c r="H68" t="s">
        <v>3627</v>
      </c>
      <c r="M68" t="s">
        <v>5057</v>
      </c>
      <c r="N68" t="s">
        <v>4743</v>
      </c>
      <c r="Q68" t="s">
        <v>4722</v>
      </c>
      <c r="Y68" t="s">
        <v>4766</v>
      </c>
      <c r="Z68" t="s">
        <v>5058</v>
      </c>
      <c r="AA68" t="s">
        <v>4736</v>
      </c>
      <c r="AB68" t="s">
        <v>4761</v>
      </c>
      <c r="AC68" t="s">
        <v>4718</v>
      </c>
      <c r="AD68" t="s">
        <v>4718</v>
      </c>
      <c r="AE68" t="s">
        <v>4718</v>
      </c>
      <c r="AF68" t="s">
        <v>4763</v>
      </c>
    </row>
    <row r="69" spans="1:54" hidden="1" x14ac:dyDescent="0.3">
      <c r="A69">
        <v>10356512</v>
      </c>
      <c r="B69" t="s">
        <v>3987</v>
      </c>
      <c r="C69" t="s">
        <v>3627</v>
      </c>
      <c r="D69" t="s">
        <v>3988</v>
      </c>
      <c r="E69" t="s">
        <v>3989</v>
      </c>
      <c r="F69" t="s">
        <v>3630</v>
      </c>
      <c r="G69" t="s">
        <v>3990</v>
      </c>
      <c r="H69" t="s">
        <v>3944</v>
      </c>
      <c r="L69" t="s">
        <v>5217</v>
      </c>
      <c r="AB69" t="s">
        <v>5210</v>
      </c>
      <c r="AM69" t="s">
        <v>5211</v>
      </c>
      <c r="AO69" t="s">
        <v>5216</v>
      </c>
      <c r="AV69" t="s">
        <v>5201</v>
      </c>
      <c r="AW69" t="s">
        <v>5203</v>
      </c>
      <c r="AX69" t="s">
        <v>5205</v>
      </c>
      <c r="AY69" t="s">
        <v>5207</v>
      </c>
      <c r="AZ69" t="s">
        <v>5209</v>
      </c>
      <c r="BA69" t="s">
        <v>5213</v>
      </c>
      <c r="BB69" t="s">
        <v>5215</v>
      </c>
    </row>
    <row r="70" spans="1:54" hidden="1" x14ac:dyDescent="0.3">
      <c r="A70">
        <v>10356536</v>
      </c>
      <c r="B70" t="s">
        <v>3994</v>
      </c>
      <c r="C70" t="s">
        <v>3627</v>
      </c>
      <c r="D70" t="s">
        <v>3988</v>
      </c>
      <c r="E70" t="s">
        <v>3989</v>
      </c>
      <c r="F70" t="s">
        <v>3630</v>
      </c>
      <c r="G70" t="s">
        <v>3995</v>
      </c>
      <c r="H70" t="s">
        <v>3944</v>
      </c>
      <c r="L70" t="s">
        <v>5217</v>
      </c>
      <c r="AB70" t="s">
        <v>5224</v>
      </c>
      <c r="AM70" t="s">
        <v>5211</v>
      </c>
      <c r="AO70" t="s">
        <v>5216</v>
      </c>
      <c r="AV70" t="s">
        <v>5201</v>
      </c>
      <c r="AW70" t="s">
        <v>5203</v>
      </c>
      <c r="AX70" t="s">
        <v>5205</v>
      </c>
      <c r="AY70" t="s">
        <v>5207</v>
      </c>
      <c r="AZ70" t="s">
        <v>5209</v>
      </c>
      <c r="BA70" t="s">
        <v>5213</v>
      </c>
      <c r="BB70" t="s">
        <v>5215</v>
      </c>
    </row>
    <row r="71" spans="1:54" hidden="1" x14ac:dyDescent="0.3">
      <c r="A71">
        <v>10357802</v>
      </c>
      <c r="B71" t="s">
        <v>3676</v>
      </c>
      <c r="C71" t="s">
        <v>3627</v>
      </c>
      <c r="D71" t="s">
        <v>3628</v>
      </c>
      <c r="E71" t="s">
        <v>3629</v>
      </c>
      <c r="F71" t="s">
        <v>3630</v>
      </c>
      <c r="G71" t="s">
        <v>3627</v>
      </c>
      <c r="H71" t="s">
        <v>3627</v>
      </c>
      <c r="I71" t="s">
        <v>4707</v>
      </c>
      <c r="J71" t="s">
        <v>4707</v>
      </c>
      <c r="K71" t="s">
        <v>4777</v>
      </c>
      <c r="L71" t="s">
        <v>4836</v>
      </c>
      <c r="M71" t="s">
        <v>4776</v>
      </c>
      <c r="N71" t="s">
        <v>4716</v>
      </c>
      <c r="O71" t="s">
        <v>4718</v>
      </c>
      <c r="P71" t="s">
        <v>4736</v>
      </c>
      <c r="Q71" t="s">
        <v>4722</v>
      </c>
      <c r="R71" t="s">
        <v>4724</v>
      </c>
      <c r="S71" t="s">
        <v>4771</v>
      </c>
      <c r="T71" t="s">
        <v>4718</v>
      </c>
      <c r="U71" t="s">
        <v>4707</v>
      </c>
      <c r="V71" t="s">
        <v>4730</v>
      </c>
      <c r="W71" t="s">
        <v>4732</v>
      </c>
      <c r="X71" t="s">
        <v>4718</v>
      </c>
    </row>
    <row r="72" spans="1:54" hidden="1" x14ac:dyDescent="0.3">
      <c r="A72">
        <v>10357829</v>
      </c>
      <c r="B72" t="s">
        <v>3904</v>
      </c>
      <c r="C72" t="s">
        <v>3627</v>
      </c>
      <c r="D72" t="s">
        <v>3628</v>
      </c>
      <c r="E72" t="s">
        <v>3629</v>
      </c>
      <c r="F72" t="s">
        <v>3630</v>
      </c>
      <c r="G72" t="s">
        <v>3627</v>
      </c>
      <c r="H72" t="s">
        <v>3627</v>
      </c>
      <c r="I72" t="s">
        <v>4707</v>
      </c>
      <c r="J72" t="s">
        <v>4707</v>
      </c>
      <c r="K72" t="s">
        <v>4841</v>
      </c>
      <c r="L72" t="s">
        <v>4845</v>
      </c>
      <c r="M72" t="s">
        <v>4840</v>
      </c>
      <c r="N72" t="s">
        <v>4716</v>
      </c>
      <c r="O72" t="s">
        <v>4718</v>
      </c>
      <c r="P72" t="s">
        <v>4736</v>
      </c>
      <c r="Q72" t="s">
        <v>4722</v>
      </c>
      <c r="R72" t="s">
        <v>4870</v>
      </c>
      <c r="S72" t="s">
        <v>4811</v>
      </c>
      <c r="T72" t="s">
        <v>4718</v>
      </c>
      <c r="U72" t="s">
        <v>4707</v>
      </c>
      <c r="V72" t="s">
        <v>4730</v>
      </c>
      <c r="W72" t="s">
        <v>4732</v>
      </c>
      <c r="X72" t="s">
        <v>4718</v>
      </c>
    </row>
    <row r="73" spans="1:54" hidden="1" x14ac:dyDescent="0.3">
      <c r="A73">
        <v>10360634</v>
      </c>
      <c r="B73" t="s">
        <v>3644</v>
      </c>
      <c r="C73" t="s">
        <v>3627</v>
      </c>
      <c r="D73" t="s">
        <v>3628</v>
      </c>
      <c r="E73" t="s">
        <v>3629</v>
      </c>
      <c r="F73" t="s">
        <v>3630</v>
      </c>
      <c r="G73" t="s">
        <v>3627</v>
      </c>
      <c r="H73" t="s">
        <v>3627</v>
      </c>
      <c r="I73" t="s">
        <v>4707</v>
      </c>
      <c r="J73" t="s">
        <v>4707</v>
      </c>
      <c r="K73" t="s">
        <v>5145</v>
      </c>
      <c r="L73" t="s">
        <v>4735</v>
      </c>
      <c r="M73" t="s">
        <v>4776</v>
      </c>
      <c r="N73" t="s">
        <v>4716</v>
      </c>
      <c r="O73" t="s">
        <v>5146</v>
      </c>
      <c r="P73" t="s">
        <v>4736</v>
      </c>
      <c r="Q73" t="s">
        <v>4722</v>
      </c>
      <c r="R73" t="s">
        <v>5144</v>
      </c>
      <c r="S73" t="s">
        <v>4771</v>
      </c>
      <c r="T73" t="s">
        <v>4718</v>
      </c>
      <c r="U73" t="s">
        <v>4707</v>
      </c>
      <c r="V73" t="s">
        <v>4730</v>
      </c>
      <c r="W73" t="s">
        <v>4732</v>
      </c>
      <c r="X73" t="s">
        <v>4718</v>
      </c>
    </row>
    <row r="74" spans="1:54" hidden="1" x14ac:dyDescent="0.3">
      <c r="A74">
        <v>10366459</v>
      </c>
      <c r="B74" t="s">
        <v>3736</v>
      </c>
      <c r="C74" t="s">
        <v>3627</v>
      </c>
      <c r="D74" t="s">
        <v>3633</v>
      </c>
      <c r="E74" t="s">
        <v>3634</v>
      </c>
      <c r="F74" t="s">
        <v>3630</v>
      </c>
      <c r="G74" t="s">
        <v>3627</v>
      </c>
      <c r="H74" t="s">
        <v>3627</v>
      </c>
      <c r="M74" t="s">
        <v>4809</v>
      </c>
      <c r="N74" t="s">
        <v>4743</v>
      </c>
      <c r="Q74" t="s">
        <v>4722</v>
      </c>
      <c r="Y74" t="s">
        <v>4766</v>
      </c>
      <c r="Z74" t="s">
        <v>4810</v>
      </c>
      <c r="AA74" t="s">
        <v>4736</v>
      </c>
      <c r="AB74" t="s">
        <v>4854</v>
      </c>
      <c r="AC74" t="s">
        <v>4718</v>
      </c>
      <c r="AD74" t="s">
        <v>4718</v>
      </c>
      <c r="AE74" t="s">
        <v>4718</v>
      </c>
      <c r="AF74" t="s">
        <v>4824</v>
      </c>
    </row>
    <row r="75" spans="1:54" hidden="1" x14ac:dyDescent="0.3">
      <c r="A75">
        <v>10372524</v>
      </c>
      <c r="B75" t="s">
        <v>3769</v>
      </c>
      <c r="C75" t="s">
        <v>3627</v>
      </c>
      <c r="D75" t="s">
        <v>3628</v>
      </c>
      <c r="E75" t="s">
        <v>3629</v>
      </c>
      <c r="F75" t="s">
        <v>3630</v>
      </c>
      <c r="G75" t="s">
        <v>3627</v>
      </c>
      <c r="H75" t="s">
        <v>3627</v>
      </c>
      <c r="I75" t="s">
        <v>4707</v>
      </c>
      <c r="J75" t="s">
        <v>4707</v>
      </c>
      <c r="K75" t="s">
        <v>4953</v>
      </c>
      <c r="L75" t="s">
        <v>4954</v>
      </c>
      <c r="M75" t="s">
        <v>4952</v>
      </c>
      <c r="N75" t="s">
        <v>4716</v>
      </c>
      <c r="O75" t="s">
        <v>4718</v>
      </c>
      <c r="P75" t="s">
        <v>4736</v>
      </c>
      <c r="Q75" t="s">
        <v>4722</v>
      </c>
      <c r="R75" t="s">
        <v>4718</v>
      </c>
      <c r="S75" t="s">
        <v>4811</v>
      </c>
      <c r="T75" t="s">
        <v>4718</v>
      </c>
      <c r="U75" t="s">
        <v>4707</v>
      </c>
    </row>
    <row r="76" spans="1:54" hidden="1" x14ac:dyDescent="0.3">
      <c r="A76">
        <v>10372963</v>
      </c>
      <c r="B76" t="s">
        <v>3883</v>
      </c>
      <c r="C76" t="s">
        <v>3627</v>
      </c>
      <c r="D76" t="s">
        <v>3633</v>
      </c>
      <c r="E76" t="s">
        <v>3634</v>
      </c>
      <c r="F76" t="s">
        <v>3630</v>
      </c>
      <c r="G76" t="s">
        <v>3627</v>
      </c>
      <c r="H76" t="s">
        <v>3627</v>
      </c>
      <c r="M76" t="s">
        <v>4944</v>
      </c>
      <c r="N76" t="s">
        <v>4743</v>
      </c>
      <c r="Q76" t="s">
        <v>4722</v>
      </c>
      <c r="Y76" t="s">
        <v>4852</v>
      </c>
      <c r="Z76" t="s">
        <v>4945</v>
      </c>
      <c r="AA76" t="s">
        <v>4736</v>
      </c>
      <c r="AB76" t="s">
        <v>5094</v>
      </c>
      <c r="AC76" t="s">
        <v>4718</v>
      </c>
      <c r="AD76" t="s">
        <v>4718</v>
      </c>
      <c r="AE76" t="s">
        <v>4718</v>
      </c>
      <c r="AF76" t="s">
        <v>4962</v>
      </c>
    </row>
    <row r="77" spans="1:54" hidden="1" x14ac:dyDescent="0.3">
      <c r="A77">
        <v>10390115</v>
      </c>
      <c r="B77" t="s">
        <v>3804</v>
      </c>
      <c r="C77" t="s">
        <v>3627</v>
      </c>
      <c r="D77" t="s">
        <v>3633</v>
      </c>
      <c r="E77" t="s">
        <v>3634</v>
      </c>
      <c r="F77" t="s">
        <v>3630</v>
      </c>
      <c r="G77" t="s">
        <v>3627</v>
      </c>
      <c r="H77" t="s">
        <v>3627</v>
      </c>
      <c r="M77" t="s">
        <v>4795</v>
      </c>
      <c r="N77" t="s">
        <v>4743</v>
      </c>
      <c r="Q77" t="s">
        <v>4722</v>
      </c>
      <c r="Y77" t="s">
        <v>4766</v>
      </c>
      <c r="Z77" t="s">
        <v>4796</v>
      </c>
      <c r="AA77" t="s">
        <v>4736</v>
      </c>
      <c r="AB77" t="s">
        <v>4854</v>
      </c>
      <c r="AC77" t="s">
        <v>4718</v>
      </c>
      <c r="AD77" t="s">
        <v>4718</v>
      </c>
      <c r="AE77" t="s">
        <v>4718</v>
      </c>
      <c r="AF77" t="s">
        <v>4824</v>
      </c>
    </row>
    <row r="78" spans="1:54" hidden="1" x14ac:dyDescent="0.3">
      <c r="A78">
        <v>10393772</v>
      </c>
      <c r="B78" t="s">
        <v>3671</v>
      </c>
      <c r="C78" t="s">
        <v>3627</v>
      </c>
      <c r="D78" t="s">
        <v>3633</v>
      </c>
      <c r="E78" t="s">
        <v>3634</v>
      </c>
      <c r="F78" t="s">
        <v>3630</v>
      </c>
      <c r="G78" t="s">
        <v>3627</v>
      </c>
      <c r="H78" t="s">
        <v>3627</v>
      </c>
      <c r="M78" t="s">
        <v>4825</v>
      </c>
      <c r="N78" t="s">
        <v>4769</v>
      </c>
      <c r="Q78" t="s">
        <v>4722</v>
      </c>
      <c r="Y78" t="s">
        <v>4766</v>
      </c>
      <c r="Z78" t="s">
        <v>4826</v>
      </c>
      <c r="AA78" t="s">
        <v>4736</v>
      </c>
      <c r="AB78" t="s">
        <v>4761</v>
      </c>
      <c r="AC78" t="s">
        <v>4718</v>
      </c>
      <c r="AD78" t="s">
        <v>4718</v>
      </c>
      <c r="AE78" t="s">
        <v>4718</v>
      </c>
      <c r="AF78" t="s">
        <v>4767</v>
      </c>
    </row>
    <row r="79" spans="1:54" hidden="1" x14ac:dyDescent="0.3">
      <c r="A79">
        <v>10394593</v>
      </c>
      <c r="B79" t="s">
        <v>3737</v>
      </c>
      <c r="C79" t="s">
        <v>3627</v>
      </c>
      <c r="D79" t="s">
        <v>3705</v>
      </c>
      <c r="E79" t="s">
        <v>3634</v>
      </c>
      <c r="F79" t="s">
        <v>3630</v>
      </c>
      <c r="G79" t="s">
        <v>3738</v>
      </c>
      <c r="H79" t="s">
        <v>3707</v>
      </c>
      <c r="AF79" t="s">
        <v>4892</v>
      </c>
      <c r="AK79" t="s">
        <v>4737</v>
      </c>
      <c r="AL79" t="s">
        <v>4718</v>
      </c>
      <c r="AM79" t="s">
        <v>4920</v>
      </c>
      <c r="AN79" t="s">
        <v>4887</v>
      </c>
      <c r="AO79" t="s">
        <v>4885</v>
      </c>
      <c r="AP79" t="s">
        <v>4718</v>
      </c>
      <c r="AQ79" t="s">
        <v>4919</v>
      </c>
      <c r="AR79" t="s">
        <v>4918</v>
      </c>
      <c r="AS79" t="s">
        <v>4914</v>
      </c>
    </row>
    <row r="80" spans="1:54" hidden="1" x14ac:dyDescent="0.3">
      <c r="A80">
        <v>10394848</v>
      </c>
      <c r="B80" t="s">
        <v>3771</v>
      </c>
      <c r="C80" t="s">
        <v>3627</v>
      </c>
      <c r="D80" t="s">
        <v>3633</v>
      </c>
      <c r="E80" t="s">
        <v>3634</v>
      </c>
      <c r="F80" t="s">
        <v>3630</v>
      </c>
      <c r="G80" t="s">
        <v>3627</v>
      </c>
      <c r="H80" t="s">
        <v>3627</v>
      </c>
      <c r="M80" t="s">
        <v>4823</v>
      </c>
      <c r="N80" t="s">
        <v>4743</v>
      </c>
      <c r="Q80" t="s">
        <v>4722</v>
      </c>
      <c r="Y80" t="s">
        <v>4766</v>
      </c>
      <c r="Z80" t="s">
        <v>4822</v>
      </c>
      <c r="AA80" t="s">
        <v>4736</v>
      </c>
      <c r="AB80" t="s">
        <v>4910</v>
      </c>
      <c r="AC80" t="s">
        <v>4718</v>
      </c>
      <c r="AD80" t="s">
        <v>4718</v>
      </c>
      <c r="AE80" t="s">
        <v>4718</v>
      </c>
      <c r="AF80" t="s">
        <v>4872</v>
      </c>
    </row>
    <row r="81" spans="1:45" hidden="1" x14ac:dyDescent="0.3">
      <c r="A81">
        <v>10394916</v>
      </c>
      <c r="B81" t="s">
        <v>3891</v>
      </c>
      <c r="C81" t="s">
        <v>3627</v>
      </c>
      <c r="D81" t="s">
        <v>3633</v>
      </c>
      <c r="E81" t="s">
        <v>3634</v>
      </c>
      <c r="F81" t="s">
        <v>3630</v>
      </c>
      <c r="G81" t="s">
        <v>3627</v>
      </c>
      <c r="H81" t="s">
        <v>3627</v>
      </c>
      <c r="M81" t="s">
        <v>4768</v>
      </c>
      <c r="N81" t="s">
        <v>4769</v>
      </c>
      <c r="Q81" t="s">
        <v>4722</v>
      </c>
      <c r="Z81" t="s">
        <v>4770</v>
      </c>
      <c r="AA81" t="s">
        <v>4736</v>
      </c>
      <c r="AB81" t="s">
        <v>4793</v>
      </c>
      <c r="AC81" t="s">
        <v>4718</v>
      </c>
      <c r="AD81" t="s">
        <v>4718</v>
      </c>
      <c r="AE81" t="s">
        <v>4718</v>
      </c>
      <c r="AF81" t="s">
        <v>5063</v>
      </c>
    </row>
    <row r="82" spans="1:45" hidden="1" x14ac:dyDescent="0.3">
      <c r="A82">
        <v>10394921</v>
      </c>
      <c r="B82" t="s">
        <v>3872</v>
      </c>
      <c r="C82" t="s">
        <v>3627</v>
      </c>
      <c r="D82" t="s">
        <v>3633</v>
      </c>
      <c r="E82" t="s">
        <v>3634</v>
      </c>
      <c r="F82" t="s">
        <v>3630</v>
      </c>
      <c r="G82" t="s">
        <v>3627</v>
      </c>
      <c r="H82" t="s">
        <v>3627</v>
      </c>
      <c r="M82" t="s">
        <v>4869</v>
      </c>
      <c r="N82" t="s">
        <v>4769</v>
      </c>
      <c r="Q82" t="s">
        <v>4722</v>
      </c>
      <c r="Y82" t="s">
        <v>4766</v>
      </c>
      <c r="Z82" t="s">
        <v>5086</v>
      </c>
      <c r="AA82" t="s">
        <v>4736</v>
      </c>
      <c r="AB82" t="s">
        <v>4793</v>
      </c>
      <c r="AC82" t="s">
        <v>4718</v>
      </c>
      <c r="AD82" t="s">
        <v>4718</v>
      </c>
      <c r="AE82" t="s">
        <v>4718</v>
      </c>
      <c r="AF82" t="s">
        <v>4801</v>
      </c>
    </row>
    <row r="83" spans="1:45" hidden="1" x14ac:dyDescent="0.3">
      <c r="A83">
        <v>10395027</v>
      </c>
      <c r="B83" t="s">
        <v>3851</v>
      </c>
      <c r="C83" t="s">
        <v>3627</v>
      </c>
      <c r="D83" t="s">
        <v>3633</v>
      </c>
      <c r="E83" t="s">
        <v>3634</v>
      </c>
      <c r="F83" t="s">
        <v>3630</v>
      </c>
      <c r="G83" t="s">
        <v>3627</v>
      </c>
      <c r="H83" t="s">
        <v>3627</v>
      </c>
      <c r="M83" t="s">
        <v>4825</v>
      </c>
      <c r="N83" t="s">
        <v>4769</v>
      </c>
      <c r="Q83" t="s">
        <v>4722</v>
      </c>
      <c r="Z83" t="s">
        <v>4826</v>
      </c>
      <c r="AA83" t="s">
        <v>4736</v>
      </c>
      <c r="AB83" t="s">
        <v>4793</v>
      </c>
      <c r="AC83" t="s">
        <v>4718</v>
      </c>
      <c r="AD83" t="s">
        <v>4718</v>
      </c>
      <c r="AE83" t="s">
        <v>4718</v>
      </c>
      <c r="AF83" t="s">
        <v>5063</v>
      </c>
    </row>
    <row r="84" spans="1:45" hidden="1" x14ac:dyDescent="0.3">
      <c r="A84">
        <v>10395334</v>
      </c>
      <c r="B84" t="s">
        <v>3805</v>
      </c>
      <c r="C84" t="s">
        <v>3627</v>
      </c>
      <c r="D84" t="s">
        <v>3633</v>
      </c>
      <c r="E84" t="s">
        <v>3634</v>
      </c>
      <c r="F84" t="s">
        <v>3630</v>
      </c>
      <c r="G84" t="s">
        <v>3627</v>
      </c>
      <c r="H84" t="s">
        <v>3627</v>
      </c>
      <c r="M84" t="s">
        <v>4995</v>
      </c>
      <c r="N84" t="s">
        <v>5010</v>
      </c>
      <c r="Q84" t="s">
        <v>4722</v>
      </c>
      <c r="Y84" t="s">
        <v>4766</v>
      </c>
      <c r="Z84" t="s">
        <v>4996</v>
      </c>
      <c r="AA84" t="s">
        <v>4736</v>
      </c>
      <c r="AB84" t="s">
        <v>5103</v>
      </c>
      <c r="AC84" t="s">
        <v>4718</v>
      </c>
      <c r="AD84" t="s">
        <v>4718</v>
      </c>
      <c r="AE84" t="s">
        <v>4718</v>
      </c>
      <c r="AF84" t="s">
        <v>4872</v>
      </c>
    </row>
    <row r="85" spans="1:45" hidden="1" x14ac:dyDescent="0.3">
      <c r="A85">
        <v>10396059</v>
      </c>
      <c r="B85" t="s">
        <v>3896</v>
      </c>
      <c r="C85" t="s">
        <v>3627</v>
      </c>
      <c r="D85" t="s">
        <v>3633</v>
      </c>
      <c r="E85" t="s">
        <v>3634</v>
      </c>
      <c r="F85" t="s">
        <v>3630</v>
      </c>
      <c r="G85" t="s">
        <v>3627</v>
      </c>
      <c r="H85" t="s">
        <v>3627</v>
      </c>
      <c r="M85" t="s">
        <v>5105</v>
      </c>
      <c r="N85" t="s">
        <v>4789</v>
      </c>
      <c r="Q85" t="s">
        <v>4737</v>
      </c>
      <c r="Y85" t="s">
        <v>4740</v>
      </c>
      <c r="Z85" t="s">
        <v>5106</v>
      </c>
      <c r="AA85" t="s">
        <v>4718</v>
      </c>
      <c r="AB85" t="s">
        <v>4787</v>
      </c>
      <c r="AC85" t="s">
        <v>4718</v>
      </c>
      <c r="AD85" t="s">
        <v>4718</v>
      </c>
      <c r="AE85" t="s">
        <v>4718</v>
      </c>
      <c r="AF85" t="s">
        <v>4844</v>
      </c>
    </row>
    <row r="86" spans="1:45" hidden="1" x14ac:dyDescent="0.3">
      <c r="A86">
        <v>10402391</v>
      </c>
      <c r="B86" t="s">
        <v>3772</v>
      </c>
      <c r="C86" t="s">
        <v>3627</v>
      </c>
      <c r="D86" t="s">
        <v>3628</v>
      </c>
      <c r="E86" t="s">
        <v>3629</v>
      </c>
      <c r="F86" t="s">
        <v>3630</v>
      </c>
      <c r="G86" t="s">
        <v>3627</v>
      </c>
      <c r="H86" t="s">
        <v>3627</v>
      </c>
      <c r="I86" t="s">
        <v>4707</v>
      </c>
      <c r="J86" t="s">
        <v>5160</v>
      </c>
      <c r="K86" t="s">
        <v>4867</v>
      </c>
      <c r="L86" t="s">
        <v>4779</v>
      </c>
      <c r="M86" t="s">
        <v>4734</v>
      </c>
      <c r="N86" t="s">
        <v>4716</v>
      </c>
      <c r="O86" t="s">
        <v>4718</v>
      </c>
      <c r="P86" t="s">
        <v>4736</v>
      </c>
      <c r="Q86" t="s">
        <v>4722</v>
      </c>
      <c r="R86" t="s">
        <v>4724</v>
      </c>
      <c r="S86" t="s">
        <v>4726</v>
      </c>
      <c r="T86" t="s">
        <v>4718</v>
      </c>
      <c r="U86" t="s">
        <v>5161</v>
      </c>
    </row>
    <row r="87" spans="1:45" hidden="1" x14ac:dyDescent="0.3">
      <c r="A87">
        <v>10418609</v>
      </c>
      <c r="B87" t="s">
        <v>3636</v>
      </c>
      <c r="C87" t="s">
        <v>3627</v>
      </c>
      <c r="D87" t="s">
        <v>3637</v>
      </c>
      <c r="E87" t="s">
        <v>3638</v>
      </c>
      <c r="F87" t="s">
        <v>3630</v>
      </c>
      <c r="G87" t="s">
        <v>3888</v>
      </c>
      <c r="H87" t="s">
        <v>3640</v>
      </c>
      <c r="AI87" t="s">
        <v>4759</v>
      </c>
      <c r="AJ87" t="s">
        <v>4760</v>
      </c>
    </row>
    <row r="88" spans="1:45" hidden="1" x14ac:dyDescent="0.3">
      <c r="A88">
        <v>10418638</v>
      </c>
      <c r="B88" t="s">
        <v>3636</v>
      </c>
      <c r="C88" t="s">
        <v>3627</v>
      </c>
      <c r="D88" t="s">
        <v>3637</v>
      </c>
      <c r="E88" t="s">
        <v>3638</v>
      </c>
      <c r="F88" t="s">
        <v>3630</v>
      </c>
      <c r="G88" t="s">
        <v>3756</v>
      </c>
      <c r="H88" t="s">
        <v>3640</v>
      </c>
      <c r="AI88" t="s">
        <v>4759</v>
      </c>
      <c r="AJ88" t="s">
        <v>4760</v>
      </c>
    </row>
    <row r="89" spans="1:45" hidden="1" x14ac:dyDescent="0.3">
      <c r="A89">
        <v>10534418</v>
      </c>
      <c r="B89" t="s">
        <v>3816</v>
      </c>
      <c r="C89" t="s">
        <v>3627</v>
      </c>
      <c r="D89" t="s">
        <v>3628</v>
      </c>
      <c r="E89" t="s">
        <v>3629</v>
      </c>
      <c r="F89" t="s">
        <v>3630</v>
      </c>
      <c r="G89" t="s">
        <v>3627</v>
      </c>
      <c r="H89" t="s">
        <v>3627</v>
      </c>
      <c r="I89" t="s">
        <v>4707</v>
      </c>
      <c r="J89" t="s">
        <v>4707</v>
      </c>
      <c r="K89" t="s">
        <v>4837</v>
      </c>
      <c r="L89" t="s">
        <v>4814</v>
      </c>
      <c r="M89" t="s">
        <v>4869</v>
      </c>
      <c r="N89" t="s">
        <v>4716</v>
      </c>
      <c r="O89" t="s">
        <v>4718</v>
      </c>
      <c r="P89" t="s">
        <v>4736</v>
      </c>
      <c r="Q89" t="s">
        <v>4722</v>
      </c>
      <c r="R89" t="s">
        <v>4724</v>
      </c>
      <c r="S89" t="s">
        <v>4839</v>
      </c>
      <c r="T89" t="s">
        <v>4718</v>
      </c>
      <c r="U89" t="s">
        <v>4707</v>
      </c>
      <c r="V89" t="s">
        <v>4772</v>
      </c>
      <c r="W89" t="s">
        <v>4784</v>
      </c>
      <c r="X89" t="s">
        <v>4718</v>
      </c>
    </row>
    <row r="90" spans="1:45" hidden="1" x14ac:dyDescent="0.3">
      <c r="A90">
        <v>10534421</v>
      </c>
      <c r="B90" t="s">
        <v>3668</v>
      </c>
      <c r="C90" t="s">
        <v>3627</v>
      </c>
      <c r="D90" t="s">
        <v>3628</v>
      </c>
      <c r="E90" t="s">
        <v>3629</v>
      </c>
      <c r="F90" t="s">
        <v>3630</v>
      </c>
      <c r="G90" t="s">
        <v>3627</v>
      </c>
      <c r="H90" t="s">
        <v>3627</v>
      </c>
      <c r="I90" t="s">
        <v>4707</v>
      </c>
      <c r="J90" t="s">
        <v>4707</v>
      </c>
      <c r="K90" t="s">
        <v>4800</v>
      </c>
      <c r="L90" t="s">
        <v>4814</v>
      </c>
      <c r="M90" t="s">
        <v>4768</v>
      </c>
      <c r="N90" t="s">
        <v>4716</v>
      </c>
      <c r="O90" t="s">
        <v>4718</v>
      </c>
      <c r="P90" t="s">
        <v>4736</v>
      </c>
      <c r="Q90" t="s">
        <v>4722</v>
      </c>
      <c r="R90" t="s">
        <v>4724</v>
      </c>
      <c r="S90" t="s">
        <v>4786</v>
      </c>
      <c r="T90" t="s">
        <v>4718</v>
      </c>
      <c r="U90" t="s">
        <v>4707</v>
      </c>
      <c r="V90" t="s">
        <v>4772</v>
      </c>
      <c r="W90" t="s">
        <v>4784</v>
      </c>
      <c r="X90" t="s">
        <v>4718</v>
      </c>
    </row>
    <row r="91" spans="1:45" hidden="1" x14ac:dyDescent="0.3">
      <c r="A91">
        <v>10549832</v>
      </c>
      <c r="B91" t="s">
        <v>3827</v>
      </c>
      <c r="C91" t="s">
        <v>3627</v>
      </c>
      <c r="D91" t="s">
        <v>3633</v>
      </c>
      <c r="E91" t="s">
        <v>3634</v>
      </c>
      <c r="F91" t="s">
        <v>3630</v>
      </c>
      <c r="G91" t="s">
        <v>3627</v>
      </c>
      <c r="H91" t="s">
        <v>3627</v>
      </c>
      <c r="M91" t="s">
        <v>4809</v>
      </c>
      <c r="N91" t="s">
        <v>5010</v>
      </c>
      <c r="Q91" t="s">
        <v>4722</v>
      </c>
      <c r="Y91" t="s">
        <v>4766</v>
      </c>
      <c r="Z91" t="s">
        <v>4810</v>
      </c>
      <c r="AA91" t="s">
        <v>4736</v>
      </c>
      <c r="AB91" t="s">
        <v>5100</v>
      </c>
      <c r="AC91" t="s">
        <v>4718</v>
      </c>
      <c r="AD91" t="s">
        <v>4718</v>
      </c>
      <c r="AE91" t="s">
        <v>4718</v>
      </c>
      <c r="AF91" t="s">
        <v>4872</v>
      </c>
    </row>
    <row r="92" spans="1:45" hidden="1" x14ac:dyDescent="0.3">
      <c r="A92">
        <v>10549905</v>
      </c>
      <c r="B92" t="s">
        <v>3659</v>
      </c>
      <c r="C92" t="s">
        <v>3627</v>
      </c>
      <c r="D92" t="s">
        <v>3633</v>
      </c>
      <c r="E92" t="s">
        <v>3634</v>
      </c>
      <c r="F92" t="s">
        <v>3630</v>
      </c>
      <c r="G92" t="s">
        <v>3627</v>
      </c>
      <c r="H92" t="s">
        <v>3627</v>
      </c>
      <c r="M92" t="s">
        <v>4809</v>
      </c>
      <c r="N92" t="s">
        <v>5010</v>
      </c>
      <c r="Q92" t="s">
        <v>4722</v>
      </c>
      <c r="Y92" t="s">
        <v>4766</v>
      </c>
      <c r="Z92" t="s">
        <v>4810</v>
      </c>
      <c r="AA92" t="s">
        <v>4899</v>
      </c>
      <c r="AB92" t="s">
        <v>5100</v>
      </c>
      <c r="AC92" t="s">
        <v>4718</v>
      </c>
      <c r="AD92" t="s">
        <v>4718</v>
      </c>
      <c r="AE92" t="s">
        <v>4718</v>
      </c>
      <c r="AF92" t="s">
        <v>4808</v>
      </c>
    </row>
    <row r="93" spans="1:45" hidden="1" x14ac:dyDescent="0.3">
      <c r="A93">
        <v>10555171</v>
      </c>
      <c r="B93" t="s">
        <v>3791</v>
      </c>
      <c r="C93" t="s">
        <v>3627</v>
      </c>
      <c r="D93" t="s">
        <v>3705</v>
      </c>
      <c r="E93" t="s">
        <v>3634</v>
      </c>
      <c r="F93" t="s">
        <v>3630</v>
      </c>
      <c r="G93" t="s">
        <v>3627</v>
      </c>
      <c r="H93" t="s">
        <v>3627</v>
      </c>
      <c r="AE93" t="s">
        <v>4707</v>
      </c>
      <c r="AF93" t="s">
        <v>4979</v>
      </c>
      <c r="AK93" t="s">
        <v>4737</v>
      </c>
      <c r="AL93" t="s">
        <v>4718</v>
      </c>
      <c r="AM93" t="s">
        <v>4885</v>
      </c>
      <c r="AN93" t="s">
        <v>4887</v>
      </c>
      <c r="AO93" t="s">
        <v>4885</v>
      </c>
      <c r="AP93" t="s">
        <v>4718</v>
      </c>
      <c r="AQ93" t="s">
        <v>5093</v>
      </c>
      <c r="AR93" t="s">
        <v>5092</v>
      </c>
      <c r="AS93" t="s">
        <v>4980</v>
      </c>
    </row>
    <row r="94" spans="1:45" hidden="1" x14ac:dyDescent="0.3">
      <c r="A94">
        <v>10596514</v>
      </c>
      <c r="B94" t="s">
        <v>4014</v>
      </c>
      <c r="C94" t="s">
        <v>3627</v>
      </c>
      <c r="D94" t="s">
        <v>3633</v>
      </c>
      <c r="E94" t="s">
        <v>3634</v>
      </c>
      <c r="F94" t="s">
        <v>3630</v>
      </c>
      <c r="G94" t="s">
        <v>3627</v>
      </c>
      <c r="H94" t="s">
        <v>3627</v>
      </c>
      <c r="M94" t="s">
        <v>4764</v>
      </c>
      <c r="N94" t="s">
        <v>4769</v>
      </c>
      <c r="Q94" t="s">
        <v>4722</v>
      </c>
      <c r="Y94" t="s">
        <v>4766</v>
      </c>
      <c r="Z94" t="s">
        <v>4765</v>
      </c>
      <c r="AA94" t="s">
        <v>5085</v>
      </c>
      <c r="AB94" t="s">
        <v>4854</v>
      </c>
      <c r="AC94" t="s">
        <v>4718</v>
      </c>
      <c r="AD94" t="s">
        <v>4718</v>
      </c>
      <c r="AE94" t="s">
        <v>4718</v>
      </c>
      <c r="AF94" t="s">
        <v>4763</v>
      </c>
    </row>
    <row r="95" spans="1:45" hidden="1" x14ac:dyDescent="0.3">
      <c r="A95">
        <v>10602690</v>
      </c>
      <c r="B95" t="s">
        <v>3816</v>
      </c>
      <c r="C95" t="s">
        <v>3627</v>
      </c>
      <c r="D95" t="s">
        <v>3628</v>
      </c>
      <c r="E95" t="s">
        <v>3629</v>
      </c>
      <c r="F95" t="s">
        <v>3630</v>
      </c>
      <c r="G95" t="s">
        <v>3627</v>
      </c>
      <c r="H95" t="s">
        <v>3627</v>
      </c>
      <c r="I95" t="s">
        <v>4707</v>
      </c>
      <c r="J95" t="s">
        <v>4707</v>
      </c>
      <c r="K95" t="s">
        <v>4837</v>
      </c>
      <c r="L95" t="s">
        <v>4814</v>
      </c>
      <c r="M95" t="s">
        <v>4869</v>
      </c>
      <c r="N95" t="s">
        <v>4799</v>
      </c>
      <c r="O95" t="s">
        <v>4718</v>
      </c>
      <c r="P95" t="s">
        <v>4736</v>
      </c>
      <c r="Q95" t="s">
        <v>4722</v>
      </c>
      <c r="R95" t="s">
        <v>4724</v>
      </c>
      <c r="S95" t="s">
        <v>4839</v>
      </c>
      <c r="T95" t="s">
        <v>4718</v>
      </c>
      <c r="U95" t="s">
        <v>4707</v>
      </c>
      <c r="V95" t="s">
        <v>4772</v>
      </c>
      <c r="W95" t="s">
        <v>4784</v>
      </c>
      <c r="X95" t="s">
        <v>4718</v>
      </c>
    </row>
    <row r="96" spans="1:45" hidden="1" x14ac:dyDescent="0.3">
      <c r="A96">
        <v>10616015</v>
      </c>
      <c r="B96" t="s">
        <v>3692</v>
      </c>
      <c r="C96" t="s">
        <v>3627</v>
      </c>
      <c r="D96" t="s">
        <v>3628</v>
      </c>
      <c r="E96" t="s">
        <v>3629</v>
      </c>
      <c r="F96" t="s">
        <v>3630</v>
      </c>
      <c r="G96" t="s">
        <v>3627</v>
      </c>
      <c r="H96" t="s">
        <v>3627</v>
      </c>
      <c r="I96" t="s">
        <v>4707</v>
      </c>
      <c r="J96" t="s">
        <v>4707</v>
      </c>
      <c r="K96" t="s">
        <v>4837</v>
      </c>
      <c r="L96" t="s">
        <v>4868</v>
      </c>
      <c r="M96" t="s">
        <v>4869</v>
      </c>
      <c r="N96" t="s">
        <v>4799</v>
      </c>
      <c r="O96" t="s">
        <v>4718</v>
      </c>
      <c r="P96" t="s">
        <v>4736</v>
      </c>
      <c r="Q96" t="s">
        <v>4722</v>
      </c>
      <c r="R96" t="s">
        <v>4724</v>
      </c>
      <c r="S96" t="s">
        <v>4839</v>
      </c>
      <c r="T96" t="s">
        <v>4718</v>
      </c>
      <c r="U96" t="s">
        <v>4707</v>
      </c>
    </row>
    <row r="97" spans="1:32" hidden="1" x14ac:dyDescent="0.3">
      <c r="A97">
        <v>10626742</v>
      </c>
      <c r="B97" t="s">
        <v>3693</v>
      </c>
      <c r="C97" t="s">
        <v>3627</v>
      </c>
      <c r="D97" t="s">
        <v>3628</v>
      </c>
      <c r="E97" t="s">
        <v>3629</v>
      </c>
      <c r="F97" t="s">
        <v>3630</v>
      </c>
      <c r="G97" t="s">
        <v>3627</v>
      </c>
      <c r="H97" t="s">
        <v>3627</v>
      </c>
      <c r="I97" t="s">
        <v>4707</v>
      </c>
      <c r="J97" t="s">
        <v>4707</v>
      </c>
      <c r="K97" t="s">
        <v>4738</v>
      </c>
      <c r="L97" t="s">
        <v>4836</v>
      </c>
      <c r="M97" t="s">
        <v>4734</v>
      </c>
      <c r="N97" t="s">
        <v>4716</v>
      </c>
      <c r="O97" t="s">
        <v>4718</v>
      </c>
      <c r="P97" t="s">
        <v>4720</v>
      </c>
      <c r="Q97" t="s">
        <v>4722</v>
      </c>
      <c r="R97" t="s">
        <v>4870</v>
      </c>
      <c r="S97" t="s">
        <v>4726</v>
      </c>
      <c r="T97" t="s">
        <v>4718</v>
      </c>
      <c r="U97" t="s">
        <v>4707</v>
      </c>
      <c r="V97" t="s">
        <v>4730</v>
      </c>
      <c r="W97" t="s">
        <v>4732</v>
      </c>
      <c r="X97" t="s">
        <v>4718</v>
      </c>
    </row>
    <row r="98" spans="1:32" hidden="1" x14ac:dyDescent="0.3">
      <c r="A98">
        <v>10626873</v>
      </c>
      <c r="B98" t="s">
        <v>3691</v>
      </c>
      <c r="C98" t="s">
        <v>3627</v>
      </c>
      <c r="D98" t="s">
        <v>3628</v>
      </c>
      <c r="E98" t="s">
        <v>3629</v>
      </c>
      <c r="F98" t="s">
        <v>3630</v>
      </c>
      <c r="G98" t="s">
        <v>3627</v>
      </c>
      <c r="H98" t="s">
        <v>3627</v>
      </c>
      <c r="I98" t="s">
        <v>4707</v>
      </c>
      <c r="J98" t="s">
        <v>4707</v>
      </c>
      <c r="K98" t="s">
        <v>4813</v>
      </c>
      <c r="L98" t="s">
        <v>4836</v>
      </c>
      <c r="M98" t="s">
        <v>4812</v>
      </c>
      <c r="N98" t="s">
        <v>4716</v>
      </c>
      <c r="O98" t="s">
        <v>4718</v>
      </c>
      <c r="P98" t="s">
        <v>4720</v>
      </c>
      <c r="Q98" t="s">
        <v>4722</v>
      </c>
      <c r="R98" t="s">
        <v>4724</v>
      </c>
      <c r="S98" t="s">
        <v>4811</v>
      </c>
      <c r="T98" t="s">
        <v>4718</v>
      </c>
      <c r="U98" t="s">
        <v>4707</v>
      </c>
      <c r="V98" t="s">
        <v>4772</v>
      </c>
      <c r="W98" t="s">
        <v>4732</v>
      </c>
      <c r="X98" t="s">
        <v>4718</v>
      </c>
    </row>
    <row r="99" spans="1:32" hidden="1" x14ac:dyDescent="0.3">
      <c r="A99">
        <v>10627780</v>
      </c>
      <c r="B99" t="s">
        <v>3757</v>
      </c>
      <c r="C99" t="s">
        <v>3627</v>
      </c>
      <c r="D99" t="s">
        <v>3633</v>
      </c>
      <c r="E99" t="s">
        <v>3634</v>
      </c>
      <c r="F99" t="s">
        <v>3630</v>
      </c>
      <c r="G99" t="s">
        <v>3627</v>
      </c>
      <c r="H99" t="s">
        <v>3627</v>
      </c>
      <c r="M99" t="s">
        <v>4944</v>
      </c>
      <c r="N99" t="s">
        <v>4743</v>
      </c>
      <c r="Q99" t="s">
        <v>4722</v>
      </c>
      <c r="Y99" t="s">
        <v>4766</v>
      </c>
      <c r="Z99" t="s">
        <v>4945</v>
      </c>
      <c r="AA99" t="s">
        <v>4718</v>
      </c>
      <c r="AB99" t="s">
        <v>4854</v>
      </c>
      <c r="AC99" t="s">
        <v>4718</v>
      </c>
      <c r="AD99" t="s">
        <v>4718</v>
      </c>
      <c r="AE99" t="s">
        <v>4718</v>
      </c>
      <c r="AF99" t="s">
        <v>4767</v>
      </c>
    </row>
    <row r="100" spans="1:32" hidden="1" x14ac:dyDescent="0.3">
      <c r="A100">
        <v>10627781</v>
      </c>
      <c r="B100" t="s">
        <v>3805</v>
      </c>
      <c r="C100" t="s">
        <v>3627</v>
      </c>
      <c r="D100" t="s">
        <v>3633</v>
      </c>
      <c r="E100" t="s">
        <v>3634</v>
      </c>
      <c r="F100" t="s">
        <v>3630</v>
      </c>
      <c r="G100" t="s">
        <v>3627</v>
      </c>
      <c r="H100" t="s">
        <v>3627</v>
      </c>
      <c r="M100" t="s">
        <v>4995</v>
      </c>
      <c r="N100" t="s">
        <v>4743</v>
      </c>
      <c r="Q100" t="s">
        <v>4722</v>
      </c>
      <c r="Y100" t="s">
        <v>4766</v>
      </c>
      <c r="Z100" t="s">
        <v>4996</v>
      </c>
      <c r="AA100" t="s">
        <v>4718</v>
      </c>
      <c r="AB100" t="s">
        <v>4854</v>
      </c>
      <c r="AC100" t="s">
        <v>4718</v>
      </c>
      <c r="AD100" t="s">
        <v>4718</v>
      </c>
      <c r="AE100" t="s">
        <v>4718</v>
      </c>
      <c r="AF100" t="s">
        <v>4872</v>
      </c>
    </row>
    <row r="101" spans="1:32" hidden="1" x14ac:dyDescent="0.3">
      <c r="A101">
        <v>10627784</v>
      </c>
      <c r="B101" t="s">
        <v>3805</v>
      </c>
      <c r="C101" t="s">
        <v>3627</v>
      </c>
      <c r="D101" t="s">
        <v>3633</v>
      </c>
      <c r="E101" t="s">
        <v>3634</v>
      </c>
      <c r="F101" t="s">
        <v>3630</v>
      </c>
      <c r="G101" t="s">
        <v>3627</v>
      </c>
      <c r="H101" t="s">
        <v>3627</v>
      </c>
      <c r="M101" t="s">
        <v>4995</v>
      </c>
      <c r="N101" t="s">
        <v>5010</v>
      </c>
      <c r="Q101" t="s">
        <v>4722</v>
      </c>
      <c r="Y101" t="s">
        <v>4766</v>
      </c>
      <c r="Z101" t="s">
        <v>4996</v>
      </c>
      <c r="AA101" t="s">
        <v>4720</v>
      </c>
      <c r="AB101" t="s">
        <v>4854</v>
      </c>
      <c r="AC101" t="s">
        <v>4718</v>
      </c>
      <c r="AD101" t="s">
        <v>4718</v>
      </c>
      <c r="AE101" t="s">
        <v>4718</v>
      </c>
      <c r="AF101" t="s">
        <v>4872</v>
      </c>
    </row>
    <row r="102" spans="1:32" hidden="1" x14ac:dyDescent="0.3">
      <c r="A102">
        <v>10627846</v>
      </c>
      <c r="B102" t="s">
        <v>3670</v>
      </c>
      <c r="C102" t="s">
        <v>3627</v>
      </c>
      <c r="D102" t="s">
        <v>3633</v>
      </c>
      <c r="E102" t="s">
        <v>3634</v>
      </c>
      <c r="F102" t="s">
        <v>3630</v>
      </c>
      <c r="G102" t="s">
        <v>3627</v>
      </c>
      <c r="H102" t="s">
        <v>3627</v>
      </c>
      <c r="M102" t="s">
        <v>4823</v>
      </c>
      <c r="N102" t="s">
        <v>5010</v>
      </c>
      <c r="Q102" t="s">
        <v>4722</v>
      </c>
      <c r="Y102" t="s">
        <v>4766</v>
      </c>
      <c r="Z102" t="s">
        <v>4822</v>
      </c>
      <c r="AA102" t="s">
        <v>4720</v>
      </c>
      <c r="AB102" t="s">
        <v>4854</v>
      </c>
      <c r="AC102" t="s">
        <v>4718</v>
      </c>
      <c r="AD102" t="s">
        <v>4718</v>
      </c>
      <c r="AE102" t="s">
        <v>4718</v>
      </c>
      <c r="AF102" t="s">
        <v>4824</v>
      </c>
    </row>
    <row r="103" spans="1:32" hidden="1" x14ac:dyDescent="0.3">
      <c r="A103">
        <v>10628047</v>
      </c>
      <c r="B103" t="s">
        <v>3736</v>
      </c>
      <c r="C103" t="s">
        <v>3627</v>
      </c>
      <c r="D103" t="s">
        <v>3633</v>
      </c>
      <c r="E103" t="s">
        <v>3634</v>
      </c>
      <c r="F103" t="s">
        <v>3630</v>
      </c>
      <c r="G103" t="s">
        <v>3627</v>
      </c>
      <c r="H103" t="s">
        <v>3627</v>
      </c>
      <c r="M103" t="s">
        <v>4809</v>
      </c>
      <c r="N103" t="s">
        <v>5010</v>
      </c>
      <c r="Q103" t="s">
        <v>4722</v>
      </c>
      <c r="Y103" t="s">
        <v>4766</v>
      </c>
      <c r="Z103" t="s">
        <v>4810</v>
      </c>
      <c r="AA103" t="s">
        <v>4720</v>
      </c>
      <c r="AB103" t="s">
        <v>4854</v>
      </c>
      <c r="AC103" t="s">
        <v>4718</v>
      </c>
      <c r="AD103" t="s">
        <v>4718</v>
      </c>
      <c r="AE103" t="s">
        <v>4718</v>
      </c>
      <c r="AF103" t="s">
        <v>4824</v>
      </c>
    </row>
    <row r="104" spans="1:32" hidden="1" x14ac:dyDescent="0.3">
      <c r="A104">
        <v>10628070</v>
      </c>
      <c r="B104" t="s">
        <v>3872</v>
      </c>
      <c r="C104" t="s">
        <v>3627</v>
      </c>
      <c r="D104" t="s">
        <v>3633</v>
      </c>
      <c r="E104" t="s">
        <v>3634</v>
      </c>
      <c r="F104" t="s">
        <v>3630</v>
      </c>
      <c r="G104" t="s">
        <v>3627</v>
      </c>
      <c r="H104" t="s">
        <v>3627</v>
      </c>
      <c r="M104" t="s">
        <v>4869</v>
      </c>
      <c r="N104" t="s">
        <v>4743</v>
      </c>
      <c r="Q104" t="s">
        <v>4722</v>
      </c>
      <c r="Y104" t="s">
        <v>4766</v>
      </c>
      <c r="Z104" t="s">
        <v>5086</v>
      </c>
      <c r="AA104" t="s">
        <v>5085</v>
      </c>
      <c r="AB104" t="s">
        <v>4793</v>
      </c>
      <c r="AC104" t="s">
        <v>4718</v>
      </c>
      <c r="AD104" t="s">
        <v>4718</v>
      </c>
      <c r="AE104" t="s">
        <v>4718</v>
      </c>
      <c r="AF104" t="s">
        <v>4801</v>
      </c>
    </row>
    <row r="105" spans="1:32" hidden="1" x14ac:dyDescent="0.3">
      <c r="A105">
        <v>10628071</v>
      </c>
      <c r="B105" t="s">
        <v>3655</v>
      </c>
      <c r="C105" t="s">
        <v>3627</v>
      </c>
      <c r="D105" t="s">
        <v>3633</v>
      </c>
      <c r="E105" t="s">
        <v>3634</v>
      </c>
      <c r="F105" t="s">
        <v>3630</v>
      </c>
      <c r="G105" t="s">
        <v>3627</v>
      </c>
      <c r="H105" t="s">
        <v>3627</v>
      </c>
      <c r="M105" t="s">
        <v>4768</v>
      </c>
      <c r="N105" t="s">
        <v>4743</v>
      </c>
      <c r="Q105" t="s">
        <v>4722</v>
      </c>
      <c r="Y105" t="s">
        <v>4766</v>
      </c>
      <c r="Z105" t="s">
        <v>4770</v>
      </c>
      <c r="AA105" t="s">
        <v>4736</v>
      </c>
      <c r="AB105" t="s">
        <v>4793</v>
      </c>
      <c r="AC105" t="s">
        <v>4718</v>
      </c>
      <c r="AD105" t="s">
        <v>4718</v>
      </c>
      <c r="AE105" t="s">
        <v>4718</v>
      </c>
      <c r="AF105" t="s">
        <v>4801</v>
      </c>
    </row>
    <row r="106" spans="1:32" hidden="1" x14ac:dyDescent="0.3">
      <c r="A106">
        <v>10629867</v>
      </c>
      <c r="B106" t="s">
        <v>3649</v>
      </c>
      <c r="C106" t="s">
        <v>3627</v>
      </c>
      <c r="D106" t="s">
        <v>3633</v>
      </c>
      <c r="E106" t="s">
        <v>3634</v>
      </c>
      <c r="F106" t="s">
        <v>3630</v>
      </c>
      <c r="G106" t="s">
        <v>3627</v>
      </c>
      <c r="H106" t="s">
        <v>3627</v>
      </c>
      <c r="M106" t="s">
        <v>4791</v>
      </c>
      <c r="N106" t="s">
        <v>4743</v>
      </c>
      <c r="Q106" t="s">
        <v>4737</v>
      </c>
      <c r="Y106" t="s">
        <v>4740</v>
      </c>
      <c r="Z106" t="s">
        <v>4788</v>
      </c>
      <c r="AA106" t="s">
        <v>4736</v>
      </c>
      <c r="AB106" t="s">
        <v>4862</v>
      </c>
      <c r="AC106" t="s">
        <v>4718</v>
      </c>
      <c r="AD106" t="s">
        <v>4718</v>
      </c>
      <c r="AE106" t="s">
        <v>4718</v>
      </c>
      <c r="AF106" t="s">
        <v>4790</v>
      </c>
    </row>
    <row r="107" spans="1:32" hidden="1" x14ac:dyDescent="0.3">
      <c r="A107">
        <v>10630064</v>
      </c>
      <c r="B107" t="s">
        <v>3669</v>
      </c>
      <c r="C107" t="s">
        <v>3627</v>
      </c>
      <c r="D107" t="s">
        <v>3628</v>
      </c>
      <c r="E107" t="s">
        <v>3629</v>
      </c>
      <c r="F107" t="s">
        <v>3630</v>
      </c>
      <c r="G107" t="s">
        <v>3627</v>
      </c>
      <c r="H107" t="s">
        <v>3627</v>
      </c>
      <c r="K107" t="s">
        <v>4968</v>
      </c>
      <c r="L107" t="s">
        <v>4712</v>
      </c>
      <c r="M107" t="s">
        <v>4821</v>
      </c>
      <c r="N107" t="s">
        <v>4716</v>
      </c>
      <c r="O107" t="s">
        <v>4718</v>
      </c>
      <c r="P107" t="s">
        <v>4718</v>
      </c>
      <c r="Q107" t="s">
        <v>4722</v>
      </c>
      <c r="R107" t="s">
        <v>5139</v>
      </c>
      <c r="S107" t="s">
        <v>4771</v>
      </c>
      <c r="T107" t="s">
        <v>4718</v>
      </c>
      <c r="V107" t="s">
        <v>4730</v>
      </c>
      <c r="W107" t="s">
        <v>4732</v>
      </c>
      <c r="X107" t="s">
        <v>4718</v>
      </c>
    </row>
    <row r="108" spans="1:32" hidden="1" x14ac:dyDescent="0.3">
      <c r="A108">
        <v>10642366</v>
      </c>
      <c r="B108" t="s">
        <v>3690</v>
      </c>
      <c r="C108" t="s">
        <v>3627</v>
      </c>
      <c r="D108" t="s">
        <v>3633</v>
      </c>
      <c r="E108" t="s">
        <v>3634</v>
      </c>
      <c r="F108" t="s">
        <v>3630</v>
      </c>
      <c r="G108" t="s">
        <v>3627</v>
      </c>
      <c r="H108" t="s">
        <v>3627</v>
      </c>
      <c r="M108" t="s">
        <v>4863</v>
      </c>
      <c r="N108" t="s">
        <v>4743</v>
      </c>
      <c r="Q108" t="s">
        <v>4737</v>
      </c>
      <c r="Y108" t="s">
        <v>4740</v>
      </c>
      <c r="Z108" t="s">
        <v>4864</v>
      </c>
      <c r="AA108" t="s">
        <v>4736</v>
      </c>
      <c r="AB108" t="s">
        <v>4862</v>
      </c>
      <c r="AC108" t="s">
        <v>4718</v>
      </c>
      <c r="AD108" t="s">
        <v>4718</v>
      </c>
      <c r="AE108" t="s">
        <v>4718</v>
      </c>
      <c r="AF108" t="s">
        <v>4865</v>
      </c>
    </row>
    <row r="109" spans="1:32" hidden="1" x14ac:dyDescent="0.3">
      <c r="A109">
        <v>10643659</v>
      </c>
      <c r="B109" t="s">
        <v>3743</v>
      </c>
      <c r="C109" t="s">
        <v>3627</v>
      </c>
      <c r="D109" t="s">
        <v>3628</v>
      </c>
      <c r="E109" t="s">
        <v>3629</v>
      </c>
      <c r="F109" t="s">
        <v>3630</v>
      </c>
      <c r="G109" t="s">
        <v>3627</v>
      </c>
      <c r="H109" t="s">
        <v>3627</v>
      </c>
      <c r="I109" t="s">
        <v>4707</v>
      </c>
      <c r="J109" t="s">
        <v>4707</v>
      </c>
      <c r="K109" t="s">
        <v>4837</v>
      </c>
      <c r="L109" t="s">
        <v>4818</v>
      </c>
      <c r="M109" t="s">
        <v>4838</v>
      </c>
      <c r="N109" t="s">
        <v>4799</v>
      </c>
      <c r="O109" t="s">
        <v>4718</v>
      </c>
      <c r="P109" t="s">
        <v>4736</v>
      </c>
      <c r="Q109" t="s">
        <v>4722</v>
      </c>
      <c r="R109" t="s">
        <v>4724</v>
      </c>
      <c r="S109" t="s">
        <v>4839</v>
      </c>
      <c r="T109" t="s">
        <v>4718</v>
      </c>
      <c r="U109" t="s">
        <v>4707</v>
      </c>
      <c r="V109" t="s">
        <v>4772</v>
      </c>
      <c r="W109" t="s">
        <v>4784</v>
      </c>
      <c r="X109" t="s">
        <v>4718</v>
      </c>
    </row>
    <row r="110" spans="1:32" hidden="1" x14ac:dyDescent="0.3">
      <c r="A110">
        <v>10647223</v>
      </c>
      <c r="B110" t="s">
        <v>3876</v>
      </c>
      <c r="C110" t="s">
        <v>3627</v>
      </c>
      <c r="D110" t="s">
        <v>3628</v>
      </c>
      <c r="E110" t="s">
        <v>3629</v>
      </c>
      <c r="F110" t="s">
        <v>3630</v>
      </c>
      <c r="G110" t="s">
        <v>3627</v>
      </c>
      <c r="H110" t="s">
        <v>3627</v>
      </c>
      <c r="I110" t="s">
        <v>4707</v>
      </c>
      <c r="J110" t="s">
        <v>4707</v>
      </c>
      <c r="K110" t="s">
        <v>4710</v>
      </c>
      <c r="L110" t="s">
        <v>4779</v>
      </c>
      <c r="M110" t="s">
        <v>4714</v>
      </c>
      <c r="N110" t="s">
        <v>4716</v>
      </c>
      <c r="O110" t="s">
        <v>4718</v>
      </c>
      <c r="P110" t="s">
        <v>4718</v>
      </c>
      <c r="Q110" t="s">
        <v>4722</v>
      </c>
      <c r="R110" t="s">
        <v>4724</v>
      </c>
      <c r="S110" t="s">
        <v>4726</v>
      </c>
      <c r="T110" t="s">
        <v>4780</v>
      </c>
      <c r="U110" t="s">
        <v>4707</v>
      </c>
    </row>
    <row r="111" spans="1:32" hidden="1" x14ac:dyDescent="0.3">
      <c r="A111">
        <v>10653953</v>
      </c>
      <c r="B111" t="s">
        <v>3656</v>
      </c>
      <c r="C111" t="s">
        <v>3627</v>
      </c>
      <c r="D111" t="s">
        <v>3633</v>
      </c>
      <c r="E111" t="s">
        <v>3634</v>
      </c>
      <c r="F111" t="s">
        <v>3630</v>
      </c>
      <c r="G111" t="s">
        <v>3627</v>
      </c>
      <c r="H111" t="s">
        <v>3627</v>
      </c>
      <c r="M111" t="s">
        <v>4803</v>
      </c>
      <c r="N111" t="s">
        <v>4743</v>
      </c>
      <c r="Q111" t="s">
        <v>4737</v>
      </c>
      <c r="Y111" t="s">
        <v>4766</v>
      </c>
      <c r="Z111" t="s">
        <v>4802</v>
      </c>
      <c r="AA111" t="s">
        <v>4736</v>
      </c>
      <c r="AB111" t="s">
        <v>4761</v>
      </c>
      <c r="AC111" t="s">
        <v>4718</v>
      </c>
      <c r="AD111" t="s">
        <v>4718</v>
      </c>
      <c r="AE111" t="s">
        <v>4718</v>
      </c>
      <c r="AF111" t="s">
        <v>4804</v>
      </c>
    </row>
    <row r="112" spans="1:32" hidden="1" x14ac:dyDescent="0.3">
      <c r="A112">
        <v>10654323</v>
      </c>
      <c r="B112" t="s">
        <v>3910</v>
      </c>
      <c r="C112" t="s">
        <v>3627</v>
      </c>
      <c r="D112" t="s">
        <v>3633</v>
      </c>
      <c r="E112" t="s">
        <v>3634</v>
      </c>
      <c r="F112" t="s">
        <v>3630</v>
      </c>
      <c r="G112" t="s">
        <v>3627</v>
      </c>
      <c r="H112" t="s">
        <v>3627</v>
      </c>
      <c r="M112" t="s">
        <v>4825</v>
      </c>
      <c r="N112" t="s">
        <v>5122</v>
      </c>
      <c r="Q112" t="s">
        <v>4722</v>
      </c>
      <c r="Y112" t="s">
        <v>4766</v>
      </c>
      <c r="Z112" t="s">
        <v>4826</v>
      </c>
      <c r="AA112" t="s">
        <v>4720</v>
      </c>
      <c r="AB112" t="s">
        <v>4761</v>
      </c>
      <c r="AC112" t="s">
        <v>4718</v>
      </c>
      <c r="AD112" t="s">
        <v>4718</v>
      </c>
      <c r="AE112" t="s">
        <v>4718</v>
      </c>
      <c r="AF112" t="s">
        <v>4871</v>
      </c>
    </row>
    <row r="113" spans="1:45" hidden="1" x14ac:dyDescent="0.3">
      <c r="A113">
        <v>10654776</v>
      </c>
      <c r="B113" t="s">
        <v>3768</v>
      </c>
      <c r="C113" t="s">
        <v>3627</v>
      </c>
      <c r="D113" t="s">
        <v>3633</v>
      </c>
      <c r="E113" t="s">
        <v>3634</v>
      </c>
      <c r="F113" t="s">
        <v>3630</v>
      </c>
      <c r="G113" t="s">
        <v>3627</v>
      </c>
      <c r="H113" t="s">
        <v>3627</v>
      </c>
      <c r="M113" t="s">
        <v>4832</v>
      </c>
      <c r="N113" t="s">
        <v>4743</v>
      </c>
      <c r="Q113" t="s">
        <v>4722</v>
      </c>
      <c r="Y113" t="s">
        <v>4766</v>
      </c>
      <c r="Z113" t="s">
        <v>4833</v>
      </c>
      <c r="AA113" t="s">
        <v>4736</v>
      </c>
      <c r="AB113" t="s">
        <v>4910</v>
      </c>
      <c r="AC113" t="s">
        <v>4718</v>
      </c>
      <c r="AD113" t="s">
        <v>4718</v>
      </c>
      <c r="AE113" t="s">
        <v>4718</v>
      </c>
      <c r="AF113" t="s">
        <v>4934</v>
      </c>
    </row>
    <row r="114" spans="1:45" hidden="1" x14ac:dyDescent="0.3">
      <c r="A114">
        <v>10675780</v>
      </c>
      <c r="B114" t="s">
        <v>3668</v>
      </c>
      <c r="C114" t="s">
        <v>3627</v>
      </c>
      <c r="D114" t="s">
        <v>3628</v>
      </c>
      <c r="E114" t="s">
        <v>3629</v>
      </c>
      <c r="F114" t="s">
        <v>3630</v>
      </c>
      <c r="G114" t="s">
        <v>3627</v>
      </c>
      <c r="H114" t="s">
        <v>3627</v>
      </c>
      <c r="I114" t="s">
        <v>4707</v>
      </c>
      <c r="J114" t="s">
        <v>4707</v>
      </c>
      <c r="K114" t="s">
        <v>4800</v>
      </c>
      <c r="L114" t="s">
        <v>4814</v>
      </c>
      <c r="M114" t="s">
        <v>4768</v>
      </c>
      <c r="N114" t="s">
        <v>4799</v>
      </c>
      <c r="O114" t="s">
        <v>4718</v>
      </c>
      <c r="P114" t="s">
        <v>4736</v>
      </c>
      <c r="Q114" t="s">
        <v>4722</v>
      </c>
      <c r="R114" t="s">
        <v>4724</v>
      </c>
      <c r="S114" t="s">
        <v>4786</v>
      </c>
      <c r="T114" t="s">
        <v>4718</v>
      </c>
      <c r="U114" t="s">
        <v>4707</v>
      </c>
      <c r="V114" t="s">
        <v>4772</v>
      </c>
      <c r="W114" t="s">
        <v>4784</v>
      </c>
      <c r="X114" t="s">
        <v>4718</v>
      </c>
    </row>
    <row r="115" spans="1:45" hidden="1" x14ac:dyDescent="0.3">
      <c r="A115">
        <v>10687650</v>
      </c>
      <c r="B115" t="s">
        <v>3769</v>
      </c>
      <c r="C115" t="s">
        <v>3627</v>
      </c>
      <c r="D115" t="s">
        <v>3628</v>
      </c>
      <c r="E115" t="s">
        <v>3629</v>
      </c>
      <c r="F115" t="s">
        <v>3630</v>
      </c>
      <c r="G115" t="s">
        <v>3627</v>
      </c>
      <c r="H115" t="s">
        <v>3627</v>
      </c>
      <c r="I115" t="s">
        <v>4707</v>
      </c>
      <c r="J115" t="s">
        <v>4986</v>
      </c>
      <c r="K115" t="s">
        <v>4953</v>
      </c>
      <c r="L115" t="s">
        <v>4954</v>
      </c>
      <c r="M115" t="s">
        <v>4952</v>
      </c>
      <c r="N115" t="s">
        <v>4716</v>
      </c>
      <c r="O115" t="s">
        <v>4718</v>
      </c>
      <c r="P115" t="s">
        <v>4736</v>
      </c>
      <c r="Q115" t="s">
        <v>4722</v>
      </c>
      <c r="R115" t="s">
        <v>4718</v>
      </c>
      <c r="S115" t="s">
        <v>4811</v>
      </c>
      <c r="T115" t="s">
        <v>4718</v>
      </c>
      <c r="U115" t="s">
        <v>4985</v>
      </c>
    </row>
    <row r="116" spans="1:45" hidden="1" x14ac:dyDescent="0.3">
      <c r="A116">
        <v>10700767</v>
      </c>
      <c r="B116" t="s">
        <v>3643</v>
      </c>
      <c r="C116" t="s">
        <v>3627</v>
      </c>
      <c r="D116" t="s">
        <v>3628</v>
      </c>
      <c r="E116" t="s">
        <v>3629</v>
      </c>
      <c r="F116" t="s">
        <v>3630</v>
      </c>
      <c r="G116" t="s">
        <v>3627</v>
      </c>
      <c r="H116" t="s">
        <v>3627</v>
      </c>
      <c r="I116" t="s">
        <v>4707</v>
      </c>
      <c r="J116" t="s">
        <v>4707</v>
      </c>
      <c r="K116" t="s">
        <v>4773</v>
      </c>
      <c r="L116" t="s">
        <v>4774</v>
      </c>
      <c r="M116" t="s">
        <v>4775</v>
      </c>
      <c r="N116" t="s">
        <v>4716</v>
      </c>
      <c r="O116" t="s">
        <v>4718</v>
      </c>
      <c r="P116" t="s">
        <v>4736</v>
      </c>
      <c r="Q116" t="s">
        <v>4722</v>
      </c>
      <c r="R116" t="s">
        <v>4724</v>
      </c>
      <c r="S116" t="s">
        <v>4771</v>
      </c>
      <c r="T116" t="s">
        <v>4718</v>
      </c>
      <c r="U116" t="s">
        <v>4707</v>
      </c>
      <c r="V116" t="s">
        <v>4772</v>
      </c>
      <c r="W116" t="s">
        <v>4732</v>
      </c>
      <c r="X116" t="s">
        <v>4718</v>
      </c>
    </row>
    <row r="117" spans="1:45" hidden="1" x14ac:dyDescent="0.3">
      <c r="A117">
        <v>10712986</v>
      </c>
      <c r="B117" t="s">
        <v>3737</v>
      </c>
      <c r="C117" t="s">
        <v>3627</v>
      </c>
      <c r="D117" t="s">
        <v>3705</v>
      </c>
      <c r="E117" t="s">
        <v>3634</v>
      </c>
      <c r="F117" t="s">
        <v>3630</v>
      </c>
      <c r="G117" t="s">
        <v>3934</v>
      </c>
      <c r="H117" t="s">
        <v>3707</v>
      </c>
      <c r="AE117" t="s">
        <v>4707</v>
      </c>
      <c r="AF117" t="s">
        <v>4892</v>
      </c>
      <c r="AK117" t="s">
        <v>4737</v>
      </c>
      <c r="AL117" t="s">
        <v>4718</v>
      </c>
      <c r="AM117" t="s">
        <v>4885</v>
      </c>
      <c r="AN117" t="s">
        <v>4887</v>
      </c>
      <c r="AO117" t="s">
        <v>4885</v>
      </c>
      <c r="AP117" t="s">
        <v>4718</v>
      </c>
      <c r="AQ117" t="s">
        <v>5147</v>
      </c>
      <c r="AR117" t="s">
        <v>4918</v>
      </c>
      <c r="AS117" t="s">
        <v>4914</v>
      </c>
    </row>
    <row r="118" spans="1:45" hidden="1" x14ac:dyDescent="0.3">
      <c r="A118">
        <v>10713082</v>
      </c>
      <c r="B118" t="s">
        <v>3704</v>
      </c>
      <c r="C118" t="s">
        <v>3627</v>
      </c>
      <c r="D118" t="s">
        <v>3705</v>
      </c>
      <c r="E118" t="s">
        <v>3634</v>
      </c>
      <c r="F118" t="s">
        <v>3630</v>
      </c>
      <c r="G118" t="s">
        <v>3706</v>
      </c>
      <c r="H118" t="s">
        <v>3707</v>
      </c>
      <c r="AE118" t="s">
        <v>4707</v>
      </c>
      <c r="AF118" t="s">
        <v>4892</v>
      </c>
      <c r="AK118" t="s">
        <v>4737</v>
      </c>
      <c r="AL118" t="s">
        <v>4718</v>
      </c>
      <c r="AM118" t="s">
        <v>4885</v>
      </c>
      <c r="AN118" t="s">
        <v>4887</v>
      </c>
      <c r="AO118" t="s">
        <v>4885</v>
      </c>
      <c r="AP118" t="s">
        <v>4718</v>
      </c>
      <c r="AQ118" t="s">
        <v>4891</v>
      </c>
      <c r="AR118" t="s">
        <v>4891</v>
      </c>
      <c r="AS118" t="s">
        <v>4895</v>
      </c>
    </row>
    <row r="119" spans="1:45" hidden="1" x14ac:dyDescent="0.3">
      <c r="A119">
        <v>10735708</v>
      </c>
      <c r="B119" t="s">
        <v>3793</v>
      </c>
      <c r="C119" t="s">
        <v>3627</v>
      </c>
      <c r="D119" t="s">
        <v>3628</v>
      </c>
      <c r="E119" t="s">
        <v>3629</v>
      </c>
      <c r="F119" t="s">
        <v>3630</v>
      </c>
      <c r="G119" t="s">
        <v>3627</v>
      </c>
      <c r="H119" t="s">
        <v>3627</v>
      </c>
      <c r="I119" t="s">
        <v>4707</v>
      </c>
      <c r="J119" t="s">
        <v>4707</v>
      </c>
      <c r="K119" t="s">
        <v>4813</v>
      </c>
      <c r="L119" t="s">
        <v>4818</v>
      </c>
      <c r="M119" t="s">
        <v>4812</v>
      </c>
      <c r="N119" t="s">
        <v>4799</v>
      </c>
      <c r="O119" t="s">
        <v>4718</v>
      </c>
      <c r="P119" t="s">
        <v>4736</v>
      </c>
      <c r="Q119" t="s">
        <v>4722</v>
      </c>
      <c r="R119" t="s">
        <v>4724</v>
      </c>
      <c r="S119" t="s">
        <v>4811</v>
      </c>
      <c r="T119" t="s">
        <v>4718</v>
      </c>
      <c r="U119" t="s">
        <v>4707</v>
      </c>
      <c r="V119" t="s">
        <v>4772</v>
      </c>
      <c r="W119" t="s">
        <v>4784</v>
      </c>
      <c r="X119" t="s">
        <v>4718</v>
      </c>
    </row>
    <row r="120" spans="1:45" hidden="1" x14ac:dyDescent="0.3">
      <c r="A120">
        <v>10735713</v>
      </c>
      <c r="B120" t="s">
        <v>3719</v>
      </c>
      <c r="C120" t="s">
        <v>3627</v>
      </c>
      <c r="D120" t="s">
        <v>3628</v>
      </c>
      <c r="E120" t="s">
        <v>3629</v>
      </c>
      <c r="F120" t="s">
        <v>3630</v>
      </c>
      <c r="G120" t="s">
        <v>3627</v>
      </c>
      <c r="H120" t="s">
        <v>3627</v>
      </c>
      <c r="I120" t="s">
        <v>4707</v>
      </c>
      <c r="J120" t="s">
        <v>4707</v>
      </c>
      <c r="K120" t="s">
        <v>4813</v>
      </c>
      <c r="L120" t="s">
        <v>4818</v>
      </c>
      <c r="M120" t="s">
        <v>4819</v>
      </c>
      <c r="N120" t="s">
        <v>4799</v>
      </c>
      <c r="O120" t="s">
        <v>4718</v>
      </c>
      <c r="P120" t="s">
        <v>4736</v>
      </c>
      <c r="Q120" t="s">
        <v>4722</v>
      </c>
      <c r="R120" t="s">
        <v>4724</v>
      </c>
      <c r="S120" t="s">
        <v>4811</v>
      </c>
      <c r="T120" t="s">
        <v>4718</v>
      </c>
      <c r="U120" t="s">
        <v>4707</v>
      </c>
      <c r="V120" t="s">
        <v>4772</v>
      </c>
      <c r="W120" t="s">
        <v>4784</v>
      </c>
      <c r="X120" t="s">
        <v>4718</v>
      </c>
    </row>
    <row r="121" spans="1:45" hidden="1" x14ac:dyDescent="0.3">
      <c r="A121">
        <v>10735807</v>
      </c>
      <c r="B121" t="s">
        <v>3689</v>
      </c>
      <c r="C121" t="s">
        <v>3627</v>
      </c>
      <c r="D121" t="s">
        <v>3628</v>
      </c>
      <c r="E121" t="s">
        <v>3629</v>
      </c>
      <c r="F121" t="s">
        <v>3630</v>
      </c>
      <c r="G121" t="s">
        <v>3627</v>
      </c>
      <c r="H121" t="s">
        <v>3627</v>
      </c>
      <c r="I121" t="s">
        <v>4707</v>
      </c>
      <c r="J121" t="s">
        <v>4707</v>
      </c>
      <c r="K121" t="s">
        <v>4800</v>
      </c>
      <c r="L121" t="s">
        <v>4818</v>
      </c>
      <c r="M121" t="s">
        <v>4768</v>
      </c>
      <c r="N121" t="s">
        <v>4799</v>
      </c>
      <c r="O121" t="s">
        <v>4718</v>
      </c>
      <c r="P121" t="s">
        <v>4736</v>
      </c>
      <c r="Q121" t="s">
        <v>4722</v>
      </c>
      <c r="R121" t="s">
        <v>4724</v>
      </c>
      <c r="S121" t="s">
        <v>4786</v>
      </c>
      <c r="T121" t="s">
        <v>4718</v>
      </c>
      <c r="U121" t="s">
        <v>4707</v>
      </c>
      <c r="V121" t="s">
        <v>4772</v>
      </c>
      <c r="W121" t="s">
        <v>4784</v>
      </c>
      <c r="X121" t="s">
        <v>4718</v>
      </c>
    </row>
    <row r="122" spans="1:45" hidden="1" x14ac:dyDescent="0.3">
      <c r="A122">
        <v>10735884</v>
      </c>
      <c r="B122" t="s">
        <v>3662</v>
      </c>
      <c r="C122" t="s">
        <v>3627</v>
      </c>
      <c r="D122" t="s">
        <v>3628</v>
      </c>
      <c r="E122" t="s">
        <v>3629</v>
      </c>
      <c r="F122" t="s">
        <v>3630</v>
      </c>
      <c r="G122" t="s">
        <v>3627</v>
      </c>
      <c r="H122" t="s">
        <v>3627</v>
      </c>
      <c r="I122" t="s">
        <v>4707</v>
      </c>
      <c r="J122" t="s">
        <v>4707</v>
      </c>
      <c r="K122" t="s">
        <v>4800</v>
      </c>
      <c r="L122" t="s">
        <v>4818</v>
      </c>
      <c r="M122" t="s">
        <v>4782</v>
      </c>
      <c r="N122" t="s">
        <v>4799</v>
      </c>
      <c r="O122" t="s">
        <v>4718</v>
      </c>
      <c r="P122" t="s">
        <v>4736</v>
      </c>
      <c r="Q122" t="s">
        <v>4722</v>
      </c>
      <c r="R122" t="s">
        <v>4724</v>
      </c>
      <c r="S122" t="s">
        <v>4786</v>
      </c>
      <c r="T122" t="s">
        <v>4718</v>
      </c>
      <c r="U122" t="s">
        <v>4707</v>
      </c>
      <c r="V122" t="s">
        <v>4772</v>
      </c>
      <c r="W122" t="s">
        <v>4784</v>
      </c>
      <c r="X122" t="s">
        <v>4718</v>
      </c>
    </row>
    <row r="123" spans="1:45" hidden="1" x14ac:dyDescent="0.3">
      <c r="A123">
        <v>10735988</v>
      </c>
      <c r="B123" t="s">
        <v>3867</v>
      </c>
      <c r="C123" t="s">
        <v>3627</v>
      </c>
      <c r="D123" t="s">
        <v>3628</v>
      </c>
      <c r="E123" t="s">
        <v>3629</v>
      </c>
      <c r="F123" t="s">
        <v>3630</v>
      </c>
      <c r="G123" t="s">
        <v>3627</v>
      </c>
      <c r="H123" t="s">
        <v>3627</v>
      </c>
      <c r="I123" t="s">
        <v>4707</v>
      </c>
      <c r="J123" t="s">
        <v>4707</v>
      </c>
      <c r="K123" t="s">
        <v>4793</v>
      </c>
      <c r="L123" t="s">
        <v>4818</v>
      </c>
      <c r="M123" t="s">
        <v>4850</v>
      </c>
      <c r="N123" t="s">
        <v>4799</v>
      </c>
      <c r="O123" t="s">
        <v>4718</v>
      </c>
      <c r="P123" t="s">
        <v>4736</v>
      </c>
      <c r="Q123" t="s">
        <v>4722</v>
      </c>
      <c r="R123" t="s">
        <v>4724</v>
      </c>
      <c r="S123" t="s">
        <v>4839</v>
      </c>
      <c r="T123" t="s">
        <v>4718</v>
      </c>
      <c r="U123" t="s">
        <v>4707</v>
      </c>
    </row>
    <row r="124" spans="1:45" hidden="1" x14ac:dyDescent="0.3">
      <c r="A124">
        <v>10745228</v>
      </c>
      <c r="B124" t="s">
        <v>3645</v>
      </c>
      <c r="C124" t="s">
        <v>3627</v>
      </c>
      <c r="D124" t="s">
        <v>3628</v>
      </c>
      <c r="E124" t="s">
        <v>3629</v>
      </c>
      <c r="F124" t="s">
        <v>3630</v>
      </c>
      <c r="G124" t="s">
        <v>3627</v>
      </c>
      <c r="H124" t="s">
        <v>3627</v>
      </c>
      <c r="K124" t="s">
        <v>4777</v>
      </c>
      <c r="L124" t="s">
        <v>4779</v>
      </c>
      <c r="M124" t="s">
        <v>4776</v>
      </c>
      <c r="N124" t="s">
        <v>4716</v>
      </c>
      <c r="O124" t="s">
        <v>4778</v>
      </c>
      <c r="P124" t="s">
        <v>4736</v>
      </c>
      <c r="Q124" t="s">
        <v>4722</v>
      </c>
      <c r="R124" t="s">
        <v>4724</v>
      </c>
      <c r="S124" t="s">
        <v>4771</v>
      </c>
      <c r="T124" t="s">
        <v>4780</v>
      </c>
    </row>
    <row r="125" spans="1:45" x14ac:dyDescent="0.3">
      <c r="A125">
        <v>10746365</v>
      </c>
      <c r="B125" t="s">
        <v>3685</v>
      </c>
      <c r="C125" t="s">
        <v>3627</v>
      </c>
      <c r="D125" t="s">
        <v>3633</v>
      </c>
      <c r="E125" t="s">
        <v>3634</v>
      </c>
      <c r="F125" t="s">
        <v>3630</v>
      </c>
      <c r="G125" t="s">
        <v>3627</v>
      </c>
      <c r="H125" t="s">
        <v>3627</v>
      </c>
      <c r="M125" t="s">
        <v>4850</v>
      </c>
      <c r="N125" t="s">
        <v>4743</v>
      </c>
      <c r="Q125" t="s">
        <v>4722</v>
      </c>
      <c r="Y125" t="s">
        <v>4852</v>
      </c>
      <c r="Z125" t="s">
        <v>4851</v>
      </c>
      <c r="AA125" t="s">
        <v>4736</v>
      </c>
      <c r="AB125" t="s">
        <v>5090</v>
      </c>
      <c r="AC125" t="s">
        <v>4718</v>
      </c>
      <c r="AD125" t="s">
        <v>4718</v>
      </c>
      <c r="AE125" t="s">
        <v>4718</v>
      </c>
      <c r="AF125" t="s">
        <v>4849</v>
      </c>
    </row>
    <row r="126" spans="1:45" hidden="1" x14ac:dyDescent="0.3">
      <c r="A126">
        <v>10764933</v>
      </c>
      <c r="B126" t="s">
        <v>3745</v>
      </c>
      <c r="C126" t="s">
        <v>3627</v>
      </c>
      <c r="D126" t="s">
        <v>3705</v>
      </c>
      <c r="E126" t="s">
        <v>3634</v>
      </c>
      <c r="F126" t="s">
        <v>3630</v>
      </c>
      <c r="G126" t="s">
        <v>3627</v>
      </c>
      <c r="H126" t="s">
        <v>3627</v>
      </c>
      <c r="AE126" t="s">
        <v>4707</v>
      </c>
      <c r="AF126" t="s">
        <v>4928</v>
      </c>
      <c r="AK126" t="s">
        <v>4737</v>
      </c>
      <c r="AL126" t="s">
        <v>4718</v>
      </c>
      <c r="AM126" t="s">
        <v>4981</v>
      </c>
      <c r="AN126" t="s">
        <v>4799</v>
      </c>
      <c r="AO126" t="s">
        <v>4885</v>
      </c>
      <c r="AP126" t="s">
        <v>4718</v>
      </c>
      <c r="AQ126" t="s">
        <v>5020</v>
      </c>
      <c r="AR126" t="s">
        <v>4930</v>
      </c>
      <c r="AS126" t="s">
        <v>4929</v>
      </c>
    </row>
    <row r="127" spans="1:45" hidden="1" x14ac:dyDescent="0.3">
      <c r="A127">
        <v>10783034</v>
      </c>
      <c r="B127" t="s">
        <v>3737</v>
      </c>
      <c r="C127" t="s">
        <v>3627</v>
      </c>
      <c r="D127" t="s">
        <v>3705</v>
      </c>
      <c r="E127" t="s">
        <v>3634</v>
      </c>
      <c r="F127" t="s">
        <v>3630</v>
      </c>
      <c r="G127" t="s">
        <v>3916</v>
      </c>
      <c r="H127" t="s">
        <v>3917</v>
      </c>
      <c r="AE127" t="s">
        <v>4707</v>
      </c>
      <c r="AF127" t="s">
        <v>4892</v>
      </c>
      <c r="AK127" t="s">
        <v>4737</v>
      </c>
      <c r="AL127" t="s">
        <v>4718</v>
      </c>
      <c r="AM127" t="s">
        <v>5129</v>
      </c>
      <c r="AN127" t="s">
        <v>4887</v>
      </c>
      <c r="AO127" t="s">
        <v>4885</v>
      </c>
      <c r="AP127" t="s">
        <v>4718</v>
      </c>
      <c r="AQ127" t="s">
        <v>5130</v>
      </c>
      <c r="AR127" t="s">
        <v>4891</v>
      </c>
      <c r="AS127" t="s">
        <v>4914</v>
      </c>
    </row>
    <row r="128" spans="1:45" hidden="1" x14ac:dyDescent="0.3">
      <c r="A128">
        <v>10785289</v>
      </c>
      <c r="B128" t="s">
        <v>3772</v>
      </c>
      <c r="C128" t="s">
        <v>3627</v>
      </c>
      <c r="D128" t="s">
        <v>3628</v>
      </c>
      <c r="E128" t="s">
        <v>3629</v>
      </c>
      <c r="F128" t="s">
        <v>3630</v>
      </c>
      <c r="G128" t="s">
        <v>3627</v>
      </c>
      <c r="H128" t="s">
        <v>3627</v>
      </c>
      <c r="I128" t="s">
        <v>4707</v>
      </c>
      <c r="J128" t="s">
        <v>4707</v>
      </c>
      <c r="K128" t="s">
        <v>4867</v>
      </c>
      <c r="L128" t="s">
        <v>4779</v>
      </c>
      <c r="M128" t="s">
        <v>4734</v>
      </c>
      <c r="N128" t="s">
        <v>4716</v>
      </c>
      <c r="O128" t="s">
        <v>4718</v>
      </c>
      <c r="P128" t="s">
        <v>4736</v>
      </c>
      <c r="Q128" t="s">
        <v>4722</v>
      </c>
      <c r="R128" t="s">
        <v>4724</v>
      </c>
      <c r="S128" t="s">
        <v>4726</v>
      </c>
      <c r="T128" t="s">
        <v>5032</v>
      </c>
      <c r="U128" t="s">
        <v>4707</v>
      </c>
    </row>
    <row r="129" spans="1:54" hidden="1" x14ac:dyDescent="0.3">
      <c r="A129">
        <v>10790068</v>
      </c>
      <c r="B129" t="s">
        <v>3905</v>
      </c>
      <c r="C129" t="s">
        <v>3627</v>
      </c>
      <c r="D129" t="s">
        <v>3628</v>
      </c>
      <c r="E129" t="s">
        <v>3629</v>
      </c>
      <c r="F129" t="s">
        <v>3630</v>
      </c>
      <c r="G129" t="s">
        <v>3627</v>
      </c>
      <c r="H129" t="s">
        <v>3627</v>
      </c>
      <c r="I129" t="s">
        <v>4707</v>
      </c>
      <c r="J129" t="s">
        <v>4707</v>
      </c>
      <c r="K129" t="s">
        <v>4867</v>
      </c>
      <c r="L129" t="s">
        <v>4779</v>
      </c>
      <c r="M129" t="s">
        <v>4876</v>
      </c>
      <c r="N129" t="s">
        <v>4716</v>
      </c>
      <c r="O129" t="s">
        <v>4866</v>
      </c>
      <c r="P129" t="s">
        <v>4720</v>
      </c>
      <c r="Q129" t="s">
        <v>4722</v>
      </c>
      <c r="R129" t="s">
        <v>4905</v>
      </c>
      <c r="S129" t="s">
        <v>4877</v>
      </c>
      <c r="T129" t="s">
        <v>4857</v>
      </c>
      <c r="U129" t="s">
        <v>4707</v>
      </c>
    </row>
    <row r="130" spans="1:54" hidden="1" x14ac:dyDescent="0.3">
      <c r="A130">
        <v>10790110</v>
      </c>
      <c r="B130" t="s">
        <v>3905</v>
      </c>
      <c r="C130" t="s">
        <v>3627</v>
      </c>
      <c r="D130" t="s">
        <v>3628</v>
      </c>
      <c r="E130" t="s">
        <v>3629</v>
      </c>
      <c r="F130" t="s">
        <v>3630</v>
      </c>
      <c r="G130" t="s">
        <v>3627</v>
      </c>
      <c r="H130" t="s">
        <v>3627</v>
      </c>
      <c r="I130" t="s">
        <v>4707</v>
      </c>
      <c r="J130" t="s">
        <v>4707</v>
      </c>
      <c r="K130" t="s">
        <v>4867</v>
      </c>
      <c r="L130" t="s">
        <v>4779</v>
      </c>
      <c r="M130" t="s">
        <v>4876</v>
      </c>
      <c r="N130" t="s">
        <v>4716</v>
      </c>
      <c r="O130" t="s">
        <v>4866</v>
      </c>
      <c r="P130" t="s">
        <v>4720</v>
      </c>
      <c r="Q130" t="s">
        <v>4722</v>
      </c>
      <c r="R130" t="s">
        <v>4718</v>
      </c>
      <c r="S130" t="s">
        <v>4877</v>
      </c>
      <c r="T130" t="s">
        <v>4857</v>
      </c>
      <c r="U130" t="s">
        <v>4707</v>
      </c>
    </row>
    <row r="131" spans="1:54" hidden="1" x14ac:dyDescent="0.3">
      <c r="A131">
        <v>10790111</v>
      </c>
      <c r="B131" t="s">
        <v>3663</v>
      </c>
      <c r="C131" t="s">
        <v>3627</v>
      </c>
      <c r="D131" t="s">
        <v>3628</v>
      </c>
      <c r="E131" t="s">
        <v>3629</v>
      </c>
      <c r="F131" t="s">
        <v>3630</v>
      </c>
      <c r="G131" t="s">
        <v>3627</v>
      </c>
      <c r="H131" t="s">
        <v>3627</v>
      </c>
      <c r="I131" t="s">
        <v>4707</v>
      </c>
      <c r="J131" t="s">
        <v>4707</v>
      </c>
      <c r="K131" t="s">
        <v>4738</v>
      </c>
      <c r="L131" t="s">
        <v>4735</v>
      </c>
      <c r="M131" t="s">
        <v>4734</v>
      </c>
      <c r="N131" t="s">
        <v>4716</v>
      </c>
      <c r="O131" t="s">
        <v>4718</v>
      </c>
      <c r="P131" t="s">
        <v>4720</v>
      </c>
      <c r="Q131" t="s">
        <v>4722</v>
      </c>
      <c r="R131" t="s">
        <v>4724</v>
      </c>
      <c r="S131" t="s">
        <v>4726</v>
      </c>
      <c r="T131" t="s">
        <v>4857</v>
      </c>
      <c r="U131" t="s">
        <v>4707</v>
      </c>
      <c r="V131" t="s">
        <v>4730</v>
      </c>
      <c r="W131" t="s">
        <v>4732</v>
      </c>
      <c r="X131" t="s">
        <v>4855</v>
      </c>
    </row>
    <row r="132" spans="1:54" hidden="1" x14ac:dyDescent="0.3">
      <c r="A132">
        <v>10790113</v>
      </c>
      <c r="B132" t="s">
        <v>3772</v>
      </c>
      <c r="C132" t="s">
        <v>3627</v>
      </c>
      <c r="D132" t="s">
        <v>3628</v>
      </c>
      <c r="E132" t="s">
        <v>3629</v>
      </c>
      <c r="F132" t="s">
        <v>3630</v>
      </c>
      <c r="G132" t="s">
        <v>3627</v>
      </c>
      <c r="H132" t="s">
        <v>3627</v>
      </c>
      <c r="I132" t="s">
        <v>4707</v>
      </c>
      <c r="J132" t="s">
        <v>4707</v>
      </c>
      <c r="K132" t="s">
        <v>4867</v>
      </c>
      <c r="L132" t="s">
        <v>4779</v>
      </c>
      <c r="M132" t="s">
        <v>4734</v>
      </c>
      <c r="N132" t="s">
        <v>4716</v>
      </c>
      <c r="O132" t="s">
        <v>4866</v>
      </c>
      <c r="P132" t="s">
        <v>4720</v>
      </c>
      <c r="Q132" t="s">
        <v>4722</v>
      </c>
      <c r="R132" t="s">
        <v>4718</v>
      </c>
      <c r="S132" t="s">
        <v>4726</v>
      </c>
      <c r="T132" t="s">
        <v>4857</v>
      </c>
      <c r="U132" t="s">
        <v>4707</v>
      </c>
    </row>
    <row r="133" spans="1:54" hidden="1" x14ac:dyDescent="0.3">
      <c r="A133">
        <v>10790114</v>
      </c>
      <c r="B133" t="s">
        <v>3645</v>
      </c>
      <c r="C133" t="s">
        <v>3627</v>
      </c>
      <c r="D133" t="s">
        <v>3628</v>
      </c>
      <c r="E133" t="s">
        <v>3629</v>
      </c>
      <c r="F133" t="s">
        <v>3630</v>
      </c>
      <c r="G133" t="s">
        <v>3627</v>
      </c>
      <c r="H133" t="s">
        <v>3627</v>
      </c>
      <c r="I133" t="s">
        <v>4707</v>
      </c>
      <c r="J133" t="s">
        <v>4707</v>
      </c>
      <c r="K133" t="s">
        <v>4867</v>
      </c>
      <c r="L133" t="s">
        <v>4779</v>
      </c>
      <c r="M133" t="s">
        <v>4776</v>
      </c>
      <c r="N133" t="s">
        <v>4716</v>
      </c>
      <c r="O133" t="s">
        <v>4866</v>
      </c>
      <c r="P133" t="s">
        <v>4720</v>
      </c>
      <c r="Q133" t="s">
        <v>4722</v>
      </c>
      <c r="R133" t="s">
        <v>4724</v>
      </c>
      <c r="S133" t="s">
        <v>4771</v>
      </c>
      <c r="T133" t="s">
        <v>4857</v>
      </c>
      <c r="U133" t="s">
        <v>4707</v>
      </c>
    </row>
    <row r="134" spans="1:54" hidden="1" x14ac:dyDescent="0.3">
      <c r="A134">
        <v>10790117</v>
      </c>
      <c r="B134" t="s">
        <v>3645</v>
      </c>
      <c r="C134" t="s">
        <v>3627</v>
      </c>
      <c r="D134" t="s">
        <v>3628</v>
      </c>
      <c r="E134" t="s">
        <v>3629</v>
      </c>
      <c r="F134" t="s">
        <v>3630</v>
      </c>
      <c r="G134" t="s">
        <v>3627</v>
      </c>
      <c r="H134" t="s">
        <v>3627</v>
      </c>
      <c r="I134" t="s">
        <v>4707</v>
      </c>
      <c r="J134" t="s">
        <v>4707</v>
      </c>
      <c r="K134" t="s">
        <v>4867</v>
      </c>
      <c r="L134" t="s">
        <v>4779</v>
      </c>
      <c r="M134" t="s">
        <v>4776</v>
      </c>
      <c r="N134" t="s">
        <v>4716</v>
      </c>
      <c r="O134" t="s">
        <v>4866</v>
      </c>
      <c r="P134" t="s">
        <v>4720</v>
      </c>
      <c r="Q134" t="s">
        <v>4722</v>
      </c>
      <c r="R134" t="s">
        <v>4718</v>
      </c>
      <c r="S134" t="s">
        <v>4771</v>
      </c>
      <c r="T134" t="s">
        <v>4857</v>
      </c>
      <c r="U134" t="s">
        <v>4707</v>
      </c>
    </row>
    <row r="135" spans="1:54" hidden="1" x14ac:dyDescent="0.3">
      <c r="A135">
        <v>10790118</v>
      </c>
      <c r="B135" t="s">
        <v>3645</v>
      </c>
      <c r="C135" t="s">
        <v>3627</v>
      </c>
      <c r="D135" t="s">
        <v>3628</v>
      </c>
      <c r="E135" t="s">
        <v>3629</v>
      </c>
      <c r="F135" t="s">
        <v>3630</v>
      </c>
      <c r="G135" t="s">
        <v>3627</v>
      </c>
      <c r="H135" t="s">
        <v>3627</v>
      </c>
      <c r="I135" t="s">
        <v>4707</v>
      </c>
      <c r="J135" t="s">
        <v>4707</v>
      </c>
      <c r="K135" t="s">
        <v>4867</v>
      </c>
      <c r="L135" t="s">
        <v>4779</v>
      </c>
      <c r="M135" t="s">
        <v>4776</v>
      </c>
      <c r="N135" t="s">
        <v>4716</v>
      </c>
      <c r="O135" t="s">
        <v>4900</v>
      </c>
      <c r="P135" t="s">
        <v>4720</v>
      </c>
      <c r="Q135" t="s">
        <v>4722</v>
      </c>
      <c r="R135" t="s">
        <v>4724</v>
      </c>
      <c r="S135" t="s">
        <v>4771</v>
      </c>
      <c r="T135" t="s">
        <v>4901</v>
      </c>
      <c r="U135" t="s">
        <v>4707</v>
      </c>
    </row>
    <row r="136" spans="1:54" hidden="1" x14ac:dyDescent="0.3">
      <c r="A136">
        <v>10807752</v>
      </c>
      <c r="B136" t="s">
        <v>3819</v>
      </c>
      <c r="C136" t="s">
        <v>3627</v>
      </c>
      <c r="D136" t="s">
        <v>3633</v>
      </c>
      <c r="E136" t="s">
        <v>3634</v>
      </c>
      <c r="F136" t="s">
        <v>3630</v>
      </c>
      <c r="G136" t="s">
        <v>3627</v>
      </c>
      <c r="H136" t="s">
        <v>3627</v>
      </c>
      <c r="M136" t="s">
        <v>4809</v>
      </c>
      <c r="N136" t="s">
        <v>4743</v>
      </c>
      <c r="Q136" t="s">
        <v>4722</v>
      </c>
      <c r="Y136" t="s">
        <v>4766</v>
      </c>
      <c r="Z136" t="s">
        <v>4810</v>
      </c>
      <c r="AA136" t="s">
        <v>4736</v>
      </c>
      <c r="AB136" t="s">
        <v>5094</v>
      </c>
      <c r="AC136" t="s">
        <v>4718</v>
      </c>
      <c r="AD136" t="s">
        <v>4718</v>
      </c>
      <c r="AE136" t="s">
        <v>4718</v>
      </c>
      <c r="AF136" t="s">
        <v>5014</v>
      </c>
    </row>
    <row r="137" spans="1:54" hidden="1" x14ac:dyDescent="0.3">
      <c r="A137">
        <v>10807757</v>
      </c>
      <c r="B137" t="s">
        <v>3780</v>
      </c>
      <c r="C137" t="s">
        <v>3627</v>
      </c>
      <c r="D137" t="s">
        <v>3633</v>
      </c>
      <c r="E137" t="s">
        <v>3634</v>
      </c>
      <c r="F137" t="s">
        <v>3630</v>
      </c>
      <c r="G137" t="s">
        <v>3627</v>
      </c>
      <c r="H137" t="s">
        <v>3627</v>
      </c>
      <c r="M137" t="s">
        <v>4850</v>
      </c>
      <c r="N137" t="s">
        <v>4743</v>
      </c>
      <c r="Q137" t="s">
        <v>4722</v>
      </c>
      <c r="Y137" t="s">
        <v>4852</v>
      </c>
      <c r="Z137" t="s">
        <v>4851</v>
      </c>
      <c r="AA137" t="s">
        <v>4736</v>
      </c>
      <c r="AB137" t="s">
        <v>5094</v>
      </c>
      <c r="AC137" t="s">
        <v>4718</v>
      </c>
      <c r="AD137" t="s">
        <v>4718</v>
      </c>
      <c r="AE137" t="s">
        <v>4718</v>
      </c>
      <c r="AF137" t="s">
        <v>4962</v>
      </c>
    </row>
    <row r="138" spans="1:54" hidden="1" x14ac:dyDescent="0.3">
      <c r="A138">
        <v>10807792</v>
      </c>
      <c r="B138" t="s">
        <v>3982</v>
      </c>
      <c r="C138" t="s">
        <v>3627</v>
      </c>
      <c r="D138" t="s">
        <v>3633</v>
      </c>
      <c r="E138" t="s">
        <v>3634</v>
      </c>
      <c r="F138" t="s">
        <v>3630</v>
      </c>
      <c r="G138" t="s">
        <v>3627</v>
      </c>
      <c r="H138" t="s">
        <v>3627</v>
      </c>
      <c r="M138" t="s">
        <v>4809</v>
      </c>
      <c r="N138" t="s">
        <v>4743</v>
      </c>
      <c r="Q138" t="s">
        <v>4722</v>
      </c>
      <c r="Y138" t="s">
        <v>4852</v>
      </c>
      <c r="Z138" t="s">
        <v>4810</v>
      </c>
      <c r="AA138" t="s">
        <v>4736</v>
      </c>
      <c r="AB138" t="s">
        <v>5094</v>
      </c>
      <c r="AC138" t="s">
        <v>4718</v>
      </c>
      <c r="AD138" t="s">
        <v>4718</v>
      </c>
      <c r="AE138" t="s">
        <v>4718</v>
      </c>
      <c r="AF138" t="s">
        <v>4962</v>
      </c>
    </row>
    <row r="139" spans="1:54" hidden="1" x14ac:dyDescent="0.3">
      <c r="A139">
        <v>10809239</v>
      </c>
      <c r="B139" t="s">
        <v>3935</v>
      </c>
      <c r="C139" t="s">
        <v>3627</v>
      </c>
      <c r="D139" t="s">
        <v>3633</v>
      </c>
      <c r="E139" t="s">
        <v>3634</v>
      </c>
      <c r="F139" t="s">
        <v>3630</v>
      </c>
      <c r="G139" t="s">
        <v>3627</v>
      </c>
      <c r="H139" t="s">
        <v>3627</v>
      </c>
      <c r="M139" t="s">
        <v>4995</v>
      </c>
      <c r="N139" t="s">
        <v>4743</v>
      </c>
      <c r="Q139" t="s">
        <v>4722</v>
      </c>
      <c r="Y139" t="s">
        <v>4766</v>
      </c>
      <c r="Z139" t="s">
        <v>4996</v>
      </c>
      <c r="AA139" t="s">
        <v>5085</v>
      </c>
      <c r="AB139" t="s">
        <v>4793</v>
      </c>
      <c r="AC139" t="s">
        <v>4718</v>
      </c>
      <c r="AD139" t="s">
        <v>4718</v>
      </c>
      <c r="AE139" t="s">
        <v>4718</v>
      </c>
      <c r="AF139" t="s">
        <v>5014</v>
      </c>
    </row>
    <row r="140" spans="1:54" hidden="1" x14ac:dyDescent="0.3">
      <c r="A140">
        <v>10809924</v>
      </c>
      <c r="B140" t="s">
        <v>3641</v>
      </c>
      <c r="C140" t="s">
        <v>3627</v>
      </c>
      <c r="D140" t="s">
        <v>3633</v>
      </c>
      <c r="E140" t="s">
        <v>3634</v>
      </c>
      <c r="F140" t="s">
        <v>3630</v>
      </c>
      <c r="G140" t="s">
        <v>3627</v>
      </c>
      <c r="H140" t="s">
        <v>3627</v>
      </c>
      <c r="M140" t="s">
        <v>4764</v>
      </c>
      <c r="N140" t="s">
        <v>4762</v>
      </c>
      <c r="Q140" t="s">
        <v>4722</v>
      </c>
      <c r="Y140" t="s">
        <v>4766</v>
      </c>
      <c r="Z140" t="s">
        <v>4765</v>
      </c>
      <c r="AA140" t="s">
        <v>5091</v>
      </c>
      <c r="AB140" t="s">
        <v>4761</v>
      </c>
      <c r="AC140" t="s">
        <v>4718</v>
      </c>
      <c r="AD140" t="s">
        <v>4718</v>
      </c>
      <c r="AE140" t="s">
        <v>4718</v>
      </c>
      <c r="AF140" t="s">
        <v>4763</v>
      </c>
    </row>
    <row r="141" spans="1:54" hidden="1" x14ac:dyDescent="0.3">
      <c r="A141">
        <v>10815921</v>
      </c>
      <c r="B141" t="s">
        <v>4040</v>
      </c>
      <c r="C141" t="s">
        <v>3627</v>
      </c>
      <c r="D141" t="s">
        <v>3988</v>
      </c>
      <c r="E141" t="s">
        <v>3989</v>
      </c>
      <c r="F141" t="s">
        <v>3630</v>
      </c>
      <c r="G141" t="s">
        <v>4041</v>
      </c>
      <c r="H141" t="s">
        <v>4042</v>
      </c>
      <c r="AB141" t="s">
        <v>5260</v>
      </c>
      <c r="AM141" t="s">
        <v>5259</v>
      </c>
      <c r="AV141" t="s">
        <v>5264</v>
      </c>
      <c r="AX141" t="s">
        <v>5263</v>
      </c>
      <c r="AY141" t="s">
        <v>5262</v>
      </c>
      <c r="AZ141" t="s">
        <v>5261</v>
      </c>
      <c r="BB141" t="s">
        <v>4718</v>
      </c>
    </row>
    <row r="142" spans="1:54" hidden="1" x14ac:dyDescent="0.3">
      <c r="A142">
        <v>10820411</v>
      </c>
      <c r="B142" t="s">
        <v>3736</v>
      </c>
      <c r="C142" t="s">
        <v>3627</v>
      </c>
      <c r="D142" t="s">
        <v>3633</v>
      </c>
      <c r="E142" t="s">
        <v>3634</v>
      </c>
      <c r="F142" t="s">
        <v>3630</v>
      </c>
      <c r="G142" t="s">
        <v>4035</v>
      </c>
      <c r="H142" t="s">
        <v>3652</v>
      </c>
      <c r="M142" t="s">
        <v>4809</v>
      </c>
      <c r="N142" t="s">
        <v>5010</v>
      </c>
      <c r="Q142" t="s">
        <v>4722</v>
      </c>
      <c r="Y142" t="s">
        <v>4766</v>
      </c>
      <c r="Z142" t="s">
        <v>4810</v>
      </c>
      <c r="AA142" t="s">
        <v>4736</v>
      </c>
      <c r="AB142" t="s">
        <v>4854</v>
      </c>
      <c r="AC142" t="s">
        <v>4718</v>
      </c>
      <c r="AD142" t="s">
        <v>4718</v>
      </c>
      <c r="AE142" t="s">
        <v>4718</v>
      </c>
      <c r="AF142" t="s">
        <v>4824</v>
      </c>
    </row>
    <row r="143" spans="1:54" hidden="1" x14ac:dyDescent="0.3">
      <c r="A143">
        <v>10831682</v>
      </c>
      <c r="B143" t="s">
        <v>3941</v>
      </c>
      <c r="C143" t="s">
        <v>3627</v>
      </c>
      <c r="D143" t="s">
        <v>3633</v>
      </c>
      <c r="E143" t="s">
        <v>3634</v>
      </c>
      <c r="F143" t="s">
        <v>3630</v>
      </c>
      <c r="G143" t="s">
        <v>3627</v>
      </c>
      <c r="H143" t="s">
        <v>3627</v>
      </c>
      <c r="M143" t="s">
        <v>5073</v>
      </c>
      <c r="N143" t="s">
        <v>4743</v>
      </c>
      <c r="Q143" t="s">
        <v>4737</v>
      </c>
      <c r="Y143" t="s">
        <v>4766</v>
      </c>
      <c r="Z143" t="s">
        <v>5155</v>
      </c>
      <c r="AA143" t="s">
        <v>4736</v>
      </c>
      <c r="AB143" t="s">
        <v>5154</v>
      </c>
      <c r="AC143" t="s">
        <v>4718</v>
      </c>
      <c r="AD143" t="s">
        <v>4718</v>
      </c>
      <c r="AE143" t="s">
        <v>4718</v>
      </c>
      <c r="AF143" t="s">
        <v>4871</v>
      </c>
    </row>
    <row r="144" spans="1:54" hidden="1" x14ac:dyDescent="0.3">
      <c r="A144">
        <v>10833384</v>
      </c>
      <c r="B144" t="s">
        <v>4006</v>
      </c>
      <c r="C144" t="s">
        <v>3627</v>
      </c>
      <c r="D144" t="s">
        <v>3628</v>
      </c>
      <c r="E144" t="s">
        <v>3629</v>
      </c>
      <c r="F144" t="s">
        <v>3630</v>
      </c>
      <c r="G144" t="s">
        <v>3627</v>
      </c>
      <c r="H144" t="s">
        <v>3627</v>
      </c>
      <c r="I144" t="s">
        <v>4707</v>
      </c>
      <c r="J144" t="s">
        <v>4707</v>
      </c>
      <c r="K144" t="s">
        <v>4837</v>
      </c>
      <c r="L144" t="s">
        <v>5229</v>
      </c>
      <c r="M144" t="s">
        <v>4838</v>
      </c>
      <c r="N144" t="s">
        <v>4799</v>
      </c>
      <c r="O144" t="s">
        <v>4718</v>
      </c>
      <c r="P144" t="s">
        <v>4736</v>
      </c>
      <c r="Q144" t="s">
        <v>4722</v>
      </c>
      <c r="R144" t="s">
        <v>4724</v>
      </c>
      <c r="S144" t="s">
        <v>4839</v>
      </c>
      <c r="T144" t="s">
        <v>4718</v>
      </c>
      <c r="U144" t="s">
        <v>4707</v>
      </c>
    </row>
    <row r="145" spans="1:32" hidden="1" x14ac:dyDescent="0.3">
      <c r="A145">
        <v>10833386</v>
      </c>
      <c r="B145" t="s">
        <v>3867</v>
      </c>
      <c r="C145" t="s">
        <v>3627</v>
      </c>
      <c r="D145" t="s">
        <v>3628</v>
      </c>
      <c r="E145" t="s">
        <v>3629</v>
      </c>
      <c r="F145" t="s">
        <v>3630</v>
      </c>
      <c r="G145" t="s">
        <v>3627</v>
      </c>
      <c r="H145" t="s">
        <v>3627</v>
      </c>
      <c r="I145" t="s">
        <v>4707</v>
      </c>
      <c r="J145" t="s">
        <v>4707</v>
      </c>
      <c r="K145" t="s">
        <v>4837</v>
      </c>
      <c r="L145" t="s">
        <v>4818</v>
      </c>
      <c r="M145" t="s">
        <v>4850</v>
      </c>
      <c r="N145" t="s">
        <v>4799</v>
      </c>
      <c r="O145" t="s">
        <v>4718</v>
      </c>
      <c r="P145" t="s">
        <v>4736</v>
      </c>
      <c r="Q145" t="s">
        <v>4722</v>
      </c>
      <c r="R145" t="s">
        <v>4724</v>
      </c>
      <c r="S145" t="s">
        <v>4839</v>
      </c>
      <c r="T145" t="s">
        <v>4718</v>
      </c>
      <c r="U145" t="s">
        <v>4707</v>
      </c>
      <c r="V145" t="s">
        <v>4772</v>
      </c>
      <c r="W145" t="s">
        <v>4784</v>
      </c>
      <c r="X145" t="s">
        <v>4718</v>
      </c>
    </row>
    <row r="146" spans="1:32" hidden="1" x14ac:dyDescent="0.3">
      <c r="A146">
        <v>10834578</v>
      </c>
      <c r="B146" t="s">
        <v>3689</v>
      </c>
      <c r="C146" t="s">
        <v>3627</v>
      </c>
      <c r="D146" t="s">
        <v>3628</v>
      </c>
      <c r="E146" t="s">
        <v>3629</v>
      </c>
      <c r="F146" t="s">
        <v>3630</v>
      </c>
      <c r="G146" t="s">
        <v>3627</v>
      </c>
      <c r="H146" t="s">
        <v>3627</v>
      </c>
      <c r="I146" t="s">
        <v>4707</v>
      </c>
      <c r="J146" t="s">
        <v>4707</v>
      </c>
      <c r="K146" t="s">
        <v>5077</v>
      </c>
      <c r="L146" t="s">
        <v>4818</v>
      </c>
      <c r="M146" t="s">
        <v>4768</v>
      </c>
      <c r="N146" t="s">
        <v>4716</v>
      </c>
      <c r="O146" t="s">
        <v>4718</v>
      </c>
      <c r="P146" t="s">
        <v>4736</v>
      </c>
      <c r="Q146" t="s">
        <v>4722</v>
      </c>
      <c r="R146" t="s">
        <v>4718</v>
      </c>
      <c r="S146" t="s">
        <v>4786</v>
      </c>
      <c r="T146" t="s">
        <v>4718</v>
      </c>
      <c r="U146" t="s">
        <v>4707</v>
      </c>
      <c r="V146" t="s">
        <v>4772</v>
      </c>
      <c r="W146" t="s">
        <v>4784</v>
      </c>
      <c r="X146" t="s">
        <v>4718</v>
      </c>
    </row>
    <row r="147" spans="1:32" hidden="1" x14ac:dyDescent="0.3">
      <c r="A147">
        <v>10836845</v>
      </c>
      <c r="B147" t="s">
        <v>3834</v>
      </c>
      <c r="C147" t="s">
        <v>3627</v>
      </c>
      <c r="D147" t="s">
        <v>3633</v>
      </c>
      <c r="E147" t="s">
        <v>3634</v>
      </c>
      <c r="F147" t="s">
        <v>3630</v>
      </c>
      <c r="G147" t="s">
        <v>3627</v>
      </c>
      <c r="H147" t="s">
        <v>3627</v>
      </c>
      <c r="M147" t="s">
        <v>5036</v>
      </c>
      <c r="N147" t="s">
        <v>4743</v>
      </c>
      <c r="Q147" t="s">
        <v>4722</v>
      </c>
      <c r="Y147" t="s">
        <v>4766</v>
      </c>
      <c r="Z147" t="s">
        <v>5035</v>
      </c>
      <c r="AA147" t="s">
        <v>4736</v>
      </c>
      <c r="AB147" t="s">
        <v>4747</v>
      </c>
      <c r="AC147" t="s">
        <v>4718</v>
      </c>
      <c r="AD147" t="s">
        <v>4718</v>
      </c>
      <c r="AE147" t="s">
        <v>4718</v>
      </c>
      <c r="AF147" t="s">
        <v>4824</v>
      </c>
    </row>
    <row r="148" spans="1:32" hidden="1" x14ac:dyDescent="0.3">
      <c r="A148">
        <v>10836966</v>
      </c>
      <c r="B148" t="s">
        <v>3973</v>
      </c>
      <c r="C148" t="s">
        <v>3627</v>
      </c>
      <c r="D148" t="s">
        <v>3633</v>
      </c>
      <c r="E148" t="s">
        <v>3634</v>
      </c>
      <c r="F148" t="s">
        <v>3630</v>
      </c>
      <c r="G148" t="s">
        <v>3627</v>
      </c>
      <c r="H148" t="s">
        <v>3627</v>
      </c>
      <c r="M148" t="s">
        <v>4823</v>
      </c>
      <c r="N148" t="s">
        <v>4743</v>
      </c>
      <c r="Q148" t="s">
        <v>4722</v>
      </c>
      <c r="Y148" t="s">
        <v>4766</v>
      </c>
      <c r="Z148" t="s">
        <v>4822</v>
      </c>
      <c r="AA148" t="s">
        <v>4736</v>
      </c>
      <c r="AB148" t="s">
        <v>4910</v>
      </c>
      <c r="AC148" t="s">
        <v>4718</v>
      </c>
      <c r="AD148" t="s">
        <v>4718</v>
      </c>
      <c r="AE148" t="s">
        <v>4718</v>
      </c>
      <c r="AF148" t="s">
        <v>4934</v>
      </c>
    </row>
    <row r="149" spans="1:32" hidden="1" x14ac:dyDescent="0.3">
      <c r="A149">
        <v>10837011</v>
      </c>
      <c r="B149" t="s">
        <v>3998</v>
      </c>
      <c r="C149" t="s">
        <v>3627</v>
      </c>
      <c r="D149" t="s">
        <v>3633</v>
      </c>
      <c r="E149" t="s">
        <v>3634</v>
      </c>
      <c r="F149" t="s">
        <v>3630</v>
      </c>
      <c r="G149" t="s">
        <v>3627</v>
      </c>
      <c r="H149" t="s">
        <v>3627</v>
      </c>
      <c r="M149" t="s">
        <v>4795</v>
      </c>
      <c r="N149" t="s">
        <v>4743</v>
      </c>
      <c r="Q149" t="s">
        <v>4722</v>
      </c>
      <c r="Y149" t="s">
        <v>4766</v>
      </c>
      <c r="Z149" t="s">
        <v>4796</v>
      </c>
      <c r="AA149" t="s">
        <v>4736</v>
      </c>
      <c r="AB149" t="s">
        <v>4910</v>
      </c>
      <c r="AC149" t="s">
        <v>4718</v>
      </c>
      <c r="AD149" t="s">
        <v>4718</v>
      </c>
      <c r="AE149" t="s">
        <v>4718</v>
      </c>
      <c r="AF149" t="s">
        <v>4934</v>
      </c>
    </row>
    <row r="150" spans="1:32" hidden="1" x14ac:dyDescent="0.3">
      <c r="A150">
        <v>10845733</v>
      </c>
      <c r="B150" t="s">
        <v>3722</v>
      </c>
      <c r="C150" t="s">
        <v>3627</v>
      </c>
      <c r="D150" t="s">
        <v>3633</v>
      </c>
      <c r="E150" t="s">
        <v>3634</v>
      </c>
      <c r="F150" t="s">
        <v>3630</v>
      </c>
      <c r="G150" t="s">
        <v>3723</v>
      </c>
      <c r="H150" t="s">
        <v>3724</v>
      </c>
      <c r="M150" t="s">
        <v>4832</v>
      </c>
      <c r="N150" t="s">
        <v>4762</v>
      </c>
      <c r="Q150" t="s">
        <v>4722</v>
      </c>
      <c r="Y150" t="s">
        <v>4766</v>
      </c>
      <c r="Z150" t="s">
        <v>4833</v>
      </c>
      <c r="AA150" t="s">
        <v>4736</v>
      </c>
      <c r="AB150" t="s">
        <v>4904</v>
      </c>
      <c r="AC150" t="s">
        <v>4718</v>
      </c>
      <c r="AD150" t="s">
        <v>4718</v>
      </c>
      <c r="AE150" t="s">
        <v>4718</v>
      </c>
      <c r="AF150" t="s">
        <v>4903</v>
      </c>
    </row>
    <row r="151" spans="1:32" hidden="1" x14ac:dyDescent="0.3">
      <c r="A151">
        <v>10860950</v>
      </c>
      <c r="B151" t="s">
        <v>3816</v>
      </c>
      <c r="C151" t="s">
        <v>3627</v>
      </c>
      <c r="D151" t="s">
        <v>3628</v>
      </c>
      <c r="E151" t="s">
        <v>3629</v>
      </c>
      <c r="F151" t="s">
        <v>3630</v>
      </c>
      <c r="G151" t="s">
        <v>3627</v>
      </c>
      <c r="H151" t="s">
        <v>3627</v>
      </c>
      <c r="I151" t="s">
        <v>4707</v>
      </c>
      <c r="J151" t="s">
        <v>4707</v>
      </c>
      <c r="K151" t="s">
        <v>5012</v>
      </c>
      <c r="L151" t="s">
        <v>4814</v>
      </c>
      <c r="M151" t="s">
        <v>4869</v>
      </c>
      <c r="N151" t="s">
        <v>5009</v>
      </c>
      <c r="O151" t="s">
        <v>4718</v>
      </c>
      <c r="P151" t="s">
        <v>4736</v>
      </c>
      <c r="Q151" t="s">
        <v>4722</v>
      </c>
      <c r="R151" t="s">
        <v>4724</v>
      </c>
      <c r="S151" t="s">
        <v>4839</v>
      </c>
      <c r="T151" t="s">
        <v>4718</v>
      </c>
      <c r="U151" t="s">
        <v>4707</v>
      </c>
      <c r="V151" t="s">
        <v>4772</v>
      </c>
      <c r="W151" t="s">
        <v>4784</v>
      </c>
      <c r="X151" t="s">
        <v>4718</v>
      </c>
    </row>
    <row r="152" spans="1:32" hidden="1" x14ac:dyDescent="0.3">
      <c r="A152">
        <v>10865073</v>
      </c>
      <c r="B152" t="s">
        <v>3904</v>
      </c>
      <c r="C152" t="s">
        <v>3627</v>
      </c>
      <c r="D152" t="s">
        <v>3628</v>
      </c>
      <c r="E152" t="s">
        <v>3629</v>
      </c>
      <c r="F152" t="s">
        <v>3630</v>
      </c>
      <c r="G152" t="s">
        <v>3627</v>
      </c>
      <c r="H152" t="s">
        <v>3627</v>
      </c>
      <c r="I152" t="s">
        <v>4707</v>
      </c>
      <c r="J152" t="s">
        <v>4707</v>
      </c>
      <c r="K152" t="s">
        <v>4867</v>
      </c>
      <c r="L152" t="s">
        <v>4845</v>
      </c>
      <c r="M152" t="s">
        <v>4840</v>
      </c>
      <c r="N152" t="s">
        <v>4716</v>
      </c>
      <c r="O152" t="s">
        <v>4718</v>
      </c>
      <c r="P152" t="s">
        <v>4736</v>
      </c>
      <c r="Q152" t="s">
        <v>4722</v>
      </c>
      <c r="R152" t="s">
        <v>4724</v>
      </c>
      <c r="S152" t="s">
        <v>4811</v>
      </c>
      <c r="T152" t="s">
        <v>5032</v>
      </c>
      <c r="U152" t="s">
        <v>4707</v>
      </c>
    </row>
    <row r="153" spans="1:32" hidden="1" x14ac:dyDescent="0.3">
      <c r="A153">
        <v>10880659</v>
      </c>
      <c r="B153" t="s">
        <v>3905</v>
      </c>
      <c r="C153" t="s">
        <v>3627</v>
      </c>
      <c r="D153" t="s">
        <v>3628</v>
      </c>
      <c r="E153" t="s">
        <v>3629</v>
      </c>
      <c r="F153" t="s">
        <v>3630</v>
      </c>
      <c r="G153" t="s">
        <v>3627</v>
      </c>
      <c r="H153" t="s">
        <v>3627</v>
      </c>
      <c r="I153" t="s">
        <v>4707</v>
      </c>
      <c r="J153" t="s">
        <v>4707</v>
      </c>
      <c r="K153" t="s">
        <v>4867</v>
      </c>
      <c r="L153" t="s">
        <v>4779</v>
      </c>
      <c r="M153" t="s">
        <v>4876</v>
      </c>
      <c r="N153" t="s">
        <v>4716</v>
      </c>
      <c r="O153" t="s">
        <v>4718</v>
      </c>
      <c r="P153" t="s">
        <v>4736</v>
      </c>
      <c r="Q153" t="s">
        <v>4722</v>
      </c>
      <c r="R153" t="s">
        <v>5114</v>
      </c>
      <c r="S153" t="s">
        <v>4877</v>
      </c>
      <c r="T153" t="s">
        <v>5032</v>
      </c>
      <c r="U153" t="s">
        <v>4707</v>
      </c>
    </row>
    <row r="154" spans="1:32" hidden="1" x14ac:dyDescent="0.3">
      <c r="A154">
        <v>10893565</v>
      </c>
      <c r="B154" t="s">
        <v>3905</v>
      </c>
      <c r="C154" t="s">
        <v>3627</v>
      </c>
      <c r="D154" t="s">
        <v>3628</v>
      </c>
      <c r="E154" t="s">
        <v>3629</v>
      </c>
      <c r="F154" t="s">
        <v>3630</v>
      </c>
      <c r="G154" t="s">
        <v>3627</v>
      </c>
      <c r="H154" t="s">
        <v>3627</v>
      </c>
      <c r="I154" t="s">
        <v>4707</v>
      </c>
      <c r="J154" t="s">
        <v>4707</v>
      </c>
      <c r="K154" t="s">
        <v>4867</v>
      </c>
      <c r="L154" t="s">
        <v>4779</v>
      </c>
      <c r="M154" t="s">
        <v>4876</v>
      </c>
      <c r="N154" t="s">
        <v>4716</v>
      </c>
      <c r="O154" t="s">
        <v>4718</v>
      </c>
      <c r="P154" t="s">
        <v>4720</v>
      </c>
      <c r="Q154" t="s">
        <v>4722</v>
      </c>
      <c r="R154" t="s">
        <v>4870</v>
      </c>
      <c r="S154" t="s">
        <v>4877</v>
      </c>
      <c r="T154" t="s">
        <v>5032</v>
      </c>
      <c r="U154" t="s">
        <v>4707</v>
      </c>
    </row>
    <row r="155" spans="1:32" hidden="1" x14ac:dyDescent="0.3">
      <c r="A155">
        <v>10893566</v>
      </c>
      <c r="B155" t="s">
        <v>3663</v>
      </c>
      <c r="C155" t="s">
        <v>3627</v>
      </c>
      <c r="D155" t="s">
        <v>3628</v>
      </c>
      <c r="E155" t="s">
        <v>3629</v>
      </c>
      <c r="F155" t="s">
        <v>3630</v>
      </c>
      <c r="G155" t="s">
        <v>3627</v>
      </c>
      <c r="H155" t="s">
        <v>3627</v>
      </c>
      <c r="I155" t="s">
        <v>4707</v>
      </c>
      <c r="J155" t="s">
        <v>4707</v>
      </c>
      <c r="K155" t="s">
        <v>4738</v>
      </c>
      <c r="L155" t="s">
        <v>4735</v>
      </c>
      <c r="M155" t="s">
        <v>4734</v>
      </c>
      <c r="N155" t="s">
        <v>4716</v>
      </c>
      <c r="O155" t="s">
        <v>4718</v>
      </c>
      <c r="P155" t="s">
        <v>4736</v>
      </c>
      <c r="Q155" t="s">
        <v>4722</v>
      </c>
      <c r="R155" t="s">
        <v>4724</v>
      </c>
      <c r="S155" t="s">
        <v>4726</v>
      </c>
      <c r="T155" t="s">
        <v>5032</v>
      </c>
      <c r="U155" t="s">
        <v>4707</v>
      </c>
      <c r="V155" t="s">
        <v>4730</v>
      </c>
      <c r="W155" t="s">
        <v>4732</v>
      </c>
      <c r="X155" t="s">
        <v>5033</v>
      </c>
    </row>
    <row r="156" spans="1:32" hidden="1" x14ac:dyDescent="0.3">
      <c r="A156">
        <v>10897254</v>
      </c>
      <c r="B156" t="s">
        <v>3700</v>
      </c>
      <c r="C156" t="s">
        <v>3627</v>
      </c>
      <c r="D156" t="s">
        <v>3628</v>
      </c>
      <c r="E156" t="s">
        <v>3629</v>
      </c>
      <c r="F156" t="s">
        <v>3630</v>
      </c>
      <c r="G156" t="s">
        <v>3627</v>
      </c>
      <c r="H156" t="s">
        <v>3627</v>
      </c>
      <c r="I156" t="s">
        <v>4707</v>
      </c>
      <c r="J156" t="s">
        <v>4707</v>
      </c>
      <c r="K156" t="s">
        <v>4875</v>
      </c>
      <c r="L156" t="s">
        <v>4735</v>
      </c>
      <c r="M156" t="s">
        <v>4876</v>
      </c>
      <c r="N156" t="s">
        <v>4716</v>
      </c>
      <c r="O156" t="s">
        <v>5159</v>
      </c>
      <c r="P156" t="s">
        <v>4736</v>
      </c>
      <c r="Q156" t="s">
        <v>4722</v>
      </c>
      <c r="R156" t="s">
        <v>4905</v>
      </c>
      <c r="S156" t="s">
        <v>4877</v>
      </c>
      <c r="T156" t="s">
        <v>5032</v>
      </c>
      <c r="U156" t="s">
        <v>4707</v>
      </c>
      <c r="V156" t="s">
        <v>4730</v>
      </c>
      <c r="W156" t="s">
        <v>4732</v>
      </c>
      <c r="X156" t="s">
        <v>5033</v>
      </c>
    </row>
    <row r="157" spans="1:32" hidden="1" x14ac:dyDescent="0.3">
      <c r="A157">
        <v>10905416</v>
      </c>
      <c r="B157" t="s">
        <v>3670</v>
      </c>
      <c r="C157" t="s">
        <v>3627</v>
      </c>
      <c r="D157" t="s">
        <v>3633</v>
      </c>
      <c r="E157" t="s">
        <v>3634</v>
      </c>
      <c r="F157" t="s">
        <v>3630</v>
      </c>
      <c r="G157" t="s">
        <v>3627</v>
      </c>
      <c r="H157" t="s">
        <v>3627</v>
      </c>
      <c r="M157" t="s">
        <v>4823</v>
      </c>
      <c r="N157" t="s">
        <v>5010</v>
      </c>
      <c r="Q157" t="s">
        <v>4722</v>
      </c>
      <c r="Y157" t="s">
        <v>4766</v>
      </c>
      <c r="Z157" t="s">
        <v>4822</v>
      </c>
      <c r="AA157" t="s">
        <v>4736</v>
      </c>
      <c r="AB157" t="s">
        <v>4854</v>
      </c>
      <c r="AC157" t="s">
        <v>4718</v>
      </c>
      <c r="AD157" t="s">
        <v>4718</v>
      </c>
      <c r="AE157" t="s">
        <v>4718</v>
      </c>
      <c r="AF157" t="s">
        <v>4824</v>
      </c>
    </row>
    <row r="158" spans="1:32" hidden="1" x14ac:dyDescent="0.3">
      <c r="A158">
        <v>10909344</v>
      </c>
      <c r="B158" t="s">
        <v>3915</v>
      </c>
      <c r="C158" t="s">
        <v>3627</v>
      </c>
      <c r="D158" t="s">
        <v>3633</v>
      </c>
      <c r="E158" t="s">
        <v>3634</v>
      </c>
      <c r="F158" t="s">
        <v>3630</v>
      </c>
      <c r="G158" t="s">
        <v>3627</v>
      </c>
      <c r="H158" t="s">
        <v>3627</v>
      </c>
      <c r="M158" t="s">
        <v>4944</v>
      </c>
      <c r="N158" t="s">
        <v>4743</v>
      </c>
      <c r="Q158" t="s">
        <v>4737</v>
      </c>
      <c r="Y158" t="s">
        <v>4766</v>
      </c>
      <c r="Z158" t="s">
        <v>4945</v>
      </c>
      <c r="AA158" t="s">
        <v>4736</v>
      </c>
      <c r="AB158" t="s">
        <v>4761</v>
      </c>
      <c r="AC158" t="s">
        <v>4718</v>
      </c>
      <c r="AD158" t="s">
        <v>4718</v>
      </c>
      <c r="AE158" t="s">
        <v>4718</v>
      </c>
      <c r="AF158" t="s">
        <v>4767</v>
      </c>
    </row>
    <row r="159" spans="1:32" hidden="1" x14ac:dyDescent="0.3">
      <c r="A159">
        <v>10913206</v>
      </c>
      <c r="B159" t="s">
        <v>3687</v>
      </c>
      <c r="C159" t="s">
        <v>3627</v>
      </c>
      <c r="D159" t="s">
        <v>3628</v>
      </c>
      <c r="E159" t="s">
        <v>3629</v>
      </c>
      <c r="F159" t="s">
        <v>3630</v>
      </c>
      <c r="G159" t="s">
        <v>3627</v>
      </c>
      <c r="H159" t="s">
        <v>3627</v>
      </c>
      <c r="I159" t="s">
        <v>4707</v>
      </c>
      <c r="J159" t="s">
        <v>4707</v>
      </c>
      <c r="K159" t="s">
        <v>4793</v>
      </c>
      <c r="L159" t="s">
        <v>4814</v>
      </c>
      <c r="M159" t="s">
        <v>4821</v>
      </c>
      <c r="N159" t="s">
        <v>4716</v>
      </c>
      <c r="O159" t="s">
        <v>4718</v>
      </c>
      <c r="P159" t="s">
        <v>4736</v>
      </c>
      <c r="Q159" t="s">
        <v>4722</v>
      </c>
      <c r="R159" t="s">
        <v>4724</v>
      </c>
      <c r="S159" t="s">
        <v>4771</v>
      </c>
      <c r="T159" t="s">
        <v>4718</v>
      </c>
      <c r="U159" t="s">
        <v>4707</v>
      </c>
    </row>
    <row r="160" spans="1:32" hidden="1" x14ac:dyDescent="0.3">
      <c r="A160">
        <v>10917018</v>
      </c>
      <c r="B160" t="s">
        <v>3954</v>
      </c>
      <c r="C160" t="s">
        <v>3627</v>
      </c>
      <c r="D160" t="s">
        <v>3628</v>
      </c>
      <c r="E160" t="s">
        <v>3629</v>
      </c>
      <c r="F160" t="s">
        <v>3630</v>
      </c>
      <c r="G160" t="s">
        <v>3627</v>
      </c>
      <c r="H160" t="s">
        <v>3627</v>
      </c>
      <c r="I160" t="s">
        <v>4707</v>
      </c>
      <c r="J160" t="s">
        <v>4707</v>
      </c>
      <c r="K160" t="s">
        <v>4800</v>
      </c>
      <c r="L160" t="s">
        <v>4814</v>
      </c>
      <c r="M160" t="s">
        <v>4782</v>
      </c>
      <c r="N160" t="s">
        <v>4799</v>
      </c>
      <c r="O160" t="s">
        <v>4718</v>
      </c>
      <c r="P160" t="s">
        <v>4736</v>
      </c>
      <c r="Q160" t="s">
        <v>4722</v>
      </c>
      <c r="R160" t="s">
        <v>4724</v>
      </c>
      <c r="S160" t="s">
        <v>4786</v>
      </c>
      <c r="T160" t="s">
        <v>4718</v>
      </c>
      <c r="U160" t="s">
        <v>4707</v>
      </c>
      <c r="V160" t="s">
        <v>4772</v>
      </c>
      <c r="W160" t="s">
        <v>4784</v>
      </c>
      <c r="X160" t="s">
        <v>4718</v>
      </c>
    </row>
    <row r="161" spans="1:45" hidden="1" x14ac:dyDescent="0.3">
      <c r="A161">
        <v>10923294</v>
      </c>
      <c r="B161" t="s">
        <v>3662</v>
      </c>
      <c r="C161" t="s">
        <v>3627</v>
      </c>
      <c r="D161" t="s">
        <v>3628</v>
      </c>
      <c r="E161" t="s">
        <v>3629</v>
      </c>
      <c r="F161" t="s">
        <v>3630</v>
      </c>
      <c r="G161" t="s">
        <v>3627</v>
      </c>
      <c r="H161" t="s">
        <v>3627</v>
      </c>
      <c r="I161" t="s">
        <v>4707</v>
      </c>
      <c r="J161" t="s">
        <v>4707</v>
      </c>
      <c r="K161" t="s">
        <v>4800</v>
      </c>
      <c r="L161" t="s">
        <v>4818</v>
      </c>
      <c r="M161" t="s">
        <v>4782</v>
      </c>
      <c r="N161" t="s">
        <v>4716</v>
      </c>
      <c r="O161" t="s">
        <v>4718</v>
      </c>
      <c r="P161" t="s">
        <v>4736</v>
      </c>
      <c r="Q161" t="s">
        <v>4722</v>
      </c>
      <c r="R161" t="s">
        <v>4724</v>
      </c>
      <c r="S161" t="s">
        <v>4786</v>
      </c>
      <c r="T161" t="s">
        <v>4718</v>
      </c>
      <c r="U161" t="s">
        <v>4707</v>
      </c>
      <c r="V161" t="s">
        <v>4772</v>
      </c>
      <c r="W161" t="s">
        <v>4784</v>
      </c>
      <c r="X161" t="s">
        <v>4718</v>
      </c>
    </row>
    <row r="162" spans="1:45" hidden="1" x14ac:dyDescent="0.3">
      <c r="A162">
        <v>10924339</v>
      </c>
      <c r="B162" t="s">
        <v>3772</v>
      </c>
      <c r="C162" t="s">
        <v>3627</v>
      </c>
      <c r="D162" t="s">
        <v>3628</v>
      </c>
      <c r="E162" t="s">
        <v>3629</v>
      </c>
      <c r="F162" t="s">
        <v>3630</v>
      </c>
      <c r="G162" t="s">
        <v>3627</v>
      </c>
      <c r="H162" t="s">
        <v>3627</v>
      </c>
      <c r="I162" t="s">
        <v>4707</v>
      </c>
      <c r="J162" t="s">
        <v>4707</v>
      </c>
      <c r="K162" t="s">
        <v>4867</v>
      </c>
      <c r="L162" t="s">
        <v>4779</v>
      </c>
      <c r="M162" t="s">
        <v>4734</v>
      </c>
      <c r="N162" t="s">
        <v>4716</v>
      </c>
      <c r="O162" t="s">
        <v>4718</v>
      </c>
      <c r="P162" t="s">
        <v>4720</v>
      </c>
      <c r="Q162" t="s">
        <v>4722</v>
      </c>
      <c r="R162" t="s">
        <v>4724</v>
      </c>
      <c r="S162" t="s">
        <v>4726</v>
      </c>
      <c r="T162" t="s">
        <v>4901</v>
      </c>
      <c r="U162" t="s">
        <v>4707</v>
      </c>
    </row>
    <row r="163" spans="1:45" hidden="1" x14ac:dyDescent="0.3">
      <c r="A163">
        <v>10925997</v>
      </c>
      <c r="B163" t="s">
        <v>3965</v>
      </c>
      <c r="C163" t="s">
        <v>3627</v>
      </c>
      <c r="D163" t="s">
        <v>3633</v>
      </c>
      <c r="E163" t="s">
        <v>3634</v>
      </c>
      <c r="F163" t="s">
        <v>3630</v>
      </c>
      <c r="G163" t="s">
        <v>3627</v>
      </c>
      <c r="H163" t="s">
        <v>3627</v>
      </c>
      <c r="M163" t="s">
        <v>4809</v>
      </c>
      <c r="N163" t="s">
        <v>4762</v>
      </c>
      <c r="Q163" t="s">
        <v>4722</v>
      </c>
      <c r="Y163" t="s">
        <v>4766</v>
      </c>
      <c r="Z163" t="s">
        <v>4810</v>
      </c>
      <c r="AA163" t="s">
        <v>4899</v>
      </c>
      <c r="AB163" t="s">
        <v>5172</v>
      </c>
      <c r="AC163" t="s">
        <v>4718</v>
      </c>
      <c r="AD163" t="s">
        <v>4718</v>
      </c>
      <c r="AE163" t="s">
        <v>4718</v>
      </c>
      <c r="AF163" t="s">
        <v>5171</v>
      </c>
    </row>
    <row r="164" spans="1:45" hidden="1" x14ac:dyDescent="0.3">
      <c r="A164">
        <v>10926889</v>
      </c>
      <c r="B164" t="s">
        <v>3668</v>
      </c>
      <c r="C164" t="s">
        <v>3627</v>
      </c>
      <c r="D164" t="s">
        <v>3628</v>
      </c>
      <c r="E164" t="s">
        <v>3629</v>
      </c>
      <c r="F164" t="s">
        <v>3630</v>
      </c>
      <c r="G164" t="s">
        <v>3627</v>
      </c>
      <c r="H164" t="s">
        <v>3627</v>
      </c>
      <c r="I164" t="s">
        <v>4707</v>
      </c>
      <c r="J164" t="s">
        <v>4707</v>
      </c>
      <c r="K164" t="s">
        <v>4800</v>
      </c>
      <c r="L164" t="s">
        <v>4814</v>
      </c>
      <c r="M164" t="s">
        <v>4768</v>
      </c>
      <c r="N164" t="s">
        <v>4799</v>
      </c>
      <c r="O164" t="s">
        <v>4718</v>
      </c>
      <c r="P164" t="s">
        <v>4720</v>
      </c>
      <c r="Q164" t="s">
        <v>4722</v>
      </c>
      <c r="R164" t="s">
        <v>4724</v>
      </c>
      <c r="S164" t="s">
        <v>4786</v>
      </c>
      <c r="T164" t="s">
        <v>4718</v>
      </c>
      <c r="U164" t="s">
        <v>4707</v>
      </c>
      <c r="V164" t="s">
        <v>4772</v>
      </c>
      <c r="W164" t="s">
        <v>4784</v>
      </c>
      <c r="X164" t="s">
        <v>4718</v>
      </c>
    </row>
    <row r="165" spans="1:45" hidden="1" x14ac:dyDescent="0.3">
      <c r="A165">
        <v>10932458</v>
      </c>
      <c r="B165" t="s">
        <v>3689</v>
      </c>
      <c r="C165" t="s">
        <v>3627</v>
      </c>
      <c r="D165" t="s">
        <v>3628</v>
      </c>
      <c r="E165" t="s">
        <v>3629</v>
      </c>
      <c r="F165" t="s">
        <v>3630</v>
      </c>
      <c r="G165" t="s">
        <v>3627</v>
      </c>
      <c r="H165" t="s">
        <v>3627</v>
      </c>
      <c r="I165" t="s">
        <v>4707</v>
      </c>
      <c r="J165" t="s">
        <v>4707</v>
      </c>
      <c r="K165" t="s">
        <v>4793</v>
      </c>
      <c r="L165" t="s">
        <v>4818</v>
      </c>
      <c r="M165" t="s">
        <v>4768</v>
      </c>
      <c r="N165" t="s">
        <v>4799</v>
      </c>
      <c r="O165" t="s">
        <v>4718</v>
      </c>
      <c r="P165" t="s">
        <v>4736</v>
      </c>
      <c r="Q165" t="s">
        <v>4722</v>
      </c>
      <c r="R165" t="s">
        <v>4724</v>
      </c>
      <c r="S165" t="s">
        <v>4786</v>
      </c>
      <c r="T165" t="s">
        <v>4718</v>
      </c>
      <c r="U165" t="s">
        <v>4707</v>
      </c>
    </row>
    <row r="166" spans="1:45" hidden="1" x14ac:dyDescent="0.3">
      <c r="A166">
        <v>10932559</v>
      </c>
      <c r="B166" t="s">
        <v>3792</v>
      </c>
      <c r="C166" t="s">
        <v>3627</v>
      </c>
      <c r="D166" t="s">
        <v>3628</v>
      </c>
      <c r="E166" t="s">
        <v>3629</v>
      </c>
      <c r="F166" t="s">
        <v>3630</v>
      </c>
      <c r="G166" t="s">
        <v>3627</v>
      </c>
      <c r="H166" t="s">
        <v>3627</v>
      </c>
      <c r="I166" t="s">
        <v>4707</v>
      </c>
      <c r="J166" t="s">
        <v>4707</v>
      </c>
      <c r="K166" t="s">
        <v>4837</v>
      </c>
      <c r="L166" t="s">
        <v>4818</v>
      </c>
      <c r="M166" t="s">
        <v>4869</v>
      </c>
      <c r="N166" t="s">
        <v>4799</v>
      </c>
      <c r="O166" t="s">
        <v>4718</v>
      </c>
      <c r="P166" t="s">
        <v>4736</v>
      </c>
      <c r="Q166" t="s">
        <v>4722</v>
      </c>
      <c r="R166" t="s">
        <v>4724</v>
      </c>
      <c r="S166" t="s">
        <v>4839</v>
      </c>
      <c r="T166" t="s">
        <v>4718</v>
      </c>
      <c r="U166" t="s">
        <v>4707</v>
      </c>
      <c r="V166" t="s">
        <v>4772</v>
      </c>
      <c r="W166" t="s">
        <v>4784</v>
      </c>
      <c r="X166" t="s">
        <v>4718</v>
      </c>
    </row>
    <row r="167" spans="1:45" hidden="1" x14ac:dyDescent="0.3">
      <c r="A167">
        <v>10946428</v>
      </c>
      <c r="B167" t="s">
        <v>3749</v>
      </c>
      <c r="C167" t="s">
        <v>3627</v>
      </c>
      <c r="D167" t="s">
        <v>3633</v>
      </c>
      <c r="E167" t="s">
        <v>3634</v>
      </c>
      <c r="F167" t="s">
        <v>3630</v>
      </c>
      <c r="G167" t="s">
        <v>3627</v>
      </c>
      <c r="H167" t="s">
        <v>3627</v>
      </c>
      <c r="M167" t="s">
        <v>4935</v>
      </c>
      <c r="N167" t="s">
        <v>4743</v>
      </c>
      <c r="Q167" t="s">
        <v>4722</v>
      </c>
      <c r="Y167" t="s">
        <v>4766</v>
      </c>
      <c r="Z167" t="s">
        <v>4861</v>
      </c>
      <c r="AA167" t="s">
        <v>4736</v>
      </c>
      <c r="AB167" t="s">
        <v>4910</v>
      </c>
      <c r="AC167" t="s">
        <v>4718</v>
      </c>
      <c r="AD167" t="s">
        <v>4718</v>
      </c>
      <c r="AE167" t="s">
        <v>4718</v>
      </c>
      <c r="AF167" t="s">
        <v>4934</v>
      </c>
    </row>
    <row r="168" spans="1:45" hidden="1" x14ac:dyDescent="0.3">
      <c r="A168">
        <v>10946453</v>
      </c>
      <c r="B168" t="s">
        <v>3800</v>
      </c>
      <c r="C168" t="s">
        <v>3627</v>
      </c>
      <c r="D168" t="s">
        <v>3633</v>
      </c>
      <c r="E168" t="s">
        <v>3634</v>
      </c>
      <c r="F168" t="s">
        <v>3630</v>
      </c>
      <c r="G168" t="s">
        <v>3627</v>
      </c>
      <c r="H168" t="s">
        <v>3627</v>
      </c>
      <c r="M168" t="s">
        <v>4989</v>
      </c>
      <c r="N168" t="s">
        <v>4743</v>
      </c>
      <c r="Q168" t="s">
        <v>4722</v>
      </c>
      <c r="Z168" t="s">
        <v>4990</v>
      </c>
      <c r="AA168" t="s">
        <v>4736</v>
      </c>
      <c r="AB168" t="s">
        <v>4910</v>
      </c>
      <c r="AC168" t="s">
        <v>4718</v>
      </c>
      <c r="AD168" t="s">
        <v>4718</v>
      </c>
      <c r="AE168" t="s">
        <v>4718</v>
      </c>
      <c r="AF168" t="s">
        <v>4988</v>
      </c>
    </row>
    <row r="169" spans="1:45" hidden="1" x14ac:dyDescent="0.3">
      <c r="A169">
        <v>10946456</v>
      </c>
      <c r="B169" t="s">
        <v>3918</v>
      </c>
      <c r="C169" t="s">
        <v>3627</v>
      </c>
      <c r="D169" t="s">
        <v>3633</v>
      </c>
      <c r="E169" t="s">
        <v>3634</v>
      </c>
      <c r="F169" t="s">
        <v>3630</v>
      </c>
      <c r="G169" t="s">
        <v>3627</v>
      </c>
      <c r="H169" t="s">
        <v>3627</v>
      </c>
      <c r="M169" t="s">
        <v>4832</v>
      </c>
      <c r="N169" t="s">
        <v>4743</v>
      </c>
      <c r="Q169" t="s">
        <v>4722</v>
      </c>
      <c r="Z169" t="s">
        <v>4833</v>
      </c>
      <c r="AA169" t="s">
        <v>4736</v>
      </c>
      <c r="AB169" t="s">
        <v>4910</v>
      </c>
      <c r="AC169" t="s">
        <v>4718</v>
      </c>
      <c r="AD169" t="s">
        <v>4718</v>
      </c>
      <c r="AE169" t="s">
        <v>4718</v>
      </c>
      <c r="AF169" t="s">
        <v>4988</v>
      </c>
    </row>
    <row r="170" spans="1:45" hidden="1" x14ac:dyDescent="0.3">
      <c r="A170">
        <v>10946581</v>
      </c>
      <c r="B170" t="s">
        <v>3729</v>
      </c>
      <c r="C170" t="s">
        <v>3627</v>
      </c>
      <c r="D170" t="s">
        <v>3633</v>
      </c>
      <c r="E170" t="s">
        <v>3634</v>
      </c>
      <c r="F170" t="s">
        <v>3630</v>
      </c>
      <c r="G170" t="s">
        <v>3627</v>
      </c>
      <c r="H170" t="s">
        <v>3627</v>
      </c>
      <c r="M170" t="s">
        <v>4795</v>
      </c>
      <c r="N170" t="s">
        <v>4743</v>
      </c>
      <c r="Q170" t="s">
        <v>4722</v>
      </c>
      <c r="Y170" t="s">
        <v>4766</v>
      </c>
      <c r="Z170" t="s">
        <v>4796</v>
      </c>
      <c r="AA170" t="s">
        <v>4736</v>
      </c>
      <c r="AB170" t="s">
        <v>4910</v>
      </c>
      <c r="AC170" t="s">
        <v>4718</v>
      </c>
      <c r="AD170" t="s">
        <v>4718</v>
      </c>
      <c r="AE170" t="s">
        <v>4718</v>
      </c>
      <c r="AF170" t="s">
        <v>4903</v>
      </c>
    </row>
    <row r="171" spans="1:45" hidden="1" x14ac:dyDescent="0.3">
      <c r="A171">
        <v>10955211</v>
      </c>
      <c r="B171" t="s">
        <v>3626</v>
      </c>
      <c r="C171" t="s">
        <v>3627</v>
      </c>
      <c r="D171" t="s">
        <v>3628</v>
      </c>
      <c r="E171" t="s">
        <v>3629</v>
      </c>
      <c r="F171" t="s">
        <v>3630</v>
      </c>
      <c r="G171" t="s">
        <v>3627</v>
      </c>
      <c r="H171" t="s">
        <v>3627</v>
      </c>
      <c r="I171" t="s">
        <v>4707</v>
      </c>
      <c r="J171" t="s">
        <v>4707</v>
      </c>
      <c r="K171" t="s">
        <v>4710</v>
      </c>
      <c r="L171" t="s">
        <v>4712</v>
      </c>
      <c r="M171" t="s">
        <v>4714</v>
      </c>
      <c r="N171" t="s">
        <v>4716</v>
      </c>
      <c r="O171" t="s">
        <v>5159</v>
      </c>
      <c r="P171" t="s">
        <v>4736</v>
      </c>
      <c r="Q171" t="s">
        <v>4722</v>
      </c>
      <c r="R171" t="s">
        <v>4724</v>
      </c>
      <c r="S171" t="s">
        <v>4726</v>
      </c>
      <c r="T171" t="s">
        <v>5032</v>
      </c>
      <c r="U171" t="s">
        <v>4707</v>
      </c>
    </row>
    <row r="172" spans="1:45" hidden="1" x14ac:dyDescent="0.3">
      <c r="A172">
        <v>10957114</v>
      </c>
      <c r="B172" t="s">
        <v>3868</v>
      </c>
      <c r="C172" t="s">
        <v>3627</v>
      </c>
      <c r="D172" t="s">
        <v>3633</v>
      </c>
      <c r="E172" t="s">
        <v>3634</v>
      </c>
      <c r="F172" t="s">
        <v>3630</v>
      </c>
      <c r="G172" t="s">
        <v>3869</v>
      </c>
      <c r="H172" t="s">
        <v>3652</v>
      </c>
      <c r="M172" t="s">
        <v>5081</v>
      </c>
      <c r="N172" t="s">
        <v>4743</v>
      </c>
      <c r="Q172" t="s">
        <v>4722</v>
      </c>
      <c r="Y172" t="s">
        <v>4766</v>
      </c>
      <c r="Z172" t="s">
        <v>5082</v>
      </c>
      <c r="AA172" t="s">
        <v>4736</v>
      </c>
      <c r="AB172" t="s">
        <v>4761</v>
      </c>
      <c r="AC172" t="s">
        <v>4718</v>
      </c>
      <c r="AD172" t="s">
        <v>4718</v>
      </c>
      <c r="AE172" t="s">
        <v>4718</v>
      </c>
      <c r="AF172" t="s">
        <v>4763</v>
      </c>
    </row>
    <row r="173" spans="1:45" hidden="1" x14ac:dyDescent="0.3">
      <c r="A173">
        <v>10957122</v>
      </c>
      <c r="B173" t="s">
        <v>3859</v>
      </c>
      <c r="C173" t="s">
        <v>3627</v>
      </c>
      <c r="D173" t="s">
        <v>3633</v>
      </c>
      <c r="E173" t="s">
        <v>3634</v>
      </c>
      <c r="F173" t="s">
        <v>3630</v>
      </c>
      <c r="G173" t="s">
        <v>3627</v>
      </c>
      <c r="H173" t="s">
        <v>3627</v>
      </c>
      <c r="M173" t="s">
        <v>4825</v>
      </c>
      <c r="N173" t="s">
        <v>4743</v>
      </c>
      <c r="Q173" t="s">
        <v>4722</v>
      </c>
      <c r="Y173" t="s">
        <v>4766</v>
      </c>
      <c r="Z173" t="s">
        <v>4826</v>
      </c>
      <c r="AA173" t="s">
        <v>4720</v>
      </c>
      <c r="AB173" t="s">
        <v>4761</v>
      </c>
      <c r="AC173" t="s">
        <v>4718</v>
      </c>
      <c r="AD173" t="s">
        <v>4718</v>
      </c>
      <c r="AE173" t="s">
        <v>4724</v>
      </c>
      <c r="AF173" t="s">
        <v>4763</v>
      </c>
    </row>
    <row r="174" spans="1:45" hidden="1" x14ac:dyDescent="0.3">
      <c r="A174">
        <v>10957144</v>
      </c>
      <c r="B174" t="s">
        <v>3798</v>
      </c>
      <c r="C174" t="s">
        <v>3627</v>
      </c>
      <c r="D174" t="s">
        <v>3628</v>
      </c>
      <c r="E174" t="s">
        <v>3629</v>
      </c>
      <c r="F174" t="s">
        <v>3630</v>
      </c>
      <c r="G174" t="s">
        <v>3799</v>
      </c>
      <c r="H174" t="s">
        <v>3652</v>
      </c>
      <c r="I174" t="s">
        <v>4707</v>
      </c>
      <c r="J174" t="s">
        <v>4707</v>
      </c>
      <c r="K174" t="s">
        <v>4987</v>
      </c>
      <c r="L174" t="s">
        <v>4818</v>
      </c>
      <c r="M174" t="s">
        <v>4714</v>
      </c>
      <c r="N174" t="s">
        <v>4716</v>
      </c>
      <c r="O174" t="s">
        <v>4718</v>
      </c>
      <c r="P174" t="s">
        <v>4736</v>
      </c>
      <c r="Q174" t="s">
        <v>4722</v>
      </c>
      <c r="R174" t="s">
        <v>4724</v>
      </c>
      <c r="S174" t="s">
        <v>4726</v>
      </c>
      <c r="T174" t="s">
        <v>4718</v>
      </c>
      <c r="U174" t="s">
        <v>4707</v>
      </c>
      <c r="V174" t="s">
        <v>4772</v>
      </c>
      <c r="W174" t="s">
        <v>4784</v>
      </c>
      <c r="X174" t="s">
        <v>4718</v>
      </c>
    </row>
    <row r="175" spans="1:45" hidden="1" x14ac:dyDescent="0.3">
      <c r="A175">
        <v>10957202</v>
      </c>
      <c r="B175" t="s">
        <v>3791</v>
      </c>
      <c r="C175" t="s">
        <v>3627</v>
      </c>
      <c r="D175" t="s">
        <v>3705</v>
      </c>
      <c r="E175" t="s">
        <v>3634</v>
      </c>
      <c r="F175" t="s">
        <v>3630</v>
      </c>
      <c r="G175" t="s">
        <v>3627</v>
      </c>
      <c r="H175" t="s">
        <v>3627</v>
      </c>
      <c r="AE175" t="s">
        <v>4707</v>
      </c>
      <c r="AF175" t="s">
        <v>4979</v>
      </c>
      <c r="AK175" t="s">
        <v>4737</v>
      </c>
      <c r="AL175" t="s">
        <v>4718</v>
      </c>
      <c r="AM175" t="s">
        <v>4885</v>
      </c>
      <c r="AN175" t="s">
        <v>4887</v>
      </c>
      <c r="AP175" t="s">
        <v>4718</v>
      </c>
      <c r="AQ175" t="s">
        <v>4919</v>
      </c>
      <c r="AR175" t="s">
        <v>5084</v>
      </c>
      <c r="AS175" t="s">
        <v>4980</v>
      </c>
    </row>
    <row r="176" spans="1:45" hidden="1" x14ac:dyDescent="0.3">
      <c r="A176">
        <v>10957256</v>
      </c>
      <c r="B176" t="s">
        <v>3889</v>
      </c>
      <c r="C176" t="s">
        <v>3627</v>
      </c>
      <c r="D176" t="s">
        <v>3633</v>
      </c>
      <c r="E176" t="s">
        <v>3634</v>
      </c>
      <c r="F176" t="s">
        <v>3630</v>
      </c>
      <c r="G176" t="s">
        <v>3890</v>
      </c>
      <c r="H176" t="s">
        <v>3652</v>
      </c>
      <c r="M176" t="s">
        <v>4825</v>
      </c>
      <c r="N176" t="s">
        <v>4743</v>
      </c>
      <c r="Q176" t="s">
        <v>4722</v>
      </c>
      <c r="Y176" t="s">
        <v>4766</v>
      </c>
      <c r="Z176" t="s">
        <v>4826</v>
      </c>
      <c r="AA176" t="s">
        <v>4736</v>
      </c>
      <c r="AB176" t="s">
        <v>4854</v>
      </c>
      <c r="AC176" t="s">
        <v>4718</v>
      </c>
      <c r="AD176" t="s">
        <v>4718</v>
      </c>
      <c r="AE176" t="s">
        <v>4718</v>
      </c>
      <c r="AF176" t="s">
        <v>4871</v>
      </c>
    </row>
    <row r="177" spans="1:32" hidden="1" x14ac:dyDescent="0.3">
      <c r="A177">
        <v>10957258</v>
      </c>
      <c r="B177" t="s">
        <v>3650</v>
      </c>
      <c r="C177" t="s">
        <v>3627</v>
      </c>
      <c r="D177" t="s">
        <v>3633</v>
      </c>
      <c r="E177" t="s">
        <v>3634</v>
      </c>
      <c r="F177" t="s">
        <v>3630</v>
      </c>
      <c r="G177" t="s">
        <v>3651</v>
      </c>
      <c r="H177" t="s">
        <v>3652</v>
      </c>
      <c r="M177" t="s">
        <v>4794</v>
      </c>
      <c r="N177" t="s">
        <v>4743</v>
      </c>
      <c r="Q177" t="s">
        <v>4722</v>
      </c>
      <c r="Y177" t="s">
        <v>4766</v>
      </c>
      <c r="Z177" t="s">
        <v>4792</v>
      </c>
      <c r="AA177" t="s">
        <v>4736</v>
      </c>
      <c r="AB177" t="s">
        <v>4793</v>
      </c>
      <c r="AC177" t="s">
        <v>4718</v>
      </c>
      <c r="AD177" t="s">
        <v>4718</v>
      </c>
      <c r="AE177" t="s">
        <v>4718</v>
      </c>
      <c r="AF177" t="s">
        <v>4767</v>
      </c>
    </row>
    <row r="178" spans="1:32" hidden="1" x14ac:dyDescent="0.3">
      <c r="A178">
        <v>10957271</v>
      </c>
      <c r="B178" t="s">
        <v>3815</v>
      </c>
      <c r="C178" t="s">
        <v>3627</v>
      </c>
      <c r="D178" t="s">
        <v>3633</v>
      </c>
      <c r="E178" t="s">
        <v>3634</v>
      </c>
      <c r="F178" t="s">
        <v>3630</v>
      </c>
      <c r="G178" t="s">
        <v>3627</v>
      </c>
      <c r="H178" t="s">
        <v>3627</v>
      </c>
      <c r="M178" t="s">
        <v>4908</v>
      </c>
      <c r="N178" t="s">
        <v>4769</v>
      </c>
      <c r="Q178" t="s">
        <v>4722</v>
      </c>
      <c r="Y178" t="s">
        <v>4766</v>
      </c>
      <c r="Z178" t="s">
        <v>4907</v>
      </c>
      <c r="AA178" t="s">
        <v>4736</v>
      </c>
      <c r="AB178" t="s">
        <v>4910</v>
      </c>
      <c r="AC178" t="s">
        <v>4718</v>
      </c>
      <c r="AD178" t="s">
        <v>4718</v>
      </c>
      <c r="AE178" t="s">
        <v>4718</v>
      </c>
      <c r="AF178" t="s">
        <v>4934</v>
      </c>
    </row>
    <row r="179" spans="1:32" hidden="1" x14ac:dyDescent="0.3">
      <c r="A179">
        <v>10957282</v>
      </c>
      <c r="B179" t="s">
        <v>3997</v>
      </c>
      <c r="C179" t="s">
        <v>3627</v>
      </c>
      <c r="D179" t="s">
        <v>3628</v>
      </c>
      <c r="E179" t="s">
        <v>3629</v>
      </c>
      <c r="F179" t="s">
        <v>3630</v>
      </c>
      <c r="G179" t="s">
        <v>3627</v>
      </c>
      <c r="H179" t="s">
        <v>3627</v>
      </c>
      <c r="I179" t="s">
        <v>4707</v>
      </c>
      <c r="J179" t="s">
        <v>4707</v>
      </c>
      <c r="K179" t="s">
        <v>4800</v>
      </c>
      <c r="L179" t="s">
        <v>4836</v>
      </c>
      <c r="M179" t="s">
        <v>4768</v>
      </c>
      <c r="N179" t="s">
        <v>4799</v>
      </c>
      <c r="O179" t="s">
        <v>4718</v>
      </c>
      <c r="P179" t="s">
        <v>4736</v>
      </c>
      <c r="Q179" t="s">
        <v>4722</v>
      </c>
      <c r="R179" t="s">
        <v>4724</v>
      </c>
      <c r="S179" t="s">
        <v>4786</v>
      </c>
      <c r="T179" t="s">
        <v>4780</v>
      </c>
      <c r="U179" t="s">
        <v>4707</v>
      </c>
    </row>
    <row r="180" spans="1:32" hidden="1" x14ac:dyDescent="0.3">
      <c r="A180">
        <v>10957289</v>
      </c>
      <c r="B180" t="s">
        <v>3699</v>
      </c>
      <c r="C180" t="s">
        <v>3627</v>
      </c>
      <c r="D180" t="s">
        <v>3628</v>
      </c>
      <c r="E180" t="s">
        <v>3629</v>
      </c>
      <c r="F180" t="s">
        <v>3630</v>
      </c>
      <c r="G180" t="s">
        <v>3778</v>
      </c>
      <c r="H180" t="s">
        <v>3652</v>
      </c>
      <c r="I180" t="s">
        <v>4707</v>
      </c>
      <c r="J180" t="s">
        <v>4707</v>
      </c>
      <c r="K180" t="s">
        <v>4777</v>
      </c>
      <c r="L180" t="s">
        <v>4845</v>
      </c>
      <c r="M180" t="s">
        <v>4776</v>
      </c>
      <c r="N180" t="s">
        <v>4716</v>
      </c>
      <c r="O180" t="s">
        <v>4718</v>
      </c>
      <c r="P180" t="s">
        <v>4736</v>
      </c>
      <c r="Q180" t="s">
        <v>4722</v>
      </c>
      <c r="R180" t="s">
        <v>4718</v>
      </c>
      <c r="S180" t="s">
        <v>4771</v>
      </c>
      <c r="T180" t="s">
        <v>4718</v>
      </c>
      <c r="U180" t="s">
        <v>4707</v>
      </c>
      <c r="V180" t="s">
        <v>4730</v>
      </c>
      <c r="W180" t="s">
        <v>4732</v>
      </c>
      <c r="X180" t="s">
        <v>4718</v>
      </c>
    </row>
    <row r="181" spans="1:32" hidden="1" x14ac:dyDescent="0.3">
      <c r="A181">
        <v>10957291</v>
      </c>
      <c r="B181" t="s">
        <v>3681</v>
      </c>
      <c r="C181" t="s">
        <v>3627</v>
      </c>
      <c r="D181" t="s">
        <v>3628</v>
      </c>
      <c r="E181" t="s">
        <v>3629</v>
      </c>
      <c r="F181" t="s">
        <v>3630</v>
      </c>
      <c r="G181" t="s">
        <v>3682</v>
      </c>
      <c r="H181" t="s">
        <v>3652</v>
      </c>
      <c r="I181" t="s">
        <v>4707</v>
      </c>
      <c r="J181" t="s">
        <v>4707</v>
      </c>
      <c r="K181" t="s">
        <v>4813</v>
      </c>
      <c r="L181" t="s">
        <v>4845</v>
      </c>
      <c r="M181" t="s">
        <v>4812</v>
      </c>
      <c r="N181" t="s">
        <v>4716</v>
      </c>
      <c r="O181" t="s">
        <v>4718</v>
      </c>
      <c r="P181" t="s">
        <v>4736</v>
      </c>
      <c r="Q181" t="s">
        <v>4722</v>
      </c>
      <c r="R181" t="s">
        <v>4724</v>
      </c>
      <c r="S181" t="s">
        <v>4811</v>
      </c>
      <c r="T181" t="s">
        <v>4718</v>
      </c>
      <c r="U181" t="s">
        <v>4707</v>
      </c>
      <c r="V181" t="s">
        <v>4772</v>
      </c>
      <c r="W181" t="s">
        <v>4732</v>
      </c>
      <c r="X181" t="s">
        <v>4718</v>
      </c>
    </row>
    <row r="182" spans="1:32" hidden="1" x14ac:dyDescent="0.3">
      <c r="A182">
        <v>10957438</v>
      </c>
      <c r="B182" t="s">
        <v>3681</v>
      </c>
      <c r="C182" t="s">
        <v>3627</v>
      </c>
      <c r="D182" t="s">
        <v>3628</v>
      </c>
      <c r="E182" t="s">
        <v>3629</v>
      </c>
      <c r="F182" t="s">
        <v>3630</v>
      </c>
      <c r="G182" t="s">
        <v>3932</v>
      </c>
      <c r="H182" t="s">
        <v>3652</v>
      </c>
      <c r="I182" t="s">
        <v>4707</v>
      </c>
      <c r="J182" t="s">
        <v>4707</v>
      </c>
      <c r="K182" t="s">
        <v>4953</v>
      </c>
      <c r="L182" t="s">
        <v>4845</v>
      </c>
      <c r="M182" t="s">
        <v>4812</v>
      </c>
      <c r="N182" t="s">
        <v>4716</v>
      </c>
      <c r="O182" t="s">
        <v>4718</v>
      </c>
      <c r="P182" t="s">
        <v>4736</v>
      </c>
      <c r="Q182" t="s">
        <v>4722</v>
      </c>
      <c r="R182" t="s">
        <v>4724</v>
      </c>
      <c r="S182" t="s">
        <v>4811</v>
      </c>
      <c r="T182" t="s">
        <v>4718</v>
      </c>
      <c r="U182" t="s">
        <v>4707</v>
      </c>
      <c r="V182" t="s">
        <v>4772</v>
      </c>
      <c r="W182" t="s">
        <v>4732</v>
      </c>
      <c r="X182" t="s">
        <v>4718</v>
      </c>
    </row>
    <row r="183" spans="1:32" hidden="1" x14ac:dyDescent="0.3">
      <c r="A183">
        <v>10957460</v>
      </c>
      <c r="B183" t="s">
        <v>3762</v>
      </c>
      <c r="C183" t="s">
        <v>3627</v>
      </c>
      <c r="D183" t="s">
        <v>3633</v>
      </c>
      <c r="E183" t="s">
        <v>3634</v>
      </c>
      <c r="F183" t="s">
        <v>3630</v>
      </c>
      <c r="G183" t="s">
        <v>3627</v>
      </c>
      <c r="H183" t="s">
        <v>3627</v>
      </c>
      <c r="M183" t="s">
        <v>4823</v>
      </c>
      <c r="N183" t="s">
        <v>4743</v>
      </c>
      <c r="Q183" t="s">
        <v>4737</v>
      </c>
      <c r="Y183" t="s">
        <v>4766</v>
      </c>
      <c r="Z183" t="s">
        <v>4822</v>
      </c>
      <c r="AA183" t="s">
        <v>4736</v>
      </c>
      <c r="AB183" t="s">
        <v>4761</v>
      </c>
      <c r="AC183" t="s">
        <v>4718</v>
      </c>
      <c r="AD183" t="s">
        <v>4718</v>
      </c>
      <c r="AE183" t="s">
        <v>4718</v>
      </c>
      <c r="AF183" t="s">
        <v>4767</v>
      </c>
    </row>
    <row r="184" spans="1:32" hidden="1" x14ac:dyDescent="0.3">
      <c r="A184">
        <v>10957480</v>
      </c>
      <c r="B184" t="s">
        <v>3873</v>
      </c>
      <c r="C184" t="s">
        <v>3627</v>
      </c>
      <c r="D184" t="s">
        <v>3628</v>
      </c>
      <c r="E184" t="s">
        <v>3629</v>
      </c>
      <c r="F184" t="s">
        <v>3630</v>
      </c>
      <c r="G184" t="s">
        <v>3627</v>
      </c>
      <c r="H184" t="s">
        <v>3627</v>
      </c>
      <c r="I184" t="s">
        <v>4707</v>
      </c>
      <c r="J184" t="s">
        <v>4707</v>
      </c>
      <c r="K184" t="s">
        <v>4773</v>
      </c>
      <c r="L184" t="s">
        <v>4845</v>
      </c>
      <c r="M184" t="s">
        <v>4821</v>
      </c>
      <c r="N184" t="s">
        <v>5089</v>
      </c>
      <c r="O184" t="s">
        <v>4718</v>
      </c>
      <c r="P184" t="s">
        <v>4720</v>
      </c>
      <c r="Q184" t="s">
        <v>4722</v>
      </c>
      <c r="R184" t="s">
        <v>4718</v>
      </c>
      <c r="S184" t="s">
        <v>4771</v>
      </c>
      <c r="T184" t="s">
        <v>4718</v>
      </c>
      <c r="U184" t="s">
        <v>4707</v>
      </c>
      <c r="V184" t="s">
        <v>4772</v>
      </c>
      <c r="W184" t="s">
        <v>4732</v>
      </c>
      <c r="X184" t="s">
        <v>4718</v>
      </c>
    </row>
    <row r="185" spans="1:32" hidden="1" x14ac:dyDescent="0.3">
      <c r="A185">
        <v>10961085</v>
      </c>
      <c r="B185" t="s">
        <v>3662</v>
      </c>
      <c r="C185" t="s">
        <v>3627</v>
      </c>
      <c r="D185" t="s">
        <v>3628</v>
      </c>
      <c r="E185" t="s">
        <v>3629</v>
      </c>
      <c r="F185" t="s">
        <v>3630</v>
      </c>
      <c r="G185" t="s">
        <v>3627</v>
      </c>
      <c r="H185" t="s">
        <v>3627</v>
      </c>
      <c r="I185" t="s">
        <v>4707</v>
      </c>
      <c r="J185" t="s">
        <v>4707</v>
      </c>
      <c r="K185" t="s">
        <v>4800</v>
      </c>
      <c r="L185" t="s">
        <v>4818</v>
      </c>
      <c r="M185" t="s">
        <v>4782</v>
      </c>
      <c r="N185" t="s">
        <v>4799</v>
      </c>
      <c r="O185" t="s">
        <v>4718</v>
      </c>
      <c r="P185" t="s">
        <v>4736</v>
      </c>
      <c r="Q185" t="s">
        <v>4722</v>
      </c>
      <c r="R185" t="s">
        <v>4724</v>
      </c>
      <c r="S185" t="s">
        <v>4786</v>
      </c>
      <c r="T185" t="s">
        <v>4718</v>
      </c>
      <c r="U185" t="s">
        <v>4707</v>
      </c>
    </row>
    <row r="186" spans="1:32" hidden="1" x14ac:dyDescent="0.3">
      <c r="A186">
        <v>10972201</v>
      </c>
      <c r="B186" t="s">
        <v>3719</v>
      </c>
      <c r="C186" t="s">
        <v>3627</v>
      </c>
      <c r="D186" t="s">
        <v>3628</v>
      </c>
      <c r="E186" t="s">
        <v>3629</v>
      </c>
      <c r="F186" t="s">
        <v>3630</v>
      </c>
      <c r="G186" t="s">
        <v>3627</v>
      </c>
      <c r="H186" t="s">
        <v>3627</v>
      </c>
      <c r="I186" t="s">
        <v>4707</v>
      </c>
      <c r="J186" t="s">
        <v>4707</v>
      </c>
      <c r="K186" t="s">
        <v>4813</v>
      </c>
      <c r="L186" t="s">
        <v>4818</v>
      </c>
      <c r="M186" t="s">
        <v>4819</v>
      </c>
      <c r="N186" t="s">
        <v>4799</v>
      </c>
      <c r="O186" t="s">
        <v>4718</v>
      </c>
      <c r="P186" t="s">
        <v>4736</v>
      </c>
      <c r="Q186" t="s">
        <v>4722</v>
      </c>
      <c r="R186" t="s">
        <v>4724</v>
      </c>
      <c r="S186" t="s">
        <v>4811</v>
      </c>
      <c r="T186" t="s">
        <v>4718</v>
      </c>
      <c r="U186" t="s">
        <v>4707</v>
      </c>
      <c r="V186" t="s">
        <v>4772</v>
      </c>
      <c r="W186" t="s">
        <v>4784</v>
      </c>
      <c r="X186" t="s">
        <v>4718</v>
      </c>
    </row>
    <row r="187" spans="1:32" hidden="1" x14ac:dyDescent="0.3">
      <c r="A187">
        <v>10974614</v>
      </c>
      <c r="B187" t="s">
        <v>3689</v>
      </c>
      <c r="C187" t="s">
        <v>3627</v>
      </c>
      <c r="D187" t="s">
        <v>3628</v>
      </c>
      <c r="E187" t="s">
        <v>3629</v>
      </c>
      <c r="F187" t="s">
        <v>3630</v>
      </c>
      <c r="G187" t="s">
        <v>3627</v>
      </c>
      <c r="H187" t="s">
        <v>3627</v>
      </c>
      <c r="I187" t="s">
        <v>4707</v>
      </c>
      <c r="J187" t="s">
        <v>4707</v>
      </c>
      <c r="K187" t="s">
        <v>4800</v>
      </c>
      <c r="L187" t="s">
        <v>4818</v>
      </c>
      <c r="M187" t="s">
        <v>4768</v>
      </c>
      <c r="N187" t="s">
        <v>4716</v>
      </c>
      <c r="O187" t="s">
        <v>4718</v>
      </c>
      <c r="P187" t="s">
        <v>4736</v>
      </c>
      <c r="Q187" t="s">
        <v>4722</v>
      </c>
      <c r="R187" t="s">
        <v>4718</v>
      </c>
      <c r="S187" t="s">
        <v>4786</v>
      </c>
      <c r="T187" t="s">
        <v>4718</v>
      </c>
      <c r="U187" t="s">
        <v>4707</v>
      </c>
      <c r="V187" t="s">
        <v>4772</v>
      </c>
      <c r="W187" t="s">
        <v>4784</v>
      </c>
      <c r="X187" t="s">
        <v>4718</v>
      </c>
    </row>
    <row r="188" spans="1:32" hidden="1" x14ac:dyDescent="0.3">
      <c r="A188">
        <v>10984265</v>
      </c>
      <c r="B188" t="s">
        <v>3795</v>
      </c>
      <c r="C188" t="s">
        <v>3627</v>
      </c>
      <c r="D188" t="s">
        <v>3628</v>
      </c>
      <c r="E188" t="s">
        <v>3629</v>
      </c>
      <c r="F188" t="s">
        <v>3630</v>
      </c>
      <c r="G188" t="s">
        <v>3627</v>
      </c>
      <c r="H188" t="s">
        <v>3627</v>
      </c>
      <c r="I188" t="s">
        <v>4707</v>
      </c>
      <c r="J188" t="s">
        <v>4707</v>
      </c>
      <c r="K188" t="s">
        <v>4773</v>
      </c>
      <c r="L188" t="s">
        <v>4818</v>
      </c>
      <c r="M188" t="s">
        <v>4821</v>
      </c>
      <c r="N188" t="s">
        <v>4799</v>
      </c>
      <c r="O188" t="s">
        <v>4718</v>
      </c>
      <c r="P188" t="s">
        <v>4736</v>
      </c>
      <c r="Q188" t="s">
        <v>4722</v>
      </c>
      <c r="R188" t="s">
        <v>4724</v>
      </c>
      <c r="S188" t="s">
        <v>4771</v>
      </c>
      <c r="T188" t="s">
        <v>4718</v>
      </c>
      <c r="U188" t="s">
        <v>4707</v>
      </c>
      <c r="V188" t="s">
        <v>4772</v>
      </c>
      <c r="W188" t="s">
        <v>4784</v>
      </c>
      <c r="X188" t="s">
        <v>4718</v>
      </c>
    </row>
    <row r="189" spans="1:32" hidden="1" x14ac:dyDescent="0.3">
      <c r="A189">
        <v>10985613</v>
      </c>
      <c r="B189" t="s">
        <v>3972</v>
      </c>
      <c r="C189" t="s">
        <v>3627</v>
      </c>
      <c r="D189" t="s">
        <v>3633</v>
      </c>
      <c r="E189" t="s">
        <v>3634</v>
      </c>
      <c r="F189" t="s">
        <v>3630</v>
      </c>
      <c r="G189" t="s">
        <v>3627</v>
      </c>
      <c r="H189" t="s">
        <v>3627</v>
      </c>
      <c r="M189" t="s">
        <v>4764</v>
      </c>
      <c r="N189" t="s">
        <v>4743</v>
      </c>
      <c r="Q189" t="s">
        <v>4737</v>
      </c>
      <c r="Y189" t="s">
        <v>4766</v>
      </c>
      <c r="Z189" t="s">
        <v>4765</v>
      </c>
      <c r="AA189" t="s">
        <v>4736</v>
      </c>
      <c r="AB189" t="s">
        <v>4761</v>
      </c>
      <c r="AC189" t="s">
        <v>4718</v>
      </c>
      <c r="AD189" t="s">
        <v>4718</v>
      </c>
      <c r="AE189" t="s">
        <v>4718</v>
      </c>
      <c r="AF189" t="s">
        <v>4804</v>
      </c>
    </row>
    <row r="190" spans="1:32" hidden="1" x14ac:dyDescent="0.3">
      <c r="A190">
        <v>11002782</v>
      </c>
      <c r="B190" t="s">
        <v>3684</v>
      </c>
      <c r="C190" t="s">
        <v>3627</v>
      </c>
      <c r="D190" t="s">
        <v>3633</v>
      </c>
      <c r="E190" t="s">
        <v>3634</v>
      </c>
      <c r="F190" t="s">
        <v>3630</v>
      </c>
      <c r="G190" t="s">
        <v>3627</v>
      </c>
      <c r="H190" t="s">
        <v>3627</v>
      </c>
      <c r="M190" t="s">
        <v>4846</v>
      </c>
      <c r="N190" t="s">
        <v>4762</v>
      </c>
      <c r="Q190" t="s">
        <v>4722</v>
      </c>
      <c r="Y190" t="s">
        <v>4766</v>
      </c>
      <c r="Z190" t="s">
        <v>4847</v>
      </c>
      <c r="AA190" t="s">
        <v>4736</v>
      </c>
      <c r="AB190" t="s">
        <v>4761</v>
      </c>
      <c r="AC190" t="s">
        <v>4718</v>
      </c>
      <c r="AD190" t="s">
        <v>4718</v>
      </c>
      <c r="AE190" t="s">
        <v>4718</v>
      </c>
      <c r="AF190" t="s">
        <v>4763</v>
      </c>
    </row>
    <row r="191" spans="1:32" hidden="1" x14ac:dyDescent="0.3">
      <c r="A191">
        <v>11008278</v>
      </c>
      <c r="B191" t="s">
        <v>3670</v>
      </c>
      <c r="C191" t="s">
        <v>3627</v>
      </c>
      <c r="D191" t="s">
        <v>3633</v>
      </c>
      <c r="E191" t="s">
        <v>3634</v>
      </c>
      <c r="F191" t="s">
        <v>3630</v>
      </c>
      <c r="G191" t="s">
        <v>3627</v>
      </c>
      <c r="H191" t="s">
        <v>3627</v>
      </c>
      <c r="M191" t="s">
        <v>4823</v>
      </c>
      <c r="N191" t="s">
        <v>4743</v>
      </c>
      <c r="Q191" t="s">
        <v>4722</v>
      </c>
      <c r="Y191" t="s">
        <v>4766</v>
      </c>
      <c r="Z191" t="s">
        <v>4822</v>
      </c>
      <c r="AA191" t="s">
        <v>4736</v>
      </c>
      <c r="AB191" t="s">
        <v>4854</v>
      </c>
      <c r="AC191" t="s">
        <v>4718</v>
      </c>
      <c r="AD191" t="s">
        <v>4718</v>
      </c>
      <c r="AE191" t="s">
        <v>5128</v>
      </c>
      <c r="AF191" t="s">
        <v>4824</v>
      </c>
    </row>
    <row r="192" spans="1:32" hidden="1" x14ac:dyDescent="0.3">
      <c r="A192">
        <v>11014285</v>
      </c>
      <c r="B192" t="s">
        <v>3826</v>
      </c>
      <c r="C192" t="s">
        <v>3627</v>
      </c>
      <c r="D192" t="s">
        <v>3628</v>
      </c>
      <c r="E192" t="s">
        <v>3629</v>
      </c>
      <c r="F192" t="s">
        <v>3630</v>
      </c>
      <c r="G192" t="s">
        <v>3627</v>
      </c>
      <c r="H192" t="s">
        <v>3627</v>
      </c>
      <c r="I192" t="s">
        <v>4707</v>
      </c>
      <c r="J192" t="s">
        <v>4707</v>
      </c>
      <c r="K192" t="s">
        <v>4968</v>
      </c>
      <c r="L192" t="s">
        <v>4712</v>
      </c>
      <c r="M192" t="s">
        <v>4821</v>
      </c>
      <c r="N192" t="s">
        <v>4716</v>
      </c>
      <c r="O192" t="s">
        <v>4718</v>
      </c>
      <c r="P192" t="s">
        <v>4736</v>
      </c>
      <c r="Q192" t="s">
        <v>4737</v>
      </c>
      <c r="R192" t="s">
        <v>4724</v>
      </c>
      <c r="S192" t="s">
        <v>4771</v>
      </c>
      <c r="T192" t="s">
        <v>4718</v>
      </c>
      <c r="U192" t="s">
        <v>4707</v>
      </c>
    </row>
    <row r="193" spans="1:47" hidden="1" x14ac:dyDescent="0.3">
      <c r="A193">
        <v>11014312</v>
      </c>
      <c r="B193" t="s">
        <v>3781</v>
      </c>
      <c r="C193" t="s">
        <v>3627</v>
      </c>
      <c r="D193" t="s">
        <v>3633</v>
      </c>
      <c r="E193" t="s">
        <v>3634</v>
      </c>
      <c r="F193" t="s">
        <v>3630</v>
      </c>
      <c r="G193" t="s">
        <v>3627</v>
      </c>
      <c r="H193" t="s">
        <v>3627</v>
      </c>
      <c r="M193" t="s">
        <v>4964</v>
      </c>
      <c r="N193" t="s">
        <v>4743</v>
      </c>
      <c r="Q193" t="s">
        <v>4737</v>
      </c>
      <c r="Y193" t="s">
        <v>4740</v>
      </c>
      <c r="Z193" t="s">
        <v>4965</v>
      </c>
      <c r="AA193" t="s">
        <v>4718</v>
      </c>
      <c r="AB193" t="s">
        <v>4963</v>
      </c>
      <c r="AC193" t="s">
        <v>4718</v>
      </c>
      <c r="AD193" t="s">
        <v>4718</v>
      </c>
      <c r="AE193" t="s">
        <v>4718</v>
      </c>
      <c r="AF193" t="s">
        <v>4865</v>
      </c>
    </row>
    <row r="194" spans="1:47" hidden="1" x14ac:dyDescent="0.3">
      <c r="A194">
        <v>11022598</v>
      </c>
      <c r="B194" t="s">
        <v>3852</v>
      </c>
      <c r="C194" t="s">
        <v>3627</v>
      </c>
      <c r="D194" t="s">
        <v>3633</v>
      </c>
      <c r="E194" t="s">
        <v>3634</v>
      </c>
      <c r="F194" t="s">
        <v>3630</v>
      </c>
      <c r="G194" t="s">
        <v>3627</v>
      </c>
      <c r="H194" t="s">
        <v>3627</v>
      </c>
      <c r="M194" t="s">
        <v>4782</v>
      </c>
      <c r="N194" t="s">
        <v>4762</v>
      </c>
      <c r="Q194" t="s">
        <v>4722</v>
      </c>
      <c r="Y194" t="s">
        <v>4766</v>
      </c>
      <c r="Z194" t="s">
        <v>4834</v>
      </c>
      <c r="AA194" t="s">
        <v>4736</v>
      </c>
      <c r="AB194" t="s">
        <v>4761</v>
      </c>
      <c r="AC194" t="s">
        <v>4718</v>
      </c>
      <c r="AD194" t="s">
        <v>4718</v>
      </c>
      <c r="AE194" t="s">
        <v>4718</v>
      </c>
      <c r="AF194" t="s">
        <v>4763</v>
      </c>
    </row>
    <row r="195" spans="1:47" hidden="1" x14ac:dyDescent="0.3">
      <c r="A195">
        <v>11033600</v>
      </c>
      <c r="B195" t="s">
        <v>3792</v>
      </c>
      <c r="C195" t="s">
        <v>3627</v>
      </c>
      <c r="D195" t="s">
        <v>3628</v>
      </c>
      <c r="E195" t="s">
        <v>3629</v>
      </c>
      <c r="F195" t="s">
        <v>3630</v>
      </c>
      <c r="G195" t="s">
        <v>3627</v>
      </c>
      <c r="H195" t="s">
        <v>3627</v>
      </c>
      <c r="I195" t="s">
        <v>4707</v>
      </c>
      <c r="J195" t="s">
        <v>4707</v>
      </c>
      <c r="K195" t="s">
        <v>4837</v>
      </c>
      <c r="L195" t="s">
        <v>4818</v>
      </c>
      <c r="M195" t="s">
        <v>4869</v>
      </c>
      <c r="N195" t="s">
        <v>4716</v>
      </c>
      <c r="O195" t="s">
        <v>4718</v>
      </c>
      <c r="P195" t="s">
        <v>4736</v>
      </c>
      <c r="Q195" t="s">
        <v>4722</v>
      </c>
      <c r="R195" t="s">
        <v>4724</v>
      </c>
      <c r="S195" t="s">
        <v>4839</v>
      </c>
      <c r="T195" t="s">
        <v>4718</v>
      </c>
      <c r="U195" t="s">
        <v>4707</v>
      </c>
      <c r="V195" t="s">
        <v>4772</v>
      </c>
      <c r="W195" t="s">
        <v>4784</v>
      </c>
      <c r="X195" t="s">
        <v>4718</v>
      </c>
    </row>
    <row r="196" spans="1:47" hidden="1" x14ac:dyDescent="0.3">
      <c r="A196">
        <v>11040310</v>
      </c>
      <c r="B196" t="s">
        <v>3881</v>
      </c>
      <c r="C196" t="s">
        <v>3627</v>
      </c>
      <c r="D196" t="s">
        <v>3628</v>
      </c>
      <c r="E196" t="s">
        <v>3629</v>
      </c>
      <c r="F196" t="s">
        <v>3630</v>
      </c>
      <c r="G196" t="s">
        <v>3627</v>
      </c>
      <c r="H196" t="s">
        <v>3627</v>
      </c>
      <c r="I196" t="s">
        <v>4707</v>
      </c>
      <c r="J196" t="s">
        <v>4707</v>
      </c>
      <c r="K196" t="s">
        <v>4867</v>
      </c>
      <c r="L196" t="s">
        <v>4779</v>
      </c>
      <c r="M196" t="s">
        <v>4840</v>
      </c>
      <c r="N196" t="s">
        <v>4716</v>
      </c>
      <c r="O196" t="s">
        <v>4718</v>
      </c>
      <c r="P196" t="s">
        <v>4720</v>
      </c>
      <c r="Q196" t="s">
        <v>4722</v>
      </c>
      <c r="R196" t="s">
        <v>4724</v>
      </c>
      <c r="S196" t="s">
        <v>4811</v>
      </c>
      <c r="T196" t="s">
        <v>4901</v>
      </c>
      <c r="U196" t="s">
        <v>4707</v>
      </c>
    </row>
    <row r="197" spans="1:47" hidden="1" x14ac:dyDescent="0.3">
      <c r="A197">
        <v>11041439</v>
      </c>
      <c r="B197" t="s">
        <v>4011</v>
      </c>
      <c r="C197" t="s">
        <v>3627</v>
      </c>
      <c r="D197" t="s">
        <v>3637</v>
      </c>
      <c r="E197" t="s">
        <v>3638</v>
      </c>
      <c r="F197" t="s">
        <v>3630</v>
      </c>
      <c r="G197" t="s">
        <v>4012</v>
      </c>
      <c r="H197" t="s">
        <v>4013</v>
      </c>
      <c r="AH197" t="s">
        <v>5233</v>
      </c>
      <c r="AI197" t="s">
        <v>5234</v>
      </c>
      <c r="AJ197" t="s">
        <v>5156</v>
      </c>
      <c r="AU197" t="s">
        <v>5232</v>
      </c>
    </row>
    <row r="198" spans="1:47" hidden="1" x14ac:dyDescent="0.3">
      <c r="A198">
        <v>11049503</v>
      </c>
      <c r="B198" t="s">
        <v>3901</v>
      </c>
      <c r="C198" t="s">
        <v>3627</v>
      </c>
      <c r="D198" t="s">
        <v>3633</v>
      </c>
      <c r="E198" t="s">
        <v>3634</v>
      </c>
      <c r="F198" t="s">
        <v>3630</v>
      </c>
      <c r="G198" t="s">
        <v>3627</v>
      </c>
      <c r="H198" t="s">
        <v>3627</v>
      </c>
      <c r="M198" t="s">
        <v>4832</v>
      </c>
      <c r="N198" t="s">
        <v>4762</v>
      </c>
      <c r="Q198" t="s">
        <v>4722</v>
      </c>
      <c r="Y198" t="s">
        <v>4766</v>
      </c>
      <c r="Z198" t="s">
        <v>4996</v>
      </c>
      <c r="AA198" t="s">
        <v>4736</v>
      </c>
      <c r="AB198" t="s">
        <v>4910</v>
      </c>
      <c r="AC198" t="s">
        <v>4718</v>
      </c>
      <c r="AD198" t="s">
        <v>4718</v>
      </c>
      <c r="AE198" t="s">
        <v>4718</v>
      </c>
      <c r="AF198" t="s">
        <v>4903</v>
      </c>
    </row>
    <row r="199" spans="1:47" hidden="1" x14ac:dyDescent="0.3">
      <c r="A199">
        <v>11050546</v>
      </c>
      <c r="B199" t="s">
        <v>3795</v>
      </c>
      <c r="C199" t="s">
        <v>3627</v>
      </c>
      <c r="D199" t="s">
        <v>3628</v>
      </c>
      <c r="E199" t="s">
        <v>3629</v>
      </c>
      <c r="F199" t="s">
        <v>3630</v>
      </c>
      <c r="G199" t="s">
        <v>3627</v>
      </c>
      <c r="H199" t="s">
        <v>3627</v>
      </c>
      <c r="I199" t="s">
        <v>4707</v>
      </c>
      <c r="J199" t="s">
        <v>4707</v>
      </c>
      <c r="K199" t="s">
        <v>5099</v>
      </c>
      <c r="L199" t="s">
        <v>4818</v>
      </c>
      <c r="M199" t="s">
        <v>4821</v>
      </c>
      <c r="N199" t="s">
        <v>4716</v>
      </c>
      <c r="O199" t="s">
        <v>4718</v>
      </c>
      <c r="P199" t="s">
        <v>4720</v>
      </c>
      <c r="Q199" t="s">
        <v>4722</v>
      </c>
      <c r="R199" t="s">
        <v>4724</v>
      </c>
      <c r="S199" t="s">
        <v>4771</v>
      </c>
      <c r="T199" t="s">
        <v>4718</v>
      </c>
      <c r="U199" t="s">
        <v>4707</v>
      </c>
      <c r="V199" t="s">
        <v>4772</v>
      </c>
      <c r="W199" t="s">
        <v>4784</v>
      </c>
      <c r="X199" t="s">
        <v>4718</v>
      </c>
    </row>
    <row r="200" spans="1:47" hidden="1" x14ac:dyDescent="0.3">
      <c r="A200">
        <v>11053535</v>
      </c>
      <c r="B200" t="s">
        <v>3675</v>
      </c>
      <c r="C200" t="s">
        <v>3627</v>
      </c>
      <c r="D200" t="s">
        <v>3633</v>
      </c>
      <c r="E200" t="s">
        <v>3634</v>
      </c>
      <c r="F200" t="s">
        <v>3630</v>
      </c>
      <c r="G200" t="s">
        <v>3627</v>
      </c>
      <c r="H200" t="s">
        <v>3627</v>
      </c>
      <c r="M200" t="s">
        <v>4782</v>
      </c>
      <c r="N200" t="s">
        <v>4835</v>
      </c>
      <c r="Q200" t="s">
        <v>4722</v>
      </c>
      <c r="Y200" t="s">
        <v>4766</v>
      </c>
      <c r="Z200" t="s">
        <v>4834</v>
      </c>
      <c r="AA200" t="s">
        <v>4720</v>
      </c>
      <c r="AB200" t="s">
        <v>4761</v>
      </c>
      <c r="AC200" t="s">
        <v>4718</v>
      </c>
      <c r="AD200" t="s">
        <v>4718</v>
      </c>
      <c r="AE200" t="s">
        <v>4718</v>
      </c>
      <c r="AF200" t="s">
        <v>4763</v>
      </c>
    </row>
    <row r="201" spans="1:47" hidden="1" x14ac:dyDescent="0.3">
      <c r="A201">
        <v>11067202</v>
      </c>
      <c r="B201" t="s">
        <v>3730</v>
      </c>
      <c r="C201" t="s">
        <v>3627</v>
      </c>
      <c r="D201" t="s">
        <v>3633</v>
      </c>
      <c r="E201" t="s">
        <v>3634</v>
      </c>
      <c r="F201" t="s">
        <v>3630</v>
      </c>
      <c r="G201" t="s">
        <v>3627</v>
      </c>
      <c r="H201" t="s">
        <v>3627</v>
      </c>
      <c r="M201" t="s">
        <v>4825</v>
      </c>
      <c r="N201" t="s">
        <v>4743</v>
      </c>
      <c r="Q201" t="s">
        <v>4737</v>
      </c>
      <c r="Y201" t="s">
        <v>4766</v>
      </c>
      <c r="Z201" t="s">
        <v>4826</v>
      </c>
      <c r="AA201" t="s">
        <v>5085</v>
      </c>
      <c r="AB201" t="s">
        <v>4761</v>
      </c>
      <c r="AC201" t="s">
        <v>4718</v>
      </c>
      <c r="AD201" t="s">
        <v>4718</v>
      </c>
      <c r="AE201" t="s">
        <v>4718</v>
      </c>
      <c r="AF201" t="s">
        <v>4871</v>
      </c>
    </row>
    <row r="202" spans="1:47" x14ac:dyDescent="0.3">
      <c r="A202">
        <v>11071730</v>
      </c>
      <c r="B202" t="s">
        <v>3685</v>
      </c>
      <c r="C202" t="s">
        <v>3627</v>
      </c>
      <c r="D202" t="s">
        <v>3633</v>
      </c>
      <c r="E202" t="s">
        <v>3634</v>
      </c>
      <c r="F202" t="s">
        <v>3630</v>
      </c>
      <c r="G202" t="s">
        <v>3627</v>
      </c>
      <c r="H202" t="s">
        <v>3627</v>
      </c>
      <c r="M202" t="s">
        <v>4850</v>
      </c>
      <c r="N202" t="s">
        <v>4743</v>
      </c>
      <c r="Q202" t="s">
        <v>4722</v>
      </c>
      <c r="Y202" t="s">
        <v>4852</v>
      </c>
      <c r="Z202" t="s">
        <v>4851</v>
      </c>
      <c r="AA202" t="s">
        <v>4736</v>
      </c>
      <c r="AB202" t="s">
        <v>5118</v>
      </c>
      <c r="AC202" t="s">
        <v>4718</v>
      </c>
      <c r="AD202" t="s">
        <v>4718</v>
      </c>
      <c r="AE202" t="s">
        <v>4718</v>
      </c>
      <c r="AF202" t="s">
        <v>4849</v>
      </c>
    </row>
    <row r="203" spans="1:47" hidden="1" x14ac:dyDescent="0.3">
      <c r="A203">
        <v>11075581</v>
      </c>
      <c r="B203" t="s">
        <v>3745</v>
      </c>
      <c r="C203" t="s">
        <v>3627</v>
      </c>
      <c r="D203" t="s">
        <v>3705</v>
      </c>
      <c r="E203" t="s">
        <v>3634</v>
      </c>
      <c r="F203" t="s">
        <v>3630</v>
      </c>
      <c r="G203" t="s">
        <v>3627</v>
      </c>
      <c r="H203" t="s">
        <v>3627</v>
      </c>
      <c r="AE203" t="s">
        <v>4707</v>
      </c>
      <c r="AF203" t="s">
        <v>4928</v>
      </c>
      <c r="AK203" t="s">
        <v>4737</v>
      </c>
      <c r="AL203" t="s">
        <v>4718</v>
      </c>
      <c r="AM203" t="s">
        <v>4885</v>
      </c>
      <c r="AN203" t="s">
        <v>4799</v>
      </c>
      <c r="AO203" t="s">
        <v>4885</v>
      </c>
      <c r="AP203" t="s">
        <v>4718</v>
      </c>
      <c r="AQ203" t="s">
        <v>4919</v>
      </c>
      <c r="AR203" t="s">
        <v>5084</v>
      </c>
      <c r="AS203" t="s">
        <v>4929</v>
      </c>
    </row>
    <row r="204" spans="1:47" hidden="1" x14ac:dyDescent="0.3">
      <c r="A204">
        <v>11077572</v>
      </c>
      <c r="B204" t="s">
        <v>3983</v>
      </c>
      <c r="C204" t="s">
        <v>3627</v>
      </c>
      <c r="D204" t="s">
        <v>3628</v>
      </c>
      <c r="E204" t="s">
        <v>3629</v>
      </c>
      <c r="F204" t="s">
        <v>3630</v>
      </c>
      <c r="G204" t="s">
        <v>3627</v>
      </c>
      <c r="H204" t="s">
        <v>3627</v>
      </c>
      <c r="I204" t="s">
        <v>4707</v>
      </c>
      <c r="J204" t="s">
        <v>4707</v>
      </c>
      <c r="K204" t="s">
        <v>4773</v>
      </c>
      <c r="L204" t="s">
        <v>4836</v>
      </c>
      <c r="M204" t="s">
        <v>4821</v>
      </c>
      <c r="N204" t="s">
        <v>4716</v>
      </c>
      <c r="O204" t="s">
        <v>4718</v>
      </c>
      <c r="P204" t="s">
        <v>4736</v>
      </c>
      <c r="Q204" t="s">
        <v>4722</v>
      </c>
      <c r="R204" t="s">
        <v>4724</v>
      </c>
      <c r="S204" t="s">
        <v>4771</v>
      </c>
      <c r="T204" t="s">
        <v>4718</v>
      </c>
      <c r="U204" t="s">
        <v>4707</v>
      </c>
      <c r="V204" t="s">
        <v>4772</v>
      </c>
      <c r="W204" t="s">
        <v>4732</v>
      </c>
      <c r="X204" t="s">
        <v>4718</v>
      </c>
    </row>
    <row r="205" spans="1:47" hidden="1" x14ac:dyDescent="0.3">
      <c r="A205">
        <v>11087053</v>
      </c>
      <c r="B205" t="s">
        <v>3655</v>
      </c>
      <c r="C205" t="s">
        <v>3627</v>
      </c>
      <c r="D205" t="s">
        <v>3633</v>
      </c>
      <c r="E205" t="s">
        <v>3634</v>
      </c>
      <c r="F205" t="s">
        <v>3630</v>
      </c>
      <c r="G205" t="s">
        <v>3627</v>
      </c>
      <c r="H205" t="s">
        <v>3627</v>
      </c>
      <c r="M205" t="s">
        <v>4768</v>
      </c>
      <c r="N205" t="s">
        <v>4769</v>
      </c>
      <c r="Q205" t="s">
        <v>4722</v>
      </c>
      <c r="Y205" t="s">
        <v>4766</v>
      </c>
      <c r="Z205" t="s">
        <v>4770</v>
      </c>
      <c r="AA205" t="s">
        <v>4736</v>
      </c>
      <c r="AB205" t="s">
        <v>4793</v>
      </c>
      <c r="AC205" t="s">
        <v>4718</v>
      </c>
      <c r="AD205" t="s">
        <v>4718</v>
      </c>
      <c r="AE205" t="s">
        <v>4937</v>
      </c>
      <c r="AF205" t="s">
        <v>4801</v>
      </c>
    </row>
    <row r="206" spans="1:47" hidden="1" x14ac:dyDescent="0.3">
      <c r="A206">
        <v>11095115</v>
      </c>
      <c r="B206" t="s">
        <v>3641</v>
      </c>
      <c r="C206" t="s">
        <v>3627</v>
      </c>
      <c r="D206" t="s">
        <v>3633</v>
      </c>
      <c r="E206" t="s">
        <v>3634</v>
      </c>
      <c r="F206" t="s">
        <v>3630</v>
      </c>
      <c r="G206" t="s">
        <v>3627</v>
      </c>
      <c r="H206" t="s">
        <v>3627</v>
      </c>
      <c r="M206" t="s">
        <v>4764</v>
      </c>
      <c r="N206" t="s">
        <v>4762</v>
      </c>
      <c r="Q206" t="s">
        <v>4722</v>
      </c>
      <c r="Y206" t="s">
        <v>4766</v>
      </c>
      <c r="Z206" t="s">
        <v>4765</v>
      </c>
      <c r="AA206" t="s">
        <v>4736</v>
      </c>
      <c r="AB206" t="s">
        <v>4761</v>
      </c>
      <c r="AC206" t="s">
        <v>4718</v>
      </c>
      <c r="AD206" t="s">
        <v>4718</v>
      </c>
      <c r="AE206" t="s">
        <v>4718</v>
      </c>
      <c r="AF206" t="s">
        <v>4763</v>
      </c>
    </row>
    <row r="207" spans="1:47" hidden="1" x14ac:dyDescent="0.3">
      <c r="A207">
        <v>11095116</v>
      </c>
      <c r="B207" t="s">
        <v>3779</v>
      </c>
      <c r="C207" t="s">
        <v>3627</v>
      </c>
      <c r="D207" t="s">
        <v>3633</v>
      </c>
      <c r="E207" t="s">
        <v>3634</v>
      </c>
      <c r="F207" t="s">
        <v>3630</v>
      </c>
      <c r="G207" t="s">
        <v>3627</v>
      </c>
      <c r="H207" t="s">
        <v>3627</v>
      </c>
      <c r="M207" t="s">
        <v>4775</v>
      </c>
      <c r="N207" t="s">
        <v>4769</v>
      </c>
      <c r="Q207" t="s">
        <v>4737</v>
      </c>
      <c r="Y207" t="s">
        <v>4766</v>
      </c>
      <c r="Z207" t="s">
        <v>4961</v>
      </c>
      <c r="AA207" t="s">
        <v>4736</v>
      </c>
      <c r="AB207" t="s">
        <v>4761</v>
      </c>
      <c r="AC207" t="s">
        <v>4718</v>
      </c>
      <c r="AD207" t="s">
        <v>4718</v>
      </c>
      <c r="AE207" t="s">
        <v>4718</v>
      </c>
      <c r="AF207" t="s">
        <v>4804</v>
      </c>
    </row>
    <row r="208" spans="1:47" hidden="1" x14ac:dyDescent="0.3">
      <c r="A208">
        <v>11095161</v>
      </c>
      <c r="B208" t="s">
        <v>3773</v>
      </c>
      <c r="C208" t="s">
        <v>3627</v>
      </c>
      <c r="D208" t="s">
        <v>3633</v>
      </c>
      <c r="E208" t="s">
        <v>3634</v>
      </c>
      <c r="F208" t="s">
        <v>3630</v>
      </c>
      <c r="G208" t="s">
        <v>3627</v>
      </c>
      <c r="H208" t="s">
        <v>3627</v>
      </c>
      <c r="M208" t="s">
        <v>4782</v>
      </c>
      <c r="N208" t="s">
        <v>4743</v>
      </c>
      <c r="Q208" t="s">
        <v>4737</v>
      </c>
      <c r="Y208" t="s">
        <v>4766</v>
      </c>
      <c r="Z208" t="s">
        <v>4834</v>
      </c>
      <c r="AA208" t="s">
        <v>4736</v>
      </c>
      <c r="AB208" t="s">
        <v>4761</v>
      </c>
      <c r="AC208" t="s">
        <v>4718</v>
      </c>
      <c r="AD208" t="s">
        <v>4718</v>
      </c>
      <c r="AE208" t="s">
        <v>4718</v>
      </c>
      <c r="AF208" t="s">
        <v>4871</v>
      </c>
    </row>
    <row r="209" spans="1:32" hidden="1" x14ac:dyDescent="0.3">
      <c r="A209">
        <v>11095165</v>
      </c>
      <c r="B209" t="s">
        <v>3857</v>
      </c>
      <c r="C209" t="s">
        <v>3627</v>
      </c>
      <c r="D209" t="s">
        <v>3633</v>
      </c>
      <c r="E209" t="s">
        <v>3634</v>
      </c>
      <c r="F209" t="s">
        <v>3630</v>
      </c>
      <c r="G209" t="s">
        <v>3627</v>
      </c>
      <c r="H209" t="s">
        <v>3627</v>
      </c>
      <c r="M209" t="s">
        <v>4782</v>
      </c>
      <c r="N209" t="s">
        <v>5067</v>
      </c>
      <c r="Q209" t="s">
        <v>4737</v>
      </c>
      <c r="Y209" t="s">
        <v>4766</v>
      </c>
      <c r="Z209" t="s">
        <v>4834</v>
      </c>
      <c r="AA209" t="s">
        <v>4736</v>
      </c>
      <c r="AB209" t="s">
        <v>4761</v>
      </c>
      <c r="AC209" t="s">
        <v>4718</v>
      </c>
      <c r="AD209" t="s">
        <v>4718</v>
      </c>
      <c r="AE209" t="s">
        <v>4718</v>
      </c>
      <c r="AF209" t="s">
        <v>4871</v>
      </c>
    </row>
    <row r="210" spans="1:32" hidden="1" x14ac:dyDescent="0.3">
      <c r="A210">
        <v>11095166</v>
      </c>
      <c r="B210" t="s">
        <v>3730</v>
      </c>
      <c r="C210" t="s">
        <v>3627</v>
      </c>
      <c r="D210" t="s">
        <v>3633</v>
      </c>
      <c r="E210" t="s">
        <v>3634</v>
      </c>
      <c r="F210" t="s">
        <v>3630</v>
      </c>
      <c r="G210" t="s">
        <v>3627</v>
      </c>
      <c r="H210" t="s">
        <v>3627</v>
      </c>
      <c r="M210" t="s">
        <v>4825</v>
      </c>
      <c r="N210" t="s">
        <v>4743</v>
      </c>
      <c r="Q210" t="s">
        <v>4737</v>
      </c>
      <c r="Y210" t="s">
        <v>4766</v>
      </c>
      <c r="Z210" t="s">
        <v>4826</v>
      </c>
      <c r="AA210" t="s">
        <v>4736</v>
      </c>
      <c r="AB210" t="s">
        <v>4761</v>
      </c>
      <c r="AC210" t="s">
        <v>4718</v>
      </c>
      <c r="AD210" t="s">
        <v>4718</v>
      </c>
      <c r="AE210" t="s">
        <v>4718</v>
      </c>
      <c r="AF210" t="s">
        <v>4871</v>
      </c>
    </row>
    <row r="211" spans="1:32" hidden="1" x14ac:dyDescent="0.3">
      <c r="A211">
        <v>11095179</v>
      </c>
      <c r="B211" t="s">
        <v>3802</v>
      </c>
      <c r="C211" t="s">
        <v>3627</v>
      </c>
      <c r="D211" t="s">
        <v>3628</v>
      </c>
      <c r="E211" t="s">
        <v>3629</v>
      </c>
      <c r="F211" t="s">
        <v>3630</v>
      </c>
      <c r="G211" t="s">
        <v>3627</v>
      </c>
      <c r="H211" t="s">
        <v>3627</v>
      </c>
      <c r="I211" t="s">
        <v>4707</v>
      </c>
      <c r="J211" t="s">
        <v>4707</v>
      </c>
      <c r="K211" t="s">
        <v>4993</v>
      </c>
      <c r="L211" t="s">
        <v>4712</v>
      </c>
      <c r="M211" t="s">
        <v>4955</v>
      </c>
      <c r="N211" t="s">
        <v>4716</v>
      </c>
      <c r="O211" t="s">
        <v>4718</v>
      </c>
      <c r="P211" t="s">
        <v>4720</v>
      </c>
      <c r="Q211" t="s">
        <v>4737</v>
      </c>
      <c r="R211" t="s">
        <v>4994</v>
      </c>
      <c r="S211" t="s">
        <v>4877</v>
      </c>
      <c r="T211" t="s">
        <v>4718</v>
      </c>
      <c r="U211" t="s">
        <v>4707</v>
      </c>
      <c r="V211" t="s">
        <v>4730</v>
      </c>
      <c r="W211" t="s">
        <v>4732</v>
      </c>
      <c r="X211" t="s">
        <v>4718</v>
      </c>
    </row>
    <row r="212" spans="1:32" hidden="1" x14ac:dyDescent="0.3">
      <c r="A212">
        <v>11095188</v>
      </c>
      <c r="B212" t="s">
        <v>3993</v>
      </c>
      <c r="C212" t="s">
        <v>3627</v>
      </c>
      <c r="D212" t="s">
        <v>3633</v>
      </c>
      <c r="E212" t="s">
        <v>3634</v>
      </c>
      <c r="F212" t="s">
        <v>3630</v>
      </c>
      <c r="G212" t="s">
        <v>3627</v>
      </c>
      <c r="H212" t="s">
        <v>3627</v>
      </c>
      <c r="M212" t="s">
        <v>4825</v>
      </c>
      <c r="N212" t="s">
        <v>5067</v>
      </c>
      <c r="Q212" t="s">
        <v>4737</v>
      </c>
      <c r="Y212" t="s">
        <v>4766</v>
      </c>
      <c r="Z212" t="s">
        <v>4826</v>
      </c>
      <c r="AA212" t="s">
        <v>4736</v>
      </c>
      <c r="AB212" t="s">
        <v>4761</v>
      </c>
      <c r="AC212" t="s">
        <v>4718</v>
      </c>
      <c r="AD212" t="s">
        <v>4718</v>
      </c>
      <c r="AE212" t="s">
        <v>4718</v>
      </c>
      <c r="AF212" t="s">
        <v>4871</v>
      </c>
    </row>
    <row r="213" spans="1:32" hidden="1" x14ac:dyDescent="0.3">
      <c r="A213">
        <v>11095190</v>
      </c>
      <c r="B213" t="s">
        <v>3715</v>
      </c>
      <c r="C213" t="s">
        <v>3627</v>
      </c>
      <c r="D213" t="s">
        <v>3633</v>
      </c>
      <c r="E213" t="s">
        <v>3634</v>
      </c>
      <c r="F213" t="s">
        <v>3630</v>
      </c>
      <c r="G213" t="s">
        <v>3627</v>
      </c>
      <c r="H213" t="s">
        <v>3627</v>
      </c>
      <c r="M213" t="s">
        <v>4881</v>
      </c>
      <c r="N213" t="s">
        <v>4743</v>
      </c>
      <c r="Q213" t="s">
        <v>4737</v>
      </c>
      <c r="Y213" t="s">
        <v>4766</v>
      </c>
      <c r="Z213" t="s">
        <v>4880</v>
      </c>
      <c r="AA213" t="s">
        <v>4736</v>
      </c>
      <c r="AB213" t="s">
        <v>4761</v>
      </c>
      <c r="AC213" t="s">
        <v>4718</v>
      </c>
      <c r="AD213" t="s">
        <v>4718</v>
      </c>
      <c r="AE213" t="s">
        <v>4718</v>
      </c>
      <c r="AF213" t="s">
        <v>4871</v>
      </c>
    </row>
    <row r="214" spans="1:32" hidden="1" x14ac:dyDescent="0.3">
      <c r="A214">
        <v>11095191</v>
      </c>
      <c r="B214" t="s">
        <v>3906</v>
      </c>
      <c r="C214" t="s">
        <v>3627</v>
      </c>
      <c r="D214" t="s">
        <v>3633</v>
      </c>
      <c r="E214" t="s">
        <v>3634</v>
      </c>
      <c r="F214" t="s">
        <v>3630</v>
      </c>
      <c r="G214" t="s">
        <v>3627</v>
      </c>
      <c r="H214" t="s">
        <v>3627</v>
      </c>
      <c r="M214" t="s">
        <v>4944</v>
      </c>
      <c r="N214" t="s">
        <v>4743</v>
      </c>
      <c r="Q214" t="s">
        <v>4737</v>
      </c>
      <c r="Y214" t="s">
        <v>4766</v>
      </c>
      <c r="Z214" t="s">
        <v>4945</v>
      </c>
      <c r="AA214" t="s">
        <v>4736</v>
      </c>
      <c r="AB214" t="s">
        <v>4761</v>
      </c>
      <c r="AC214" t="s">
        <v>4718</v>
      </c>
      <c r="AD214" t="s">
        <v>4718</v>
      </c>
      <c r="AE214" t="s">
        <v>4718</v>
      </c>
      <c r="AF214" t="s">
        <v>4824</v>
      </c>
    </row>
    <row r="215" spans="1:32" hidden="1" x14ac:dyDescent="0.3">
      <c r="A215">
        <v>11095467</v>
      </c>
      <c r="B215" t="s">
        <v>3801</v>
      </c>
      <c r="C215" t="s">
        <v>3627</v>
      </c>
      <c r="D215" t="s">
        <v>3628</v>
      </c>
      <c r="E215" t="s">
        <v>3629</v>
      </c>
      <c r="F215" t="s">
        <v>3630</v>
      </c>
      <c r="G215" t="s">
        <v>3627</v>
      </c>
      <c r="H215" t="s">
        <v>3627</v>
      </c>
      <c r="I215" t="s">
        <v>4707</v>
      </c>
      <c r="J215" t="s">
        <v>4707</v>
      </c>
      <c r="K215" t="s">
        <v>4992</v>
      </c>
      <c r="L215" t="s">
        <v>4712</v>
      </c>
      <c r="M215" t="s">
        <v>4714</v>
      </c>
      <c r="N215" t="s">
        <v>4716</v>
      </c>
      <c r="O215" t="s">
        <v>4718</v>
      </c>
      <c r="P215" t="s">
        <v>4720</v>
      </c>
      <c r="Q215" t="s">
        <v>4737</v>
      </c>
      <c r="R215" t="s">
        <v>4724</v>
      </c>
      <c r="S215" t="s">
        <v>4726</v>
      </c>
      <c r="T215" t="s">
        <v>4718</v>
      </c>
      <c r="U215" t="s">
        <v>4707</v>
      </c>
      <c r="V215" t="s">
        <v>4730</v>
      </c>
      <c r="W215" t="s">
        <v>4732</v>
      </c>
      <c r="X215" t="s">
        <v>4718</v>
      </c>
    </row>
    <row r="216" spans="1:32" hidden="1" x14ac:dyDescent="0.3">
      <c r="A216">
        <v>11095469</v>
      </c>
      <c r="B216" t="s">
        <v>3631</v>
      </c>
      <c r="C216" t="s">
        <v>3627</v>
      </c>
      <c r="D216" t="s">
        <v>3628</v>
      </c>
      <c r="E216" t="s">
        <v>3629</v>
      </c>
      <c r="F216" t="s">
        <v>3630</v>
      </c>
      <c r="G216" t="s">
        <v>3627</v>
      </c>
      <c r="H216" t="s">
        <v>3627</v>
      </c>
      <c r="I216" t="s">
        <v>4707</v>
      </c>
      <c r="J216" t="s">
        <v>4707</v>
      </c>
      <c r="K216" t="s">
        <v>4738</v>
      </c>
      <c r="L216" t="s">
        <v>4735</v>
      </c>
      <c r="M216" t="s">
        <v>4734</v>
      </c>
      <c r="N216" t="s">
        <v>4716</v>
      </c>
      <c r="O216" t="s">
        <v>4718</v>
      </c>
      <c r="P216" t="s">
        <v>4736</v>
      </c>
      <c r="Q216" t="s">
        <v>4737</v>
      </c>
      <c r="R216" t="s">
        <v>4724</v>
      </c>
      <c r="S216" t="s">
        <v>4726</v>
      </c>
      <c r="T216" t="s">
        <v>4718</v>
      </c>
      <c r="U216" t="s">
        <v>4707</v>
      </c>
      <c r="V216" t="s">
        <v>4730</v>
      </c>
      <c r="W216" t="s">
        <v>4732</v>
      </c>
      <c r="X216" t="s">
        <v>4718</v>
      </c>
    </row>
    <row r="217" spans="1:32" hidden="1" x14ac:dyDescent="0.3">
      <c r="A217">
        <v>11100758</v>
      </c>
      <c r="B217" t="s">
        <v>3819</v>
      </c>
      <c r="C217" t="s">
        <v>3627</v>
      </c>
      <c r="D217" t="s">
        <v>3633</v>
      </c>
      <c r="E217" t="s">
        <v>3634</v>
      </c>
      <c r="F217" t="s">
        <v>3630</v>
      </c>
      <c r="G217" t="s">
        <v>3627</v>
      </c>
      <c r="H217" t="s">
        <v>3627</v>
      </c>
      <c r="M217" t="s">
        <v>4809</v>
      </c>
      <c r="N217" t="s">
        <v>4743</v>
      </c>
      <c r="Q217" t="s">
        <v>4722</v>
      </c>
      <c r="Y217" t="s">
        <v>4766</v>
      </c>
      <c r="Z217" t="s">
        <v>4810</v>
      </c>
      <c r="AA217" t="s">
        <v>4736</v>
      </c>
      <c r="AB217" t="s">
        <v>4854</v>
      </c>
      <c r="AC217" t="s">
        <v>4718</v>
      </c>
      <c r="AD217" t="s">
        <v>4718</v>
      </c>
      <c r="AE217" t="s">
        <v>4718</v>
      </c>
      <c r="AF217" t="s">
        <v>5014</v>
      </c>
    </row>
    <row r="218" spans="1:32" hidden="1" x14ac:dyDescent="0.3">
      <c r="A218">
        <v>11100812</v>
      </c>
      <c r="B218" t="s">
        <v>3819</v>
      </c>
      <c r="C218" t="s">
        <v>3627</v>
      </c>
      <c r="D218" t="s">
        <v>3633</v>
      </c>
      <c r="E218" t="s">
        <v>3634</v>
      </c>
      <c r="F218" t="s">
        <v>3630</v>
      </c>
      <c r="G218" t="s">
        <v>3627</v>
      </c>
      <c r="H218" t="s">
        <v>3627</v>
      </c>
      <c r="M218" t="s">
        <v>4809</v>
      </c>
      <c r="N218" t="s">
        <v>4743</v>
      </c>
      <c r="Q218" t="s">
        <v>4722</v>
      </c>
      <c r="Y218" t="s">
        <v>4766</v>
      </c>
      <c r="Z218" t="s">
        <v>4810</v>
      </c>
      <c r="AA218" t="s">
        <v>4736</v>
      </c>
      <c r="AB218" t="s">
        <v>4793</v>
      </c>
      <c r="AC218" t="s">
        <v>4718</v>
      </c>
      <c r="AD218" t="s">
        <v>4718</v>
      </c>
      <c r="AE218" t="s">
        <v>4718</v>
      </c>
      <c r="AF218" t="s">
        <v>5014</v>
      </c>
    </row>
    <row r="219" spans="1:32" hidden="1" x14ac:dyDescent="0.3">
      <c r="A219">
        <v>11100815</v>
      </c>
      <c r="B219" t="s">
        <v>3780</v>
      </c>
      <c r="C219" t="s">
        <v>3627</v>
      </c>
      <c r="D219" t="s">
        <v>3633</v>
      </c>
      <c r="E219" t="s">
        <v>3634</v>
      </c>
      <c r="F219" t="s">
        <v>3630</v>
      </c>
      <c r="G219" t="s">
        <v>3627</v>
      </c>
      <c r="H219" t="s">
        <v>3627</v>
      </c>
      <c r="M219" t="s">
        <v>4850</v>
      </c>
      <c r="N219" t="s">
        <v>4743</v>
      </c>
      <c r="Q219" t="s">
        <v>4722</v>
      </c>
      <c r="Y219" t="s">
        <v>4852</v>
      </c>
      <c r="Z219" t="s">
        <v>4851</v>
      </c>
      <c r="AA219" t="s">
        <v>4736</v>
      </c>
      <c r="AB219" t="s">
        <v>4793</v>
      </c>
      <c r="AC219" t="s">
        <v>4718</v>
      </c>
      <c r="AD219" t="s">
        <v>4718</v>
      </c>
      <c r="AE219" t="s">
        <v>4718</v>
      </c>
      <c r="AF219" t="s">
        <v>4962</v>
      </c>
    </row>
    <row r="220" spans="1:32" hidden="1" x14ac:dyDescent="0.3">
      <c r="A220">
        <v>11108278</v>
      </c>
      <c r="B220" t="s">
        <v>3992</v>
      </c>
      <c r="C220" t="s">
        <v>3627</v>
      </c>
      <c r="D220" t="s">
        <v>3633</v>
      </c>
      <c r="E220" t="s">
        <v>3634</v>
      </c>
      <c r="F220" t="s">
        <v>3630</v>
      </c>
      <c r="G220" t="s">
        <v>3627</v>
      </c>
      <c r="H220" t="s">
        <v>3627</v>
      </c>
      <c r="M220" t="s">
        <v>4921</v>
      </c>
      <c r="N220" t="s">
        <v>4743</v>
      </c>
      <c r="Q220" t="s">
        <v>4722</v>
      </c>
      <c r="Y220" t="s">
        <v>4766</v>
      </c>
      <c r="Z220" t="s">
        <v>5221</v>
      </c>
      <c r="AA220" t="s">
        <v>4736</v>
      </c>
      <c r="AB220" t="s">
        <v>4910</v>
      </c>
      <c r="AC220" t="s">
        <v>4718</v>
      </c>
      <c r="AD220" t="s">
        <v>4718</v>
      </c>
      <c r="AE220" t="s">
        <v>4718</v>
      </c>
      <c r="AF220" t="s">
        <v>4903</v>
      </c>
    </row>
    <row r="221" spans="1:32" hidden="1" x14ac:dyDescent="0.3">
      <c r="A221">
        <v>11108279</v>
      </c>
      <c r="B221" t="s">
        <v>3835</v>
      </c>
      <c r="C221" t="s">
        <v>3627</v>
      </c>
      <c r="D221" t="s">
        <v>3633</v>
      </c>
      <c r="E221" t="s">
        <v>3634</v>
      </c>
      <c r="F221" t="s">
        <v>3630</v>
      </c>
      <c r="G221" t="s">
        <v>3627</v>
      </c>
      <c r="H221" t="s">
        <v>3627</v>
      </c>
      <c r="M221" t="s">
        <v>4921</v>
      </c>
      <c r="N221" t="s">
        <v>4743</v>
      </c>
      <c r="Q221" t="s">
        <v>4722</v>
      </c>
      <c r="Y221" t="s">
        <v>4766</v>
      </c>
      <c r="Z221" t="s">
        <v>4923</v>
      </c>
      <c r="AA221" t="s">
        <v>4736</v>
      </c>
      <c r="AB221" t="s">
        <v>5199</v>
      </c>
      <c r="AC221" t="s">
        <v>4718</v>
      </c>
      <c r="AD221" t="s">
        <v>4718</v>
      </c>
      <c r="AE221" t="s">
        <v>4718</v>
      </c>
      <c r="AF221" t="s">
        <v>5014</v>
      </c>
    </row>
    <row r="222" spans="1:32" hidden="1" x14ac:dyDescent="0.3">
      <c r="A222">
        <v>11113135</v>
      </c>
      <c r="B222" t="s">
        <v>3665</v>
      </c>
      <c r="C222" t="s">
        <v>3627</v>
      </c>
      <c r="D222" t="s">
        <v>3628</v>
      </c>
      <c r="E222" t="s">
        <v>3629</v>
      </c>
      <c r="F222" t="s">
        <v>3630</v>
      </c>
      <c r="G222" t="s">
        <v>3627</v>
      </c>
      <c r="H222" t="s">
        <v>3627</v>
      </c>
      <c r="I222" t="s">
        <v>4707</v>
      </c>
      <c r="J222" t="s">
        <v>4707</v>
      </c>
      <c r="K222" t="s">
        <v>4813</v>
      </c>
      <c r="L222" t="s">
        <v>4781</v>
      </c>
      <c r="M222" t="s">
        <v>4819</v>
      </c>
      <c r="N222" t="s">
        <v>4799</v>
      </c>
      <c r="O222" t="s">
        <v>4718</v>
      </c>
      <c r="P222" t="s">
        <v>4736</v>
      </c>
      <c r="Q222" t="s">
        <v>4722</v>
      </c>
      <c r="R222" t="s">
        <v>4724</v>
      </c>
      <c r="S222" t="s">
        <v>4811</v>
      </c>
      <c r="T222" t="s">
        <v>4718</v>
      </c>
      <c r="U222" t="s">
        <v>4707</v>
      </c>
      <c r="V222" t="s">
        <v>4772</v>
      </c>
      <c r="W222" t="s">
        <v>4784</v>
      </c>
      <c r="X222" t="s">
        <v>4718</v>
      </c>
    </row>
    <row r="223" spans="1:32" hidden="1" x14ac:dyDescent="0.3">
      <c r="A223">
        <v>11113191</v>
      </c>
      <c r="B223" t="s">
        <v>3647</v>
      </c>
      <c r="C223" t="s">
        <v>3627</v>
      </c>
      <c r="D223" t="s">
        <v>3628</v>
      </c>
      <c r="E223" t="s">
        <v>3629</v>
      </c>
      <c r="F223" t="s">
        <v>3630</v>
      </c>
      <c r="G223" t="s">
        <v>3627</v>
      </c>
      <c r="H223" t="s">
        <v>3627</v>
      </c>
      <c r="I223" t="s">
        <v>4707</v>
      </c>
      <c r="J223" t="s">
        <v>4707</v>
      </c>
      <c r="K223" t="s">
        <v>4800</v>
      </c>
      <c r="L223" t="s">
        <v>4781</v>
      </c>
      <c r="M223" t="s">
        <v>4782</v>
      </c>
      <c r="N223" t="s">
        <v>4799</v>
      </c>
      <c r="O223" t="s">
        <v>4718</v>
      </c>
      <c r="P223" t="s">
        <v>4736</v>
      </c>
      <c r="Q223" t="s">
        <v>4722</v>
      </c>
      <c r="R223" t="s">
        <v>4724</v>
      </c>
      <c r="S223" t="s">
        <v>4786</v>
      </c>
      <c r="T223" t="s">
        <v>4718</v>
      </c>
      <c r="U223" t="s">
        <v>4707</v>
      </c>
      <c r="V223" t="s">
        <v>4772</v>
      </c>
      <c r="W223" t="s">
        <v>4784</v>
      </c>
      <c r="X223" t="s">
        <v>4718</v>
      </c>
    </row>
    <row r="224" spans="1:32" hidden="1" x14ac:dyDescent="0.3">
      <c r="A224">
        <v>11113298</v>
      </c>
      <c r="B224" t="s">
        <v>3734</v>
      </c>
      <c r="C224" t="s">
        <v>3627</v>
      </c>
      <c r="D224" t="s">
        <v>3628</v>
      </c>
      <c r="E224" t="s">
        <v>3629</v>
      </c>
      <c r="F224" t="s">
        <v>3630</v>
      </c>
      <c r="G224" t="s">
        <v>3627</v>
      </c>
      <c r="H224" t="s">
        <v>3627</v>
      </c>
      <c r="I224" t="s">
        <v>4707</v>
      </c>
      <c r="J224" t="s">
        <v>4707</v>
      </c>
      <c r="K224" t="s">
        <v>4837</v>
      </c>
      <c r="L224" t="s">
        <v>4781</v>
      </c>
      <c r="M224" t="s">
        <v>4838</v>
      </c>
      <c r="N224" t="s">
        <v>5060</v>
      </c>
      <c r="O224" t="s">
        <v>4718</v>
      </c>
      <c r="P224" t="s">
        <v>4736</v>
      </c>
      <c r="Q224" t="s">
        <v>4722</v>
      </c>
      <c r="R224" t="s">
        <v>4724</v>
      </c>
      <c r="S224" t="s">
        <v>4839</v>
      </c>
      <c r="T224" t="s">
        <v>4718</v>
      </c>
      <c r="U224" t="s">
        <v>4707</v>
      </c>
      <c r="V224" t="s">
        <v>4772</v>
      </c>
      <c r="W224" t="s">
        <v>4784</v>
      </c>
      <c r="X224" t="s">
        <v>4718</v>
      </c>
    </row>
    <row r="225" spans="1:45" hidden="1" x14ac:dyDescent="0.3">
      <c r="A225">
        <v>11116001</v>
      </c>
      <c r="B225" t="s">
        <v>3631</v>
      </c>
      <c r="C225" t="s">
        <v>3627</v>
      </c>
      <c r="D225" t="s">
        <v>3628</v>
      </c>
      <c r="E225" t="s">
        <v>3629</v>
      </c>
      <c r="F225" t="s">
        <v>3630</v>
      </c>
      <c r="G225" t="s">
        <v>3627</v>
      </c>
      <c r="H225" t="s">
        <v>3627</v>
      </c>
      <c r="I225" t="s">
        <v>4707</v>
      </c>
      <c r="J225" t="s">
        <v>4707</v>
      </c>
      <c r="K225" t="s">
        <v>4738</v>
      </c>
      <c r="L225" t="s">
        <v>4735</v>
      </c>
      <c r="M225" t="s">
        <v>4734</v>
      </c>
      <c r="N225" t="s">
        <v>4716</v>
      </c>
      <c r="O225" t="s">
        <v>4718</v>
      </c>
      <c r="P225" t="s">
        <v>4736</v>
      </c>
      <c r="Q225" t="s">
        <v>4737</v>
      </c>
      <c r="R225" t="s">
        <v>4724</v>
      </c>
      <c r="S225" t="s">
        <v>4726</v>
      </c>
      <c r="T225" t="s">
        <v>4901</v>
      </c>
      <c r="U225" t="s">
        <v>4707</v>
      </c>
      <c r="V225" t="s">
        <v>4730</v>
      </c>
      <c r="W225" t="s">
        <v>4732</v>
      </c>
      <c r="X225" t="s">
        <v>4967</v>
      </c>
    </row>
    <row r="226" spans="1:45" hidden="1" x14ac:dyDescent="0.3">
      <c r="A226">
        <v>11116988</v>
      </c>
      <c r="B226" t="s">
        <v>3935</v>
      </c>
      <c r="C226" t="s">
        <v>3627</v>
      </c>
      <c r="D226" t="s">
        <v>3633</v>
      </c>
      <c r="E226" t="s">
        <v>3634</v>
      </c>
      <c r="F226" t="s">
        <v>3630</v>
      </c>
      <c r="G226" t="s">
        <v>3627</v>
      </c>
      <c r="H226" t="s">
        <v>3627</v>
      </c>
      <c r="M226" t="s">
        <v>4995</v>
      </c>
      <c r="N226" t="s">
        <v>4743</v>
      </c>
      <c r="Q226" t="s">
        <v>4722</v>
      </c>
      <c r="Y226" t="s">
        <v>4766</v>
      </c>
      <c r="Z226" t="s">
        <v>4996</v>
      </c>
      <c r="AA226" t="s">
        <v>4736</v>
      </c>
      <c r="AB226" t="s">
        <v>4793</v>
      </c>
      <c r="AC226" t="s">
        <v>4718</v>
      </c>
      <c r="AD226" t="s">
        <v>4718</v>
      </c>
      <c r="AE226" t="s">
        <v>4724</v>
      </c>
      <c r="AF226" t="s">
        <v>5014</v>
      </c>
    </row>
    <row r="227" spans="1:45" hidden="1" x14ac:dyDescent="0.3">
      <c r="A227">
        <v>11120526</v>
      </c>
      <c r="B227" t="s">
        <v>3670</v>
      </c>
      <c r="C227" t="s">
        <v>3627</v>
      </c>
      <c r="D227" t="s">
        <v>3633</v>
      </c>
      <c r="E227" t="s">
        <v>3634</v>
      </c>
      <c r="F227" t="s">
        <v>3630</v>
      </c>
      <c r="G227" t="s">
        <v>3627</v>
      </c>
      <c r="H227" t="s">
        <v>3627</v>
      </c>
      <c r="M227" t="s">
        <v>4823</v>
      </c>
      <c r="N227" t="s">
        <v>5071</v>
      </c>
      <c r="Q227" t="s">
        <v>4722</v>
      </c>
      <c r="Y227" t="s">
        <v>4766</v>
      </c>
      <c r="Z227" t="s">
        <v>4822</v>
      </c>
      <c r="AA227" t="s">
        <v>4720</v>
      </c>
      <c r="AB227" t="s">
        <v>4873</v>
      </c>
      <c r="AC227" t="s">
        <v>4718</v>
      </c>
      <c r="AD227" t="s">
        <v>4718</v>
      </c>
      <c r="AE227" t="s">
        <v>4718</v>
      </c>
      <c r="AF227" t="s">
        <v>4824</v>
      </c>
    </row>
    <row r="228" spans="1:45" hidden="1" x14ac:dyDescent="0.3">
      <c r="A228">
        <v>11120599</v>
      </c>
      <c r="B228" t="s">
        <v>3957</v>
      </c>
      <c r="C228" t="s">
        <v>3627</v>
      </c>
      <c r="D228" t="s">
        <v>3633</v>
      </c>
      <c r="E228" t="s">
        <v>3634</v>
      </c>
      <c r="F228" t="s">
        <v>3630</v>
      </c>
      <c r="G228" t="s">
        <v>3627</v>
      </c>
      <c r="H228" t="s">
        <v>3627</v>
      </c>
      <c r="M228" t="s">
        <v>4823</v>
      </c>
      <c r="N228" t="s">
        <v>5071</v>
      </c>
      <c r="Q228" t="s">
        <v>4722</v>
      </c>
      <c r="Y228" t="s">
        <v>4766</v>
      </c>
      <c r="Z228" t="s">
        <v>4822</v>
      </c>
      <c r="AA228" t="s">
        <v>4720</v>
      </c>
      <c r="AB228" t="s">
        <v>4873</v>
      </c>
      <c r="AC228" t="s">
        <v>4718</v>
      </c>
      <c r="AD228" t="s">
        <v>4718</v>
      </c>
      <c r="AE228" t="s">
        <v>4718</v>
      </c>
      <c r="AF228" t="s">
        <v>4808</v>
      </c>
    </row>
    <row r="229" spans="1:45" hidden="1" x14ac:dyDescent="0.3">
      <c r="A229">
        <v>11127809</v>
      </c>
      <c r="B229" t="s">
        <v>3631</v>
      </c>
      <c r="C229" t="s">
        <v>3627</v>
      </c>
      <c r="D229" t="s">
        <v>3628</v>
      </c>
      <c r="E229" t="s">
        <v>3629</v>
      </c>
      <c r="F229" t="s">
        <v>3630</v>
      </c>
      <c r="G229" t="s">
        <v>3627</v>
      </c>
      <c r="H229" t="s">
        <v>3627</v>
      </c>
      <c r="I229" t="s">
        <v>4707</v>
      </c>
      <c r="J229" t="s">
        <v>4707</v>
      </c>
      <c r="K229" t="s">
        <v>4738</v>
      </c>
      <c r="L229" t="s">
        <v>4735</v>
      </c>
      <c r="M229" t="s">
        <v>4734</v>
      </c>
      <c r="N229" t="s">
        <v>4716</v>
      </c>
      <c r="O229" t="s">
        <v>4718</v>
      </c>
      <c r="P229" t="s">
        <v>4720</v>
      </c>
      <c r="Q229" t="s">
        <v>4737</v>
      </c>
      <c r="R229" t="s">
        <v>4724</v>
      </c>
      <c r="S229" t="s">
        <v>4726</v>
      </c>
      <c r="T229" t="s">
        <v>4878</v>
      </c>
      <c r="U229" t="s">
        <v>4707</v>
      </c>
      <c r="V229" t="s">
        <v>4730</v>
      </c>
      <c r="W229" t="s">
        <v>4732</v>
      </c>
      <c r="X229" t="s">
        <v>4855</v>
      </c>
    </row>
    <row r="230" spans="1:45" hidden="1" x14ac:dyDescent="0.3">
      <c r="A230">
        <v>11129327</v>
      </c>
      <c r="B230" t="s">
        <v>3837</v>
      </c>
      <c r="C230" t="s">
        <v>3627</v>
      </c>
      <c r="D230" t="s">
        <v>3637</v>
      </c>
      <c r="E230" t="s">
        <v>3638</v>
      </c>
      <c r="F230" t="s">
        <v>3630</v>
      </c>
      <c r="G230" t="s">
        <v>3838</v>
      </c>
      <c r="H230" t="s">
        <v>3839</v>
      </c>
      <c r="AG230" t="s">
        <v>4754</v>
      </c>
      <c r="AH230" t="s">
        <v>4756</v>
      </c>
      <c r="AI230" t="s">
        <v>5040</v>
      </c>
      <c r="AJ230" t="s">
        <v>4760</v>
      </c>
    </row>
    <row r="231" spans="1:45" hidden="1" x14ac:dyDescent="0.3">
      <c r="A231">
        <v>11129787</v>
      </c>
      <c r="B231" t="s">
        <v>3745</v>
      </c>
      <c r="C231" t="s">
        <v>3627</v>
      </c>
      <c r="D231" t="s">
        <v>3705</v>
      </c>
      <c r="E231" t="s">
        <v>3634</v>
      </c>
      <c r="F231" t="s">
        <v>3630</v>
      </c>
      <c r="G231" t="s">
        <v>3627</v>
      </c>
      <c r="H231" t="s">
        <v>3627</v>
      </c>
      <c r="AE231" t="s">
        <v>4707</v>
      </c>
      <c r="AF231" t="s">
        <v>4928</v>
      </c>
      <c r="AK231" t="s">
        <v>4737</v>
      </c>
      <c r="AL231" t="s">
        <v>4718</v>
      </c>
      <c r="AM231" t="s">
        <v>4885</v>
      </c>
      <c r="AN231" t="s">
        <v>4799</v>
      </c>
      <c r="AO231" t="s">
        <v>4932</v>
      </c>
      <c r="AP231" t="s">
        <v>4718</v>
      </c>
      <c r="AQ231" t="s">
        <v>4931</v>
      </c>
      <c r="AR231" t="s">
        <v>4930</v>
      </c>
      <c r="AS231" t="s">
        <v>4929</v>
      </c>
    </row>
    <row r="232" spans="1:45" hidden="1" x14ac:dyDescent="0.3">
      <c r="A232">
        <v>11135035</v>
      </c>
      <c r="B232" t="s">
        <v>3704</v>
      </c>
      <c r="C232" t="s">
        <v>3627</v>
      </c>
      <c r="D232" t="s">
        <v>3705</v>
      </c>
      <c r="E232" t="s">
        <v>3634</v>
      </c>
      <c r="F232" t="s">
        <v>3630</v>
      </c>
      <c r="G232" t="s">
        <v>3627</v>
      </c>
      <c r="H232" t="s">
        <v>3627</v>
      </c>
      <c r="AE232" t="s">
        <v>4707</v>
      </c>
      <c r="AF232" t="s">
        <v>4892</v>
      </c>
      <c r="AK232" t="s">
        <v>4737</v>
      </c>
      <c r="AL232" t="s">
        <v>4718</v>
      </c>
      <c r="AM232" t="s">
        <v>4885</v>
      </c>
      <c r="AN232" t="s">
        <v>4799</v>
      </c>
      <c r="AP232" t="s">
        <v>4718</v>
      </c>
      <c r="AQ232" t="s">
        <v>4924</v>
      </c>
      <c r="AR232" t="s">
        <v>4925</v>
      </c>
      <c r="AS232" t="s">
        <v>4895</v>
      </c>
    </row>
    <row r="233" spans="1:45" hidden="1" x14ac:dyDescent="0.3">
      <c r="A233">
        <v>11135751</v>
      </c>
      <c r="B233" t="s">
        <v>3679</v>
      </c>
      <c r="C233" t="s">
        <v>3627</v>
      </c>
      <c r="D233" t="s">
        <v>3628</v>
      </c>
      <c r="E233" t="s">
        <v>3629</v>
      </c>
      <c r="F233" t="s">
        <v>3630</v>
      </c>
      <c r="G233" t="s">
        <v>3627</v>
      </c>
      <c r="H233" t="s">
        <v>3627</v>
      </c>
      <c r="I233" t="s">
        <v>4707</v>
      </c>
      <c r="J233" t="s">
        <v>4707</v>
      </c>
      <c r="K233" t="s">
        <v>4841</v>
      </c>
      <c r="L233" t="s">
        <v>4836</v>
      </c>
      <c r="M233" t="s">
        <v>4840</v>
      </c>
      <c r="N233" t="s">
        <v>4716</v>
      </c>
      <c r="O233" t="s">
        <v>4718</v>
      </c>
      <c r="P233" t="s">
        <v>4736</v>
      </c>
      <c r="Q233" t="s">
        <v>4722</v>
      </c>
      <c r="R233" t="s">
        <v>4724</v>
      </c>
      <c r="S233" t="s">
        <v>4811</v>
      </c>
      <c r="T233" t="s">
        <v>4718</v>
      </c>
      <c r="U233" t="s">
        <v>4707</v>
      </c>
      <c r="V233" t="s">
        <v>4730</v>
      </c>
      <c r="W233" t="s">
        <v>4732</v>
      </c>
      <c r="X233" t="s">
        <v>4718</v>
      </c>
    </row>
    <row r="234" spans="1:45" hidden="1" x14ac:dyDescent="0.3">
      <c r="A234">
        <v>11137862</v>
      </c>
      <c r="B234" t="s">
        <v>3632</v>
      </c>
      <c r="C234" t="s">
        <v>3627</v>
      </c>
      <c r="D234" t="s">
        <v>3633</v>
      </c>
      <c r="E234" t="s">
        <v>3634</v>
      </c>
      <c r="F234" t="s">
        <v>3630</v>
      </c>
      <c r="G234" t="s">
        <v>3627</v>
      </c>
      <c r="H234" t="s">
        <v>3627</v>
      </c>
      <c r="M234" t="s">
        <v>4745</v>
      </c>
      <c r="N234" t="s">
        <v>4743</v>
      </c>
      <c r="Q234" t="s">
        <v>4737</v>
      </c>
      <c r="Y234" t="s">
        <v>4740</v>
      </c>
      <c r="Z234" t="s">
        <v>4742</v>
      </c>
      <c r="AA234" t="s">
        <v>4736</v>
      </c>
      <c r="AB234" t="s">
        <v>4747</v>
      </c>
      <c r="AC234" t="s">
        <v>4718</v>
      </c>
      <c r="AD234" t="s">
        <v>4718</v>
      </c>
      <c r="AE234" t="s">
        <v>4718</v>
      </c>
      <c r="AF234" t="s">
        <v>4752</v>
      </c>
    </row>
    <row r="235" spans="1:45" hidden="1" x14ac:dyDescent="0.3">
      <c r="A235">
        <v>11137863</v>
      </c>
      <c r="B235" t="s">
        <v>3900</v>
      </c>
      <c r="C235" t="s">
        <v>3627</v>
      </c>
      <c r="D235" t="s">
        <v>3633</v>
      </c>
      <c r="E235" t="s">
        <v>3634</v>
      </c>
      <c r="F235" t="s">
        <v>3630</v>
      </c>
      <c r="G235" t="s">
        <v>3627</v>
      </c>
      <c r="H235" t="s">
        <v>3627</v>
      </c>
      <c r="M235" t="s">
        <v>4745</v>
      </c>
      <c r="N235" t="s">
        <v>4743</v>
      </c>
      <c r="Q235" t="s">
        <v>4737</v>
      </c>
      <c r="Y235" t="s">
        <v>4740</v>
      </c>
      <c r="Z235" t="s">
        <v>4816</v>
      </c>
      <c r="AA235" t="s">
        <v>4720</v>
      </c>
      <c r="AB235" t="s">
        <v>5113</v>
      </c>
      <c r="AC235" t="s">
        <v>4718</v>
      </c>
      <c r="AD235" t="s">
        <v>4718</v>
      </c>
      <c r="AE235" t="s">
        <v>4718</v>
      </c>
      <c r="AF235" t="s">
        <v>4752</v>
      </c>
    </row>
    <row r="236" spans="1:45" hidden="1" x14ac:dyDescent="0.3">
      <c r="A236">
        <v>11141438</v>
      </c>
      <c r="B236" t="s">
        <v>3970</v>
      </c>
      <c r="C236" t="s">
        <v>3627</v>
      </c>
      <c r="D236" t="s">
        <v>3633</v>
      </c>
      <c r="E236" t="s">
        <v>3634</v>
      </c>
      <c r="F236" t="s">
        <v>3630</v>
      </c>
      <c r="G236" t="s">
        <v>3627</v>
      </c>
      <c r="H236" t="s">
        <v>3627</v>
      </c>
      <c r="M236" t="s">
        <v>5180</v>
      </c>
      <c r="N236" t="s">
        <v>4743</v>
      </c>
      <c r="Q236" t="s">
        <v>4722</v>
      </c>
      <c r="Y236" t="s">
        <v>4766</v>
      </c>
      <c r="Z236" t="s">
        <v>5182</v>
      </c>
      <c r="AA236" t="s">
        <v>4736</v>
      </c>
      <c r="AB236" t="s">
        <v>5181</v>
      </c>
      <c r="AC236" t="s">
        <v>4718</v>
      </c>
      <c r="AD236" t="s">
        <v>4718</v>
      </c>
      <c r="AE236" t="s">
        <v>4718</v>
      </c>
      <c r="AF236" t="s">
        <v>4872</v>
      </c>
    </row>
    <row r="237" spans="1:45" hidden="1" x14ac:dyDescent="0.3">
      <c r="A237">
        <v>11144479</v>
      </c>
      <c r="B237" t="s">
        <v>3856</v>
      </c>
      <c r="C237" t="s">
        <v>3627</v>
      </c>
      <c r="D237" t="s">
        <v>3633</v>
      </c>
      <c r="E237" t="s">
        <v>3634</v>
      </c>
      <c r="F237" t="s">
        <v>3630</v>
      </c>
      <c r="G237" t="s">
        <v>3627</v>
      </c>
      <c r="H237" t="s">
        <v>3627</v>
      </c>
      <c r="M237" t="s">
        <v>5065</v>
      </c>
      <c r="N237" t="s">
        <v>4743</v>
      </c>
      <c r="Q237" t="s">
        <v>4737</v>
      </c>
      <c r="Y237" t="s">
        <v>4740</v>
      </c>
      <c r="Z237" t="s">
        <v>5066</v>
      </c>
      <c r="AA237" t="s">
        <v>4736</v>
      </c>
      <c r="AB237" t="s">
        <v>4862</v>
      </c>
      <c r="AC237" t="s">
        <v>4718</v>
      </c>
      <c r="AD237" t="s">
        <v>4718</v>
      </c>
      <c r="AE237" t="s">
        <v>4718</v>
      </c>
      <c r="AF237" t="s">
        <v>4752</v>
      </c>
    </row>
    <row r="238" spans="1:45" hidden="1" x14ac:dyDescent="0.3">
      <c r="A238">
        <v>11144508</v>
      </c>
      <c r="B238" t="s">
        <v>3763</v>
      </c>
      <c r="C238" t="s">
        <v>3627</v>
      </c>
      <c r="D238" t="s">
        <v>3633</v>
      </c>
      <c r="E238" t="s">
        <v>3634</v>
      </c>
      <c r="F238" t="s">
        <v>3630</v>
      </c>
      <c r="G238" t="s">
        <v>3627</v>
      </c>
      <c r="H238" t="s">
        <v>3627</v>
      </c>
      <c r="M238" t="s">
        <v>4950</v>
      </c>
      <c r="N238" t="s">
        <v>4743</v>
      </c>
      <c r="Q238" t="s">
        <v>4722</v>
      </c>
      <c r="Y238" t="s">
        <v>4766</v>
      </c>
      <c r="Z238" t="s">
        <v>4949</v>
      </c>
      <c r="AA238" t="s">
        <v>4736</v>
      </c>
      <c r="AB238" t="s">
        <v>4747</v>
      </c>
      <c r="AC238" t="s">
        <v>4718</v>
      </c>
      <c r="AD238" t="s">
        <v>4718</v>
      </c>
      <c r="AE238" t="s">
        <v>4718</v>
      </c>
      <c r="AF238" t="s">
        <v>4948</v>
      </c>
    </row>
    <row r="239" spans="1:45" hidden="1" x14ac:dyDescent="0.3">
      <c r="A239">
        <v>11154238</v>
      </c>
      <c r="B239" t="s">
        <v>3788</v>
      </c>
      <c r="C239" t="s">
        <v>3627</v>
      </c>
      <c r="D239" t="s">
        <v>3705</v>
      </c>
      <c r="E239" t="s">
        <v>3634</v>
      </c>
      <c r="F239" t="s">
        <v>3630</v>
      </c>
      <c r="G239" t="s">
        <v>3627</v>
      </c>
      <c r="H239" t="s">
        <v>3627</v>
      </c>
      <c r="AE239" t="s">
        <v>4707</v>
      </c>
      <c r="AF239" t="s">
        <v>4928</v>
      </c>
      <c r="AK239" t="s">
        <v>4737</v>
      </c>
      <c r="AL239" t="s">
        <v>4718</v>
      </c>
      <c r="AM239" t="s">
        <v>4885</v>
      </c>
      <c r="AN239" t="s">
        <v>4799</v>
      </c>
      <c r="AO239" t="s">
        <v>4885</v>
      </c>
      <c r="AP239" t="s">
        <v>4718</v>
      </c>
      <c r="AQ239" t="s">
        <v>4931</v>
      </c>
      <c r="AR239" t="s">
        <v>4930</v>
      </c>
      <c r="AS239" t="s">
        <v>4977</v>
      </c>
    </row>
    <row r="240" spans="1:45" hidden="1" x14ac:dyDescent="0.3">
      <c r="A240">
        <v>11154244</v>
      </c>
      <c r="B240" t="s">
        <v>3912</v>
      </c>
      <c r="C240" t="s">
        <v>3627</v>
      </c>
      <c r="D240" t="s">
        <v>3705</v>
      </c>
      <c r="E240" t="s">
        <v>3634</v>
      </c>
      <c r="F240" t="s">
        <v>3630</v>
      </c>
      <c r="G240" t="s">
        <v>3627</v>
      </c>
      <c r="H240" t="s">
        <v>3627</v>
      </c>
      <c r="AE240" t="s">
        <v>4707</v>
      </c>
      <c r="AF240" t="s">
        <v>4928</v>
      </c>
      <c r="AK240" t="s">
        <v>4737</v>
      </c>
      <c r="AL240" t="s">
        <v>4718</v>
      </c>
      <c r="AM240" t="s">
        <v>4885</v>
      </c>
      <c r="AN240" t="s">
        <v>4799</v>
      </c>
      <c r="AO240" t="s">
        <v>4885</v>
      </c>
      <c r="AP240" t="s">
        <v>4718</v>
      </c>
      <c r="AQ240" t="s">
        <v>5124</v>
      </c>
      <c r="AR240" t="s">
        <v>5125</v>
      </c>
      <c r="AS240" t="s">
        <v>5123</v>
      </c>
    </row>
    <row r="241" spans="1:45" hidden="1" x14ac:dyDescent="0.3">
      <c r="A241">
        <v>11155800</v>
      </c>
      <c r="B241" t="s">
        <v>3644</v>
      </c>
      <c r="C241" t="s">
        <v>3627</v>
      </c>
      <c r="D241" t="s">
        <v>3628</v>
      </c>
      <c r="E241" t="s">
        <v>3629</v>
      </c>
      <c r="F241" t="s">
        <v>3630</v>
      </c>
      <c r="G241" t="s">
        <v>3627</v>
      </c>
      <c r="H241" t="s">
        <v>3627</v>
      </c>
      <c r="I241" t="s">
        <v>4707</v>
      </c>
      <c r="J241" t="s">
        <v>4707</v>
      </c>
      <c r="K241" t="s">
        <v>4777</v>
      </c>
      <c r="L241" t="s">
        <v>4735</v>
      </c>
      <c r="M241" t="s">
        <v>4776</v>
      </c>
      <c r="N241" t="s">
        <v>4716</v>
      </c>
      <c r="O241" t="s">
        <v>4718</v>
      </c>
      <c r="P241" t="s">
        <v>4720</v>
      </c>
      <c r="Q241" t="s">
        <v>4722</v>
      </c>
      <c r="R241" t="s">
        <v>4724</v>
      </c>
      <c r="S241" t="s">
        <v>4771</v>
      </c>
      <c r="T241" t="s">
        <v>5032</v>
      </c>
      <c r="U241" t="s">
        <v>4707</v>
      </c>
      <c r="V241" t="s">
        <v>4730</v>
      </c>
      <c r="W241" t="s">
        <v>4732</v>
      </c>
      <c r="X241" t="s">
        <v>5033</v>
      </c>
    </row>
    <row r="242" spans="1:45" hidden="1" x14ac:dyDescent="0.3">
      <c r="A242">
        <v>11158911</v>
      </c>
      <c r="B242" t="s">
        <v>3991</v>
      </c>
      <c r="C242" t="s">
        <v>3627</v>
      </c>
      <c r="D242" t="s">
        <v>3633</v>
      </c>
      <c r="E242" t="s">
        <v>3634</v>
      </c>
      <c r="F242" t="s">
        <v>3630</v>
      </c>
      <c r="G242" t="s">
        <v>3627</v>
      </c>
      <c r="H242" t="s">
        <v>3627</v>
      </c>
      <c r="M242" t="s">
        <v>4921</v>
      </c>
      <c r="N242" t="s">
        <v>4743</v>
      </c>
      <c r="Q242" t="s">
        <v>4722</v>
      </c>
      <c r="Y242" t="s">
        <v>4766</v>
      </c>
      <c r="Z242" t="s">
        <v>4923</v>
      </c>
      <c r="AA242" t="s">
        <v>4736</v>
      </c>
      <c r="AB242" t="s">
        <v>4910</v>
      </c>
      <c r="AC242" t="s">
        <v>4718</v>
      </c>
      <c r="AD242" t="s">
        <v>4718</v>
      </c>
      <c r="AE242" t="s">
        <v>4718</v>
      </c>
      <c r="AF242" t="s">
        <v>4903</v>
      </c>
    </row>
    <row r="243" spans="1:45" hidden="1" x14ac:dyDescent="0.3">
      <c r="A243">
        <v>11167683</v>
      </c>
      <c r="B243" t="s">
        <v>3631</v>
      </c>
      <c r="C243" t="s">
        <v>3627</v>
      </c>
      <c r="D243" t="s">
        <v>3628</v>
      </c>
      <c r="E243" t="s">
        <v>3629</v>
      </c>
      <c r="F243" t="s">
        <v>3630</v>
      </c>
      <c r="G243" t="s">
        <v>3627</v>
      </c>
      <c r="H243" t="s">
        <v>3627</v>
      </c>
      <c r="I243" t="s">
        <v>4707</v>
      </c>
      <c r="J243" t="s">
        <v>5160</v>
      </c>
      <c r="K243" t="s">
        <v>4738</v>
      </c>
      <c r="L243" t="s">
        <v>4735</v>
      </c>
      <c r="M243" t="s">
        <v>4734</v>
      </c>
      <c r="N243" t="s">
        <v>4716</v>
      </c>
      <c r="O243" t="s">
        <v>4718</v>
      </c>
      <c r="P243" t="s">
        <v>4736</v>
      </c>
      <c r="Q243" t="s">
        <v>4737</v>
      </c>
      <c r="R243" t="s">
        <v>4724</v>
      </c>
      <c r="S243" t="s">
        <v>4726</v>
      </c>
      <c r="T243" t="s">
        <v>4718</v>
      </c>
      <c r="U243" t="s">
        <v>5161</v>
      </c>
      <c r="V243" t="s">
        <v>4730</v>
      </c>
      <c r="W243" t="s">
        <v>4732</v>
      </c>
      <c r="X243" t="s">
        <v>4718</v>
      </c>
    </row>
    <row r="244" spans="1:45" hidden="1" x14ac:dyDescent="0.3">
      <c r="A244">
        <v>11167755</v>
      </c>
      <c r="B244" t="s">
        <v>4004</v>
      </c>
      <c r="C244" t="s">
        <v>3627</v>
      </c>
      <c r="D244" t="s">
        <v>3628</v>
      </c>
      <c r="E244" t="s">
        <v>3629</v>
      </c>
      <c r="F244" t="s">
        <v>3630</v>
      </c>
      <c r="G244" t="s">
        <v>3627</v>
      </c>
      <c r="H244" t="s">
        <v>3627</v>
      </c>
      <c r="I244" t="s">
        <v>4707</v>
      </c>
      <c r="J244" t="s">
        <v>5160</v>
      </c>
      <c r="K244" t="s">
        <v>4738</v>
      </c>
      <c r="L244" t="s">
        <v>4845</v>
      </c>
      <c r="M244" t="s">
        <v>4734</v>
      </c>
      <c r="N244" t="s">
        <v>4716</v>
      </c>
      <c r="O244" t="s">
        <v>4718</v>
      </c>
      <c r="P244" t="s">
        <v>4720</v>
      </c>
      <c r="Q244" t="s">
        <v>4722</v>
      </c>
      <c r="R244" t="s">
        <v>4870</v>
      </c>
      <c r="S244" t="s">
        <v>4726</v>
      </c>
      <c r="T244" t="s">
        <v>4718</v>
      </c>
      <c r="U244" t="s">
        <v>5161</v>
      </c>
      <c r="V244" t="s">
        <v>4730</v>
      </c>
      <c r="W244" t="s">
        <v>4732</v>
      </c>
      <c r="X244" t="s">
        <v>4718</v>
      </c>
    </row>
    <row r="245" spans="1:45" hidden="1" x14ac:dyDescent="0.3">
      <c r="A245">
        <v>11174079</v>
      </c>
      <c r="B245" t="s">
        <v>3670</v>
      </c>
      <c r="C245" t="s">
        <v>3627</v>
      </c>
      <c r="D245" t="s">
        <v>3633</v>
      </c>
      <c r="E245" t="s">
        <v>3634</v>
      </c>
      <c r="F245" t="s">
        <v>3630</v>
      </c>
      <c r="G245" t="s">
        <v>3627</v>
      </c>
      <c r="H245" t="s">
        <v>3627</v>
      </c>
      <c r="M245" t="s">
        <v>4823</v>
      </c>
      <c r="N245" t="s">
        <v>4817</v>
      </c>
      <c r="Q245" t="s">
        <v>4722</v>
      </c>
      <c r="Y245" t="s">
        <v>4766</v>
      </c>
      <c r="Z245" t="s">
        <v>4822</v>
      </c>
      <c r="AA245" t="s">
        <v>4720</v>
      </c>
      <c r="AB245" t="s">
        <v>4793</v>
      </c>
      <c r="AC245" t="s">
        <v>4718</v>
      </c>
      <c r="AD245" t="s">
        <v>4718</v>
      </c>
      <c r="AE245" t="s">
        <v>4718</v>
      </c>
      <c r="AF245" t="s">
        <v>4824</v>
      </c>
    </row>
    <row r="246" spans="1:45" hidden="1" x14ac:dyDescent="0.3">
      <c r="A246">
        <v>11174082</v>
      </c>
      <c r="B246" t="s">
        <v>3796</v>
      </c>
      <c r="C246" t="s">
        <v>3627</v>
      </c>
      <c r="D246" t="s">
        <v>3633</v>
      </c>
      <c r="E246" t="s">
        <v>3634</v>
      </c>
      <c r="F246" t="s">
        <v>3630</v>
      </c>
      <c r="G246" t="s">
        <v>3627</v>
      </c>
      <c r="H246" t="s">
        <v>3627</v>
      </c>
      <c r="M246" t="s">
        <v>4921</v>
      </c>
      <c r="N246" t="s">
        <v>4817</v>
      </c>
      <c r="Q246" t="s">
        <v>4722</v>
      </c>
      <c r="Y246" t="s">
        <v>4766</v>
      </c>
      <c r="Z246" t="s">
        <v>4923</v>
      </c>
      <c r="AA246" t="s">
        <v>4720</v>
      </c>
      <c r="AB246" t="s">
        <v>4793</v>
      </c>
      <c r="AC246" t="s">
        <v>4718</v>
      </c>
      <c r="AD246" t="s">
        <v>4718</v>
      </c>
      <c r="AE246" t="s">
        <v>4718</v>
      </c>
      <c r="AF246" t="s">
        <v>4808</v>
      </c>
    </row>
    <row r="247" spans="1:45" hidden="1" x14ac:dyDescent="0.3">
      <c r="A247">
        <v>11175029</v>
      </c>
      <c r="B247" t="s">
        <v>3862</v>
      </c>
      <c r="C247" t="s">
        <v>3627</v>
      </c>
      <c r="D247" t="s">
        <v>3633</v>
      </c>
      <c r="E247" t="s">
        <v>3634</v>
      </c>
      <c r="F247" t="s">
        <v>3630</v>
      </c>
      <c r="G247" t="s">
        <v>3627</v>
      </c>
      <c r="H247" t="s">
        <v>3627</v>
      </c>
      <c r="M247" t="s">
        <v>5073</v>
      </c>
      <c r="N247" t="s">
        <v>4743</v>
      </c>
      <c r="Q247" t="s">
        <v>4737</v>
      </c>
      <c r="Y247" t="s">
        <v>4766</v>
      </c>
      <c r="Z247" t="s">
        <v>5072</v>
      </c>
      <c r="AA247" t="s">
        <v>4736</v>
      </c>
      <c r="AB247" t="s">
        <v>4862</v>
      </c>
      <c r="AC247" t="s">
        <v>4718</v>
      </c>
      <c r="AD247" t="s">
        <v>4718</v>
      </c>
      <c r="AE247" t="s">
        <v>4718</v>
      </c>
      <c r="AF247" t="s">
        <v>4871</v>
      </c>
    </row>
    <row r="248" spans="1:45" hidden="1" x14ac:dyDescent="0.3">
      <c r="A248">
        <v>11175128</v>
      </c>
      <c r="B248" t="s">
        <v>3961</v>
      </c>
      <c r="C248" t="s">
        <v>3627</v>
      </c>
      <c r="D248" t="s">
        <v>3633</v>
      </c>
      <c r="E248" t="s">
        <v>3634</v>
      </c>
      <c r="F248" t="s">
        <v>3630</v>
      </c>
      <c r="G248" t="s">
        <v>3962</v>
      </c>
      <c r="H248" t="s">
        <v>3724</v>
      </c>
      <c r="M248" t="s">
        <v>4809</v>
      </c>
      <c r="N248" t="s">
        <v>4743</v>
      </c>
      <c r="Q248" t="s">
        <v>4722</v>
      </c>
      <c r="Z248" t="s">
        <v>4810</v>
      </c>
      <c r="AA248" t="s">
        <v>4736</v>
      </c>
      <c r="AB248" t="s">
        <v>4902</v>
      </c>
      <c r="AC248" t="s">
        <v>4718</v>
      </c>
      <c r="AD248" t="s">
        <v>4718</v>
      </c>
      <c r="AE248" t="s">
        <v>4718</v>
      </c>
      <c r="AF248" t="s">
        <v>5170</v>
      </c>
    </row>
    <row r="249" spans="1:45" hidden="1" x14ac:dyDescent="0.3">
      <c r="A249">
        <v>11175544</v>
      </c>
      <c r="B249" t="s">
        <v>3796</v>
      </c>
      <c r="C249" t="s">
        <v>3627</v>
      </c>
      <c r="D249" t="s">
        <v>3633</v>
      </c>
      <c r="E249" t="s">
        <v>3634</v>
      </c>
      <c r="F249" t="s">
        <v>3630</v>
      </c>
      <c r="G249" t="s">
        <v>3627</v>
      </c>
      <c r="H249" t="s">
        <v>3627</v>
      </c>
      <c r="M249" t="s">
        <v>4921</v>
      </c>
      <c r="N249" t="s">
        <v>4743</v>
      </c>
      <c r="Q249" t="s">
        <v>4722</v>
      </c>
      <c r="Y249" t="s">
        <v>4766</v>
      </c>
      <c r="Z249" t="s">
        <v>4923</v>
      </c>
      <c r="AA249" t="s">
        <v>4736</v>
      </c>
      <c r="AB249" t="s">
        <v>4902</v>
      </c>
      <c r="AC249" t="s">
        <v>4718</v>
      </c>
      <c r="AD249" t="s">
        <v>4718</v>
      </c>
      <c r="AE249" t="s">
        <v>4718</v>
      </c>
      <c r="AF249" t="s">
        <v>4808</v>
      </c>
    </row>
    <row r="250" spans="1:45" hidden="1" x14ac:dyDescent="0.3">
      <c r="A250">
        <v>11175583</v>
      </c>
      <c r="B250" t="s">
        <v>3928</v>
      </c>
      <c r="C250" t="s">
        <v>3627</v>
      </c>
      <c r="D250" t="s">
        <v>3633</v>
      </c>
      <c r="E250" t="s">
        <v>3634</v>
      </c>
      <c r="F250" t="s">
        <v>3630</v>
      </c>
      <c r="G250" t="s">
        <v>3627</v>
      </c>
      <c r="H250" t="s">
        <v>3627</v>
      </c>
      <c r="M250" t="s">
        <v>4921</v>
      </c>
      <c r="N250" t="s">
        <v>4743</v>
      </c>
      <c r="Q250" t="s">
        <v>4722</v>
      </c>
      <c r="Y250" t="s">
        <v>4852</v>
      </c>
      <c r="Z250" t="s">
        <v>4923</v>
      </c>
      <c r="AA250" t="s">
        <v>4736</v>
      </c>
      <c r="AB250" t="s">
        <v>4902</v>
      </c>
      <c r="AC250" t="s">
        <v>4718</v>
      </c>
      <c r="AD250" t="s">
        <v>4718</v>
      </c>
      <c r="AE250" t="s">
        <v>4718</v>
      </c>
      <c r="AF250" t="s">
        <v>4962</v>
      </c>
    </row>
    <row r="251" spans="1:45" hidden="1" x14ac:dyDescent="0.3">
      <c r="A251">
        <v>11181477</v>
      </c>
      <c r="B251" t="s">
        <v>3770</v>
      </c>
      <c r="C251" t="s">
        <v>3627</v>
      </c>
      <c r="D251" t="s">
        <v>3628</v>
      </c>
      <c r="E251" t="s">
        <v>3629</v>
      </c>
      <c r="F251" t="s">
        <v>3630</v>
      </c>
      <c r="G251" t="s">
        <v>3627</v>
      </c>
      <c r="H251" t="s">
        <v>3627</v>
      </c>
      <c r="I251" t="s">
        <v>4707</v>
      </c>
      <c r="J251" t="s">
        <v>4707</v>
      </c>
      <c r="K251" t="s">
        <v>4993</v>
      </c>
      <c r="L251" t="s">
        <v>4712</v>
      </c>
      <c r="M251" t="s">
        <v>4955</v>
      </c>
      <c r="N251" t="s">
        <v>4716</v>
      </c>
      <c r="O251" t="s">
        <v>4718</v>
      </c>
      <c r="P251" t="s">
        <v>4720</v>
      </c>
      <c r="Q251" t="s">
        <v>4722</v>
      </c>
      <c r="R251" t="s">
        <v>5021</v>
      </c>
      <c r="S251" t="s">
        <v>4877</v>
      </c>
      <c r="T251" t="s">
        <v>4718</v>
      </c>
      <c r="U251" t="s">
        <v>4707</v>
      </c>
      <c r="V251" t="s">
        <v>4730</v>
      </c>
      <c r="W251" t="s">
        <v>4732</v>
      </c>
      <c r="X251" t="s">
        <v>4718</v>
      </c>
    </row>
    <row r="252" spans="1:45" hidden="1" x14ac:dyDescent="0.3">
      <c r="A252">
        <v>11183977</v>
      </c>
      <c r="B252" t="s">
        <v>3631</v>
      </c>
      <c r="C252" t="s">
        <v>3627</v>
      </c>
      <c r="D252" t="s">
        <v>3628</v>
      </c>
      <c r="E252" t="s">
        <v>3629</v>
      </c>
      <c r="F252" t="s">
        <v>3630</v>
      </c>
      <c r="G252" t="s">
        <v>3627</v>
      </c>
      <c r="H252" t="s">
        <v>3627</v>
      </c>
      <c r="I252" t="s">
        <v>4707</v>
      </c>
      <c r="J252" t="s">
        <v>4707</v>
      </c>
      <c r="K252" t="s">
        <v>4738</v>
      </c>
      <c r="L252" t="s">
        <v>4735</v>
      </c>
      <c r="M252" t="s">
        <v>4734</v>
      </c>
      <c r="N252" t="s">
        <v>4716</v>
      </c>
      <c r="O252" t="s">
        <v>4718</v>
      </c>
      <c r="P252" t="s">
        <v>4720</v>
      </c>
      <c r="Q252" t="s">
        <v>4737</v>
      </c>
      <c r="R252" t="s">
        <v>4724</v>
      </c>
      <c r="S252" t="s">
        <v>4726</v>
      </c>
      <c r="T252" t="s">
        <v>5032</v>
      </c>
      <c r="U252" t="s">
        <v>4707</v>
      </c>
      <c r="V252" t="s">
        <v>4730</v>
      </c>
      <c r="W252" t="s">
        <v>4732</v>
      </c>
      <c r="X252" t="s">
        <v>5033</v>
      </c>
    </row>
    <row r="253" spans="1:45" x14ac:dyDescent="0.3">
      <c r="A253">
        <v>11185991</v>
      </c>
      <c r="B253" t="s">
        <v>3685</v>
      </c>
      <c r="C253" t="s">
        <v>3627</v>
      </c>
      <c r="D253" t="s">
        <v>3633</v>
      </c>
      <c r="E253" t="s">
        <v>3634</v>
      </c>
      <c r="F253" t="s">
        <v>3630</v>
      </c>
      <c r="G253" t="s">
        <v>3627</v>
      </c>
      <c r="H253" t="s">
        <v>3627</v>
      </c>
      <c r="M253" t="s">
        <v>4850</v>
      </c>
      <c r="N253" t="s">
        <v>4817</v>
      </c>
      <c r="Q253" t="s">
        <v>4722</v>
      </c>
      <c r="Y253" t="s">
        <v>4852</v>
      </c>
      <c r="Z253" t="s">
        <v>4851</v>
      </c>
      <c r="AA253" t="s">
        <v>4736</v>
      </c>
      <c r="AB253" t="s">
        <v>4848</v>
      </c>
      <c r="AC253" t="s">
        <v>4718</v>
      </c>
      <c r="AD253" t="s">
        <v>4718</v>
      </c>
      <c r="AE253" t="s">
        <v>4718</v>
      </c>
      <c r="AF253" t="s">
        <v>4849</v>
      </c>
    </row>
    <row r="254" spans="1:45" x14ac:dyDescent="0.3">
      <c r="A254">
        <v>11185994</v>
      </c>
      <c r="B254" t="s">
        <v>3685</v>
      </c>
      <c r="C254" t="s">
        <v>3627</v>
      </c>
      <c r="D254" t="s">
        <v>3633</v>
      </c>
      <c r="E254" t="s">
        <v>3634</v>
      </c>
      <c r="F254" t="s">
        <v>3630</v>
      </c>
      <c r="G254" t="s">
        <v>3627</v>
      </c>
      <c r="H254" t="s">
        <v>3627</v>
      </c>
      <c r="M254" t="s">
        <v>4850</v>
      </c>
      <c r="N254" t="s">
        <v>4817</v>
      </c>
      <c r="Q254" t="s">
        <v>4722</v>
      </c>
      <c r="Y254" t="s">
        <v>4852</v>
      </c>
      <c r="Z254" t="s">
        <v>4851</v>
      </c>
      <c r="AA254" t="s">
        <v>4736</v>
      </c>
      <c r="AB254" t="s">
        <v>5240</v>
      </c>
      <c r="AC254" t="s">
        <v>4718</v>
      </c>
      <c r="AD254" t="s">
        <v>4718</v>
      </c>
      <c r="AE254" t="s">
        <v>4718</v>
      </c>
      <c r="AF254" t="s">
        <v>4849</v>
      </c>
    </row>
    <row r="255" spans="1:45" hidden="1" x14ac:dyDescent="0.3">
      <c r="A255">
        <v>11189384</v>
      </c>
      <c r="B255" t="s">
        <v>3829</v>
      </c>
      <c r="C255" t="s">
        <v>3627</v>
      </c>
      <c r="D255" t="s">
        <v>3705</v>
      </c>
      <c r="E255" t="s">
        <v>3634</v>
      </c>
      <c r="F255" t="s">
        <v>3630</v>
      </c>
      <c r="G255" t="s">
        <v>3627</v>
      </c>
      <c r="H255" t="s">
        <v>3627</v>
      </c>
      <c r="AE255" t="s">
        <v>4707</v>
      </c>
      <c r="AF255" t="s">
        <v>5031</v>
      </c>
      <c r="AK255" t="s">
        <v>4737</v>
      </c>
      <c r="AL255" t="s">
        <v>4718</v>
      </c>
      <c r="AM255" t="s">
        <v>4885</v>
      </c>
      <c r="AN255" t="s">
        <v>4799</v>
      </c>
      <c r="AO255" t="s">
        <v>4932</v>
      </c>
      <c r="AP255" t="s">
        <v>4718</v>
      </c>
      <c r="AQ255" t="s">
        <v>5088</v>
      </c>
      <c r="AR255" t="s">
        <v>5087</v>
      </c>
      <c r="AS255" t="s">
        <v>5030</v>
      </c>
    </row>
    <row r="256" spans="1:45" hidden="1" x14ac:dyDescent="0.3">
      <c r="A256">
        <v>11190575</v>
      </c>
      <c r="B256" t="s">
        <v>3849</v>
      </c>
      <c r="C256" t="s">
        <v>3627</v>
      </c>
      <c r="D256" t="s">
        <v>3633</v>
      </c>
      <c r="E256" t="s">
        <v>3634</v>
      </c>
      <c r="F256" t="s">
        <v>3630</v>
      </c>
      <c r="G256" t="s">
        <v>3627</v>
      </c>
      <c r="H256" t="s">
        <v>3627</v>
      </c>
      <c r="M256" t="s">
        <v>5062</v>
      </c>
      <c r="N256" t="s">
        <v>4743</v>
      </c>
      <c r="Q256" t="s">
        <v>4737</v>
      </c>
      <c r="Y256" t="s">
        <v>4740</v>
      </c>
      <c r="Z256" t="s">
        <v>5061</v>
      </c>
      <c r="AA256" t="s">
        <v>4718</v>
      </c>
      <c r="AB256" t="s">
        <v>4963</v>
      </c>
      <c r="AC256" t="s">
        <v>4718</v>
      </c>
      <c r="AD256" t="s">
        <v>4718</v>
      </c>
      <c r="AE256" t="s">
        <v>4718</v>
      </c>
      <c r="AF256" t="s">
        <v>4865</v>
      </c>
    </row>
    <row r="257" spans="1:45" hidden="1" x14ac:dyDescent="0.3">
      <c r="A257">
        <v>11190589</v>
      </c>
      <c r="B257" t="s">
        <v>3897</v>
      </c>
      <c r="C257" t="s">
        <v>3627</v>
      </c>
      <c r="D257" t="s">
        <v>3633</v>
      </c>
      <c r="E257" t="s">
        <v>3634</v>
      </c>
      <c r="F257" t="s">
        <v>3630</v>
      </c>
      <c r="G257" t="s">
        <v>3627</v>
      </c>
      <c r="H257" t="s">
        <v>3627</v>
      </c>
      <c r="M257" t="s">
        <v>5108</v>
      </c>
      <c r="N257" t="s">
        <v>4743</v>
      </c>
      <c r="Q257" t="s">
        <v>4737</v>
      </c>
      <c r="Y257" t="s">
        <v>4740</v>
      </c>
      <c r="Z257" t="s">
        <v>5107</v>
      </c>
      <c r="AA257" t="s">
        <v>4718</v>
      </c>
      <c r="AB257" t="s">
        <v>4963</v>
      </c>
      <c r="AC257" t="s">
        <v>4718</v>
      </c>
      <c r="AD257" t="s">
        <v>4718</v>
      </c>
      <c r="AE257" t="s">
        <v>4718</v>
      </c>
      <c r="AF257" t="s">
        <v>4752</v>
      </c>
    </row>
    <row r="258" spans="1:45" hidden="1" x14ac:dyDescent="0.3">
      <c r="A258">
        <v>11190634</v>
      </c>
      <c r="B258" t="s">
        <v>3834</v>
      </c>
      <c r="C258" t="s">
        <v>3627</v>
      </c>
      <c r="D258" t="s">
        <v>3633</v>
      </c>
      <c r="E258" t="s">
        <v>3634</v>
      </c>
      <c r="F258" t="s">
        <v>3630</v>
      </c>
      <c r="G258" t="s">
        <v>3627</v>
      </c>
      <c r="H258" t="s">
        <v>3627</v>
      </c>
      <c r="M258" t="s">
        <v>5036</v>
      </c>
      <c r="N258" t="s">
        <v>4922</v>
      </c>
      <c r="Q258" t="s">
        <v>4722</v>
      </c>
      <c r="Y258" t="s">
        <v>4766</v>
      </c>
      <c r="Z258" t="s">
        <v>5035</v>
      </c>
      <c r="AA258" t="s">
        <v>4720</v>
      </c>
      <c r="AB258" t="s">
        <v>4747</v>
      </c>
      <c r="AC258" t="s">
        <v>4718</v>
      </c>
      <c r="AD258" t="s">
        <v>4718</v>
      </c>
      <c r="AE258" t="s">
        <v>4718</v>
      </c>
      <c r="AF258" t="s">
        <v>4824</v>
      </c>
    </row>
    <row r="259" spans="1:45" hidden="1" x14ac:dyDescent="0.3">
      <c r="A259">
        <v>11190688</v>
      </c>
      <c r="B259" t="s">
        <v>3763</v>
      </c>
      <c r="C259" t="s">
        <v>3627</v>
      </c>
      <c r="D259" t="s">
        <v>3633</v>
      </c>
      <c r="E259" t="s">
        <v>3634</v>
      </c>
      <c r="F259" t="s">
        <v>3630</v>
      </c>
      <c r="G259" t="s">
        <v>3627</v>
      </c>
      <c r="H259" t="s">
        <v>3627</v>
      </c>
      <c r="M259" t="s">
        <v>4950</v>
      </c>
      <c r="N259" t="s">
        <v>4922</v>
      </c>
      <c r="Q259" t="s">
        <v>4722</v>
      </c>
      <c r="Y259" t="s">
        <v>4766</v>
      </c>
      <c r="Z259" t="s">
        <v>4949</v>
      </c>
      <c r="AA259" t="s">
        <v>4720</v>
      </c>
      <c r="AB259" t="s">
        <v>4747</v>
      </c>
      <c r="AC259" t="s">
        <v>4718</v>
      </c>
      <c r="AD259" t="s">
        <v>4718</v>
      </c>
      <c r="AE259" t="s">
        <v>4718</v>
      </c>
      <c r="AF259" t="s">
        <v>4948</v>
      </c>
    </row>
    <row r="260" spans="1:45" hidden="1" x14ac:dyDescent="0.3">
      <c r="A260">
        <v>11196243</v>
      </c>
      <c r="B260" t="s">
        <v>3650</v>
      </c>
      <c r="C260" t="s">
        <v>3627</v>
      </c>
      <c r="D260" t="s">
        <v>3633</v>
      </c>
      <c r="E260" t="s">
        <v>3634</v>
      </c>
      <c r="F260" t="s">
        <v>3630</v>
      </c>
      <c r="G260" t="s">
        <v>3627</v>
      </c>
      <c r="H260" t="s">
        <v>3627</v>
      </c>
      <c r="M260" t="s">
        <v>4794</v>
      </c>
      <c r="N260" t="s">
        <v>4817</v>
      </c>
      <c r="Q260" t="s">
        <v>4722</v>
      </c>
      <c r="Y260" t="s">
        <v>4766</v>
      </c>
      <c r="Z260" t="s">
        <v>4792</v>
      </c>
      <c r="AA260" t="s">
        <v>4736</v>
      </c>
      <c r="AB260" t="s">
        <v>5190</v>
      </c>
      <c r="AC260" t="s">
        <v>4718</v>
      </c>
      <c r="AD260" t="s">
        <v>4718</v>
      </c>
      <c r="AE260" t="s">
        <v>4718</v>
      </c>
      <c r="AF260" t="s">
        <v>4767</v>
      </c>
    </row>
    <row r="261" spans="1:45" hidden="1" x14ac:dyDescent="0.3">
      <c r="A261">
        <v>11202016</v>
      </c>
      <c r="B261" t="s">
        <v>3655</v>
      </c>
      <c r="C261" t="s">
        <v>3627</v>
      </c>
      <c r="D261" t="s">
        <v>3633</v>
      </c>
      <c r="E261" t="s">
        <v>3634</v>
      </c>
      <c r="F261" t="s">
        <v>3630</v>
      </c>
      <c r="G261" t="s">
        <v>3627</v>
      </c>
      <c r="H261" t="s">
        <v>3627</v>
      </c>
      <c r="M261" t="s">
        <v>4768</v>
      </c>
      <c r="N261" t="s">
        <v>4769</v>
      </c>
      <c r="Q261" t="s">
        <v>4722</v>
      </c>
      <c r="Y261" t="s">
        <v>4766</v>
      </c>
      <c r="Z261" t="s">
        <v>4770</v>
      </c>
      <c r="AA261" t="s">
        <v>4720</v>
      </c>
      <c r="AB261" t="s">
        <v>4793</v>
      </c>
      <c r="AC261" t="s">
        <v>4718</v>
      </c>
      <c r="AD261" t="s">
        <v>4718</v>
      </c>
      <c r="AE261" t="s">
        <v>4937</v>
      </c>
      <c r="AF261" t="s">
        <v>4801</v>
      </c>
    </row>
    <row r="262" spans="1:45" hidden="1" x14ac:dyDescent="0.3">
      <c r="A262">
        <v>11209940</v>
      </c>
      <c r="B262" t="s">
        <v>3976</v>
      </c>
      <c r="C262" t="s">
        <v>3627</v>
      </c>
      <c r="D262" t="s">
        <v>3628</v>
      </c>
      <c r="E262" t="s">
        <v>3629</v>
      </c>
      <c r="F262" t="s">
        <v>3630</v>
      </c>
      <c r="G262" t="s">
        <v>3977</v>
      </c>
      <c r="H262" t="s">
        <v>3732</v>
      </c>
      <c r="I262" t="s">
        <v>4707</v>
      </c>
      <c r="J262" t="s">
        <v>4707</v>
      </c>
      <c r="K262" t="s">
        <v>4867</v>
      </c>
      <c r="L262" t="s">
        <v>5189</v>
      </c>
      <c r="M262" t="s">
        <v>4734</v>
      </c>
      <c r="N262" t="s">
        <v>4716</v>
      </c>
      <c r="O262" t="s">
        <v>4911</v>
      </c>
      <c r="P262" t="s">
        <v>4720</v>
      </c>
      <c r="Q262" t="s">
        <v>4722</v>
      </c>
      <c r="R262" t="s">
        <v>4870</v>
      </c>
      <c r="S262" t="s">
        <v>4726</v>
      </c>
      <c r="T262" t="s">
        <v>4718</v>
      </c>
      <c r="U262" t="s">
        <v>4707</v>
      </c>
    </row>
    <row r="263" spans="1:45" hidden="1" x14ac:dyDescent="0.3">
      <c r="A263">
        <v>11226428</v>
      </c>
      <c r="B263" t="s">
        <v>3722</v>
      </c>
      <c r="C263" t="s">
        <v>3627</v>
      </c>
      <c r="D263" t="s">
        <v>3633</v>
      </c>
      <c r="E263" t="s">
        <v>3634</v>
      </c>
      <c r="F263" t="s">
        <v>3630</v>
      </c>
      <c r="G263" t="s">
        <v>3627</v>
      </c>
      <c r="H263" t="s">
        <v>3627</v>
      </c>
      <c r="M263" t="s">
        <v>4832</v>
      </c>
      <c r="N263" t="s">
        <v>4817</v>
      </c>
      <c r="Q263" t="s">
        <v>4722</v>
      </c>
      <c r="Y263" t="s">
        <v>4766</v>
      </c>
      <c r="Z263" t="s">
        <v>4833</v>
      </c>
      <c r="AA263" t="s">
        <v>4720</v>
      </c>
      <c r="AB263" t="s">
        <v>4904</v>
      </c>
      <c r="AC263" t="s">
        <v>4718</v>
      </c>
      <c r="AD263" t="s">
        <v>4718</v>
      </c>
      <c r="AE263" t="s">
        <v>4718</v>
      </c>
      <c r="AF263" t="s">
        <v>4903</v>
      </c>
    </row>
    <row r="264" spans="1:45" hidden="1" x14ac:dyDescent="0.3">
      <c r="A264">
        <v>11228817</v>
      </c>
      <c r="B264" t="s">
        <v>3647</v>
      </c>
      <c r="C264" t="s">
        <v>3627</v>
      </c>
      <c r="D264" t="s">
        <v>3628</v>
      </c>
      <c r="E264" t="s">
        <v>3629</v>
      </c>
      <c r="F264" t="s">
        <v>3630</v>
      </c>
      <c r="G264" t="s">
        <v>3627</v>
      </c>
      <c r="H264" t="s">
        <v>3627</v>
      </c>
      <c r="I264" t="s">
        <v>4707</v>
      </c>
      <c r="J264" t="s">
        <v>4707</v>
      </c>
      <c r="K264" t="s">
        <v>4800</v>
      </c>
      <c r="L264" t="s">
        <v>4781</v>
      </c>
      <c r="M264" t="s">
        <v>4782</v>
      </c>
      <c r="N264" t="s">
        <v>4799</v>
      </c>
      <c r="O264" t="s">
        <v>4718</v>
      </c>
      <c r="P264" t="s">
        <v>4736</v>
      </c>
      <c r="Q264" t="s">
        <v>4722</v>
      </c>
      <c r="R264" t="s">
        <v>4718</v>
      </c>
      <c r="S264" t="s">
        <v>4786</v>
      </c>
      <c r="T264" t="s">
        <v>4718</v>
      </c>
      <c r="U264" t="s">
        <v>4707</v>
      </c>
      <c r="V264" t="s">
        <v>4772</v>
      </c>
      <c r="W264" t="s">
        <v>4784</v>
      </c>
      <c r="X264" t="s">
        <v>4718</v>
      </c>
    </row>
    <row r="265" spans="1:45" hidden="1" x14ac:dyDescent="0.3">
      <c r="A265">
        <v>11229491</v>
      </c>
      <c r="B265" t="s">
        <v>3641</v>
      </c>
      <c r="C265" t="s">
        <v>3627</v>
      </c>
      <c r="D265" t="s">
        <v>3633</v>
      </c>
      <c r="E265" t="s">
        <v>3634</v>
      </c>
      <c r="F265" t="s">
        <v>3630</v>
      </c>
      <c r="G265" t="s">
        <v>3627</v>
      </c>
      <c r="H265" t="s">
        <v>3627</v>
      </c>
      <c r="M265" t="s">
        <v>4764</v>
      </c>
      <c r="N265" t="s">
        <v>4743</v>
      </c>
      <c r="Q265" t="s">
        <v>4722</v>
      </c>
      <c r="Y265" t="s">
        <v>4766</v>
      </c>
      <c r="Z265" t="s">
        <v>4765</v>
      </c>
      <c r="AA265" t="s">
        <v>4736</v>
      </c>
      <c r="AB265" t="s">
        <v>4761</v>
      </c>
      <c r="AC265" t="s">
        <v>4718</v>
      </c>
      <c r="AD265" t="s">
        <v>4718</v>
      </c>
      <c r="AE265" t="s">
        <v>4718</v>
      </c>
      <c r="AF265" t="s">
        <v>4763</v>
      </c>
    </row>
    <row r="266" spans="1:45" hidden="1" x14ac:dyDescent="0.3">
      <c r="A266">
        <v>11229495</v>
      </c>
      <c r="B266" t="s">
        <v>3684</v>
      </c>
      <c r="C266" t="s">
        <v>3627</v>
      </c>
      <c r="D266" t="s">
        <v>3633</v>
      </c>
      <c r="E266" t="s">
        <v>3634</v>
      </c>
      <c r="F266" t="s">
        <v>3630</v>
      </c>
      <c r="G266" t="s">
        <v>3627</v>
      </c>
      <c r="H266" t="s">
        <v>3627</v>
      </c>
      <c r="M266" t="s">
        <v>4846</v>
      </c>
      <c r="N266" t="s">
        <v>4743</v>
      </c>
      <c r="Q266" t="s">
        <v>4722</v>
      </c>
      <c r="Y266" t="s">
        <v>4766</v>
      </c>
      <c r="Z266" t="s">
        <v>4847</v>
      </c>
      <c r="AA266" t="s">
        <v>4736</v>
      </c>
      <c r="AB266" t="s">
        <v>4761</v>
      </c>
      <c r="AC266" t="s">
        <v>4718</v>
      </c>
      <c r="AD266" t="s">
        <v>4718</v>
      </c>
      <c r="AE266" t="s">
        <v>4718</v>
      </c>
      <c r="AF266" t="s">
        <v>4763</v>
      </c>
    </row>
    <row r="267" spans="1:45" hidden="1" x14ac:dyDescent="0.3">
      <c r="A267">
        <v>11229801</v>
      </c>
      <c r="B267" t="s">
        <v>3734</v>
      </c>
      <c r="C267" t="s">
        <v>3627</v>
      </c>
      <c r="D267" t="s">
        <v>3628</v>
      </c>
      <c r="E267" t="s">
        <v>3629</v>
      </c>
      <c r="F267" t="s">
        <v>3630</v>
      </c>
      <c r="G267" t="s">
        <v>3627</v>
      </c>
      <c r="H267" t="s">
        <v>3627</v>
      </c>
      <c r="I267" t="s">
        <v>4707</v>
      </c>
      <c r="J267" t="s">
        <v>4707</v>
      </c>
      <c r="K267" t="s">
        <v>4837</v>
      </c>
      <c r="L267" t="s">
        <v>4781</v>
      </c>
      <c r="M267" t="s">
        <v>4838</v>
      </c>
      <c r="N267" t="s">
        <v>4799</v>
      </c>
      <c r="O267" t="s">
        <v>4718</v>
      </c>
      <c r="P267" t="s">
        <v>4736</v>
      </c>
      <c r="Q267" t="s">
        <v>4722</v>
      </c>
      <c r="R267" t="s">
        <v>4718</v>
      </c>
      <c r="S267" t="s">
        <v>4839</v>
      </c>
      <c r="T267" t="s">
        <v>4718</v>
      </c>
      <c r="U267" t="s">
        <v>4707</v>
      </c>
      <c r="V267" t="s">
        <v>4772</v>
      </c>
      <c r="W267" t="s">
        <v>4784</v>
      </c>
      <c r="X267" t="s">
        <v>4718</v>
      </c>
    </row>
    <row r="268" spans="1:45" x14ac:dyDescent="0.3">
      <c r="A268">
        <v>11233448</v>
      </c>
      <c r="B268" t="s">
        <v>3685</v>
      </c>
      <c r="C268" t="s">
        <v>3627</v>
      </c>
      <c r="D268" t="s">
        <v>3633</v>
      </c>
      <c r="E268" t="s">
        <v>3634</v>
      </c>
      <c r="F268" t="s">
        <v>3630</v>
      </c>
      <c r="G268" t="s">
        <v>3627</v>
      </c>
      <c r="H268" t="s">
        <v>3627</v>
      </c>
      <c r="M268" t="s">
        <v>4850</v>
      </c>
      <c r="N268" t="s">
        <v>4743</v>
      </c>
      <c r="Q268" t="s">
        <v>4722</v>
      </c>
      <c r="Y268" t="s">
        <v>4852</v>
      </c>
      <c r="Z268" t="s">
        <v>4851</v>
      </c>
      <c r="AA268" t="s">
        <v>4736</v>
      </c>
      <c r="AB268" t="s">
        <v>4793</v>
      </c>
      <c r="AC268" t="s">
        <v>4718</v>
      </c>
      <c r="AD268" t="s">
        <v>4718</v>
      </c>
      <c r="AE268" t="s">
        <v>4718</v>
      </c>
      <c r="AF268" t="s">
        <v>4849</v>
      </c>
    </row>
    <row r="269" spans="1:45" x14ac:dyDescent="0.3">
      <c r="A269">
        <v>11233452</v>
      </c>
      <c r="B269" t="s">
        <v>3685</v>
      </c>
      <c r="C269" t="s">
        <v>3627</v>
      </c>
      <c r="D269" t="s">
        <v>3633</v>
      </c>
      <c r="E269" t="s">
        <v>3634</v>
      </c>
      <c r="F269" t="s">
        <v>3630</v>
      </c>
      <c r="G269" t="s">
        <v>3627</v>
      </c>
      <c r="H269" t="s">
        <v>3627</v>
      </c>
      <c r="M269" t="s">
        <v>4850</v>
      </c>
      <c r="N269" t="s">
        <v>4817</v>
      </c>
      <c r="Q269" t="s">
        <v>4722</v>
      </c>
      <c r="Y269" t="s">
        <v>4852</v>
      </c>
      <c r="Z269" t="s">
        <v>4851</v>
      </c>
      <c r="AA269" t="s">
        <v>4899</v>
      </c>
      <c r="AB269" t="s">
        <v>5100</v>
      </c>
      <c r="AC269" t="s">
        <v>4718</v>
      </c>
      <c r="AD269" t="s">
        <v>4718</v>
      </c>
      <c r="AE269" t="s">
        <v>4718</v>
      </c>
      <c r="AF269" t="s">
        <v>4849</v>
      </c>
    </row>
    <row r="270" spans="1:45" hidden="1" x14ac:dyDescent="0.3">
      <c r="A270">
        <v>11235858</v>
      </c>
      <c r="B270" t="s">
        <v>3937</v>
      </c>
      <c r="C270" t="s">
        <v>3627</v>
      </c>
      <c r="D270" t="s">
        <v>3633</v>
      </c>
      <c r="E270" t="s">
        <v>3634</v>
      </c>
      <c r="F270" t="s">
        <v>3630</v>
      </c>
      <c r="G270" t="s">
        <v>3627</v>
      </c>
      <c r="H270" t="s">
        <v>3627</v>
      </c>
      <c r="M270" t="s">
        <v>4850</v>
      </c>
      <c r="N270" t="s">
        <v>4769</v>
      </c>
      <c r="Q270" t="s">
        <v>4722</v>
      </c>
      <c r="Y270" t="s">
        <v>4852</v>
      </c>
      <c r="Z270" t="s">
        <v>4851</v>
      </c>
      <c r="AA270" t="s">
        <v>4736</v>
      </c>
      <c r="AB270" t="s">
        <v>5148</v>
      </c>
      <c r="AC270" t="s">
        <v>4718</v>
      </c>
      <c r="AD270" t="s">
        <v>4718</v>
      </c>
      <c r="AE270" t="s">
        <v>4718</v>
      </c>
      <c r="AF270" t="s">
        <v>4897</v>
      </c>
    </row>
    <row r="271" spans="1:45" hidden="1" x14ac:dyDescent="0.3">
      <c r="A271">
        <v>11237904</v>
      </c>
      <c r="B271" t="s">
        <v>3860</v>
      </c>
      <c r="C271" t="s">
        <v>3627</v>
      </c>
      <c r="D271" t="s">
        <v>3705</v>
      </c>
      <c r="E271" t="s">
        <v>3634</v>
      </c>
      <c r="F271" t="s">
        <v>3630</v>
      </c>
      <c r="G271" t="s">
        <v>3627</v>
      </c>
      <c r="H271" t="s">
        <v>3627</v>
      </c>
      <c r="AE271" t="s">
        <v>4707</v>
      </c>
      <c r="AF271" t="s">
        <v>5031</v>
      </c>
      <c r="AK271" t="s">
        <v>4737</v>
      </c>
      <c r="AL271" t="s">
        <v>4718</v>
      </c>
      <c r="AM271" t="s">
        <v>4885</v>
      </c>
      <c r="AN271" t="s">
        <v>4799</v>
      </c>
      <c r="AO271" t="s">
        <v>4885</v>
      </c>
      <c r="AP271" t="s">
        <v>4718</v>
      </c>
      <c r="AQ271" t="s">
        <v>4931</v>
      </c>
      <c r="AR271" t="s">
        <v>4930</v>
      </c>
      <c r="AS271" t="s">
        <v>5070</v>
      </c>
    </row>
    <row r="272" spans="1:45" hidden="1" x14ac:dyDescent="0.3">
      <c r="A272">
        <v>11244891</v>
      </c>
      <c r="B272" t="s">
        <v>3796</v>
      </c>
      <c r="C272" t="s">
        <v>3627</v>
      </c>
      <c r="D272" t="s">
        <v>3633</v>
      </c>
      <c r="E272" t="s">
        <v>3634</v>
      </c>
      <c r="F272" t="s">
        <v>3630</v>
      </c>
      <c r="G272" t="s">
        <v>3627</v>
      </c>
      <c r="H272" t="s">
        <v>3627</v>
      </c>
      <c r="M272" t="s">
        <v>4921</v>
      </c>
      <c r="N272" t="s">
        <v>4762</v>
      </c>
      <c r="Q272" t="s">
        <v>4722</v>
      </c>
      <c r="Y272" t="s">
        <v>4766</v>
      </c>
      <c r="Z272" t="s">
        <v>4923</v>
      </c>
      <c r="AA272" t="s">
        <v>4736</v>
      </c>
      <c r="AB272" t="s">
        <v>4874</v>
      </c>
      <c r="AC272" t="s">
        <v>4718</v>
      </c>
      <c r="AD272" t="s">
        <v>4718</v>
      </c>
      <c r="AE272" t="s">
        <v>4718</v>
      </c>
      <c r="AF272" t="s">
        <v>4808</v>
      </c>
    </row>
    <row r="273" spans="1:45" hidden="1" x14ac:dyDescent="0.3">
      <c r="A273">
        <v>11244974</v>
      </c>
      <c r="B273" t="s">
        <v>3835</v>
      </c>
      <c r="C273" t="s">
        <v>3627</v>
      </c>
      <c r="D273" t="s">
        <v>3633</v>
      </c>
      <c r="E273" t="s">
        <v>3634</v>
      </c>
      <c r="F273" t="s">
        <v>3630</v>
      </c>
      <c r="G273" t="s">
        <v>3627</v>
      </c>
      <c r="H273" t="s">
        <v>3627</v>
      </c>
      <c r="M273" t="s">
        <v>4921</v>
      </c>
      <c r="N273" t="s">
        <v>4762</v>
      </c>
      <c r="Q273" t="s">
        <v>4722</v>
      </c>
      <c r="Y273" t="s">
        <v>4766</v>
      </c>
      <c r="Z273" t="s">
        <v>4923</v>
      </c>
      <c r="AA273" t="s">
        <v>4736</v>
      </c>
      <c r="AB273" t="s">
        <v>5183</v>
      </c>
      <c r="AC273" t="s">
        <v>4718</v>
      </c>
      <c r="AD273" t="s">
        <v>4718</v>
      </c>
      <c r="AE273" t="s">
        <v>4718</v>
      </c>
      <c r="AF273" t="s">
        <v>5014</v>
      </c>
    </row>
    <row r="274" spans="1:45" hidden="1" x14ac:dyDescent="0.3">
      <c r="A274">
        <v>11245219</v>
      </c>
      <c r="B274" t="s">
        <v>3796</v>
      </c>
      <c r="C274" t="s">
        <v>3627</v>
      </c>
      <c r="D274" t="s">
        <v>3633</v>
      </c>
      <c r="E274" t="s">
        <v>3634</v>
      </c>
      <c r="F274" t="s">
        <v>3630</v>
      </c>
      <c r="G274" t="s">
        <v>3627</v>
      </c>
      <c r="H274" t="s">
        <v>3627</v>
      </c>
      <c r="M274" t="s">
        <v>4921</v>
      </c>
      <c r="N274" t="s">
        <v>4762</v>
      </c>
      <c r="Q274" t="s">
        <v>4722</v>
      </c>
      <c r="Y274" t="s">
        <v>4766</v>
      </c>
      <c r="Z274" t="s">
        <v>4923</v>
      </c>
      <c r="AA274" t="s">
        <v>4736</v>
      </c>
      <c r="AB274" t="s">
        <v>5116</v>
      </c>
      <c r="AC274" t="s">
        <v>4718</v>
      </c>
      <c r="AD274" t="s">
        <v>4718</v>
      </c>
      <c r="AE274" t="s">
        <v>4718</v>
      </c>
      <c r="AF274" t="s">
        <v>4808</v>
      </c>
    </row>
    <row r="275" spans="1:45" hidden="1" x14ac:dyDescent="0.3">
      <c r="A275">
        <v>11245222</v>
      </c>
      <c r="B275" t="s">
        <v>3796</v>
      </c>
      <c r="C275" t="s">
        <v>3627</v>
      </c>
      <c r="D275" t="s">
        <v>3633</v>
      </c>
      <c r="E275" t="s">
        <v>3634</v>
      </c>
      <c r="F275" t="s">
        <v>3630</v>
      </c>
      <c r="G275" t="s">
        <v>3627</v>
      </c>
      <c r="H275" t="s">
        <v>3627</v>
      </c>
      <c r="M275" t="s">
        <v>4921</v>
      </c>
      <c r="N275" t="s">
        <v>4762</v>
      </c>
      <c r="Q275" t="s">
        <v>4722</v>
      </c>
      <c r="Y275" t="s">
        <v>4766</v>
      </c>
      <c r="Z275" t="s">
        <v>4923</v>
      </c>
      <c r="AA275" t="s">
        <v>4720</v>
      </c>
      <c r="AB275" t="s">
        <v>5116</v>
      </c>
      <c r="AC275" t="s">
        <v>4718</v>
      </c>
      <c r="AD275" t="s">
        <v>4718</v>
      </c>
      <c r="AE275" t="s">
        <v>4718</v>
      </c>
      <c r="AF275" t="s">
        <v>4808</v>
      </c>
    </row>
    <row r="276" spans="1:45" hidden="1" x14ac:dyDescent="0.3">
      <c r="A276">
        <v>11245224</v>
      </c>
      <c r="B276" t="s">
        <v>3835</v>
      </c>
      <c r="C276" t="s">
        <v>3627</v>
      </c>
      <c r="D276" t="s">
        <v>3633</v>
      </c>
      <c r="E276" t="s">
        <v>3634</v>
      </c>
      <c r="F276" t="s">
        <v>3630</v>
      </c>
      <c r="G276" t="s">
        <v>3627</v>
      </c>
      <c r="H276" t="s">
        <v>3627</v>
      </c>
      <c r="M276" t="s">
        <v>4921</v>
      </c>
      <c r="N276" t="s">
        <v>4762</v>
      </c>
      <c r="Q276" t="s">
        <v>4722</v>
      </c>
      <c r="Y276" t="s">
        <v>4766</v>
      </c>
      <c r="Z276" t="s">
        <v>4923</v>
      </c>
      <c r="AA276" t="s">
        <v>4736</v>
      </c>
      <c r="AB276" t="s">
        <v>5038</v>
      </c>
      <c r="AC276" t="s">
        <v>4718</v>
      </c>
      <c r="AD276" t="s">
        <v>4718</v>
      </c>
      <c r="AE276" t="s">
        <v>5037</v>
      </c>
      <c r="AF276" t="s">
        <v>5014</v>
      </c>
    </row>
    <row r="277" spans="1:45" hidden="1" x14ac:dyDescent="0.3">
      <c r="A277">
        <v>11249326</v>
      </c>
      <c r="B277" t="s">
        <v>3777</v>
      </c>
      <c r="C277" t="s">
        <v>3627</v>
      </c>
      <c r="D277" t="s">
        <v>3705</v>
      </c>
      <c r="E277" t="s">
        <v>3634</v>
      </c>
      <c r="F277" t="s">
        <v>3630</v>
      </c>
      <c r="G277" t="s">
        <v>3627</v>
      </c>
      <c r="H277" t="s">
        <v>3627</v>
      </c>
      <c r="AE277" t="s">
        <v>4707</v>
      </c>
      <c r="AF277" t="s">
        <v>4915</v>
      </c>
      <c r="AK277" t="s">
        <v>4737</v>
      </c>
      <c r="AL277" t="s">
        <v>4718</v>
      </c>
      <c r="AM277" t="s">
        <v>4959</v>
      </c>
      <c r="AN277" t="s">
        <v>4799</v>
      </c>
      <c r="AO277" t="s">
        <v>4885</v>
      </c>
      <c r="AP277" t="s">
        <v>4718</v>
      </c>
      <c r="AQ277" t="s">
        <v>4891</v>
      </c>
      <c r="AR277" t="s">
        <v>4891</v>
      </c>
      <c r="AS277" t="s">
        <v>4960</v>
      </c>
    </row>
    <row r="278" spans="1:45" x14ac:dyDescent="0.3">
      <c r="A278">
        <v>11255976</v>
      </c>
      <c r="B278" t="s">
        <v>3685</v>
      </c>
      <c r="C278" t="s">
        <v>3627</v>
      </c>
      <c r="D278" t="s">
        <v>3633</v>
      </c>
      <c r="E278" t="s">
        <v>3634</v>
      </c>
      <c r="F278" t="s">
        <v>3630</v>
      </c>
      <c r="G278" t="s">
        <v>3627</v>
      </c>
      <c r="H278" t="s">
        <v>3627</v>
      </c>
      <c r="M278" t="s">
        <v>4850</v>
      </c>
      <c r="N278" t="s">
        <v>4743</v>
      </c>
      <c r="Q278" t="s">
        <v>4722</v>
      </c>
      <c r="Y278" t="s">
        <v>4852</v>
      </c>
      <c r="Z278" t="s">
        <v>4851</v>
      </c>
      <c r="AA278" t="s">
        <v>4807</v>
      </c>
      <c r="AB278" t="s">
        <v>5222</v>
      </c>
      <c r="AC278" t="s">
        <v>4718</v>
      </c>
      <c r="AD278" t="s">
        <v>4718</v>
      </c>
      <c r="AE278" t="s">
        <v>4718</v>
      </c>
      <c r="AF278" t="s">
        <v>4849</v>
      </c>
    </row>
    <row r="279" spans="1:45" x14ac:dyDescent="0.3">
      <c r="A279">
        <v>11256009</v>
      </c>
      <c r="B279" t="s">
        <v>3797</v>
      </c>
      <c r="C279" t="s">
        <v>3627</v>
      </c>
      <c r="D279" t="s">
        <v>3633</v>
      </c>
      <c r="E279" t="s">
        <v>3634</v>
      </c>
      <c r="F279" t="s">
        <v>3630</v>
      </c>
      <c r="G279" t="s">
        <v>3627</v>
      </c>
      <c r="H279" t="s">
        <v>3627</v>
      </c>
      <c r="M279" t="s">
        <v>4809</v>
      </c>
      <c r="N279" t="s">
        <v>4743</v>
      </c>
      <c r="Q279" t="s">
        <v>4722</v>
      </c>
      <c r="Y279" t="s">
        <v>4852</v>
      </c>
      <c r="Z279" t="s">
        <v>4810</v>
      </c>
      <c r="AA279" t="s">
        <v>4807</v>
      </c>
      <c r="AB279" t="s">
        <v>4793</v>
      </c>
      <c r="AC279" t="s">
        <v>4718</v>
      </c>
      <c r="AD279" t="s">
        <v>4718</v>
      </c>
      <c r="AE279" t="s">
        <v>4718</v>
      </c>
      <c r="AF279" t="s">
        <v>4849</v>
      </c>
    </row>
    <row r="280" spans="1:45" hidden="1" x14ac:dyDescent="0.3">
      <c r="A280">
        <v>11256330</v>
      </c>
      <c r="B280" t="s">
        <v>3996</v>
      </c>
      <c r="C280" t="s">
        <v>3627</v>
      </c>
      <c r="D280" t="s">
        <v>3633</v>
      </c>
      <c r="E280" t="s">
        <v>3634</v>
      </c>
      <c r="F280" t="s">
        <v>3630</v>
      </c>
      <c r="G280" t="s">
        <v>3627</v>
      </c>
      <c r="H280" t="s">
        <v>3627</v>
      </c>
      <c r="M280" t="s">
        <v>4782</v>
      </c>
      <c r="N280" t="s">
        <v>4743</v>
      </c>
      <c r="Q280" t="s">
        <v>4722</v>
      </c>
      <c r="Y280" t="s">
        <v>4766</v>
      </c>
      <c r="Z280" t="s">
        <v>4834</v>
      </c>
      <c r="AA280" t="s">
        <v>4736</v>
      </c>
      <c r="AB280" t="s">
        <v>4793</v>
      </c>
      <c r="AC280" t="s">
        <v>4718</v>
      </c>
      <c r="AD280" t="s">
        <v>4718</v>
      </c>
      <c r="AE280" t="s">
        <v>4718</v>
      </c>
      <c r="AF280" t="s">
        <v>5014</v>
      </c>
    </row>
    <row r="281" spans="1:45" hidden="1" x14ac:dyDescent="0.3">
      <c r="A281">
        <v>11257696</v>
      </c>
      <c r="B281" t="s">
        <v>3793</v>
      </c>
      <c r="C281" t="s">
        <v>3627</v>
      </c>
      <c r="D281" t="s">
        <v>3628</v>
      </c>
      <c r="E281" t="s">
        <v>3629</v>
      </c>
      <c r="F281" t="s">
        <v>3630</v>
      </c>
      <c r="G281" t="s">
        <v>3627</v>
      </c>
      <c r="H281" t="s">
        <v>3627</v>
      </c>
      <c r="I281" t="s">
        <v>4707</v>
      </c>
      <c r="J281" t="s">
        <v>4707</v>
      </c>
      <c r="K281" t="s">
        <v>4813</v>
      </c>
      <c r="L281" t="s">
        <v>4818</v>
      </c>
      <c r="M281" t="s">
        <v>4812</v>
      </c>
      <c r="N281" t="s">
        <v>4716</v>
      </c>
      <c r="O281" t="s">
        <v>4718</v>
      </c>
      <c r="P281" t="s">
        <v>4736</v>
      </c>
      <c r="Q281" t="s">
        <v>4722</v>
      </c>
      <c r="R281" t="s">
        <v>4718</v>
      </c>
      <c r="S281" t="s">
        <v>4811</v>
      </c>
      <c r="T281" t="s">
        <v>4718</v>
      </c>
      <c r="U281" t="s">
        <v>4707</v>
      </c>
      <c r="V281" t="s">
        <v>4772</v>
      </c>
      <c r="W281" t="s">
        <v>4784</v>
      </c>
      <c r="X281" t="s">
        <v>4718</v>
      </c>
    </row>
    <row r="282" spans="1:45" hidden="1" x14ac:dyDescent="0.3">
      <c r="A282">
        <v>11258585</v>
      </c>
      <c r="B282" t="s">
        <v>3719</v>
      </c>
      <c r="C282" t="s">
        <v>3627</v>
      </c>
      <c r="D282" t="s">
        <v>3628</v>
      </c>
      <c r="E282" t="s">
        <v>3629</v>
      </c>
      <c r="F282" t="s">
        <v>3630</v>
      </c>
      <c r="G282" t="s">
        <v>3627</v>
      </c>
      <c r="H282" t="s">
        <v>3627</v>
      </c>
      <c r="I282" t="s">
        <v>4707</v>
      </c>
      <c r="J282" t="s">
        <v>4707</v>
      </c>
      <c r="K282" t="s">
        <v>4813</v>
      </c>
      <c r="L282" t="s">
        <v>4818</v>
      </c>
      <c r="M282" t="s">
        <v>4819</v>
      </c>
      <c r="N282" t="s">
        <v>4716</v>
      </c>
      <c r="O282" t="s">
        <v>4718</v>
      </c>
      <c r="P282" t="s">
        <v>4736</v>
      </c>
      <c r="Q282" t="s">
        <v>4722</v>
      </c>
      <c r="R282" t="s">
        <v>4718</v>
      </c>
      <c r="S282" t="s">
        <v>4811</v>
      </c>
      <c r="T282" t="s">
        <v>4718</v>
      </c>
      <c r="U282" t="s">
        <v>4707</v>
      </c>
      <c r="V282" t="s">
        <v>4772</v>
      </c>
      <c r="W282" t="s">
        <v>4784</v>
      </c>
      <c r="X282" t="s">
        <v>4718</v>
      </c>
    </row>
    <row r="283" spans="1:45" hidden="1" x14ac:dyDescent="0.3">
      <c r="A283">
        <v>11259155</v>
      </c>
      <c r="B283" t="s">
        <v>3654</v>
      </c>
      <c r="C283" t="s">
        <v>3627</v>
      </c>
      <c r="D283" t="s">
        <v>3633</v>
      </c>
      <c r="E283" t="s">
        <v>3634</v>
      </c>
      <c r="F283" t="s">
        <v>3630</v>
      </c>
      <c r="G283" t="s">
        <v>3627</v>
      </c>
      <c r="H283" t="s">
        <v>3627</v>
      </c>
      <c r="M283" t="s">
        <v>4795</v>
      </c>
      <c r="N283" t="s">
        <v>4743</v>
      </c>
      <c r="Q283" t="s">
        <v>4722</v>
      </c>
      <c r="Y283" t="s">
        <v>4766</v>
      </c>
      <c r="Z283" t="s">
        <v>4796</v>
      </c>
      <c r="AA283" t="s">
        <v>4807</v>
      </c>
      <c r="AB283" t="s">
        <v>4793</v>
      </c>
      <c r="AC283" t="s">
        <v>4718</v>
      </c>
      <c r="AD283" t="s">
        <v>4718</v>
      </c>
      <c r="AE283" t="s">
        <v>4957</v>
      </c>
      <c r="AF283" t="s">
        <v>4797</v>
      </c>
    </row>
    <row r="284" spans="1:45" hidden="1" x14ac:dyDescent="0.3">
      <c r="A284">
        <v>11259156</v>
      </c>
      <c r="B284" t="s">
        <v>3670</v>
      </c>
      <c r="C284" t="s">
        <v>3627</v>
      </c>
      <c r="D284" t="s">
        <v>3633</v>
      </c>
      <c r="E284" t="s">
        <v>3634</v>
      </c>
      <c r="F284" t="s">
        <v>3630</v>
      </c>
      <c r="G284" t="s">
        <v>3627</v>
      </c>
      <c r="H284" t="s">
        <v>3627</v>
      </c>
      <c r="M284" t="s">
        <v>4823</v>
      </c>
      <c r="N284" t="s">
        <v>4743</v>
      </c>
      <c r="Q284" t="s">
        <v>4722</v>
      </c>
      <c r="Y284" t="s">
        <v>4766</v>
      </c>
      <c r="Z284" t="s">
        <v>4822</v>
      </c>
      <c r="AA284" t="s">
        <v>4807</v>
      </c>
      <c r="AB284" t="s">
        <v>4793</v>
      </c>
      <c r="AC284" t="s">
        <v>4718</v>
      </c>
      <c r="AD284" t="s">
        <v>4718</v>
      </c>
      <c r="AE284" t="s">
        <v>4718</v>
      </c>
      <c r="AF284" t="s">
        <v>4824</v>
      </c>
    </row>
    <row r="285" spans="1:45" hidden="1" x14ac:dyDescent="0.3">
      <c r="A285">
        <v>11259646</v>
      </c>
      <c r="B285" t="s">
        <v>3673</v>
      </c>
      <c r="C285" t="s">
        <v>3627</v>
      </c>
      <c r="D285" t="s">
        <v>3633</v>
      </c>
      <c r="E285" t="s">
        <v>3634</v>
      </c>
      <c r="F285" t="s">
        <v>3630</v>
      </c>
      <c r="G285" t="s">
        <v>3627</v>
      </c>
      <c r="H285" t="s">
        <v>3627</v>
      </c>
      <c r="M285" t="s">
        <v>4832</v>
      </c>
      <c r="N285" t="s">
        <v>4743</v>
      </c>
      <c r="Q285" t="s">
        <v>4722</v>
      </c>
      <c r="Y285" t="s">
        <v>4766</v>
      </c>
      <c r="Z285" t="s">
        <v>4833</v>
      </c>
      <c r="AA285" t="s">
        <v>5078</v>
      </c>
      <c r="AB285" t="s">
        <v>5039</v>
      </c>
      <c r="AC285" t="s">
        <v>4718</v>
      </c>
      <c r="AD285" t="s">
        <v>4718</v>
      </c>
      <c r="AE285" t="s">
        <v>4718</v>
      </c>
      <c r="AF285" t="s">
        <v>4797</v>
      </c>
    </row>
    <row r="286" spans="1:45" hidden="1" x14ac:dyDescent="0.3">
      <c r="A286">
        <v>11259680</v>
      </c>
      <c r="B286" t="s">
        <v>3914</v>
      </c>
      <c r="C286" t="s">
        <v>3627</v>
      </c>
      <c r="D286" t="s">
        <v>3633</v>
      </c>
      <c r="E286" t="s">
        <v>3634</v>
      </c>
      <c r="F286" t="s">
        <v>3630</v>
      </c>
      <c r="G286" t="s">
        <v>3627</v>
      </c>
      <c r="H286" t="s">
        <v>3627</v>
      </c>
      <c r="M286" t="s">
        <v>5126</v>
      </c>
      <c r="N286" t="s">
        <v>4743</v>
      </c>
      <c r="Q286" t="s">
        <v>4722</v>
      </c>
      <c r="Y286" t="s">
        <v>4766</v>
      </c>
      <c r="Z286" t="s">
        <v>5098</v>
      </c>
      <c r="AA286" t="s">
        <v>4807</v>
      </c>
      <c r="AB286" t="s">
        <v>4793</v>
      </c>
      <c r="AC286" t="s">
        <v>4718</v>
      </c>
      <c r="AD286" t="s">
        <v>4718</v>
      </c>
      <c r="AE286" t="s">
        <v>4718</v>
      </c>
      <c r="AF286" t="s">
        <v>4797</v>
      </c>
    </row>
    <row r="287" spans="1:45" hidden="1" x14ac:dyDescent="0.3">
      <c r="A287">
        <v>11259681</v>
      </c>
      <c r="B287" t="s">
        <v>3758</v>
      </c>
      <c r="C287" t="s">
        <v>3627</v>
      </c>
      <c r="D287" t="s">
        <v>3633</v>
      </c>
      <c r="E287" t="s">
        <v>3634</v>
      </c>
      <c r="F287" t="s">
        <v>3630</v>
      </c>
      <c r="G287" t="s">
        <v>3627</v>
      </c>
      <c r="H287" t="s">
        <v>3627</v>
      </c>
      <c r="M287" t="s">
        <v>4921</v>
      </c>
      <c r="N287" t="s">
        <v>4743</v>
      </c>
      <c r="Q287" t="s">
        <v>4722</v>
      </c>
      <c r="Y287" t="s">
        <v>4766</v>
      </c>
      <c r="Z287" t="s">
        <v>4923</v>
      </c>
      <c r="AA287" t="s">
        <v>4807</v>
      </c>
      <c r="AB287" t="s">
        <v>4793</v>
      </c>
      <c r="AC287" t="s">
        <v>4718</v>
      </c>
      <c r="AD287" t="s">
        <v>4718</v>
      </c>
      <c r="AE287" t="s">
        <v>4718</v>
      </c>
      <c r="AF287" t="s">
        <v>4872</v>
      </c>
    </row>
    <row r="288" spans="1:45" hidden="1" x14ac:dyDescent="0.3">
      <c r="A288">
        <v>11259686</v>
      </c>
      <c r="B288" t="s">
        <v>3659</v>
      </c>
      <c r="C288" t="s">
        <v>3627</v>
      </c>
      <c r="D288" t="s">
        <v>3633</v>
      </c>
      <c r="E288" t="s">
        <v>3634</v>
      </c>
      <c r="F288" t="s">
        <v>3630</v>
      </c>
      <c r="G288" t="s">
        <v>3627</v>
      </c>
      <c r="H288" t="s">
        <v>3627</v>
      </c>
      <c r="M288" t="s">
        <v>4809</v>
      </c>
      <c r="N288" t="s">
        <v>4743</v>
      </c>
      <c r="Q288" t="s">
        <v>4722</v>
      </c>
      <c r="Y288" t="s">
        <v>4766</v>
      </c>
      <c r="Z288" t="s">
        <v>4810</v>
      </c>
      <c r="AA288" t="s">
        <v>4807</v>
      </c>
      <c r="AB288" t="s">
        <v>4793</v>
      </c>
      <c r="AC288" t="s">
        <v>4718</v>
      </c>
      <c r="AD288" t="s">
        <v>4718</v>
      </c>
      <c r="AE288" t="s">
        <v>4806</v>
      </c>
      <c r="AF288" t="s">
        <v>4808</v>
      </c>
    </row>
    <row r="289" spans="1:45" hidden="1" x14ac:dyDescent="0.3">
      <c r="A289">
        <v>11260625</v>
      </c>
      <c r="B289" t="s">
        <v>3688</v>
      </c>
      <c r="C289" t="s">
        <v>3627</v>
      </c>
      <c r="D289" t="s">
        <v>3633</v>
      </c>
      <c r="E289" t="s">
        <v>3634</v>
      </c>
      <c r="F289" t="s">
        <v>3630</v>
      </c>
      <c r="G289" t="s">
        <v>3627</v>
      </c>
      <c r="H289" t="s">
        <v>3627</v>
      </c>
      <c r="M289" t="s">
        <v>4860</v>
      </c>
      <c r="N289" t="s">
        <v>4743</v>
      </c>
      <c r="Q289" t="s">
        <v>4722</v>
      </c>
      <c r="Y289" t="s">
        <v>4766</v>
      </c>
      <c r="Z289" t="s">
        <v>4861</v>
      </c>
      <c r="AA289" t="s">
        <v>4858</v>
      </c>
      <c r="AB289" t="s">
        <v>4793</v>
      </c>
      <c r="AC289" t="s">
        <v>4718</v>
      </c>
      <c r="AD289" t="s">
        <v>4718</v>
      </c>
      <c r="AE289" t="s">
        <v>4806</v>
      </c>
      <c r="AF289" t="s">
        <v>4859</v>
      </c>
    </row>
    <row r="290" spans="1:45" hidden="1" x14ac:dyDescent="0.3">
      <c r="A290">
        <v>11260817</v>
      </c>
      <c r="B290" t="s">
        <v>3722</v>
      </c>
      <c r="C290" t="s">
        <v>3627</v>
      </c>
      <c r="D290" t="s">
        <v>3633</v>
      </c>
      <c r="E290" t="s">
        <v>3634</v>
      </c>
      <c r="F290" t="s">
        <v>3630</v>
      </c>
      <c r="G290" t="s">
        <v>3627</v>
      </c>
      <c r="H290" t="s">
        <v>3627</v>
      </c>
      <c r="M290" t="s">
        <v>4832</v>
      </c>
      <c r="N290" t="s">
        <v>4817</v>
      </c>
      <c r="Q290" t="s">
        <v>4722</v>
      </c>
      <c r="Y290" t="s">
        <v>4766</v>
      </c>
      <c r="Z290" t="s">
        <v>4833</v>
      </c>
      <c r="AA290" t="s">
        <v>4720</v>
      </c>
      <c r="AB290" t="s">
        <v>5039</v>
      </c>
      <c r="AC290" t="s">
        <v>4718</v>
      </c>
      <c r="AD290" t="s">
        <v>4718</v>
      </c>
      <c r="AE290" t="s">
        <v>4718</v>
      </c>
      <c r="AF290" t="s">
        <v>4903</v>
      </c>
    </row>
    <row r="291" spans="1:45" hidden="1" x14ac:dyDescent="0.3">
      <c r="A291">
        <v>11260818</v>
      </c>
      <c r="B291" t="s">
        <v>3950</v>
      </c>
      <c r="C291" t="s">
        <v>3627</v>
      </c>
      <c r="D291" t="s">
        <v>3633</v>
      </c>
      <c r="E291" t="s">
        <v>3634</v>
      </c>
      <c r="F291" t="s">
        <v>3630</v>
      </c>
      <c r="G291" t="s">
        <v>3627</v>
      </c>
      <c r="H291" t="s">
        <v>3627</v>
      </c>
      <c r="M291" t="s">
        <v>5126</v>
      </c>
      <c r="N291" t="s">
        <v>4817</v>
      </c>
      <c r="Q291" t="s">
        <v>4722</v>
      </c>
      <c r="Y291" t="s">
        <v>4766</v>
      </c>
      <c r="Z291" t="s">
        <v>5098</v>
      </c>
      <c r="AA291" t="s">
        <v>4720</v>
      </c>
      <c r="AB291" t="s">
        <v>4793</v>
      </c>
      <c r="AC291" t="s">
        <v>4718</v>
      </c>
      <c r="AD291" t="s">
        <v>4718</v>
      </c>
      <c r="AE291" t="s">
        <v>4718</v>
      </c>
      <c r="AF291" t="s">
        <v>4903</v>
      </c>
    </row>
    <row r="292" spans="1:45" hidden="1" x14ac:dyDescent="0.3">
      <c r="A292">
        <v>11260820</v>
      </c>
      <c r="B292" t="s">
        <v>3688</v>
      </c>
      <c r="C292" t="s">
        <v>3627</v>
      </c>
      <c r="D292" t="s">
        <v>3633</v>
      </c>
      <c r="E292" t="s">
        <v>3634</v>
      </c>
      <c r="F292" t="s">
        <v>3630</v>
      </c>
      <c r="G292" t="s">
        <v>3627</v>
      </c>
      <c r="H292" t="s">
        <v>3627</v>
      </c>
      <c r="M292" t="s">
        <v>4860</v>
      </c>
      <c r="N292" t="s">
        <v>4817</v>
      </c>
      <c r="Q292" t="s">
        <v>4722</v>
      </c>
      <c r="Y292" t="s">
        <v>4766</v>
      </c>
      <c r="Z292" t="s">
        <v>4861</v>
      </c>
      <c r="AA292" t="s">
        <v>4720</v>
      </c>
      <c r="AB292" t="s">
        <v>4793</v>
      </c>
      <c r="AC292" t="s">
        <v>4718</v>
      </c>
      <c r="AD292" t="s">
        <v>4718</v>
      </c>
      <c r="AE292" t="s">
        <v>4718</v>
      </c>
      <c r="AF292" t="s">
        <v>4859</v>
      </c>
    </row>
    <row r="293" spans="1:45" hidden="1" x14ac:dyDescent="0.3">
      <c r="A293">
        <v>11275363</v>
      </c>
      <c r="B293" t="s">
        <v>3736</v>
      </c>
      <c r="C293" t="s">
        <v>3627</v>
      </c>
      <c r="D293" t="s">
        <v>3633</v>
      </c>
      <c r="E293" t="s">
        <v>3634</v>
      </c>
      <c r="F293" t="s">
        <v>3630</v>
      </c>
      <c r="G293" t="s">
        <v>3627</v>
      </c>
      <c r="H293" t="s">
        <v>3627</v>
      </c>
      <c r="M293" t="s">
        <v>4809</v>
      </c>
      <c r="N293" t="s">
        <v>4743</v>
      </c>
      <c r="Q293" t="s">
        <v>4722</v>
      </c>
      <c r="Y293" t="s">
        <v>4766</v>
      </c>
      <c r="Z293" t="s">
        <v>4810</v>
      </c>
      <c r="AA293" t="s">
        <v>4736</v>
      </c>
      <c r="AB293" t="s">
        <v>4854</v>
      </c>
      <c r="AC293" t="s">
        <v>4718</v>
      </c>
      <c r="AD293" t="s">
        <v>4718</v>
      </c>
      <c r="AE293" t="s">
        <v>5128</v>
      </c>
      <c r="AF293" t="s">
        <v>4824</v>
      </c>
    </row>
    <row r="294" spans="1:45" hidden="1" x14ac:dyDescent="0.3">
      <c r="A294">
        <v>11296443</v>
      </c>
      <c r="B294" t="s">
        <v>3931</v>
      </c>
      <c r="C294" t="s">
        <v>3627</v>
      </c>
      <c r="D294" t="s">
        <v>3633</v>
      </c>
      <c r="E294" t="s">
        <v>3634</v>
      </c>
      <c r="F294" t="s">
        <v>3630</v>
      </c>
      <c r="G294" t="s">
        <v>3627</v>
      </c>
      <c r="H294" t="s">
        <v>3627</v>
      </c>
      <c r="M294" t="s">
        <v>5143</v>
      </c>
      <c r="N294" t="s">
        <v>4762</v>
      </c>
      <c r="Q294" t="s">
        <v>4722</v>
      </c>
      <c r="Y294" t="s">
        <v>4766</v>
      </c>
      <c r="Z294" t="s">
        <v>5098</v>
      </c>
      <c r="AA294" t="s">
        <v>4807</v>
      </c>
      <c r="AB294" t="s">
        <v>5096</v>
      </c>
      <c r="AC294" t="s">
        <v>4718</v>
      </c>
      <c r="AD294" t="s">
        <v>4718</v>
      </c>
      <c r="AE294" t="s">
        <v>4718</v>
      </c>
      <c r="AF294" t="s">
        <v>4797</v>
      </c>
    </row>
    <row r="295" spans="1:45" hidden="1" x14ac:dyDescent="0.3">
      <c r="A295">
        <v>11297484</v>
      </c>
      <c r="B295" t="s">
        <v>3734</v>
      </c>
      <c r="C295" t="s">
        <v>3627</v>
      </c>
      <c r="D295" t="s">
        <v>3628</v>
      </c>
      <c r="E295" t="s">
        <v>3629</v>
      </c>
      <c r="F295" t="s">
        <v>3630</v>
      </c>
      <c r="G295" t="s">
        <v>3627</v>
      </c>
      <c r="H295" t="s">
        <v>3627</v>
      </c>
      <c r="I295" t="s">
        <v>4707</v>
      </c>
      <c r="J295" t="s">
        <v>4707</v>
      </c>
      <c r="K295" t="s">
        <v>4837</v>
      </c>
      <c r="L295" t="s">
        <v>4781</v>
      </c>
      <c r="M295" t="s">
        <v>4838</v>
      </c>
      <c r="N295" t="s">
        <v>5009</v>
      </c>
      <c r="O295" t="s">
        <v>4718</v>
      </c>
      <c r="P295" t="s">
        <v>4736</v>
      </c>
      <c r="Q295" t="s">
        <v>4722</v>
      </c>
      <c r="R295" t="s">
        <v>4718</v>
      </c>
      <c r="S295" t="s">
        <v>4839</v>
      </c>
      <c r="T295" t="s">
        <v>4718</v>
      </c>
      <c r="U295" t="s">
        <v>4707</v>
      </c>
      <c r="V295" t="s">
        <v>4772</v>
      </c>
      <c r="W295" t="s">
        <v>4784</v>
      </c>
      <c r="X295" t="s">
        <v>4718</v>
      </c>
    </row>
    <row r="296" spans="1:45" hidden="1" x14ac:dyDescent="0.3">
      <c r="A296">
        <v>11298247</v>
      </c>
      <c r="B296" t="s">
        <v>3665</v>
      </c>
      <c r="C296" t="s">
        <v>3627</v>
      </c>
      <c r="D296" t="s">
        <v>3628</v>
      </c>
      <c r="E296" t="s">
        <v>3629</v>
      </c>
      <c r="F296" t="s">
        <v>3630</v>
      </c>
      <c r="G296" t="s">
        <v>3627</v>
      </c>
      <c r="H296" t="s">
        <v>3627</v>
      </c>
      <c r="I296" t="s">
        <v>4707</v>
      </c>
      <c r="J296" t="s">
        <v>4707</v>
      </c>
      <c r="K296" t="s">
        <v>4813</v>
      </c>
      <c r="L296" t="s">
        <v>4781</v>
      </c>
      <c r="M296" t="s">
        <v>4819</v>
      </c>
      <c r="N296" t="s">
        <v>4799</v>
      </c>
      <c r="O296" t="s">
        <v>4718</v>
      </c>
      <c r="P296" t="s">
        <v>4736</v>
      </c>
      <c r="Q296" t="s">
        <v>4722</v>
      </c>
      <c r="R296" t="s">
        <v>4718</v>
      </c>
      <c r="S296" t="s">
        <v>4811</v>
      </c>
      <c r="T296" t="s">
        <v>4718</v>
      </c>
      <c r="U296" t="s">
        <v>4707</v>
      </c>
      <c r="V296" t="s">
        <v>4772</v>
      </c>
      <c r="W296" t="s">
        <v>4784</v>
      </c>
      <c r="X296" t="s">
        <v>4718</v>
      </c>
    </row>
    <row r="297" spans="1:45" hidden="1" x14ac:dyDescent="0.3">
      <c r="A297">
        <v>11301657</v>
      </c>
      <c r="B297" t="s">
        <v>3847</v>
      </c>
      <c r="C297" t="s">
        <v>3627</v>
      </c>
      <c r="D297" t="s">
        <v>3705</v>
      </c>
      <c r="E297" t="s">
        <v>3634</v>
      </c>
      <c r="F297" t="s">
        <v>3630</v>
      </c>
      <c r="G297" t="s">
        <v>3627</v>
      </c>
      <c r="H297" t="s">
        <v>3627</v>
      </c>
      <c r="AE297" t="s">
        <v>4707</v>
      </c>
      <c r="AF297" t="s">
        <v>5017</v>
      </c>
      <c r="AK297" t="s">
        <v>4722</v>
      </c>
      <c r="AL297" t="s">
        <v>4718</v>
      </c>
      <c r="AM297" t="s">
        <v>4885</v>
      </c>
      <c r="AN297" t="s">
        <v>4799</v>
      </c>
      <c r="AO297" t="s">
        <v>4885</v>
      </c>
      <c r="AP297" t="s">
        <v>4718</v>
      </c>
      <c r="AQ297" t="s">
        <v>5016</v>
      </c>
      <c r="AR297" t="s">
        <v>5018</v>
      </c>
      <c r="AS297" t="s">
        <v>5059</v>
      </c>
    </row>
    <row r="298" spans="1:45" hidden="1" x14ac:dyDescent="0.3">
      <c r="A298">
        <v>11301658</v>
      </c>
      <c r="B298" t="s">
        <v>3822</v>
      </c>
      <c r="C298" t="s">
        <v>3627</v>
      </c>
      <c r="D298" t="s">
        <v>3705</v>
      </c>
      <c r="E298" t="s">
        <v>3634</v>
      </c>
      <c r="F298" t="s">
        <v>3630</v>
      </c>
      <c r="G298" t="s">
        <v>3627</v>
      </c>
      <c r="H298" t="s">
        <v>3627</v>
      </c>
      <c r="AE298" t="s">
        <v>4707</v>
      </c>
      <c r="AF298" t="s">
        <v>5017</v>
      </c>
      <c r="AK298" t="s">
        <v>4722</v>
      </c>
      <c r="AL298" t="s">
        <v>4718</v>
      </c>
      <c r="AM298" t="s">
        <v>4885</v>
      </c>
      <c r="AN298" t="s">
        <v>4799</v>
      </c>
      <c r="AO298" t="s">
        <v>4885</v>
      </c>
      <c r="AP298" t="s">
        <v>4718</v>
      </c>
      <c r="AQ298" t="s">
        <v>5016</v>
      </c>
      <c r="AR298" t="s">
        <v>5018</v>
      </c>
      <c r="AS298" t="s">
        <v>5019</v>
      </c>
    </row>
    <row r="299" spans="1:45" hidden="1" x14ac:dyDescent="0.3">
      <c r="A299">
        <v>11317765</v>
      </c>
      <c r="B299" t="s">
        <v>3697</v>
      </c>
      <c r="C299" t="s">
        <v>3627</v>
      </c>
      <c r="D299" t="s">
        <v>3633</v>
      </c>
      <c r="E299" t="s">
        <v>3634</v>
      </c>
      <c r="F299" t="s">
        <v>3630</v>
      </c>
      <c r="G299" t="s">
        <v>3627</v>
      </c>
      <c r="H299" t="s">
        <v>3627</v>
      </c>
      <c r="M299" t="s">
        <v>4795</v>
      </c>
      <c r="N299" t="s">
        <v>4762</v>
      </c>
      <c r="Q299" t="s">
        <v>4722</v>
      </c>
      <c r="Y299" t="s">
        <v>4766</v>
      </c>
      <c r="Z299" t="s">
        <v>4796</v>
      </c>
      <c r="AA299" t="s">
        <v>4720</v>
      </c>
      <c r="AB299" t="s">
        <v>4873</v>
      </c>
      <c r="AC299" t="s">
        <v>4718</v>
      </c>
      <c r="AD299" t="s">
        <v>4718</v>
      </c>
      <c r="AE299" t="s">
        <v>4718</v>
      </c>
      <c r="AF299" t="s">
        <v>4872</v>
      </c>
    </row>
    <row r="300" spans="1:45" hidden="1" x14ac:dyDescent="0.3">
      <c r="A300">
        <v>11320109</v>
      </c>
      <c r="B300" t="s">
        <v>3937</v>
      </c>
      <c r="C300" t="s">
        <v>3627</v>
      </c>
      <c r="D300" t="s">
        <v>3633</v>
      </c>
      <c r="E300" t="s">
        <v>3634</v>
      </c>
      <c r="F300" t="s">
        <v>3630</v>
      </c>
      <c r="G300" t="s">
        <v>3627</v>
      </c>
      <c r="H300" t="s">
        <v>3627</v>
      </c>
      <c r="M300" t="s">
        <v>4850</v>
      </c>
      <c r="N300" t="s">
        <v>4743</v>
      </c>
      <c r="Q300" t="s">
        <v>4722</v>
      </c>
      <c r="Y300" t="s">
        <v>4852</v>
      </c>
      <c r="Z300" t="s">
        <v>4851</v>
      </c>
      <c r="AA300" t="s">
        <v>4736</v>
      </c>
      <c r="AB300" t="s">
        <v>5148</v>
      </c>
      <c r="AC300" t="s">
        <v>4718</v>
      </c>
      <c r="AD300" t="s">
        <v>4718</v>
      </c>
      <c r="AE300" t="s">
        <v>4718</v>
      </c>
      <c r="AF300" t="s">
        <v>4897</v>
      </c>
    </row>
    <row r="301" spans="1:45" hidden="1" x14ac:dyDescent="0.3">
      <c r="A301">
        <v>11320114</v>
      </c>
      <c r="B301" t="s">
        <v>3874</v>
      </c>
      <c r="C301" t="s">
        <v>3627</v>
      </c>
      <c r="D301" t="s">
        <v>3633</v>
      </c>
      <c r="E301" t="s">
        <v>3634</v>
      </c>
      <c r="F301" t="s">
        <v>3630</v>
      </c>
      <c r="G301" t="s">
        <v>3627</v>
      </c>
      <c r="H301" t="s">
        <v>3627</v>
      </c>
      <c r="M301" t="s">
        <v>4809</v>
      </c>
      <c r="N301" t="s">
        <v>4743</v>
      </c>
      <c r="Q301" t="s">
        <v>4722</v>
      </c>
      <c r="Y301" t="s">
        <v>4852</v>
      </c>
      <c r="Z301" t="s">
        <v>4810</v>
      </c>
      <c r="AA301" t="s">
        <v>4736</v>
      </c>
      <c r="AB301" t="s">
        <v>4902</v>
      </c>
      <c r="AC301" t="s">
        <v>4718</v>
      </c>
      <c r="AD301" t="s">
        <v>4718</v>
      </c>
      <c r="AE301" t="s">
        <v>4718</v>
      </c>
      <c r="AF301" t="s">
        <v>4897</v>
      </c>
    </row>
    <row r="302" spans="1:45" hidden="1" x14ac:dyDescent="0.3">
      <c r="A302">
        <v>11320197</v>
      </c>
      <c r="B302" t="s">
        <v>3808</v>
      </c>
      <c r="C302" t="s">
        <v>3627</v>
      </c>
      <c r="D302" t="s">
        <v>3633</v>
      </c>
      <c r="E302" t="s">
        <v>3634</v>
      </c>
      <c r="F302" t="s">
        <v>3630</v>
      </c>
      <c r="G302" t="s">
        <v>3627</v>
      </c>
      <c r="H302" t="s">
        <v>3627</v>
      </c>
      <c r="M302" t="s">
        <v>5003</v>
      </c>
      <c r="N302" t="s">
        <v>4743</v>
      </c>
      <c r="Q302" t="s">
        <v>4722</v>
      </c>
      <c r="Y302" t="s">
        <v>4852</v>
      </c>
      <c r="Z302" t="s">
        <v>5005</v>
      </c>
      <c r="AA302" t="s">
        <v>4736</v>
      </c>
      <c r="AB302" t="s">
        <v>5006</v>
      </c>
      <c r="AC302" t="s">
        <v>4718</v>
      </c>
      <c r="AD302" t="s">
        <v>4718</v>
      </c>
      <c r="AE302" t="s">
        <v>4718</v>
      </c>
      <c r="AF302" t="s">
        <v>4897</v>
      </c>
    </row>
    <row r="303" spans="1:45" hidden="1" x14ac:dyDescent="0.3">
      <c r="A303">
        <v>11321544</v>
      </c>
      <c r="B303" t="s">
        <v>3670</v>
      </c>
      <c r="C303" t="s">
        <v>3627</v>
      </c>
      <c r="D303" t="s">
        <v>3633</v>
      </c>
      <c r="E303" t="s">
        <v>3634</v>
      </c>
      <c r="F303" t="s">
        <v>3630</v>
      </c>
      <c r="G303" t="s">
        <v>3627</v>
      </c>
      <c r="H303" t="s">
        <v>3627</v>
      </c>
      <c r="M303" t="s">
        <v>4823</v>
      </c>
      <c r="N303" t="s">
        <v>4762</v>
      </c>
      <c r="Q303" t="s">
        <v>4722</v>
      </c>
      <c r="Y303" t="s">
        <v>4766</v>
      </c>
      <c r="Z303" t="s">
        <v>4822</v>
      </c>
      <c r="AA303" t="s">
        <v>5078</v>
      </c>
      <c r="AB303" t="s">
        <v>4793</v>
      </c>
      <c r="AC303" t="s">
        <v>4718</v>
      </c>
      <c r="AD303" t="s">
        <v>4718</v>
      </c>
      <c r="AE303" t="s">
        <v>4718</v>
      </c>
      <c r="AF303" t="s">
        <v>4824</v>
      </c>
    </row>
    <row r="304" spans="1:45" hidden="1" x14ac:dyDescent="0.3">
      <c r="A304">
        <v>11322482</v>
      </c>
      <c r="B304" t="s">
        <v>3874</v>
      </c>
      <c r="C304" t="s">
        <v>3627</v>
      </c>
      <c r="D304" t="s">
        <v>3633</v>
      </c>
      <c r="E304" t="s">
        <v>3634</v>
      </c>
      <c r="F304" t="s">
        <v>3630</v>
      </c>
      <c r="G304" t="s">
        <v>3627</v>
      </c>
      <c r="H304" t="s">
        <v>3627</v>
      </c>
      <c r="M304" t="s">
        <v>4809</v>
      </c>
      <c r="N304" t="s">
        <v>4743</v>
      </c>
      <c r="Q304" t="s">
        <v>4722</v>
      </c>
      <c r="Y304" t="s">
        <v>4852</v>
      </c>
      <c r="Z304" t="s">
        <v>4810</v>
      </c>
      <c r="AA304" t="s">
        <v>4736</v>
      </c>
      <c r="AB304" t="s">
        <v>4902</v>
      </c>
      <c r="AC304" t="s">
        <v>4718</v>
      </c>
      <c r="AD304" t="s">
        <v>4718</v>
      </c>
      <c r="AE304" t="s">
        <v>4718</v>
      </c>
      <c r="AF304" t="s">
        <v>4897</v>
      </c>
    </row>
    <row r="305" spans="1:45" hidden="1" x14ac:dyDescent="0.3">
      <c r="A305">
        <v>11324631</v>
      </c>
      <c r="B305" t="s">
        <v>3914</v>
      </c>
      <c r="C305" t="s">
        <v>3627</v>
      </c>
      <c r="D305" t="s">
        <v>3633</v>
      </c>
      <c r="E305" t="s">
        <v>3634</v>
      </c>
      <c r="F305" t="s">
        <v>3630</v>
      </c>
      <c r="G305" t="s">
        <v>3627</v>
      </c>
      <c r="H305" t="s">
        <v>3627</v>
      </c>
      <c r="M305" t="s">
        <v>5126</v>
      </c>
      <c r="N305" t="s">
        <v>4762</v>
      </c>
      <c r="Q305" t="s">
        <v>4722</v>
      </c>
      <c r="Y305" t="s">
        <v>4766</v>
      </c>
      <c r="Z305" t="s">
        <v>5098</v>
      </c>
      <c r="AA305" t="s">
        <v>4720</v>
      </c>
      <c r="AB305" t="s">
        <v>5100</v>
      </c>
      <c r="AC305" t="s">
        <v>4718</v>
      </c>
      <c r="AD305" t="s">
        <v>4718</v>
      </c>
      <c r="AE305" t="s">
        <v>4718</v>
      </c>
      <c r="AF305" t="s">
        <v>4797</v>
      </c>
    </row>
    <row r="306" spans="1:45" hidden="1" x14ac:dyDescent="0.3">
      <c r="A306">
        <v>11324679</v>
      </c>
      <c r="B306" t="s">
        <v>3779</v>
      </c>
      <c r="C306" t="s">
        <v>3627</v>
      </c>
      <c r="D306" t="s">
        <v>3633</v>
      </c>
      <c r="E306" t="s">
        <v>3634</v>
      </c>
      <c r="F306" t="s">
        <v>3630</v>
      </c>
      <c r="G306" t="s">
        <v>3627</v>
      </c>
      <c r="H306" t="s">
        <v>3627</v>
      </c>
      <c r="M306" t="s">
        <v>4775</v>
      </c>
      <c r="N306" t="s">
        <v>4743</v>
      </c>
      <c r="Q306" t="s">
        <v>4737</v>
      </c>
      <c r="Y306" t="s">
        <v>4766</v>
      </c>
      <c r="Z306" t="s">
        <v>4961</v>
      </c>
      <c r="AA306" t="s">
        <v>4736</v>
      </c>
      <c r="AB306" t="s">
        <v>4761</v>
      </c>
      <c r="AC306" t="s">
        <v>4718</v>
      </c>
      <c r="AD306" t="s">
        <v>4718</v>
      </c>
      <c r="AE306" t="s">
        <v>4806</v>
      </c>
      <c r="AF306" t="s">
        <v>4804</v>
      </c>
    </row>
    <row r="307" spans="1:45" hidden="1" x14ac:dyDescent="0.3">
      <c r="A307">
        <v>11325948</v>
      </c>
      <c r="B307" t="s">
        <v>3704</v>
      </c>
      <c r="C307" t="s">
        <v>3627</v>
      </c>
      <c r="D307" t="s">
        <v>3705</v>
      </c>
      <c r="E307" t="s">
        <v>3634</v>
      </c>
      <c r="F307" t="s">
        <v>3630</v>
      </c>
      <c r="G307" t="s">
        <v>3767</v>
      </c>
      <c r="H307" t="s">
        <v>3724</v>
      </c>
      <c r="AE307" t="s">
        <v>4707</v>
      </c>
      <c r="AF307" t="s">
        <v>4892</v>
      </c>
      <c r="AK307" t="s">
        <v>4737</v>
      </c>
      <c r="AL307" t="s">
        <v>4718</v>
      </c>
      <c r="AM307" t="s">
        <v>4885</v>
      </c>
      <c r="AN307" t="s">
        <v>4799</v>
      </c>
      <c r="AO307" t="s">
        <v>4885</v>
      </c>
      <c r="AP307" t="s">
        <v>4718</v>
      </c>
      <c r="AQ307" t="s">
        <v>4951</v>
      </c>
      <c r="AR307" t="s">
        <v>4891</v>
      </c>
      <c r="AS307" t="s">
        <v>4895</v>
      </c>
    </row>
    <row r="308" spans="1:45" hidden="1" x14ac:dyDescent="0.3">
      <c r="A308">
        <v>11326274</v>
      </c>
      <c r="B308" t="s">
        <v>3659</v>
      </c>
      <c r="C308" t="s">
        <v>3627</v>
      </c>
      <c r="D308" t="s">
        <v>3633</v>
      </c>
      <c r="E308" t="s">
        <v>3634</v>
      </c>
      <c r="F308" t="s">
        <v>3630</v>
      </c>
      <c r="G308" t="s">
        <v>3627</v>
      </c>
      <c r="H308" t="s">
        <v>3627</v>
      </c>
      <c r="M308" t="s">
        <v>4809</v>
      </c>
      <c r="N308" t="s">
        <v>5010</v>
      </c>
      <c r="Q308" t="s">
        <v>4722</v>
      </c>
      <c r="Y308" t="s">
        <v>4766</v>
      </c>
      <c r="Z308" t="s">
        <v>4810</v>
      </c>
      <c r="AA308" t="s">
        <v>4720</v>
      </c>
      <c r="AB308" t="s">
        <v>5100</v>
      </c>
      <c r="AC308" t="s">
        <v>4718</v>
      </c>
      <c r="AD308" t="s">
        <v>4718</v>
      </c>
      <c r="AE308" t="s">
        <v>4718</v>
      </c>
      <c r="AF308" t="s">
        <v>4808</v>
      </c>
    </row>
    <row r="309" spans="1:45" hidden="1" x14ac:dyDescent="0.3">
      <c r="A309">
        <v>11328475</v>
      </c>
      <c r="B309" t="s">
        <v>3678</v>
      </c>
      <c r="C309" t="s">
        <v>3627</v>
      </c>
      <c r="D309" t="s">
        <v>3628</v>
      </c>
      <c r="E309" t="s">
        <v>3629</v>
      </c>
      <c r="F309" t="s">
        <v>3630</v>
      </c>
      <c r="G309" t="s">
        <v>3627</v>
      </c>
      <c r="H309" t="s">
        <v>3627</v>
      </c>
      <c r="I309" t="s">
        <v>4707</v>
      </c>
      <c r="J309" t="s">
        <v>4707</v>
      </c>
      <c r="K309" t="s">
        <v>4837</v>
      </c>
      <c r="L309" t="s">
        <v>4820</v>
      </c>
      <c r="M309" t="s">
        <v>4838</v>
      </c>
      <c r="N309" t="s">
        <v>4799</v>
      </c>
      <c r="O309" t="s">
        <v>4718</v>
      </c>
      <c r="P309" t="s">
        <v>4736</v>
      </c>
      <c r="Q309" t="s">
        <v>4722</v>
      </c>
      <c r="R309" t="s">
        <v>4718</v>
      </c>
      <c r="S309" t="s">
        <v>4839</v>
      </c>
      <c r="T309" t="s">
        <v>4718</v>
      </c>
      <c r="U309" t="s">
        <v>4707</v>
      </c>
      <c r="V309" t="s">
        <v>4772</v>
      </c>
      <c r="W309" t="s">
        <v>4784</v>
      </c>
      <c r="X309" t="s">
        <v>4718</v>
      </c>
    </row>
    <row r="310" spans="1:45" hidden="1" x14ac:dyDescent="0.3">
      <c r="A310">
        <v>11328563</v>
      </c>
      <c r="B310" t="s">
        <v>3887</v>
      </c>
      <c r="C310" t="s">
        <v>3627</v>
      </c>
      <c r="D310" t="s">
        <v>3633</v>
      </c>
      <c r="E310" t="s">
        <v>3634</v>
      </c>
      <c r="F310" t="s">
        <v>3630</v>
      </c>
      <c r="G310" t="s">
        <v>3627</v>
      </c>
      <c r="H310" t="s">
        <v>3627</v>
      </c>
      <c r="M310" t="s">
        <v>4832</v>
      </c>
      <c r="N310" t="s">
        <v>4762</v>
      </c>
      <c r="Q310" t="s">
        <v>4722</v>
      </c>
      <c r="Y310" t="s">
        <v>4766</v>
      </c>
      <c r="Z310" t="s">
        <v>5098</v>
      </c>
      <c r="AA310" t="s">
        <v>5097</v>
      </c>
      <c r="AB310" t="s">
        <v>5096</v>
      </c>
      <c r="AC310" t="s">
        <v>4718</v>
      </c>
      <c r="AD310" t="s">
        <v>4718</v>
      </c>
      <c r="AE310" t="s">
        <v>4718</v>
      </c>
      <c r="AF310" t="s">
        <v>4797</v>
      </c>
    </row>
    <row r="311" spans="1:45" hidden="1" x14ac:dyDescent="0.3">
      <c r="A311">
        <v>11330466</v>
      </c>
      <c r="B311" t="s">
        <v>3670</v>
      </c>
      <c r="C311" t="s">
        <v>3627</v>
      </c>
      <c r="D311" t="s">
        <v>3633</v>
      </c>
      <c r="E311" t="s">
        <v>3634</v>
      </c>
      <c r="F311" t="s">
        <v>3630</v>
      </c>
      <c r="G311" t="s">
        <v>3627</v>
      </c>
      <c r="H311" t="s">
        <v>3627</v>
      </c>
      <c r="M311" t="s">
        <v>4823</v>
      </c>
      <c r="N311" t="s">
        <v>4762</v>
      </c>
      <c r="Q311" t="s">
        <v>4722</v>
      </c>
      <c r="Y311" t="s">
        <v>4766</v>
      </c>
      <c r="Z311" t="s">
        <v>4822</v>
      </c>
      <c r="AA311" t="s">
        <v>5078</v>
      </c>
      <c r="AB311" t="s">
        <v>5100</v>
      </c>
      <c r="AC311" t="s">
        <v>4718</v>
      </c>
      <c r="AD311" t="s">
        <v>4718</v>
      </c>
      <c r="AE311" t="s">
        <v>4718</v>
      </c>
      <c r="AF311" t="s">
        <v>4824</v>
      </c>
    </row>
    <row r="312" spans="1:45" hidden="1" x14ac:dyDescent="0.3">
      <c r="A312">
        <v>11330620</v>
      </c>
      <c r="B312" t="s">
        <v>3670</v>
      </c>
      <c r="C312" t="s">
        <v>3627</v>
      </c>
      <c r="D312" t="s">
        <v>3633</v>
      </c>
      <c r="E312" t="s">
        <v>3634</v>
      </c>
      <c r="F312" t="s">
        <v>3630</v>
      </c>
      <c r="G312" t="s">
        <v>3627</v>
      </c>
      <c r="H312" t="s">
        <v>3627</v>
      </c>
      <c r="M312" t="s">
        <v>4823</v>
      </c>
      <c r="N312" t="s">
        <v>4762</v>
      </c>
      <c r="Q312" t="s">
        <v>4722</v>
      </c>
      <c r="Y312" t="s">
        <v>4766</v>
      </c>
      <c r="Z312" t="s">
        <v>4822</v>
      </c>
      <c r="AA312" t="s">
        <v>4899</v>
      </c>
      <c r="AB312" t="s">
        <v>5100</v>
      </c>
      <c r="AC312" t="s">
        <v>4718</v>
      </c>
      <c r="AD312" t="s">
        <v>4718</v>
      </c>
      <c r="AE312" t="s">
        <v>4718</v>
      </c>
      <c r="AF312" t="s">
        <v>4824</v>
      </c>
    </row>
    <row r="313" spans="1:45" hidden="1" x14ac:dyDescent="0.3">
      <c r="A313">
        <v>11331522</v>
      </c>
      <c r="B313" t="s">
        <v>3808</v>
      </c>
      <c r="C313" t="s">
        <v>3627</v>
      </c>
      <c r="D313" t="s">
        <v>3633</v>
      </c>
      <c r="E313" t="s">
        <v>3634</v>
      </c>
      <c r="F313" t="s">
        <v>3630</v>
      </c>
      <c r="G313" t="s">
        <v>3627</v>
      </c>
      <c r="H313" t="s">
        <v>3627</v>
      </c>
      <c r="M313" t="s">
        <v>5003</v>
      </c>
      <c r="N313" t="s">
        <v>5004</v>
      </c>
      <c r="Q313" t="s">
        <v>4722</v>
      </c>
      <c r="Y313" t="s">
        <v>4852</v>
      </c>
      <c r="Z313" t="s">
        <v>5005</v>
      </c>
      <c r="AA313" t="s">
        <v>4736</v>
      </c>
      <c r="AB313" t="s">
        <v>5006</v>
      </c>
      <c r="AC313" t="s">
        <v>4718</v>
      </c>
      <c r="AD313" t="s">
        <v>4718</v>
      </c>
      <c r="AE313" t="s">
        <v>4718</v>
      </c>
      <c r="AF313" t="s">
        <v>4897</v>
      </c>
    </row>
    <row r="314" spans="1:45" x14ac:dyDescent="0.3">
      <c r="A314">
        <v>11332819</v>
      </c>
      <c r="B314" t="s">
        <v>3797</v>
      </c>
      <c r="C314" t="s">
        <v>3627</v>
      </c>
      <c r="D314" t="s">
        <v>3633</v>
      </c>
      <c r="E314" t="s">
        <v>3634</v>
      </c>
      <c r="F314" t="s">
        <v>3630</v>
      </c>
      <c r="G314" t="s">
        <v>3627</v>
      </c>
      <c r="H314" t="s">
        <v>3627</v>
      </c>
      <c r="M314" t="s">
        <v>4809</v>
      </c>
      <c r="N314" t="s">
        <v>4762</v>
      </c>
      <c r="Q314" t="s">
        <v>4722</v>
      </c>
      <c r="Y314" t="s">
        <v>4852</v>
      </c>
      <c r="Z314" t="s">
        <v>4810</v>
      </c>
      <c r="AA314" t="s">
        <v>5078</v>
      </c>
      <c r="AB314" t="s">
        <v>5100</v>
      </c>
      <c r="AC314" t="s">
        <v>4718</v>
      </c>
      <c r="AD314" t="s">
        <v>4718</v>
      </c>
      <c r="AE314" t="s">
        <v>4718</v>
      </c>
      <c r="AF314" t="s">
        <v>4849</v>
      </c>
    </row>
    <row r="315" spans="1:45" hidden="1" x14ac:dyDescent="0.3">
      <c r="A315">
        <v>11339792</v>
      </c>
      <c r="B315" t="s">
        <v>3914</v>
      </c>
      <c r="C315" t="s">
        <v>3627</v>
      </c>
      <c r="D315" t="s">
        <v>3633</v>
      </c>
      <c r="E315" t="s">
        <v>3634</v>
      </c>
      <c r="F315" t="s">
        <v>3630</v>
      </c>
      <c r="G315" t="s">
        <v>3627</v>
      </c>
      <c r="H315" t="s">
        <v>3627</v>
      </c>
      <c r="M315" t="s">
        <v>5126</v>
      </c>
      <c r="N315" t="s">
        <v>4762</v>
      </c>
      <c r="Q315" t="s">
        <v>4722</v>
      </c>
      <c r="Y315" t="s">
        <v>4766</v>
      </c>
      <c r="Z315" t="s">
        <v>5098</v>
      </c>
      <c r="AA315" t="s">
        <v>4720</v>
      </c>
      <c r="AB315" t="s">
        <v>4793</v>
      </c>
      <c r="AC315" t="s">
        <v>4718</v>
      </c>
      <c r="AD315" t="s">
        <v>4718</v>
      </c>
      <c r="AE315" t="s">
        <v>4718</v>
      </c>
      <c r="AF315" t="s">
        <v>4797</v>
      </c>
    </row>
    <row r="316" spans="1:45" hidden="1" x14ac:dyDescent="0.3">
      <c r="A316">
        <v>11350487</v>
      </c>
      <c r="B316" t="s">
        <v>3670</v>
      </c>
      <c r="C316" t="s">
        <v>3627</v>
      </c>
      <c r="D316" t="s">
        <v>3633</v>
      </c>
      <c r="E316" t="s">
        <v>3634</v>
      </c>
      <c r="F316" t="s">
        <v>3630</v>
      </c>
      <c r="G316" t="s">
        <v>3627</v>
      </c>
      <c r="H316" t="s">
        <v>3627</v>
      </c>
      <c r="M316" t="s">
        <v>4823</v>
      </c>
      <c r="N316" t="s">
        <v>4743</v>
      </c>
      <c r="Q316" t="s">
        <v>4722</v>
      </c>
      <c r="Y316" t="s">
        <v>4766</v>
      </c>
      <c r="Z316" t="s">
        <v>4822</v>
      </c>
      <c r="AA316" t="s">
        <v>4736</v>
      </c>
      <c r="AB316" t="s">
        <v>4793</v>
      </c>
      <c r="AC316" t="s">
        <v>4718</v>
      </c>
      <c r="AD316" t="s">
        <v>4718</v>
      </c>
      <c r="AE316" t="s">
        <v>5219</v>
      </c>
      <c r="AF316" t="s">
        <v>4824</v>
      </c>
    </row>
    <row r="317" spans="1:45" hidden="1" x14ac:dyDescent="0.3">
      <c r="A317">
        <v>11350570</v>
      </c>
      <c r="B317" t="s">
        <v>3827</v>
      </c>
      <c r="C317" t="s">
        <v>3627</v>
      </c>
      <c r="D317" t="s">
        <v>3633</v>
      </c>
      <c r="E317" t="s">
        <v>3634</v>
      </c>
      <c r="F317" t="s">
        <v>3630</v>
      </c>
      <c r="G317" t="s">
        <v>3627</v>
      </c>
      <c r="H317" t="s">
        <v>3627</v>
      </c>
      <c r="M317" t="s">
        <v>4809</v>
      </c>
      <c r="N317" t="s">
        <v>4762</v>
      </c>
      <c r="Q317" t="s">
        <v>4722</v>
      </c>
      <c r="Y317" t="s">
        <v>4766</v>
      </c>
      <c r="Z317" t="s">
        <v>4810</v>
      </c>
      <c r="AA317" t="s">
        <v>5078</v>
      </c>
      <c r="AB317" t="s">
        <v>4793</v>
      </c>
      <c r="AC317" t="s">
        <v>4718</v>
      </c>
      <c r="AD317" t="s">
        <v>4718</v>
      </c>
      <c r="AE317" t="s">
        <v>4718</v>
      </c>
      <c r="AF317" t="s">
        <v>4872</v>
      </c>
    </row>
    <row r="318" spans="1:45" hidden="1" x14ac:dyDescent="0.3">
      <c r="A318">
        <v>11352262</v>
      </c>
      <c r="B318" t="s">
        <v>3758</v>
      </c>
      <c r="C318" t="s">
        <v>3627</v>
      </c>
      <c r="D318" t="s">
        <v>3633</v>
      </c>
      <c r="E318" t="s">
        <v>3634</v>
      </c>
      <c r="F318" t="s">
        <v>3630</v>
      </c>
      <c r="G318" t="s">
        <v>3627</v>
      </c>
      <c r="H318" t="s">
        <v>3627</v>
      </c>
      <c r="M318" t="s">
        <v>4921</v>
      </c>
      <c r="N318" t="s">
        <v>4762</v>
      </c>
      <c r="Q318" t="s">
        <v>4722</v>
      </c>
      <c r="Y318" t="s">
        <v>4766</v>
      </c>
      <c r="Z318" t="s">
        <v>4923</v>
      </c>
      <c r="AA318" t="s">
        <v>4720</v>
      </c>
      <c r="AB318" t="s">
        <v>5013</v>
      </c>
      <c r="AC318" t="s">
        <v>4718</v>
      </c>
      <c r="AD318" t="s">
        <v>4718</v>
      </c>
      <c r="AE318" t="s">
        <v>4718</v>
      </c>
      <c r="AF318" t="s">
        <v>4872</v>
      </c>
    </row>
    <row r="319" spans="1:45" hidden="1" x14ac:dyDescent="0.3">
      <c r="A319">
        <v>11366232</v>
      </c>
      <c r="B319" t="s">
        <v>3667</v>
      </c>
      <c r="C319" t="s">
        <v>3627</v>
      </c>
      <c r="D319" t="s">
        <v>3628</v>
      </c>
      <c r="E319" t="s">
        <v>3629</v>
      </c>
      <c r="F319" t="s">
        <v>3630</v>
      </c>
      <c r="G319" t="s">
        <v>3627</v>
      </c>
      <c r="H319" t="s">
        <v>3627</v>
      </c>
      <c r="I319" t="s">
        <v>4707</v>
      </c>
      <c r="J319" t="s">
        <v>4707</v>
      </c>
      <c r="K319" t="s">
        <v>4800</v>
      </c>
      <c r="L319" t="s">
        <v>4820</v>
      </c>
      <c r="M319" t="s">
        <v>4782</v>
      </c>
      <c r="N319" t="s">
        <v>4799</v>
      </c>
      <c r="O319" t="s">
        <v>4718</v>
      </c>
      <c r="P319" t="s">
        <v>4736</v>
      </c>
      <c r="Q319" t="s">
        <v>4722</v>
      </c>
      <c r="R319" t="s">
        <v>4718</v>
      </c>
      <c r="S319" t="s">
        <v>4786</v>
      </c>
      <c r="T319" t="s">
        <v>4718</v>
      </c>
      <c r="U319" t="s">
        <v>4707</v>
      </c>
      <c r="V319" t="s">
        <v>4772</v>
      </c>
      <c r="W319" t="s">
        <v>4784</v>
      </c>
      <c r="X319" t="s">
        <v>4718</v>
      </c>
    </row>
    <row r="320" spans="1:45" hidden="1" x14ac:dyDescent="0.3">
      <c r="A320">
        <v>11366234</v>
      </c>
      <c r="B320" t="s">
        <v>3713</v>
      </c>
      <c r="C320" t="s">
        <v>3627</v>
      </c>
      <c r="D320" t="s">
        <v>3628</v>
      </c>
      <c r="E320" t="s">
        <v>3629</v>
      </c>
      <c r="F320" t="s">
        <v>3630</v>
      </c>
      <c r="G320" t="s">
        <v>3627</v>
      </c>
      <c r="H320" t="s">
        <v>3627</v>
      </c>
      <c r="I320" t="s">
        <v>4707</v>
      </c>
      <c r="J320" t="s">
        <v>4707</v>
      </c>
      <c r="K320" t="s">
        <v>4813</v>
      </c>
      <c r="L320" t="s">
        <v>4820</v>
      </c>
      <c r="M320" t="s">
        <v>4819</v>
      </c>
      <c r="N320" t="s">
        <v>4799</v>
      </c>
      <c r="O320" t="s">
        <v>4718</v>
      </c>
      <c r="P320" t="s">
        <v>4736</v>
      </c>
      <c r="Q320" t="s">
        <v>4722</v>
      </c>
      <c r="R320" t="s">
        <v>4718</v>
      </c>
      <c r="S320" t="s">
        <v>4811</v>
      </c>
      <c r="T320" t="s">
        <v>4718</v>
      </c>
      <c r="U320" t="s">
        <v>4707</v>
      </c>
      <c r="V320" t="s">
        <v>4772</v>
      </c>
      <c r="W320" t="s">
        <v>4784</v>
      </c>
      <c r="X320" t="s">
        <v>4718</v>
      </c>
    </row>
    <row r="321" spans="1:45" hidden="1" x14ac:dyDescent="0.3">
      <c r="A321">
        <v>11370422</v>
      </c>
      <c r="B321" t="s">
        <v>3654</v>
      </c>
      <c r="C321" t="s">
        <v>3627</v>
      </c>
      <c r="D321" t="s">
        <v>3633</v>
      </c>
      <c r="E321" t="s">
        <v>3634</v>
      </c>
      <c r="F321" t="s">
        <v>3630</v>
      </c>
      <c r="G321" t="s">
        <v>3627</v>
      </c>
      <c r="H321" t="s">
        <v>3627</v>
      </c>
      <c r="M321" t="s">
        <v>4795</v>
      </c>
      <c r="N321" t="s">
        <v>4743</v>
      </c>
      <c r="Q321" t="s">
        <v>4722</v>
      </c>
      <c r="Y321" t="s">
        <v>4766</v>
      </c>
      <c r="Z321" t="s">
        <v>4796</v>
      </c>
      <c r="AA321" t="s">
        <v>4807</v>
      </c>
      <c r="AB321" t="s">
        <v>4793</v>
      </c>
      <c r="AC321" t="s">
        <v>4718</v>
      </c>
      <c r="AD321" t="s">
        <v>4718</v>
      </c>
      <c r="AE321" t="s">
        <v>5128</v>
      </c>
      <c r="AF321" t="s">
        <v>4797</v>
      </c>
    </row>
    <row r="322" spans="1:45" hidden="1" x14ac:dyDescent="0.3">
      <c r="A322">
        <v>11379636</v>
      </c>
      <c r="B322" t="s">
        <v>3670</v>
      </c>
      <c r="C322" t="s">
        <v>3627</v>
      </c>
      <c r="D322" t="s">
        <v>3633</v>
      </c>
      <c r="E322" t="s">
        <v>3634</v>
      </c>
      <c r="F322" t="s">
        <v>3630</v>
      </c>
      <c r="G322" t="s">
        <v>3627</v>
      </c>
      <c r="H322" t="s">
        <v>3627</v>
      </c>
      <c r="M322" t="s">
        <v>4823</v>
      </c>
      <c r="N322" t="s">
        <v>4743</v>
      </c>
      <c r="Q322" t="s">
        <v>4722</v>
      </c>
      <c r="Y322" t="s">
        <v>4766</v>
      </c>
      <c r="Z322" t="s">
        <v>4822</v>
      </c>
      <c r="AA322" t="s">
        <v>4736</v>
      </c>
      <c r="AB322" t="s">
        <v>5068</v>
      </c>
      <c r="AC322" t="s">
        <v>4718</v>
      </c>
      <c r="AD322" t="s">
        <v>4718</v>
      </c>
      <c r="AE322" t="s">
        <v>4718</v>
      </c>
      <c r="AF322" t="s">
        <v>4824</v>
      </c>
    </row>
    <row r="323" spans="1:45" hidden="1" x14ac:dyDescent="0.3">
      <c r="A323">
        <v>11379873</v>
      </c>
      <c r="B323" t="s">
        <v>3791</v>
      </c>
      <c r="C323" t="s">
        <v>3627</v>
      </c>
      <c r="D323" t="s">
        <v>3705</v>
      </c>
      <c r="E323" t="s">
        <v>3634</v>
      </c>
      <c r="F323" t="s">
        <v>3630</v>
      </c>
      <c r="G323" t="s">
        <v>3627</v>
      </c>
      <c r="H323" t="s">
        <v>3627</v>
      </c>
      <c r="AE323" t="s">
        <v>4707</v>
      </c>
      <c r="AF323" t="s">
        <v>4979</v>
      </c>
      <c r="AK323" t="s">
        <v>4737</v>
      </c>
      <c r="AL323" t="s">
        <v>4718</v>
      </c>
      <c r="AM323" t="s">
        <v>4981</v>
      </c>
      <c r="AN323" t="s">
        <v>4799</v>
      </c>
      <c r="AO323" t="s">
        <v>4885</v>
      </c>
      <c r="AP323" t="s">
        <v>4718</v>
      </c>
      <c r="AQ323" t="s">
        <v>4931</v>
      </c>
      <c r="AR323" t="s">
        <v>4930</v>
      </c>
      <c r="AS323" t="s">
        <v>4980</v>
      </c>
    </row>
    <row r="324" spans="1:45" hidden="1" x14ac:dyDescent="0.3">
      <c r="A324">
        <v>11381869</v>
      </c>
      <c r="B324" t="s">
        <v>3673</v>
      </c>
      <c r="C324" t="s">
        <v>3627</v>
      </c>
      <c r="D324" t="s">
        <v>3633</v>
      </c>
      <c r="E324" t="s">
        <v>3634</v>
      </c>
      <c r="F324" t="s">
        <v>3630</v>
      </c>
      <c r="G324" t="s">
        <v>3627</v>
      </c>
      <c r="H324" t="s">
        <v>3627</v>
      </c>
      <c r="M324" t="s">
        <v>4832</v>
      </c>
      <c r="N324" t="s">
        <v>4762</v>
      </c>
      <c r="Q324" t="s">
        <v>4722</v>
      </c>
      <c r="Y324" t="s">
        <v>4766</v>
      </c>
      <c r="Z324" t="s">
        <v>4833</v>
      </c>
      <c r="AA324" t="s">
        <v>4736</v>
      </c>
      <c r="AB324" t="s">
        <v>5109</v>
      </c>
      <c r="AC324" t="s">
        <v>4718</v>
      </c>
      <c r="AD324" t="s">
        <v>4718</v>
      </c>
      <c r="AE324" t="s">
        <v>4718</v>
      </c>
      <c r="AF324" t="s">
        <v>4797</v>
      </c>
    </row>
    <row r="325" spans="1:45" hidden="1" x14ac:dyDescent="0.3">
      <c r="A325">
        <v>11383386</v>
      </c>
      <c r="B325" t="s">
        <v>3894</v>
      </c>
      <c r="C325" t="s">
        <v>3627</v>
      </c>
      <c r="D325" t="s">
        <v>3633</v>
      </c>
      <c r="E325" t="s">
        <v>3634</v>
      </c>
      <c r="F325" t="s">
        <v>3630</v>
      </c>
      <c r="G325" t="s">
        <v>3627</v>
      </c>
      <c r="H325" t="s">
        <v>3627</v>
      </c>
      <c r="M325" t="s">
        <v>4850</v>
      </c>
      <c r="N325" t="s">
        <v>4743</v>
      </c>
      <c r="Q325" t="s">
        <v>4722</v>
      </c>
      <c r="Y325" t="s">
        <v>4766</v>
      </c>
      <c r="Z325" t="s">
        <v>4851</v>
      </c>
      <c r="AA325" t="s">
        <v>4736</v>
      </c>
      <c r="AB325" t="s">
        <v>4902</v>
      </c>
      <c r="AC325" t="s">
        <v>4718</v>
      </c>
      <c r="AD325" t="s">
        <v>4718</v>
      </c>
      <c r="AE325" t="s">
        <v>4718</v>
      </c>
      <c r="AF325" t="s">
        <v>4934</v>
      </c>
    </row>
    <row r="326" spans="1:45" hidden="1" x14ac:dyDescent="0.3">
      <c r="A326">
        <v>11383440</v>
      </c>
      <c r="B326" t="s">
        <v>3898</v>
      </c>
      <c r="C326" t="s">
        <v>3627</v>
      </c>
      <c r="D326" t="s">
        <v>3633</v>
      </c>
      <c r="E326" t="s">
        <v>3634</v>
      </c>
      <c r="F326" t="s">
        <v>3630</v>
      </c>
      <c r="G326" t="s">
        <v>3627</v>
      </c>
      <c r="H326" t="s">
        <v>3627</v>
      </c>
      <c r="M326" t="s">
        <v>5110</v>
      </c>
      <c r="N326" t="s">
        <v>4743</v>
      </c>
      <c r="Q326" t="s">
        <v>4722</v>
      </c>
      <c r="Y326" t="s">
        <v>4766</v>
      </c>
      <c r="Z326" t="s">
        <v>5111</v>
      </c>
      <c r="AA326" t="s">
        <v>4736</v>
      </c>
      <c r="AB326" t="s">
        <v>5109</v>
      </c>
      <c r="AC326" t="s">
        <v>4718</v>
      </c>
      <c r="AD326" t="s">
        <v>4718</v>
      </c>
      <c r="AE326" t="s">
        <v>4718</v>
      </c>
      <c r="AF326" t="s">
        <v>4797</v>
      </c>
    </row>
    <row r="327" spans="1:45" hidden="1" x14ac:dyDescent="0.3">
      <c r="A327">
        <v>11383441</v>
      </c>
      <c r="B327" t="s">
        <v>3698</v>
      </c>
      <c r="C327" t="s">
        <v>3627</v>
      </c>
      <c r="D327" t="s">
        <v>3633</v>
      </c>
      <c r="E327" t="s">
        <v>3634</v>
      </c>
      <c r="F327" t="s">
        <v>3630</v>
      </c>
      <c r="G327" t="s">
        <v>3627</v>
      </c>
      <c r="H327" t="s">
        <v>3627</v>
      </c>
      <c r="M327" t="s">
        <v>4809</v>
      </c>
      <c r="N327" t="s">
        <v>4743</v>
      </c>
      <c r="Q327" t="s">
        <v>4722</v>
      </c>
      <c r="Y327" t="s">
        <v>4766</v>
      </c>
      <c r="Z327" t="s">
        <v>4810</v>
      </c>
      <c r="AA327" t="s">
        <v>4736</v>
      </c>
      <c r="AB327" t="s">
        <v>4902</v>
      </c>
      <c r="AC327" t="s">
        <v>4718</v>
      </c>
      <c r="AD327" t="s">
        <v>4718</v>
      </c>
      <c r="AE327" t="s">
        <v>4718</v>
      </c>
      <c r="AF327" t="s">
        <v>4797</v>
      </c>
    </row>
    <row r="328" spans="1:45" hidden="1" x14ac:dyDescent="0.3">
      <c r="A328">
        <v>11383442</v>
      </c>
      <c r="B328" t="s">
        <v>3748</v>
      </c>
      <c r="C328" t="s">
        <v>3627</v>
      </c>
      <c r="D328" t="s">
        <v>3633</v>
      </c>
      <c r="E328" t="s">
        <v>3634</v>
      </c>
      <c r="F328" t="s">
        <v>3630</v>
      </c>
      <c r="G328" t="s">
        <v>3627</v>
      </c>
      <c r="H328" t="s">
        <v>3627</v>
      </c>
      <c r="M328" t="s">
        <v>4860</v>
      </c>
      <c r="N328" t="s">
        <v>4743</v>
      </c>
      <c r="Q328" t="s">
        <v>4722</v>
      </c>
      <c r="Y328" t="s">
        <v>4766</v>
      </c>
      <c r="Z328" t="s">
        <v>4861</v>
      </c>
      <c r="AA328" t="s">
        <v>4736</v>
      </c>
      <c r="AB328" t="s">
        <v>4902</v>
      </c>
      <c r="AC328" t="s">
        <v>4718</v>
      </c>
      <c r="AD328" t="s">
        <v>4718</v>
      </c>
      <c r="AE328" t="s">
        <v>4718</v>
      </c>
      <c r="AF328" t="s">
        <v>4933</v>
      </c>
    </row>
    <row r="329" spans="1:45" hidden="1" x14ac:dyDescent="0.3">
      <c r="A329">
        <v>11383443</v>
      </c>
      <c r="B329" t="s">
        <v>3739</v>
      </c>
      <c r="C329" t="s">
        <v>3627</v>
      </c>
      <c r="D329" t="s">
        <v>3633</v>
      </c>
      <c r="E329" t="s">
        <v>3634</v>
      </c>
      <c r="F329" t="s">
        <v>3630</v>
      </c>
      <c r="G329" t="s">
        <v>3627</v>
      </c>
      <c r="H329" t="s">
        <v>3627</v>
      </c>
      <c r="M329" t="s">
        <v>4921</v>
      </c>
      <c r="N329" t="s">
        <v>4743</v>
      </c>
      <c r="Q329" t="s">
        <v>4722</v>
      </c>
      <c r="Y329" t="s">
        <v>4766</v>
      </c>
      <c r="Z329" t="s">
        <v>4923</v>
      </c>
      <c r="AA329" t="s">
        <v>4736</v>
      </c>
      <c r="AB329" t="s">
        <v>4902</v>
      </c>
      <c r="AC329" t="s">
        <v>4718</v>
      </c>
      <c r="AD329" t="s">
        <v>4718</v>
      </c>
      <c r="AE329" t="s">
        <v>4718</v>
      </c>
      <c r="AF329" t="s">
        <v>4797</v>
      </c>
    </row>
    <row r="330" spans="1:45" hidden="1" x14ac:dyDescent="0.3">
      <c r="A330">
        <v>11383444</v>
      </c>
      <c r="B330" t="s">
        <v>3739</v>
      </c>
      <c r="C330" t="s">
        <v>3627</v>
      </c>
      <c r="D330" t="s">
        <v>3633</v>
      </c>
      <c r="E330" t="s">
        <v>3634</v>
      </c>
      <c r="F330" t="s">
        <v>3630</v>
      </c>
      <c r="G330" t="s">
        <v>3627</v>
      </c>
      <c r="H330" t="s">
        <v>3627</v>
      </c>
      <c r="M330" t="s">
        <v>4921</v>
      </c>
      <c r="N330" t="s">
        <v>4762</v>
      </c>
      <c r="Q330" t="s">
        <v>4722</v>
      </c>
      <c r="Y330" t="s">
        <v>4766</v>
      </c>
      <c r="Z330" t="s">
        <v>4923</v>
      </c>
      <c r="AA330" t="s">
        <v>4736</v>
      </c>
      <c r="AB330" t="s">
        <v>4902</v>
      </c>
      <c r="AC330" t="s">
        <v>4718</v>
      </c>
      <c r="AD330" t="s">
        <v>4718</v>
      </c>
      <c r="AE330" t="s">
        <v>4718</v>
      </c>
      <c r="AF330" t="s">
        <v>4797</v>
      </c>
    </row>
    <row r="331" spans="1:45" hidden="1" x14ac:dyDescent="0.3">
      <c r="A331">
        <v>11383445</v>
      </c>
      <c r="B331" t="s">
        <v>3739</v>
      </c>
      <c r="C331" t="s">
        <v>3627</v>
      </c>
      <c r="D331" t="s">
        <v>3633</v>
      </c>
      <c r="E331" t="s">
        <v>3634</v>
      </c>
      <c r="F331" t="s">
        <v>3630</v>
      </c>
      <c r="G331" t="s">
        <v>3627</v>
      </c>
      <c r="H331" t="s">
        <v>3627</v>
      </c>
      <c r="M331" t="s">
        <v>4921</v>
      </c>
      <c r="N331" t="s">
        <v>4922</v>
      </c>
      <c r="Q331" t="s">
        <v>4722</v>
      </c>
      <c r="Y331" t="s">
        <v>4766</v>
      </c>
      <c r="Z331" t="s">
        <v>4923</v>
      </c>
      <c r="AA331" t="s">
        <v>4720</v>
      </c>
      <c r="AB331" t="s">
        <v>4902</v>
      </c>
      <c r="AC331" t="s">
        <v>4718</v>
      </c>
      <c r="AD331" t="s">
        <v>4718</v>
      </c>
      <c r="AE331" t="s">
        <v>4718</v>
      </c>
      <c r="AF331" t="s">
        <v>4797</v>
      </c>
    </row>
    <row r="332" spans="1:45" hidden="1" x14ac:dyDescent="0.3">
      <c r="A332">
        <v>11383467</v>
      </c>
      <c r="B332" t="s">
        <v>3739</v>
      </c>
      <c r="C332" t="s">
        <v>3627</v>
      </c>
      <c r="D332" t="s">
        <v>3633</v>
      </c>
      <c r="E332" t="s">
        <v>3634</v>
      </c>
      <c r="F332" t="s">
        <v>3630</v>
      </c>
      <c r="G332" t="s">
        <v>3627</v>
      </c>
      <c r="H332" t="s">
        <v>3627</v>
      </c>
      <c r="M332" t="s">
        <v>4921</v>
      </c>
      <c r="N332" t="s">
        <v>4762</v>
      </c>
      <c r="Q332" t="s">
        <v>4722</v>
      </c>
      <c r="Y332" t="s">
        <v>4766</v>
      </c>
      <c r="Z332" t="s">
        <v>4923</v>
      </c>
      <c r="AA332" t="s">
        <v>4736</v>
      </c>
      <c r="AB332" t="s">
        <v>5109</v>
      </c>
      <c r="AC332" t="s">
        <v>4718</v>
      </c>
      <c r="AD332" t="s">
        <v>4718</v>
      </c>
      <c r="AE332" t="s">
        <v>4718</v>
      </c>
      <c r="AF332" t="s">
        <v>4797</v>
      </c>
    </row>
    <row r="333" spans="1:45" hidden="1" x14ac:dyDescent="0.3">
      <c r="A333">
        <v>11383469</v>
      </c>
      <c r="B333" t="s">
        <v>3748</v>
      </c>
      <c r="C333" t="s">
        <v>3627</v>
      </c>
      <c r="D333" t="s">
        <v>3633</v>
      </c>
      <c r="E333" t="s">
        <v>3634</v>
      </c>
      <c r="F333" t="s">
        <v>3630</v>
      </c>
      <c r="G333" t="s">
        <v>3627</v>
      </c>
      <c r="H333" t="s">
        <v>3627</v>
      </c>
      <c r="M333" t="s">
        <v>4860</v>
      </c>
      <c r="N333" t="s">
        <v>4762</v>
      </c>
      <c r="Q333" t="s">
        <v>4722</v>
      </c>
      <c r="Y333" t="s">
        <v>4766</v>
      </c>
      <c r="Z333" t="s">
        <v>4861</v>
      </c>
      <c r="AA333" t="s">
        <v>4736</v>
      </c>
      <c r="AB333" t="s">
        <v>4902</v>
      </c>
      <c r="AC333" t="s">
        <v>4718</v>
      </c>
      <c r="AD333" t="s">
        <v>4718</v>
      </c>
      <c r="AE333" t="s">
        <v>4718</v>
      </c>
      <c r="AF333" t="s">
        <v>4933</v>
      </c>
    </row>
    <row r="334" spans="1:45" hidden="1" x14ac:dyDescent="0.3">
      <c r="A334">
        <v>11383471</v>
      </c>
      <c r="B334" t="s">
        <v>3748</v>
      </c>
      <c r="C334" t="s">
        <v>3627</v>
      </c>
      <c r="D334" t="s">
        <v>3633</v>
      </c>
      <c r="E334" t="s">
        <v>3634</v>
      </c>
      <c r="F334" t="s">
        <v>3630</v>
      </c>
      <c r="G334" t="s">
        <v>3627</v>
      </c>
      <c r="H334" t="s">
        <v>3627</v>
      </c>
      <c r="M334" t="s">
        <v>4860</v>
      </c>
      <c r="N334" t="s">
        <v>4922</v>
      </c>
      <c r="Q334" t="s">
        <v>4722</v>
      </c>
      <c r="Y334" t="s">
        <v>4766</v>
      </c>
      <c r="Z334" t="s">
        <v>4861</v>
      </c>
      <c r="AA334" t="s">
        <v>5235</v>
      </c>
      <c r="AB334" t="s">
        <v>4874</v>
      </c>
      <c r="AC334" t="s">
        <v>4718</v>
      </c>
      <c r="AD334" t="s">
        <v>4718</v>
      </c>
      <c r="AE334" t="s">
        <v>4896</v>
      </c>
      <c r="AF334" t="s">
        <v>4933</v>
      </c>
    </row>
    <row r="335" spans="1:45" hidden="1" x14ac:dyDescent="0.3">
      <c r="A335">
        <v>11383472</v>
      </c>
      <c r="B335" t="s">
        <v>3748</v>
      </c>
      <c r="C335" t="s">
        <v>3627</v>
      </c>
      <c r="D335" t="s">
        <v>3633</v>
      </c>
      <c r="E335" t="s">
        <v>3634</v>
      </c>
      <c r="F335" t="s">
        <v>3630</v>
      </c>
      <c r="G335" t="s">
        <v>3627</v>
      </c>
      <c r="H335" t="s">
        <v>3627</v>
      </c>
      <c r="M335" t="s">
        <v>4860</v>
      </c>
      <c r="N335" t="s">
        <v>4762</v>
      </c>
      <c r="Q335" t="s">
        <v>4722</v>
      </c>
      <c r="Y335" t="s">
        <v>4766</v>
      </c>
      <c r="Z335" t="s">
        <v>4861</v>
      </c>
      <c r="AA335" t="s">
        <v>4736</v>
      </c>
      <c r="AB335" t="s">
        <v>5109</v>
      </c>
      <c r="AC335" t="s">
        <v>4718</v>
      </c>
      <c r="AD335" t="s">
        <v>4718</v>
      </c>
      <c r="AE335" t="s">
        <v>4718</v>
      </c>
      <c r="AF335" t="s">
        <v>4933</v>
      </c>
    </row>
    <row r="336" spans="1:45" hidden="1" x14ac:dyDescent="0.3">
      <c r="A336">
        <v>11383474</v>
      </c>
      <c r="B336" t="s">
        <v>3748</v>
      </c>
      <c r="C336" t="s">
        <v>3627</v>
      </c>
      <c r="D336" t="s">
        <v>3633</v>
      </c>
      <c r="E336" t="s">
        <v>3634</v>
      </c>
      <c r="F336" t="s">
        <v>3630</v>
      </c>
      <c r="G336" t="s">
        <v>3627</v>
      </c>
      <c r="H336" t="s">
        <v>3627</v>
      </c>
      <c r="M336" t="s">
        <v>4860</v>
      </c>
      <c r="N336" t="s">
        <v>4743</v>
      </c>
      <c r="Q336" t="s">
        <v>4722</v>
      </c>
      <c r="Y336" t="s">
        <v>4766</v>
      </c>
      <c r="Z336" t="s">
        <v>4861</v>
      </c>
      <c r="AA336" t="s">
        <v>4736</v>
      </c>
      <c r="AB336" t="s">
        <v>5109</v>
      </c>
      <c r="AC336" t="s">
        <v>4718</v>
      </c>
      <c r="AD336" t="s">
        <v>4718</v>
      </c>
      <c r="AE336" t="s">
        <v>4718</v>
      </c>
      <c r="AF336" t="s">
        <v>4933</v>
      </c>
    </row>
    <row r="337" spans="1:45" hidden="1" x14ac:dyDescent="0.3">
      <c r="A337">
        <v>11383476</v>
      </c>
      <c r="B337" t="s">
        <v>3673</v>
      </c>
      <c r="C337" t="s">
        <v>3627</v>
      </c>
      <c r="D337" t="s">
        <v>3633</v>
      </c>
      <c r="E337" t="s">
        <v>3634</v>
      </c>
      <c r="F337" t="s">
        <v>3630</v>
      </c>
      <c r="G337" t="s">
        <v>3627</v>
      </c>
      <c r="H337" t="s">
        <v>3627</v>
      </c>
      <c r="M337" t="s">
        <v>4832</v>
      </c>
      <c r="N337" t="s">
        <v>4743</v>
      </c>
      <c r="Q337" t="s">
        <v>4722</v>
      </c>
      <c r="Y337" t="s">
        <v>4766</v>
      </c>
      <c r="Z337" t="s">
        <v>4833</v>
      </c>
      <c r="AA337" t="s">
        <v>4736</v>
      </c>
      <c r="AB337" t="s">
        <v>5109</v>
      </c>
      <c r="AC337" t="s">
        <v>4718</v>
      </c>
      <c r="AD337" t="s">
        <v>4718</v>
      </c>
      <c r="AE337" t="s">
        <v>4718</v>
      </c>
      <c r="AF337" t="s">
        <v>4797</v>
      </c>
    </row>
    <row r="338" spans="1:45" hidden="1" x14ac:dyDescent="0.3">
      <c r="A338">
        <v>11383477</v>
      </c>
      <c r="B338" t="s">
        <v>3909</v>
      </c>
      <c r="C338" t="s">
        <v>3627</v>
      </c>
      <c r="D338" t="s">
        <v>3633</v>
      </c>
      <c r="E338" t="s">
        <v>3634</v>
      </c>
      <c r="F338" t="s">
        <v>3630</v>
      </c>
      <c r="G338" t="s">
        <v>3627</v>
      </c>
      <c r="H338" t="s">
        <v>3627</v>
      </c>
      <c r="M338" t="s">
        <v>5120</v>
      </c>
      <c r="N338" t="s">
        <v>4743</v>
      </c>
      <c r="Q338" t="s">
        <v>4722</v>
      </c>
      <c r="Y338" t="s">
        <v>4766</v>
      </c>
      <c r="Z338" t="s">
        <v>5121</v>
      </c>
      <c r="AA338" t="s">
        <v>4736</v>
      </c>
      <c r="AB338" t="s">
        <v>5095</v>
      </c>
      <c r="AC338" t="s">
        <v>4718</v>
      </c>
      <c r="AD338" t="s">
        <v>4718</v>
      </c>
      <c r="AE338" t="s">
        <v>4718</v>
      </c>
      <c r="AF338" t="s">
        <v>4933</v>
      </c>
    </row>
    <row r="339" spans="1:45" x14ac:dyDescent="0.3">
      <c r="A339">
        <v>11383478</v>
      </c>
      <c r="B339" t="s">
        <v>3685</v>
      </c>
      <c r="C339" t="s">
        <v>3627</v>
      </c>
      <c r="D339" t="s">
        <v>3633</v>
      </c>
      <c r="E339" t="s">
        <v>3634</v>
      </c>
      <c r="F339" t="s">
        <v>3630</v>
      </c>
      <c r="G339" t="s">
        <v>3627</v>
      </c>
      <c r="H339" t="s">
        <v>3627</v>
      </c>
      <c r="M339" t="s">
        <v>4850</v>
      </c>
      <c r="N339" t="s">
        <v>4743</v>
      </c>
      <c r="Q339" t="s">
        <v>4722</v>
      </c>
      <c r="Y339" t="s">
        <v>4852</v>
      </c>
      <c r="Z339" t="s">
        <v>4851</v>
      </c>
      <c r="AA339" t="s">
        <v>4736</v>
      </c>
      <c r="AB339" t="s">
        <v>4902</v>
      </c>
      <c r="AC339" t="s">
        <v>4718</v>
      </c>
      <c r="AD339" t="s">
        <v>4718</v>
      </c>
      <c r="AE339" t="s">
        <v>4718</v>
      </c>
      <c r="AF339" t="s">
        <v>4849</v>
      </c>
    </row>
    <row r="340" spans="1:45" x14ac:dyDescent="0.3">
      <c r="A340">
        <v>11383479</v>
      </c>
      <c r="B340" t="s">
        <v>3984</v>
      </c>
      <c r="C340" t="s">
        <v>3627</v>
      </c>
      <c r="D340" t="s">
        <v>3633</v>
      </c>
      <c r="E340" t="s">
        <v>3634</v>
      </c>
      <c r="F340" t="s">
        <v>3630</v>
      </c>
      <c r="G340" t="s">
        <v>3627</v>
      </c>
      <c r="H340" t="s">
        <v>3627</v>
      </c>
      <c r="M340" t="s">
        <v>5110</v>
      </c>
      <c r="N340" t="s">
        <v>4743</v>
      </c>
      <c r="Q340" t="s">
        <v>4722</v>
      </c>
      <c r="Y340" t="s">
        <v>4852</v>
      </c>
      <c r="Z340" t="s">
        <v>5111</v>
      </c>
      <c r="AA340" t="s">
        <v>4736</v>
      </c>
      <c r="AB340" t="s">
        <v>5109</v>
      </c>
      <c r="AC340" t="s">
        <v>4718</v>
      </c>
      <c r="AD340" t="s">
        <v>4718</v>
      </c>
      <c r="AE340" t="s">
        <v>4718</v>
      </c>
      <c r="AF340" t="s">
        <v>4849</v>
      </c>
    </row>
    <row r="341" spans="1:45" hidden="1" x14ac:dyDescent="0.3">
      <c r="A341">
        <v>11383480</v>
      </c>
      <c r="B341" t="s">
        <v>3819</v>
      </c>
      <c r="C341" t="s">
        <v>3627</v>
      </c>
      <c r="D341" t="s">
        <v>3633</v>
      </c>
      <c r="E341" t="s">
        <v>3634</v>
      </c>
      <c r="F341" t="s">
        <v>3630</v>
      </c>
      <c r="G341" t="s">
        <v>3627</v>
      </c>
      <c r="H341" t="s">
        <v>3627</v>
      </c>
      <c r="M341" t="s">
        <v>4809</v>
      </c>
      <c r="N341" t="s">
        <v>4743</v>
      </c>
      <c r="Q341" t="s">
        <v>4722</v>
      </c>
      <c r="Y341" t="s">
        <v>4766</v>
      </c>
      <c r="Z341" t="s">
        <v>4810</v>
      </c>
      <c r="AA341" t="s">
        <v>4736</v>
      </c>
      <c r="AB341" t="s">
        <v>4902</v>
      </c>
      <c r="AC341" t="s">
        <v>4718</v>
      </c>
      <c r="AD341" t="s">
        <v>4718</v>
      </c>
      <c r="AE341" t="s">
        <v>4718</v>
      </c>
      <c r="AF341" t="s">
        <v>5014</v>
      </c>
    </row>
    <row r="342" spans="1:45" x14ac:dyDescent="0.3">
      <c r="A342">
        <v>11383481</v>
      </c>
      <c r="B342" t="s">
        <v>3717</v>
      </c>
      <c r="C342" t="s">
        <v>3627</v>
      </c>
      <c r="D342" t="s">
        <v>3633</v>
      </c>
      <c r="E342" t="s">
        <v>3634</v>
      </c>
      <c r="F342" t="s">
        <v>3630</v>
      </c>
      <c r="G342" t="s">
        <v>3627</v>
      </c>
      <c r="H342" t="s">
        <v>3627</v>
      </c>
      <c r="M342" t="s">
        <v>4860</v>
      </c>
      <c r="N342" t="s">
        <v>4743</v>
      </c>
      <c r="Q342" t="s">
        <v>4722</v>
      </c>
      <c r="Y342" t="s">
        <v>4852</v>
      </c>
      <c r="Z342" t="s">
        <v>4861</v>
      </c>
      <c r="AA342" t="s">
        <v>4736</v>
      </c>
      <c r="AB342" t="s">
        <v>4902</v>
      </c>
      <c r="AC342" t="s">
        <v>4718</v>
      </c>
      <c r="AD342" t="s">
        <v>4718</v>
      </c>
      <c r="AE342" t="s">
        <v>4718</v>
      </c>
      <c r="AF342" t="s">
        <v>4849</v>
      </c>
    </row>
    <row r="343" spans="1:45" hidden="1" x14ac:dyDescent="0.3">
      <c r="A343">
        <v>11383483</v>
      </c>
      <c r="B343" t="s">
        <v>3886</v>
      </c>
      <c r="C343" t="s">
        <v>3627</v>
      </c>
      <c r="D343" t="s">
        <v>3633</v>
      </c>
      <c r="E343" t="s">
        <v>3634</v>
      </c>
      <c r="F343" t="s">
        <v>3630</v>
      </c>
      <c r="G343" t="s">
        <v>3627</v>
      </c>
      <c r="H343" t="s">
        <v>3627</v>
      </c>
      <c r="M343" t="s">
        <v>4908</v>
      </c>
      <c r="N343" t="s">
        <v>4743</v>
      </c>
      <c r="Q343" t="s">
        <v>4722</v>
      </c>
      <c r="Y343" t="s">
        <v>4766</v>
      </c>
      <c r="Z343" t="s">
        <v>4907</v>
      </c>
      <c r="AA343" t="s">
        <v>4736</v>
      </c>
      <c r="AB343" t="s">
        <v>5095</v>
      </c>
      <c r="AC343" t="s">
        <v>4718</v>
      </c>
      <c r="AD343" t="s">
        <v>4718</v>
      </c>
      <c r="AE343" t="s">
        <v>4718</v>
      </c>
      <c r="AF343" t="s">
        <v>4933</v>
      </c>
    </row>
    <row r="344" spans="1:45" hidden="1" x14ac:dyDescent="0.3">
      <c r="A344">
        <v>11384354</v>
      </c>
      <c r="B344" t="s">
        <v>3758</v>
      </c>
      <c r="C344" t="s">
        <v>3627</v>
      </c>
      <c r="D344" t="s">
        <v>3633</v>
      </c>
      <c r="E344" t="s">
        <v>3634</v>
      </c>
      <c r="F344" t="s">
        <v>3630</v>
      </c>
      <c r="G344" t="s">
        <v>3627</v>
      </c>
      <c r="H344" t="s">
        <v>3627</v>
      </c>
      <c r="M344" t="s">
        <v>4921</v>
      </c>
      <c r="N344" t="s">
        <v>4762</v>
      </c>
      <c r="Q344" t="s">
        <v>4722</v>
      </c>
      <c r="Y344" t="s">
        <v>4766</v>
      </c>
      <c r="Z344" t="s">
        <v>4923</v>
      </c>
      <c r="AA344" t="s">
        <v>4736</v>
      </c>
      <c r="AB344" t="s">
        <v>5013</v>
      </c>
      <c r="AC344" t="s">
        <v>4718</v>
      </c>
      <c r="AD344" t="s">
        <v>4718</v>
      </c>
      <c r="AE344" t="s">
        <v>4718</v>
      </c>
      <c r="AF344" t="s">
        <v>4872</v>
      </c>
    </row>
    <row r="345" spans="1:45" hidden="1" x14ac:dyDescent="0.3">
      <c r="A345">
        <v>11396340</v>
      </c>
      <c r="B345" t="s">
        <v>3661</v>
      </c>
      <c r="C345" t="s">
        <v>3627</v>
      </c>
      <c r="D345" t="s">
        <v>3633</v>
      </c>
      <c r="E345" t="s">
        <v>3634</v>
      </c>
      <c r="F345" t="s">
        <v>3630</v>
      </c>
      <c r="G345" t="s">
        <v>3627</v>
      </c>
      <c r="H345" t="s">
        <v>3627</v>
      </c>
      <c r="M345" t="s">
        <v>4815</v>
      </c>
      <c r="N345" t="s">
        <v>4817</v>
      </c>
      <c r="Q345" t="s">
        <v>4737</v>
      </c>
      <c r="Y345" t="s">
        <v>4740</v>
      </c>
      <c r="Z345" t="s">
        <v>4816</v>
      </c>
      <c r="AA345" t="s">
        <v>4736</v>
      </c>
      <c r="AB345" t="s">
        <v>4747</v>
      </c>
      <c r="AC345" t="s">
        <v>4718</v>
      </c>
      <c r="AD345" t="s">
        <v>4718</v>
      </c>
      <c r="AE345" t="s">
        <v>4718</v>
      </c>
      <c r="AF345" t="s">
        <v>4752</v>
      </c>
    </row>
    <row r="346" spans="1:45" hidden="1" x14ac:dyDescent="0.3">
      <c r="A346">
        <v>11396818</v>
      </c>
      <c r="B346" t="s">
        <v>3654</v>
      </c>
      <c r="C346" t="s">
        <v>3627</v>
      </c>
      <c r="D346" t="s">
        <v>3633</v>
      </c>
      <c r="E346" t="s">
        <v>3634</v>
      </c>
      <c r="F346" t="s">
        <v>3630</v>
      </c>
      <c r="G346" t="s">
        <v>3627</v>
      </c>
      <c r="H346" t="s">
        <v>3627</v>
      </c>
      <c r="M346" t="s">
        <v>4795</v>
      </c>
      <c r="N346" t="s">
        <v>4762</v>
      </c>
      <c r="Q346" t="s">
        <v>4722</v>
      </c>
      <c r="Y346" t="s">
        <v>4766</v>
      </c>
      <c r="Z346" t="s">
        <v>4796</v>
      </c>
      <c r="AA346" t="s">
        <v>5078</v>
      </c>
      <c r="AB346" t="s">
        <v>4793</v>
      </c>
      <c r="AC346" t="s">
        <v>4718</v>
      </c>
      <c r="AD346" t="s">
        <v>4718</v>
      </c>
      <c r="AE346" t="s">
        <v>4718</v>
      </c>
      <c r="AF346" t="s">
        <v>4797</v>
      </c>
    </row>
    <row r="347" spans="1:45" hidden="1" x14ac:dyDescent="0.3">
      <c r="A347">
        <v>11396967</v>
      </c>
      <c r="B347" t="s">
        <v>3698</v>
      </c>
      <c r="C347" t="s">
        <v>3627</v>
      </c>
      <c r="D347" t="s">
        <v>3633</v>
      </c>
      <c r="E347" t="s">
        <v>3634</v>
      </c>
      <c r="F347" t="s">
        <v>3630</v>
      </c>
      <c r="G347" t="s">
        <v>3627</v>
      </c>
      <c r="H347" t="s">
        <v>3627</v>
      </c>
      <c r="M347" t="s">
        <v>4809</v>
      </c>
      <c r="N347" t="s">
        <v>4817</v>
      </c>
      <c r="Q347" t="s">
        <v>4722</v>
      </c>
      <c r="Y347" t="s">
        <v>4766</v>
      </c>
      <c r="Z347" t="s">
        <v>4810</v>
      </c>
      <c r="AA347" t="s">
        <v>4736</v>
      </c>
      <c r="AB347" t="s">
        <v>4902</v>
      </c>
      <c r="AC347" t="s">
        <v>4718</v>
      </c>
      <c r="AD347" t="s">
        <v>4718</v>
      </c>
      <c r="AE347" t="s">
        <v>4718</v>
      </c>
      <c r="AF347" t="s">
        <v>4797</v>
      </c>
    </row>
    <row r="348" spans="1:45" hidden="1" x14ac:dyDescent="0.3">
      <c r="A348">
        <v>11396968</v>
      </c>
      <c r="B348" t="s">
        <v>3698</v>
      </c>
      <c r="C348" t="s">
        <v>3627</v>
      </c>
      <c r="D348" t="s">
        <v>3633</v>
      </c>
      <c r="E348" t="s">
        <v>3634</v>
      </c>
      <c r="F348" t="s">
        <v>3630</v>
      </c>
      <c r="G348" t="s">
        <v>3627</v>
      </c>
      <c r="H348" t="s">
        <v>3627</v>
      </c>
      <c r="M348" t="s">
        <v>4809</v>
      </c>
      <c r="N348" t="s">
        <v>4922</v>
      </c>
      <c r="Q348" t="s">
        <v>4722</v>
      </c>
      <c r="Y348" t="s">
        <v>4766</v>
      </c>
      <c r="Z348" t="s">
        <v>4810</v>
      </c>
      <c r="AA348" t="s">
        <v>4720</v>
      </c>
      <c r="AB348" t="s">
        <v>4902</v>
      </c>
      <c r="AC348" t="s">
        <v>4718</v>
      </c>
      <c r="AD348" t="s">
        <v>4718</v>
      </c>
      <c r="AE348" t="s">
        <v>4718</v>
      </c>
      <c r="AF348" t="s">
        <v>4797</v>
      </c>
    </row>
    <row r="349" spans="1:45" hidden="1" x14ac:dyDescent="0.3">
      <c r="A349">
        <v>11396971</v>
      </c>
      <c r="B349" t="s">
        <v>3698</v>
      </c>
      <c r="C349" t="s">
        <v>3627</v>
      </c>
      <c r="D349" t="s">
        <v>3633</v>
      </c>
      <c r="E349" t="s">
        <v>3634</v>
      </c>
      <c r="F349" t="s">
        <v>3630</v>
      </c>
      <c r="G349" t="s">
        <v>3627</v>
      </c>
      <c r="H349" t="s">
        <v>3627</v>
      </c>
      <c r="M349" t="s">
        <v>4809</v>
      </c>
      <c r="N349" t="s">
        <v>4922</v>
      </c>
      <c r="Q349" t="s">
        <v>4722</v>
      </c>
      <c r="Y349" t="s">
        <v>4766</v>
      </c>
      <c r="Z349" t="s">
        <v>4810</v>
      </c>
      <c r="AA349" t="s">
        <v>4736</v>
      </c>
      <c r="AB349" t="s">
        <v>5116</v>
      </c>
      <c r="AC349" t="s">
        <v>4718</v>
      </c>
      <c r="AD349" t="s">
        <v>4718</v>
      </c>
      <c r="AE349" t="s">
        <v>4718</v>
      </c>
      <c r="AF349" t="s">
        <v>4797</v>
      </c>
    </row>
    <row r="350" spans="1:45" hidden="1" x14ac:dyDescent="0.3">
      <c r="A350">
        <v>11406926</v>
      </c>
      <c r="B350" t="s">
        <v>3949</v>
      </c>
      <c r="C350" t="s">
        <v>3627</v>
      </c>
      <c r="D350" t="s">
        <v>3633</v>
      </c>
      <c r="E350" t="s">
        <v>3634</v>
      </c>
      <c r="F350" t="s">
        <v>3630</v>
      </c>
      <c r="G350" t="s">
        <v>3627</v>
      </c>
      <c r="H350" t="s">
        <v>3627</v>
      </c>
      <c r="M350" t="s">
        <v>5162</v>
      </c>
      <c r="N350" t="s">
        <v>5122</v>
      </c>
      <c r="Q350" t="s">
        <v>4722</v>
      </c>
      <c r="Y350" t="s">
        <v>4766</v>
      </c>
      <c r="Z350" t="s">
        <v>5005</v>
      </c>
      <c r="AA350" t="s">
        <v>5132</v>
      </c>
      <c r="AB350" t="s">
        <v>5163</v>
      </c>
      <c r="AC350" t="s">
        <v>4718</v>
      </c>
      <c r="AD350" t="s">
        <v>4718</v>
      </c>
      <c r="AE350" t="s">
        <v>4718</v>
      </c>
      <c r="AF350" t="s">
        <v>4797</v>
      </c>
    </row>
    <row r="351" spans="1:45" hidden="1" x14ac:dyDescent="0.3">
      <c r="A351">
        <v>11412139</v>
      </c>
      <c r="B351" t="s">
        <v>3670</v>
      </c>
      <c r="C351" t="s">
        <v>3627</v>
      </c>
      <c r="D351" t="s">
        <v>3633</v>
      </c>
      <c r="E351" t="s">
        <v>3634</v>
      </c>
      <c r="F351" t="s">
        <v>3630</v>
      </c>
      <c r="G351" t="s">
        <v>3627</v>
      </c>
      <c r="H351" t="s">
        <v>3627</v>
      </c>
      <c r="M351" t="s">
        <v>4823</v>
      </c>
      <c r="N351" t="s">
        <v>4762</v>
      </c>
      <c r="Q351" t="s">
        <v>4722</v>
      </c>
      <c r="Y351" t="s">
        <v>4766</v>
      </c>
      <c r="Z351" t="s">
        <v>4822</v>
      </c>
      <c r="AA351" t="s">
        <v>4720</v>
      </c>
      <c r="AB351" t="s">
        <v>5080</v>
      </c>
      <c r="AC351" t="s">
        <v>4718</v>
      </c>
      <c r="AD351" t="s">
        <v>4718</v>
      </c>
      <c r="AE351" t="s">
        <v>4718</v>
      </c>
      <c r="AF351" t="s">
        <v>4824</v>
      </c>
    </row>
    <row r="352" spans="1:45" hidden="1" x14ac:dyDescent="0.3">
      <c r="A352">
        <v>11414724</v>
      </c>
      <c r="B352" t="s">
        <v>3861</v>
      </c>
      <c r="C352" t="s">
        <v>3627</v>
      </c>
      <c r="D352" t="s">
        <v>3705</v>
      </c>
      <c r="E352" t="s">
        <v>3634</v>
      </c>
      <c r="F352" t="s">
        <v>3630</v>
      </c>
      <c r="G352" t="s">
        <v>3627</v>
      </c>
      <c r="H352" t="s">
        <v>3627</v>
      </c>
      <c r="AE352" t="s">
        <v>4707</v>
      </c>
      <c r="AF352" t="s">
        <v>5052</v>
      </c>
      <c r="AK352" t="s">
        <v>4737</v>
      </c>
      <c r="AL352" t="s">
        <v>4718</v>
      </c>
      <c r="AM352" t="s">
        <v>4885</v>
      </c>
      <c r="AN352" t="s">
        <v>4799</v>
      </c>
      <c r="AO352" t="s">
        <v>4885</v>
      </c>
      <c r="AP352" t="s">
        <v>4718</v>
      </c>
      <c r="AQ352" t="s">
        <v>5142</v>
      </c>
      <c r="AR352" t="s">
        <v>5141</v>
      </c>
      <c r="AS352" t="s">
        <v>4914</v>
      </c>
    </row>
    <row r="353" spans="1:32" hidden="1" x14ac:dyDescent="0.3">
      <c r="A353">
        <v>11415100</v>
      </c>
      <c r="B353" t="s">
        <v>3673</v>
      </c>
      <c r="C353" t="s">
        <v>3627</v>
      </c>
      <c r="D353" t="s">
        <v>3633</v>
      </c>
      <c r="E353" t="s">
        <v>3634</v>
      </c>
      <c r="F353" t="s">
        <v>3630</v>
      </c>
      <c r="G353" t="s">
        <v>3627</v>
      </c>
      <c r="H353" t="s">
        <v>3627</v>
      </c>
      <c r="M353" t="s">
        <v>4832</v>
      </c>
      <c r="N353" t="s">
        <v>4743</v>
      </c>
      <c r="Q353" t="s">
        <v>4722</v>
      </c>
      <c r="Y353" t="s">
        <v>4766</v>
      </c>
      <c r="Z353" t="s">
        <v>4833</v>
      </c>
      <c r="AA353" t="s">
        <v>4736</v>
      </c>
      <c r="AB353" t="s">
        <v>4879</v>
      </c>
      <c r="AC353" t="s">
        <v>4718</v>
      </c>
      <c r="AD353" t="s">
        <v>4718</v>
      </c>
      <c r="AE353" t="s">
        <v>4718</v>
      </c>
      <c r="AF353" t="s">
        <v>4797</v>
      </c>
    </row>
    <row r="354" spans="1:32" hidden="1" x14ac:dyDescent="0.3">
      <c r="A354">
        <v>11415105</v>
      </c>
      <c r="B354" t="s">
        <v>3654</v>
      </c>
      <c r="C354" t="s">
        <v>3627</v>
      </c>
      <c r="D354" t="s">
        <v>3633</v>
      </c>
      <c r="E354" t="s">
        <v>3634</v>
      </c>
      <c r="F354" t="s">
        <v>3630</v>
      </c>
      <c r="G354" t="s">
        <v>3627</v>
      </c>
      <c r="H354" t="s">
        <v>3627</v>
      </c>
      <c r="M354" t="s">
        <v>4795</v>
      </c>
      <c r="N354" t="s">
        <v>4743</v>
      </c>
      <c r="Q354" t="s">
        <v>4722</v>
      </c>
      <c r="Y354" t="s">
        <v>4766</v>
      </c>
      <c r="Z354" t="s">
        <v>4796</v>
      </c>
      <c r="AA354" t="s">
        <v>4736</v>
      </c>
      <c r="AB354" t="s">
        <v>4798</v>
      </c>
      <c r="AC354" t="s">
        <v>4718</v>
      </c>
      <c r="AD354" t="s">
        <v>4718</v>
      </c>
      <c r="AE354" t="s">
        <v>4718</v>
      </c>
      <c r="AF354" t="s">
        <v>4797</v>
      </c>
    </row>
    <row r="355" spans="1:32" x14ac:dyDescent="0.3">
      <c r="A355">
        <v>11415208</v>
      </c>
      <c r="B355" t="s">
        <v>3797</v>
      </c>
      <c r="C355" t="s">
        <v>3627</v>
      </c>
      <c r="D355" t="s">
        <v>3633</v>
      </c>
      <c r="E355" t="s">
        <v>3634</v>
      </c>
      <c r="F355" t="s">
        <v>3630</v>
      </c>
      <c r="G355" t="s">
        <v>3627</v>
      </c>
      <c r="H355" t="s">
        <v>3627</v>
      </c>
      <c r="M355" t="s">
        <v>4809</v>
      </c>
      <c r="N355" t="s">
        <v>4743</v>
      </c>
      <c r="Q355" t="s">
        <v>4722</v>
      </c>
      <c r="Y355" t="s">
        <v>4852</v>
      </c>
      <c r="Z355" t="s">
        <v>4810</v>
      </c>
      <c r="AA355" t="s">
        <v>4736</v>
      </c>
      <c r="AB355" t="s">
        <v>4902</v>
      </c>
      <c r="AC355" t="s">
        <v>4718</v>
      </c>
      <c r="AD355" t="s">
        <v>4718</v>
      </c>
      <c r="AE355" t="s">
        <v>4718</v>
      </c>
      <c r="AF355" t="s">
        <v>4849</v>
      </c>
    </row>
    <row r="356" spans="1:32" hidden="1" x14ac:dyDescent="0.3">
      <c r="A356">
        <v>11415328</v>
      </c>
      <c r="B356" t="s">
        <v>3654</v>
      </c>
      <c r="C356" t="s">
        <v>3627</v>
      </c>
      <c r="D356" t="s">
        <v>3633</v>
      </c>
      <c r="E356" t="s">
        <v>3634</v>
      </c>
      <c r="F356" t="s">
        <v>3630</v>
      </c>
      <c r="G356" t="s">
        <v>3627</v>
      </c>
      <c r="H356" t="s">
        <v>3627</v>
      </c>
      <c r="M356" t="s">
        <v>4795</v>
      </c>
      <c r="N356" t="s">
        <v>4762</v>
      </c>
      <c r="Q356" t="s">
        <v>4722</v>
      </c>
      <c r="Y356" t="s">
        <v>4766</v>
      </c>
      <c r="Z356" t="s">
        <v>4796</v>
      </c>
      <c r="AA356" t="s">
        <v>4807</v>
      </c>
      <c r="AB356" t="s">
        <v>4927</v>
      </c>
      <c r="AC356" t="s">
        <v>4718</v>
      </c>
      <c r="AD356" t="s">
        <v>4718</v>
      </c>
      <c r="AE356" t="s">
        <v>4718</v>
      </c>
      <c r="AF356" t="s">
        <v>4797</v>
      </c>
    </row>
    <row r="357" spans="1:32" hidden="1" x14ac:dyDescent="0.3">
      <c r="A357">
        <v>11415329</v>
      </c>
      <c r="B357" t="s">
        <v>3654</v>
      </c>
      <c r="C357" t="s">
        <v>3627</v>
      </c>
      <c r="D357" t="s">
        <v>3633</v>
      </c>
      <c r="E357" t="s">
        <v>3634</v>
      </c>
      <c r="F357" t="s">
        <v>3630</v>
      </c>
      <c r="G357" t="s">
        <v>3627</v>
      </c>
      <c r="H357" t="s">
        <v>3627</v>
      </c>
      <c r="M357" t="s">
        <v>4795</v>
      </c>
      <c r="N357" t="s">
        <v>4922</v>
      </c>
      <c r="Q357" t="s">
        <v>4722</v>
      </c>
      <c r="Y357" t="s">
        <v>4766</v>
      </c>
      <c r="Z357" t="s">
        <v>4796</v>
      </c>
      <c r="AA357" t="s">
        <v>4720</v>
      </c>
      <c r="AB357" t="s">
        <v>5117</v>
      </c>
      <c r="AC357" t="s">
        <v>4718</v>
      </c>
      <c r="AD357" t="s">
        <v>4718</v>
      </c>
      <c r="AE357" t="s">
        <v>4718</v>
      </c>
      <c r="AF357" t="s">
        <v>4797</v>
      </c>
    </row>
    <row r="358" spans="1:32" hidden="1" x14ac:dyDescent="0.3">
      <c r="A358">
        <v>11415331</v>
      </c>
      <c r="B358" t="s">
        <v>3673</v>
      </c>
      <c r="C358" t="s">
        <v>3627</v>
      </c>
      <c r="D358" t="s">
        <v>3633</v>
      </c>
      <c r="E358" t="s">
        <v>3634</v>
      </c>
      <c r="F358" t="s">
        <v>3630</v>
      </c>
      <c r="G358" t="s">
        <v>3627</v>
      </c>
      <c r="H358" t="s">
        <v>3627</v>
      </c>
      <c r="M358" t="s">
        <v>4832</v>
      </c>
      <c r="N358" t="s">
        <v>4762</v>
      </c>
      <c r="Q358" t="s">
        <v>4722</v>
      </c>
      <c r="Y358" t="s">
        <v>4766</v>
      </c>
      <c r="Z358" t="s">
        <v>4833</v>
      </c>
      <c r="AA358" t="s">
        <v>4736</v>
      </c>
      <c r="AB358" t="s">
        <v>4879</v>
      </c>
      <c r="AC358" t="s">
        <v>4718</v>
      </c>
      <c r="AD358" t="s">
        <v>4718</v>
      </c>
      <c r="AE358" t="s">
        <v>4896</v>
      </c>
      <c r="AF358" t="s">
        <v>4797</v>
      </c>
    </row>
    <row r="359" spans="1:32" hidden="1" x14ac:dyDescent="0.3">
      <c r="A359">
        <v>11416569</v>
      </c>
      <c r="B359" t="s">
        <v>3748</v>
      </c>
      <c r="C359" t="s">
        <v>3627</v>
      </c>
      <c r="D359" t="s">
        <v>3633</v>
      </c>
      <c r="E359" t="s">
        <v>3634</v>
      </c>
      <c r="F359" t="s">
        <v>3630</v>
      </c>
      <c r="G359" t="s">
        <v>3627</v>
      </c>
      <c r="H359" t="s">
        <v>3627</v>
      </c>
      <c r="M359" t="s">
        <v>4860</v>
      </c>
      <c r="N359" t="s">
        <v>4922</v>
      </c>
      <c r="Q359" t="s">
        <v>4722</v>
      </c>
      <c r="Y359" t="s">
        <v>4766</v>
      </c>
      <c r="Z359" t="s">
        <v>4861</v>
      </c>
      <c r="AA359" t="s">
        <v>4736</v>
      </c>
      <c r="AB359" t="s">
        <v>5074</v>
      </c>
      <c r="AC359" t="s">
        <v>4718</v>
      </c>
      <c r="AD359" t="s">
        <v>4718</v>
      </c>
      <c r="AE359" t="s">
        <v>4718</v>
      </c>
      <c r="AF359" t="s">
        <v>4933</v>
      </c>
    </row>
    <row r="360" spans="1:32" hidden="1" x14ac:dyDescent="0.3">
      <c r="A360">
        <v>11416570</v>
      </c>
      <c r="B360" t="s">
        <v>3748</v>
      </c>
      <c r="C360" t="s">
        <v>3627</v>
      </c>
      <c r="D360" t="s">
        <v>3633</v>
      </c>
      <c r="E360" t="s">
        <v>3634</v>
      </c>
      <c r="F360" t="s">
        <v>3630</v>
      </c>
      <c r="G360" t="s">
        <v>3627</v>
      </c>
      <c r="H360" t="s">
        <v>3627</v>
      </c>
      <c r="M360" t="s">
        <v>4860</v>
      </c>
      <c r="N360" t="s">
        <v>4817</v>
      </c>
      <c r="Q360" t="s">
        <v>4722</v>
      </c>
      <c r="Y360" t="s">
        <v>4766</v>
      </c>
      <c r="Z360" t="s">
        <v>4861</v>
      </c>
      <c r="AA360" t="s">
        <v>4736</v>
      </c>
      <c r="AB360" t="s">
        <v>4991</v>
      </c>
      <c r="AC360" t="s">
        <v>4718</v>
      </c>
      <c r="AD360" t="s">
        <v>4718</v>
      </c>
      <c r="AE360" t="s">
        <v>4718</v>
      </c>
      <c r="AF360" t="s">
        <v>4933</v>
      </c>
    </row>
    <row r="361" spans="1:32" hidden="1" x14ac:dyDescent="0.3">
      <c r="A361">
        <v>11425023</v>
      </c>
      <c r="B361" t="s">
        <v>3759</v>
      </c>
      <c r="C361" t="s">
        <v>3627</v>
      </c>
      <c r="D361" t="s">
        <v>3628</v>
      </c>
      <c r="E361" t="s">
        <v>3629</v>
      </c>
      <c r="F361" t="s">
        <v>3630</v>
      </c>
      <c r="G361" t="s">
        <v>3627</v>
      </c>
      <c r="H361" t="s">
        <v>3627</v>
      </c>
      <c r="I361" t="s">
        <v>4707</v>
      </c>
      <c r="J361" t="s">
        <v>4707</v>
      </c>
      <c r="K361" t="s">
        <v>4875</v>
      </c>
      <c r="L361" t="s">
        <v>4735</v>
      </c>
      <c r="M361" t="s">
        <v>4876</v>
      </c>
      <c r="N361" t="s">
        <v>4716</v>
      </c>
      <c r="O361" t="s">
        <v>4718</v>
      </c>
      <c r="P361" t="s">
        <v>4720</v>
      </c>
      <c r="Q361" t="s">
        <v>4737</v>
      </c>
      <c r="R361" t="s">
        <v>4905</v>
      </c>
      <c r="S361" t="s">
        <v>4877</v>
      </c>
      <c r="T361" t="s">
        <v>4718</v>
      </c>
      <c r="U361" t="s">
        <v>4707</v>
      </c>
      <c r="V361" t="s">
        <v>4730</v>
      </c>
      <c r="W361" t="s">
        <v>4732</v>
      </c>
      <c r="X361" t="s">
        <v>4718</v>
      </c>
    </row>
    <row r="362" spans="1:32" hidden="1" x14ac:dyDescent="0.3">
      <c r="A362">
        <v>11430762</v>
      </c>
      <c r="B362" t="s">
        <v>3654</v>
      </c>
      <c r="C362" t="s">
        <v>3627</v>
      </c>
      <c r="D362" t="s">
        <v>3633</v>
      </c>
      <c r="E362" t="s">
        <v>3634</v>
      </c>
      <c r="F362" t="s">
        <v>3630</v>
      </c>
      <c r="G362" t="s">
        <v>3627</v>
      </c>
      <c r="H362" t="s">
        <v>3627</v>
      </c>
      <c r="M362" t="s">
        <v>4795</v>
      </c>
      <c r="N362" t="s">
        <v>4762</v>
      </c>
      <c r="Q362" t="s">
        <v>4722</v>
      </c>
      <c r="Y362" t="s">
        <v>4766</v>
      </c>
      <c r="Z362" t="s">
        <v>4796</v>
      </c>
      <c r="AA362" t="s">
        <v>4736</v>
      </c>
      <c r="AB362" t="s">
        <v>4910</v>
      </c>
      <c r="AC362" t="s">
        <v>4718</v>
      </c>
      <c r="AD362" t="s">
        <v>4718</v>
      </c>
      <c r="AE362" t="s">
        <v>4718</v>
      </c>
      <c r="AF362" t="s">
        <v>4797</v>
      </c>
    </row>
    <row r="363" spans="1:32" hidden="1" x14ac:dyDescent="0.3">
      <c r="A363">
        <v>11430969</v>
      </c>
      <c r="B363" t="s">
        <v>3892</v>
      </c>
      <c r="C363" t="s">
        <v>3627</v>
      </c>
      <c r="D363" t="s">
        <v>3633</v>
      </c>
      <c r="E363" t="s">
        <v>3634</v>
      </c>
      <c r="F363" t="s">
        <v>3630</v>
      </c>
      <c r="G363" t="s">
        <v>3627</v>
      </c>
      <c r="H363" t="s">
        <v>3627</v>
      </c>
      <c r="M363" t="s">
        <v>5102</v>
      </c>
      <c r="N363" t="s">
        <v>4762</v>
      </c>
      <c r="Q363" t="s">
        <v>4722</v>
      </c>
      <c r="Y363" t="s">
        <v>4766</v>
      </c>
      <c r="Z363" t="s">
        <v>4833</v>
      </c>
      <c r="AA363" t="s">
        <v>4736</v>
      </c>
      <c r="AB363" t="s">
        <v>5244</v>
      </c>
      <c r="AC363" t="s">
        <v>4718</v>
      </c>
      <c r="AD363" t="s">
        <v>4718</v>
      </c>
      <c r="AE363" t="s">
        <v>4718</v>
      </c>
      <c r="AF363" t="s">
        <v>4797</v>
      </c>
    </row>
    <row r="364" spans="1:32" hidden="1" x14ac:dyDescent="0.3">
      <c r="A364">
        <v>11448333</v>
      </c>
      <c r="B364" t="s">
        <v>3827</v>
      </c>
      <c r="C364" t="s">
        <v>3627</v>
      </c>
      <c r="D364" t="s">
        <v>3633</v>
      </c>
      <c r="E364" t="s">
        <v>3634</v>
      </c>
      <c r="F364" t="s">
        <v>3630</v>
      </c>
      <c r="G364" t="s">
        <v>3627</v>
      </c>
      <c r="H364" t="s">
        <v>3627</v>
      </c>
      <c r="M364" t="s">
        <v>4809</v>
      </c>
      <c r="N364" t="s">
        <v>4762</v>
      </c>
      <c r="Q364" t="s">
        <v>4722</v>
      </c>
      <c r="Y364" t="s">
        <v>4766</v>
      </c>
      <c r="Z364" t="s">
        <v>4810</v>
      </c>
      <c r="AA364" t="s">
        <v>4720</v>
      </c>
      <c r="AB364" t="s">
        <v>5013</v>
      </c>
      <c r="AC364" t="s">
        <v>4718</v>
      </c>
      <c r="AD364" t="s">
        <v>4718</v>
      </c>
      <c r="AE364" t="s">
        <v>4718</v>
      </c>
      <c r="AF364" t="s">
        <v>4872</v>
      </c>
    </row>
    <row r="365" spans="1:32" hidden="1" x14ac:dyDescent="0.3">
      <c r="A365">
        <v>11451750</v>
      </c>
      <c r="B365" t="s">
        <v>3654</v>
      </c>
      <c r="C365" t="s">
        <v>3627</v>
      </c>
      <c r="D365" t="s">
        <v>3633</v>
      </c>
      <c r="E365" t="s">
        <v>3634</v>
      </c>
      <c r="F365" t="s">
        <v>3630</v>
      </c>
      <c r="G365" t="s">
        <v>3627</v>
      </c>
      <c r="H365" t="s">
        <v>3627</v>
      </c>
      <c r="M365" t="s">
        <v>4795</v>
      </c>
      <c r="N365" t="s">
        <v>4762</v>
      </c>
      <c r="Q365" t="s">
        <v>4722</v>
      </c>
      <c r="Y365" t="s">
        <v>4766</v>
      </c>
      <c r="Z365" t="s">
        <v>4796</v>
      </c>
      <c r="AA365" t="s">
        <v>4720</v>
      </c>
      <c r="AB365" t="s">
        <v>5223</v>
      </c>
      <c r="AC365" t="s">
        <v>4718</v>
      </c>
      <c r="AD365" t="s">
        <v>4718</v>
      </c>
      <c r="AE365" t="s">
        <v>4718</v>
      </c>
      <c r="AF365" t="s">
        <v>4797</v>
      </c>
    </row>
    <row r="366" spans="1:32" hidden="1" x14ac:dyDescent="0.3">
      <c r="A366">
        <v>11451753</v>
      </c>
      <c r="B366" t="s">
        <v>3654</v>
      </c>
      <c r="C366" t="s">
        <v>3627</v>
      </c>
      <c r="D366" t="s">
        <v>3633</v>
      </c>
      <c r="E366" t="s">
        <v>3634</v>
      </c>
      <c r="F366" t="s">
        <v>3630</v>
      </c>
      <c r="G366" t="s">
        <v>3627</v>
      </c>
      <c r="H366" t="s">
        <v>3627</v>
      </c>
      <c r="M366" t="s">
        <v>4795</v>
      </c>
      <c r="N366" t="s">
        <v>4762</v>
      </c>
      <c r="Q366" t="s">
        <v>4722</v>
      </c>
      <c r="Y366" t="s">
        <v>4766</v>
      </c>
      <c r="Z366" t="s">
        <v>4796</v>
      </c>
      <c r="AA366" t="s">
        <v>4720</v>
      </c>
      <c r="AB366" t="s">
        <v>5028</v>
      </c>
      <c r="AC366" t="s">
        <v>4718</v>
      </c>
      <c r="AD366" t="s">
        <v>4718</v>
      </c>
      <c r="AE366" t="s">
        <v>4718</v>
      </c>
      <c r="AF366" t="s">
        <v>4797</v>
      </c>
    </row>
    <row r="367" spans="1:32" hidden="1" x14ac:dyDescent="0.3">
      <c r="A367">
        <v>11453067</v>
      </c>
      <c r="B367" t="s">
        <v>3698</v>
      </c>
      <c r="C367" t="s">
        <v>3627</v>
      </c>
      <c r="D367" t="s">
        <v>3633</v>
      </c>
      <c r="E367" t="s">
        <v>3634</v>
      </c>
      <c r="F367" t="s">
        <v>3630</v>
      </c>
      <c r="G367" t="s">
        <v>3627</v>
      </c>
      <c r="H367" t="s">
        <v>3627</v>
      </c>
      <c r="M367" t="s">
        <v>4809</v>
      </c>
      <c r="N367" t="s">
        <v>4762</v>
      </c>
      <c r="Q367" t="s">
        <v>4722</v>
      </c>
      <c r="Y367" t="s">
        <v>4766</v>
      </c>
      <c r="Z367" t="s">
        <v>4810</v>
      </c>
      <c r="AA367" t="s">
        <v>4736</v>
      </c>
      <c r="AB367" t="s">
        <v>4874</v>
      </c>
      <c r="AC367" t="s">
        <v>4718</v>
      </c>
      <c r="AD367" t="s">
        <v>4718</v>
      </c>
      <c r="AE367" t="s">
        <v>4718</v>
      </c>
      <c r="AF367" t="s">
        <v>4797</v>
      </c>
    </row>
    <row r="368" spans="1:32" hidden="1" x14ac:dyDescent="0.3">
      <c r="A368">
        <v>11453068</v>
      </c>
      <c r="B368" t="s">
        <v>3698</v>
      </c>
      <c r="C368" t="s">
        <v>3627</v>
      </c>
      <c r="D368" t="s">
        <v>3633</v>
      </c>
      <c r="E368" t="s">
        <v>3634</v>
      </c>
      <c r="F368" t="s">
        <v>3630</v>
      </c>
      <c r="G368" t="s">
        <v>3627</v>
      </c>
      <c r="H368" t="s">
        <v>3627</v>
      </c>
      <c r="M368" t="s">
        <v>4809</v>
      </c>
      <c r="N368" t="s">
        <v>4762</v>
      </c>
      <c r="Q368" t="s">
        <v>4722</v>
      </c>
      <c r="Y368" t="s">
        <v>4766</v>
      </c>
      <c r="Z368" t="s">
        <v>4810</v>
      </c>
      <c r="AA368" t="s">
        <v>4736</v>
      </c>
      <c r="AB368" t="s">
        <v>5013</v>
      </c>
      <c r="AC368" t="s">
        <v>4718</v>
      </c>
      <c r="AD368" t="s">
        <v>4718</v>
      </c>
      <c r="AE368" t="s">
        <v>4718</v>
      </c>
      <c r="AF368" t="s">
        <v>4797</v>
      </c>
    </row>
    <row r="369" spans="1:45" hidden="1" x14ac:dyDescent="0.3">
      <c r="A369">
        <v>11457908</v>
      </c>
      <c r="B369" t="s">
        <v>3826</v>
      </c>
      <c r="C369" t="s">
        <v>3627</v>
      </c>
      <c r="D369" t="s">
        <v>3628</v>
      </c>
      <c r="E369" t="s">
        <v>3629</v>
      </c>
      <c r="F369" t="s">
        <v>3630</v>
      </c>
      <c r="G369" t="s">
        <v>3627</v>
      </c>
      <c r="H369" t="s">
        <v>3627</v>
      </c>
      <c r="I369" t="s">
        <v>4707</v>
      </c>
      <c r="J369" t="s">
        <v>4707</v>
      </c>
      <c r="K369" t="s">
        <v>4710</v>
      </c>
      <c r="L369" t="s">
        <v>4712</v>
      </c>
      <c r="M369" t="s">
        <v>4821</v>
      </c>
      <c r="N369" t="s">
        <v>4716</v>
      </c>
      <c r="O369" t="s">
        <v>4718</v>
      </c>
      <c r="P369" t="s">
        <v>4720</v>
      </c>
      <c r="Q369" t="s">
        <v>4737</v>
      </c>
      <c r="R369" t="s">
        <v>4724</v>
      </c>
      <c r="S369" t="s">
        <v>4771</v>
      </c>
      <c r="T369" t="s">
        <v>4718</v>
      </c>
      <c r="U369" t="s">
        <v>4707</v>
      </c>
    </row>
    <row r="370" spans="1:45" hidden="1" x14ac:dyDescent="0.3">
      <c r="A370">
        <v>11465839</v>
      </c>
      <c r="B370" t="s">
        <v>3829</v>
      </c>
      <c r="C370" t="s">
        <v>3627</v>
      </c>
      <c r="D370" t="s">
        <v>3705</v>
      </c>
      <c r="E370" t="s">
        <v>3634</v>
      </c>
      <c r="F370" t="s">
        <v>3630</v>
      </c>
      <c r="G370" t="s">
        <v>3627</v>
      </c>
      <c r="H370" t="s">
        <v>3627</v>
      </c>
      <c r="AE370" t="s">
        <v>4707</v>
      </c>
      <c r="AF370" t="s">
        <v>5031</v>
      </c>
      <c r="AK370" t="s">
        <v>4737</v>
      </c>
      <c r="AL370" t="s">
        <v>4718</v>
      </c>
      <c r="AM370" t="s">
        <v>4976</v>
      </c>
      <c r="AN370" t="s">
        <v>4799</v>
      </c>
      <c r="AO370" t="s">
        <v>4932</v>
      </c>
      <c r="AP370" t="s">
        <v>4718</v>
      </c>
      <c r="AQ370" t="s">
        <v>4971</v>
      </c>
      <c r="AR370" t="s">
        <v>4978</v>
      </c>
      <c r="AS370" t="s">
        <v>5030</v>
      </c>
    </row>
    <row r="371" spans="1:45" hidden="1" x14ac:dyDescent="0.3">
      <c r="A371">
        <v>11465840</v>
      </c>
      <c r="B371" t="s">
        <v>3788</v>
      </c>
      <c r="C371" t="s">
        <v>3627</v>
      </c>
      <c r="D371" t="s">
        <v>3705</v>
      </c>
      <c r="E371" t="s">
        <v>3634</v>
      </c>
      <c r="F371" t="s">
        <v>3630</v>
      </c>
      <c r="G371" t="s">
        <v>3627</v>
      </c>
      <c r="H371" t="s">
        <v>3627</v>
      </c>
      <c r="AE371" t="s">
        <v>4707</v>
      </c>
      <c r="AF371" t="s">
        <v>4928</v>
      </c>
      <c r="AK371" t="s">
        <v>4737</v>
      </c>
      <c r="AL371" t="s">
        <v>4718</v>
      </c>
      <c r="AM371" t="s">
        <v>4976</v>
      </c>
      <c r="AN371" t="s">
        <v>4799</v>
      </c>
      <c r="AO371" t="s">
        <v>4932</v>
      </c>
      <c r="AP371" t="s">
        <v>4718</v>
      </c>
      <c r="AQ371" t="s">
        <v>4971</v>
      </c>
      <c r="AR371" t="s">
        <v>4978</v>
      </c>
      <c r="AS371" t="s">
        <v>4977</v>
      </c>
    </row>
    <row r="372" spans="1:45" hidden="1" x14ac:dyDescent="0.3">
      <c r="A372">
        <v>11465841</v>
      </c>
      <c r="B372" t="s">
        <v>3745</v>
      </c>
      <c r="C372" t="s">
        <v>3627</v>
      </c>
      <c r="D372" t="s">
        <v>3705</v>
      </c>
      <c r="E372" t="s">
        <v>3634</v>
      </c>
      <c r="F372" t="s">
        <v>3630</v>
      </c>
      <c r="G372" t="s">
        <v>3627</v>
      </c>
      <c r="H372" t="s">
        <v>3627</v>
      </c>
      <c r="AE372" t="s">
        <v>4707</v>
      </c>
      <c r="AF372" t="s">
        <v>4928</v>
      </c>
      <c r="AK372" t="s">
        <v>4737</v>
      </c>
      <c r="AL372" t="s">
        <v>4718</v>
      </c>
      <c r="AM372" t="s">
        <v>5051</v>
      </c>
      <c r="AN372" t="s">
        <v>4799</v>
      </c>
      <c r="AO372" t="s">
        <v>4932</v>
      </c>
      <c r="AP372" t="s">
        <v>4718</v>
      </c>
      <c r="AQ372" t="s">
        <v>4971</v>
      </c>
      <c r="AR372" t="s">
        <v>4978</v>
      </c>
      <c r="AS372" t="s">
        <v>4929</v>
      </c>
    </row>
    <row r="373" spans="1:45" hidden="1" x14ac:dyDescent="0.3">
      <c r="A373">
        <v>11467624</v>
      </c>
      <c r="B373" t="s">
        <v>3886</v>
      </c>
      <c r="C373" t="s">
        <v>3627</v>
      </c>
      <c r="D373" t="s">
        <v>3633</v>
      </c>
      <c r="E373" t="s">
        <v>3634</v>
      </c>
      <c r="F373" t="s">
        <v>3630</v>
      </c>
      <c r="G373" t="s">
        <v>3627</v>
      </c>
      <c r="H373" t="s">
        <v>3627</v>
      </c>
      <c r="M373" t="s">
        <v>4908</v>
      </c>
      <c r="N373" t="s">
        <v>4762</v>
      </c>
      <c r="Q373" t="s">
        <v>4722</v>
      </c>
      <c r="Y373" t="s">
        <v>4766</v>
      </c>
      <c r="Z373" t="s">
        <v>4907</v>
      </c>
      <c r="AA373" t="s">
        <v>4736</v>
      </c>
      <c r="AB373" t="s">
        <v>5112</v>
      </c>
      <c r="AC373" t="s">
        <v>4718</v>
      </c>
      <c r="AD373" t="s">
        <v>4718</v>
      </c>
      <c r="AE373" t="s">
        <v>4718</v>
      </c>
      <c r="AF373" t="s">
        <v>4933</v>
      </c>
    </row>
    <row r="374" spans="1:45" hidden="1" x14ac:dyDescent="0.3">
      <c r="A374">
        <v>11468076</v>
      </c>
      <c r="B374" t="s">
        <v>3739</v>
      </c>
      <c r="C374" t="s">
        <v>3627</v>
      </c>
      <c r="D374" t="s">
        <v>3633</v>
      </c>
      <c r="E374" t="s">
        <v>3634</v>
      </c>
      <c r="F374" t="s">
        <v>3630</v>
      </c>
      <c r="G374" t="s">
        <v>3627</v>
      </c>
      <c r="H374" t="s">
        <v>3627</v>
      </c>
      <c r="M374" t="s">
        <v>4921</v>
      </c>
      <c r="N374" t="s">
        <v>4762</v>
      </c>
      <c r="Q374" t="s">
        <v>4722</v>
      </c>
      <c r="Y374" t="s">
        <v>4766</v>
      </c>
      <c r="Z374" t="s">
        <v>4923</v>
      </c>
      <c r="AA374" t="s">
        <v>4720</v>
      </c>
      <c r="AB374" t="s">
        <v>5013</v>
      </c>
      <c r="AC374" t="s">
        <v>4718</v>
      </c>
      <c r="AD374" t="s">
        <v>4718</v>
      </c>
      <c r="AE374" t="s">
        <v>4718</v>
      </c>
      <c r="AF374" t="s">
        <v>4797</v>
      </c>
    </row>
    <row r="375" spans="1:45" hidden="1" x14ac:dyDescent="0.3">
      <c r="A375">
        <v>11468764</v>
      </c>
      <c r="B375" t="s">
        <v>3654</v>
      </c>
      <c r="C375" t="s">
        <v>3627</v>
      </c>
      <c r="D375" t="s">
        <v>3633</v>
      </c>
      <c r="E375" t="s">
        <v>3634</v>
      </c>
      <c r="F375" t="s">
        <v>3630</v>
      </c>
      <c r="G375" t="s">
        <v>3627</v>
      </c>
      <c r="H375" t="s">
        <v>3627</v>
      </c>
      <c r="M375" t="s">
        <v>4795</v>
      </c>
      <c r="N375" t="s">
        <v>4762</v>
      </c>
      <c r="Q375" t="s">
        <v>4722</v>
      </c>
      <c r="Y375" t="s">
        <v>4766</v>
      </c>
      <c r="Z375" t="s">
        <v>4796</v>
      </c>
      <c r="AA375" t="s">
        <v>4736</v>
      </c>
      <c r="AB375" t="s">
        <v>4946</v>
      </c>
      <c r="AC375" t="s">
        <v>4718</v>
      </c>
      <c r="AD375" t="s">
        <v>4718</v>
      </c>
      <c r="AE375" t="s">
        <v>4718</v>
      </c>
      <c r="AF375" t="s">
        <v>4797</v>
      </c>
    </row>
    <row r="376" spans="1:45" hidden="1" x14ac:dyDescent="0.3">
      <c r="A376">
        <v>11468766</v>
      </c>
      <c r="B376" t="s">
        <v>3673</v>
      </c>
      <c r="C376" t="s">
        <v>3627</v>
      </c>
      <c r="D376" t="s">
        <v>3633</v>
      </c>
      <c r="E376" t="s">
        <v>3634</v>
      </c>
      <c r="F376" t="s">
        <v>3630</v>
      </c>
      <c r="G376" t="s">
        <v>3627</v>
      </c>
      <c r="H376" t="s">
        <v>3627</v>
      </c>
      <c r="M376" t="s">
        <v>4832</v>
      </c>
      <c r="N376" t="s">
        <v>4762</v>
      </c>
      <c r="Q376" t="s">
        <v>4722</v>
      </c>
      <c r="Y376" t="s">
        <v>4766</v>
      </c>
      <c r="Z376" t="s">
        <v>4833</v>
      </c>
      <c r="AA376" t="s">
        <v>4736</v>
      </c>
      <c r="AB376" t="s">
        <v>5198</v>
      </c>
      <c r="AC376" t="s">
        <v>4718</v>
      </c>
      <c r="AD376" t="s">
        <v>4718</v>
      </c>
      <c r="AE376" t="s">
        <v>4718</v>
      </c>
      <c r="AF376" t="s">
        <v>4797</v>
      </c>
    </row>
    <row r="377" spans="1:45" hidden="1" x14ac:dyDescent="0.3">
      <c r="A377">
        <v>11469014</v>
      </c>
      <c r="B377" t="s">
        <v>3670</v>
      </c>
      <c r="C377" t="s">
        <v>3627</v>
      </c>
      <c r="D377" t="s">
        <v>3633</v>
      </c>
      <c r="E377" t="s">
        <v>3634</v>
      </c>
      <c r="F377" t="s">
        <v>3630</v>
      </c>
      <c r="G377" t="s">
        <v>3627</v>
      </c>
      <c r="H377" t="s">
        <v>3627</v>
      </c>
      <c r="M377" t="s">
        <v>4823</v>
      </c>
      <c r="N377" t="s">
        <v>4762</v>
      </c>
      <c r="Q377" t="s">
        <v>4722</v>
      </c>
      <c r="Y377" t="s">
        <v>4766</v>
      </c>
      <c r="Z377" t="s">
        <v>4822</v>
      </c>
      <c r="AA377" t="s">
        <v>4899</v>
      </c>
      <c r="AB377" t="s">
        <v>5011</v>
      </c>
      <c r="AC377" t="s">
        <v>4718</v>
      </c>
      <c r="AD377" t="s">
        <v>4718</v>
      </c>
      <c r="AE377" t="s">
        <v>4718</v>
      </c>
      <c r="AF377" t="s">
        <v>4824</v>
      </c>
    </row>
    <row r="378" spans="1:45" hidden="1" x14ac:dyDescent="0.3">
      <c r="A378">
        <v>11469080</v>
      </c>
      <c r="B378" t="s">
        <v>3673</v>
      </c>
      <c r="C378" t="s">
        <v>3627</v>
      </c>
      <c r="D378" t="s">
        <v>3633</v>
      </c>
      <c r="E378" t="s">
        <v>3634</v>
      </c>
      <c r="F378" t="s">
        <v>3630</v>
      </c>
      <c r="G378" t="s">
        <v>3627</v>
      </c>
      <c r="H378" t="s">
        <v>3627</v>
      </c>
      <c r="M378" t="s">
        <v>4832</v>
      </c>
      <c r="N378" t="s">
        <v>4762</v>
      </c>
      <c r="Q378" t="s">
        <v>4722</v>
      </c>
      <c r="Y378" t="s">
        <v>4766</v>
      </c>
      <c r="Z378" t="s">
        <v>4833</v>
      </c>
      <c r="AA378" t="s">
        <v>4736</v>
      </c>
      <c r="AB378" t="s">
        <v>4831</v>
      </c>
      <c r="AC378" t="s">
        <v>4718</v>
      </c>
      <c r="AD378" t="s">
        <v>4718</v>
      </c>
      <c r="AE378" t="s">
        <v>4718</v>
      </c>
      <c r="AF378" t="s">
        <v>4797</v>
      </c>
    </row>
    <row r="379" spans="1:45" x14ac:dyDescent="0.3">
      <c r="A379">
        <v>11469942</v>
      </c>
      <c r="B379" t="s">
        <v>3685</v>
      </c>
      <c r="C379" t="s">
        <v>3627</v>
      </c>
      <c r="D379" t="s">
        <v>3633</v>
      </c>
      <c r="E379" t="s">
        <v>3634</v>
      </c>
      <c r="F379" t="s">
        <v>3630</v>
      </c>
      <c r="G379" t="s">
        <v>3627</v>
      </c>
      <c r="H379" t="s">
        <v>3627</v>
      </c>
      <c r="M379" t="s">
        <v>4850</v>
      </c>
      <c r="N379" t="s">
        <v>4762</v>
      </c>
      <c r="Q379" t="s">
        <v>4722</v>
      </c>
      <c r="Y379" t="s">
        <v>4852</v>
      </c>
      <c r="Z379" t="s">
        <v>4851</v>
      </c>
      <c r="AA379" t="s">
        <v>4736</v>
      </c>
      <c r="AB379" t="s">
        <v>4874</v>
      </c>
      <c r="AC379" t="s">
        <v>4718</v>
      </c>
      <c r="AD379" t="s">
        <v>4718</v>
      </c>
      <c r="AE379" t="s">
        <v>4718</v>
      </c>
      <c r="AF379" t="s">
        <v>4849</v>
      </c>
    </row>
    <row r="380" spans="1:45" x14ac:dyDescent="0.3">
      <c r="A380">
        <v>11469946</v>
      </c>
      <c r="B380" t="s">
        <v>3685</v>
      </c>
      <c r="C380" t="s">
        <v>3627</v>
      </c>
      <c r="D380" t="s">
        <v>3633</v>
      </c>
      <c r="E380" t="s">
        <v>3634</v>
      </c>
      <c r="F380" t="s">
        <v>3630</v>
      </c>
      <c r="G380" t="s">
        <v>3627</v>
      </c>
      <c r="H380" t="s">
        <v>3627</v>
      </c>
      <c r="M380" t="s">
        <v>4850</v>
      </c>
      <c r="N380" t="s">
        <v>4762</v>
      </c>
      <c r="Q380" t="s">
        <v>4722</v>
      </c>
      <c r="Y380" t="s">
        <v>4852</v>
      </c>
      <c r="Z380" t="s">
        <v>4851</v>
      </c>
      <c r="AA380" t="s">
        <v>4736</v>
      </c>
      <c r="AB380" t="s">
        <v>5218</v>
      </c>
      <c r="AC380" t="s">
        <v>4718</v>
      </c>
      <c r="AD380" t="s">
        <v>4718</v>
      </c>
      <c r="AE380" t="s">
        <v>4718</v>
      </c>
      <c r="AF380" t="s">
        <v>4849</v>
      </c>
    </row>
    <row r="381" spans="1:45" x14ac:dyDescent="0.3">
      <c r="A381">
        <v>11470128</v>
      </c>
      <c r="B381" t="s">
        <v>3685</v>
      </c>
      <c r="C381" t="s">
        <v>3627</v>
      </c>
      <c r="D381" t="s">
        <v>3633</v>
      </c>
      <c r="E381" t="s">
        <v>3634</v>
      </c>
      <c r="F381" t="s">
        <v>3630</v>
      </c>
      <c r="G381" t="s">
        <v>3627</v>
      </c>
      <c r="H381" t="s">
        <v>3627</v>
      </c>
      <c r="M381" t="s">
        <v>4850</v>
      </c>
      <c r="N381" t="s">
        <v>4762</v>
      </c>
      <c r="Q381" t="s">
        <v>4722</v>
      </c>
      <c r="Y381" t="s">
        <v>4852</v>
      </c>
      <c r="Z381" t="s">
        <v>4851</v>
      </c>
      <c r="AA381" t="s">
        <v>4736</v>
      </c>
      <c r="AB381" t="s">
        <v>5116</v>
      </c>
      <c r="AC381" t="s">
        <v>4718</v>
      </c>
      <c r="AD381" t="s">
        <v>4718</v>
      </c>
      <c r="AE381" t="s">
        <v>4718</v>
      </c>
      <c r="AF381" t="s">
        <v>4849</v>
      </c>
    </row>
    <row r="382" spans="1:45" x14ac:dyDescent="0.3">
      <c r="A382">
        <v>11470129</v>
      </c>
      <c r="B382" t="s">
        <v>3685</v>
      </c>
      <c r="C382" t="s">
        <v>3627</v>
      </c>
      <c r="D382" t="s">
        <v>3633</v>
      </c>
      <c r="E382" t="s">
        <v>3634</v>
      </c>
      <c r="F382" t="s">
        <v>3630</v>
      </c>
      <c r="G382" t="s">
        <v>3627</v>
      </c>
      <c r="H382" t="s">
        <v>3627</v>
      </c>
      <c r="M382" t="s">
        <v>4850</v>
      </c>
      <c r="N382" t="s">
        <v>4762</v>
      </c>
      <c r="Q382" t="s">
        <v>4722</v>
      </c>
      <c r="Y382" t="s">
        <v>4852</v>
      </c>
      <c r="Z382" t="s">
        <v>4851</v>
      </c>
      <c r="AA382" t="s">
        <v>4899</v>
      </c>
      <c r="AB382" t="s">
        <v>5116</v>
      </c>
      <c r="AC382" t="s">
        <v>4718</v>
      </c>
      <c r="AD382" t="s">
        <v>4718</v>
      </c>
      <c r="AE382" t="s">
        <v>4718</v>
      </c>
      <c r="AF382" t="s">
        <v>4849</v>
      </c>
    </row>
    <row r="383" spans="1:45" hidden="1" x14ac:dyDescent="0.3">
      <c r="A383">
        <v>11470234</v>
      </c>
      <c r="B383" t="s">
        <v>3748</v>
      </c>
      <c r="C383" t="s">
        <v>3627</v>
      </c>
      <c r="D383" t="s">
        <v>3633</v>
      </c>
      <c r="E383" t="s">
        <v>3634</v>
      </c>
      <c r="F383" t="s">
        <v>3630</v>
      </c>
      <c r="G383" t="s">
        <v>3627</v>
      </c>
      <c r="H383" t="s">
        <v>3627</v>
      </c>
      <c r="M383" t="s">
        <v>4860</v>
      </c>
      <c r="N383" t="s">
        <v>4762</v>
      </c>
      <c r="Q383" t="s">
        <v>4722</v>
      </c>
      <c r="Y383" t="s">
        <v>4766</v>
      </c>
      <c r="Z383" t="s">
        <v>4861</v>
      </c>
      <c r="AA383" t="s">
        <v>4736</v>
      </c>
      <c r="AB383" t="s">
        <v>4874</v>
      </c>
      <c r="AC383" t="s">
        <v>4718</v>
      </c>
      <c r="AD383" t="s">
        <v>4718</v>
      </c>
      <c r="AE383" t="s">
        <v>4718</v>
      </c>
      <c r="AF383" t="s">
        <v>4933</v>
      </c>
    </row>
    <row r="384" spans="1:45" hidden="1" x14ac:dyDescent="0.3">
      <c r="A384">
        <v>11471609</v>
      </c>
      <c r="B384" t="s">
        <v>3654</v>
      </c>
      <c r="C384" t="s">
        <v>3627</v>
      </c>
      <c r="D384" t="s">
        <v>3633</v>
      </c>
      <c r="E384" t="s">
        <v>3634</v>
      </c>
      <c r="F384" t="s">
        <v>3630</v>
      </c>
      <c r="G384" t="s">
        <v>3627</v>
      </c>
      <c r="H384" t="s">
        <v>3627</v>
      </c>
      <c r="M384" t="s">
        <v>4795</v>
      </c>
      <c r="N384" t="s">
        <v>4762</v>
      </c>
      <c r="Q384" t="s">
        <v>4722</v>
      </c>
      <c r="Y384" t="s">
        <v>4766</v>
      </c>
      <c r="Z384" t="s">
        <v>4796</v>
      </c>
      <c r="AA384" t="s">
        <v>4736</v>
      </c>
      <c r="AB384" t="s">
        <v>5196</v>
      </c>
      <c r="AC384" t="s">
        <v>4718</v>
      </c>
      <c r="AD384" t="s">
        <v>4718</v>
      </c>
      <c r="AE384" t="s">
        <v>4718</v>
      </c>
      <c r="AF384" t="s">
        <v>4797</v>
      </c>
    </row>
    <row r="385" spans="1:45" hidden="1" x14ac:dyDescent="0.3">
      <c r="A385">
        <v>11471889</v>
      </c>
      <c r="B385" t="s">
        <v>3654</v>
      </c>
      <c r="C385" t="s">
        <v>3627</v>
      </c>
      <c r="D385" t="s">
        <v>3633</v>
      </c>
      <c r="E385" t="s">
        <v>3634</v>
      </c>
      <c r="F385" t="s">
        <v>3630</v>
      </c>
      <c r="G385" t="s">
        <v>3627</v>
      </c>
      <c r="H385" t="s">
        <v>3627</v>
      </c>
      <c r="M385" t="s">
        <v>4795</v>
      </c>
      <c r="N385" t="s">
        <v>4762</v>
      </c>
      <c r="Q385" t="s">
        <v>4722</v>
      </c>
      <c r="Y385" t="s">
        <v>4766</v>
      </c>
      <c r="Z385" t="s">
        <v>4796</v>
      </c>
      <c r="AA385" t="s">
        <v>4736</v>
      </c>
      <c r="AB385" t="s">
        <v>4956</v>
      </c>
      <c r="AC385" t="s">
        <v>4718</v>
      </c>
      <c r="AD385" t="s">
        <v>4718</v>
      </c>
      <c r="AE385" t="s">
        <v>4718</v>
      </c>
      <c r="AF385" t="s">
        <v>4797</v>
      </c>
    </row>
    <row r="386" spans="1:45" hidden="1" x14ac:dyDescent="0.3">
      <c r="A386">
        <v>11479852</v>
      </c>
      <c r="B386" t="s">
        <v>3735</v>
      </c>
      <c r="C386" t="s">
        <v>3627</v>
      </c>
      <c r="D386" t="s">
        <v>3705</v>
      </c>
      <c r="E386" t="s">
        <v>3634</v>
      </c>
      <c r="F386" t="s">
        <v>3630</v>
      </c>
      <c r="G386" t="s">
        <v>3627</v>
      </c>
      <c r="H386" t="s">
        <v>3627</v>
      </c>
      <c r="AE386" t="s">
        <v>4707</v>
      </c>
      <c r="AF386" t="s">
        <v>4915</v>
      </c>
      <c r="AK386" t="s">
        <v>4737</v>
      </c>
      <c r="AL386" t="s">
        <v>4718</v>
      </c>
      <c r="AM386" t="s">
        <v>4913</v>
      </c>
      <c r="AN386" t="s">
        <v>4799</v>
      </c>
      <c r="AO386" t="s">
        <v>4916</v>
      </c>
      <c r="AP386" t="s">
        <v>4718</v>
      </c>
      <c r="AQ386" t="s">
        <v>4891</v>
      </c>
      <c r="AR386" t="s">
        <v>4891</v>
      </c>
      <c r="AS386" t="s">
        <v>4914</v>
      </c>
    </row>
    <row r="387" spans="1:45" hidden="1" x14ac:dyDescent="0.3">
      <c r="A387">
        <v>11480766</v>
      </c>
      <c r="B387" t="s">
        <v>3816</v>
      </c>
      <c r="C387" t="s">
        <v>3627</v>
      </c>
      <c r="D387" t="s">
        <v>3628</v>
      </c>
      <c r="E387" t="s">
        <v>3629</v>
      </c>
      <c r="F387" t="s">
        <v>3630</v>
      </c>
      <c r="G387" t="s">
        <v>3627</v>
      </c>
      <c r="H387" t="s">
        <v>3627</v>
      </c>
      <c r="I387" t="s">
        <v>4707</v>
      </c>
      <c r="J387" t="s">
        <v>4707</v>
      </c>
      <c r="K387" t="s">
        <v>4837</v>
      </c>
      <c r="L387" t="s">
        <v>4814</v>
      </c>
      <c r="M387" t="s">
        <v>4869</v>
      </c>
      <c r="N387" t="s">
        <v>4799</v>
      </c>
      <c r="O387" t="s">
        <v>4718</v>
      </c>
      <c r="P387" t="s">
        <v>4720</v>
      </c>
      <c r="Q387" t="s">
        <v>4722</v>
      </c>
      <c r="R387" t="s">
        <v>4718</v>
      </c>
      <c r="S387" t="s">
        <v>4839</v>
      </c>
      <c r="T387" t="s">
        <v>4718</v>
      </c>
      <c r="U387" t="s">
        <v>4707</v>
      </c>
      <c r="V387" t="s">
        <v>4772</v>
      </c>
      <c r="W387" t="s">
        <v>4784</v>
      </c>
      <c r="X387" t="s">
        <v>4718</v>
      </c>
    </row>
    <row r="388" spans="1:45" hidden="1" x14ac:dyDescent="0.3">
      <c r="A388">
        <v>11483848</v>
      </c>
      <c r="B388" t="s">
        <v>3802</v>
      </c>
      <c r="C388" t="s">
        <v>3627</v>
      </c>
      <c r="D388" t="s">
        <v>3628</v>
      </c>
      <c r="E388" t="s">
        <v>3629</v>
      </c>
      <c r="F388" t="s">
        <v>3630</v>
      </c>
      <c r="G388" t="s">
        <v>3627</v>
      </c>
      <c r="H388" t="s">
        <v>3627</v>
      </c>
      <c r="I388" t="s">
        <v>4707</v>
      </c>
      <c r="J388" t="s">
        <v>4707</v>
      </c>
      <c r="K388" t="s">
        <v>4993</v>
      </c>
      <c r="L388" t="s">
        <v>4712</v>
      </c>
      <c r="M388" t="s">
        <v>4955</v>
      </c>
      <c r="N388" t="s">
        <v>4716</v>
      </c>
      <c r="O388" t="s">
        <v>4718</v>
      </c>
      <c r="P388" t="s">
        <v>4720</v>
      </c>
      <c r="Q388" t="s">
        <v>4737</v>
      </c>
      <c r="R388" t="s">
        <v>4870</v>
      </c>
      <c r="S388" t="s">
        <v>4877</v>
      </c>
      <c r="T388" t="s">
        <v>4718</v>
      </c>
      <c r="U388" t="s">
        <v>4707</v>
      </c>
      <c r="V388" t="s">
        <v>4730</v>
      </c>
      <c r="W388" t="s">
        <v>4732</v>
      </c>
      <c r="X388" t="s">
        <v>4718</v>
      </c>
    </row>
    <row r="389" spans="1:45" hidden="1" x14ac:dyDescent="0.3">
      <c r="A389">
        <v>11485075</v>
      </c>
      <c r="B389" t="s">
        <v>3937</v>
      </c>
      <c r="C389" t="s">
        <v>3627</v>
      </c>
      <c r="D389" t="s">
        <v>3633</v>
      </c>
      <c r="E389" t="s">
        <v>3634</v>
      </c>
      <c r="F389" t="s">
        <v>3630</v>
      </c>
      <c r="G389" t="s">
        <v>3627</v>
      </c>
      <c r="H389" t="s">
        <v>3627</v>
      </c>
      <c r="M389" t="s">
        <v>4850</v>
      </c>
      <c r="N389" t="s">
        <v>4769</v>
      </c>
      <c r="Q389" t="s">
        <v>4722</v>
      </c>
      <c r="Y389" t="s">
        <v>4852</v>
      </c>
      <c r="Z389" t="s">
        <v>4851</v>
      </c>
      <c r="AA389" t="s">
        <v>4736</v>
      </c>
      <c r="AB389" t="s">
        <v>5148</v>
      </c>
      <c r="AC389" t="s">
        <v>4718</v>
      </c>
      <c r="AD389" t="s">
        <v>4718</v>
      </c>
      <c r="AE389" t="s">
        <v>5140</v>
      </c>
      <c r="AF389" t="s">
        <v>4897</v>
      </c>
    </row>
    <row r="390" spans="1:45" hidden="1" x14ac:dyDescent="0.3">
      <c r="A390">
        <v>11487225</v>
      </c>
      <c r="B390" t="s">
        <v>3986</v>
      </c>
      <c r="C390" t="s">
        <v>3627</v>
      </c>
      <c r="D390" t="s">
        <v>3633</v>
      </c>
      <c r="E390" t="s">
        <v>3634</v>
      </c>
      <c r="F390" t="s">
        <v>3630</v>
      </c>
      <c r="G390" t="s">
        <v>3627</v>
      </c>
      <c r="H390" t="s">
        <v>3627</v>
      </c>
      <c r="M390" t="s">
        <v>4803</v>
      </c>
      <c r="N390" t="s">
        <v>4743</v>
      </c>
      <c r="Q390" t="s">
        <v>4722</v>
      </c>
      <c r="Y390" t="s">
        <v>4766</v>
      </c>
      <c r="Z390" t="s">
        <v>4802</v>
      </c>
      <c r="AA390" t="s">
        <v>4736</v>
      </c>
      <c r="AB390" t="s">
        <v>4761</v>
      </c>
      <c r="AC390" t="s">
        <v>4718</v>
      </c>
      <c r="AD390" t="s">
        <v>4718</v>
      </c>
      <c r="AE390" t="s">
        <v>4718</v>
      </c>
      <c r="AF390" t="s">
        <v>4763</v>
      </c>
    </row>
    <row r="391" spans="1:45" hidden="1" x14ac:dyDescent="0.3">
      <c r="A391">
        <v>11490851</v>
      </c>
      <c r="B391" t="s">
        <v>3861</v>
      </c>
      <c r="C391" t="s">
        <v>3627</v>
      </c>
      <c r="D391" t="s">
        <v>3705</v>
      </c>
      <c r="E391" t="s">
        <v>3634</v>
      </c>
      <c r="F391" t="s">
        <v>3630</v>
      </c>
      <c r="G391" t="s">
        <v>3627</v>
      </c>
      <c r="H391" t="s">
        <v>3627</v>
      </c>
      <c r="AE391" t="s">
        <v>4707</v>
      </c>
      <c r="AF391" t="s">
        <v>5052</v>
      </c>
      <c r="AK391" t="s">
        <v>4737</v>
      </c>
      <c r="AL391" t="s">
        <v>4718</v>
      </c>
      <c r="AM391" t="s">
        <v>4920</v>
      </c>
      <c r="AN391" t="s">
        <v>4799</v>
      </c>
      <c r="AO391" t="s">
        <v>4885</v>
      </c>
      <c r="AP391" t="s">
        <v>4718</v>
      </c>
      <c r="AQ391" t="s">
        <v>4924</v>
      </c>
      <c r="AR391" t="s">
        <v>4925</v>
      </c>
      <c r="AS391" t="s">
        <v>4914</v>
      </c>
    </row>
    <row r="392" spans="1:45" hidden="1" x14ac:dyDescent="0.3">
      <c r="A392">
        <v>11491610</v>
      </c>
      <c r="B392" t="s">
        <v>3792</v>
      </c>
      <c r="C392" t="s">
        <v>3627</v>
      </c>
      <c r="D392" t="s">
        <v>3628</v>
      </c>
      <c r="E392" t="s">
        <v>3629</v>
      </c>
      <c r="F392" t="s">
        <v>3630</v>
      </c>
      <c r="G392" t="s">
        <v>3627</v>
      </c>
      <c r="H392" t="s">
        <v>3627</v>
      </c>
      <c r="I392" t="s">
        <v>4984</v>
      </c>
      <c r="J392" t="s">
        <v>4983</v>
      </c>
      <c r="K392" t="s">
        <v>4837</v>
      </c>
      <c r="L392" t="s">
        <v>4818</v>
      </c>
      <c r="M392" t="s">
        <v>4869</v>
      </c>
      <c r="N392" t="s">
        <v>4799</v>
      </c>
      <c r="O392" t="s">
        <v>4718</v>
      </c>
      <c r="P392" t="s">
        <v>4736</v>
      </c>
      <c r="Q392" t="s">
        <v>4722</v>
      </c>
      <c r="R392" t="s">
        <v>4724</v>
      </c>
      <c r="S392" t="s">
        <v>4839</v>
      </c>
      <c r="T392" t="s">
        <v>4718</v>
      </c>
      <c r="U392" t="s">
        <v>4982</v>
      </c>
      <c r="V392" t="s">
        <v>4772</v>
      </c>
      <c r="W392" t="s">
        <v>4784</v>
      </c>
      <c r="X392" t="s">
        <v>4718</v>
      </c>
    </row>
    <row r="393" spans="1:45" x14ac:dyDescent="0.3">
      <c r="A393">
        <v>11500670</v>
      </c>
      <c r="B393" t="s">
        <v>3685</v>
      </c>
      <c r="C393" t="s">
        <v>3627</v>
      </c>
      <c r="D393" t="s">
        <v>3633</v>
      </c>
      <c r="E393" t="s">
        <v>3634</v>
      </c>
      <c r="F393" t="s">
        <v>3630</v>
      </c>
      <c r="G393" t="s">
        <v>3627</v>
      </c>
      <c r="H393" t="s">
        <v>3627</v>
      </c>
      <c r="M393" t="s">
        <v>4850</v>
      </c>
      <c r="N393" t="s">
        <v>4743</v>
      </c>
      <c r="Q393" t="s">
        <v>4722</v>
      </c>
      <c r="Y393" t="s">
        <v>4852</v>
      </c>
      <c r="Z393" t="s">
        <v>4851</v>
      </c>
      <c r="AA393" t="s">
        <v>4736</v>
      </c>
      <c r="AB393" t="s">
        <v>5118</v>
      </c>
      <c r="AC393" t="s">
        <v>4718</v>
      </c>
      <c r="AD393" t="s">
        <v>4718</v>
      </c>
      <c r="AE393" t="s">
        <v>5140</v>
      </c>
      <c r="AF393" t="s">
        <v>4849</v>
      </c>
    </row>
    <row r="394" spans="1:45" hidden="1" x14ac:dyDescent="0.3">
      <c r="A394">
        <v>11507517</v>
      </c>
      <c r="B394" t="s">
        <v>3654</v>
      </c>
      <c r="C394" t="s">
        <v>3627</v>
      </c>
      <c r="D394" t="s">
        <v>3633</v>
      </c>
      <c r="E394" t="s">
        <v>3634</v>
      </c>
      <c r="F394" t="s">
        <v>3630</v>
      </c>
      <c r="G394" t="s">
        <v>3627</v>
      </c>
      <c r="H394" t="s">
        <v>3627</v>
      </c>
      <c r="M394" t="s">
        <v>4795</v>
      </c>
      <c r="N394" t="s">
        <v>4762</v>
      </c>
      <c r="Q394" t="s">
        <v>4722</v>
      </c>
      <c r="Y394" t="s">
        <v>4766</v>
      </c>
      <c r="Z394" t="s">
        <v>4796</v>
      </c>
      <c r="AA394" t="s">
        <v>4736</v>
      </c>
      <c r="AB394" t="s">
        <v>4970</v>
      </c>
      <c r="AC394" t="s">
        <v>4718</v>
      </c>
      <c r="AD394" t="s">
        <v>4718</v>
      </c>
      <c r="AE394" t="s">
        <v>4718</v>
      </c>
      <c r="AF394" t="s">
        <v>4797</v>
      </c>
    </row>
    <row r="395" spans="1:45" hidden="1" x14ac:dyDescent="0.3">
      <c r="A395">
        <v>11509240</v>
      </c>
      <c r="B395" t="s">
        <v>3686</v>
      </c>
      <c r="C395" t="s">
        <v>3627</v>
      </c>
      <c r="D395" t="s">
        <v>3633</v>
      </c>
      <c r="E395" t="s">
        <v>3634</v>
      </c>
      <c r="F395" t="s">
        <v>3630</v>
      </c>
      <c r="G395" t="s">
        <v>3627</v>
      </c>
      <c r="H395" t="s">
        <v>3627</v>
      </c>
      <c r="M395" t="s">
        <v>4782</v>
      </c>
      <c r="N395" t="s">
        <v>4743</v>
      </c>
      <c r="Q395" t="s">
        <v>4737</v>
      </c>
      <c r="Y395" t="s">
        <v>4766</v>
      </c>
      <c r="Z395" t="s">
        <v>4834</v>
      </c>
      <c r="AA395" t="s">
        <v>4736</v>
      </c>
      <c r="AB395" t="s">
        <v>4853</v>
      </c>
      <c r="AC395" t="s">
        <v>4718</v>
      </c>
      <c r="AD395" t="s">
        <v>4718</v>
      </c>
      <c r="AE395" t="s">
        <v>4718</v>
      </c>
      <c r="AF395" t="s">
        <v>4804</v>
      </c>
    </row>
    <row r="396" spans="1:45" hidden="1" x14ac:dyDescent="0.3">
      <c r="A396">
        <v>11512237</v>
      </c>
      <c r="B396" t="s">
        <v>3788</v>
      </c>
      <c r="C396" t="s">
        <v>3627</v>
      </c>
      <c r="D396" t="s">
        <v>3705</v>
      </c>
      <c r="E396" t="s">
        <v>3634</v>
      </c>
      <c r="F396" t="s">
        <v>3630</v>
      </c>
      <c r="G396" t="s">
        <v>3627</v>
      </c>
      <c r="H396" t="s">
        <v>3627</v>
      </c>
      <c r="AE396" t="s">
        <v>4707</v>
      </c>
      <c r="AF396" t="s">
        <v>4928</v>
      </c>
      <c r="AK396" t="s">
        <v>4737</v>
      </c>
      <c r="AL396" t="s">
        <v>4718</v>
      </c>
      <c r="AM396" t="s">
        <v>4976</v>
      </c>
      <c r="AN396" t="s">
        <v>4799</v>
      </c>
      <c r="AO396" t="s">
        <v>4932</v>
      </c>
      <c r="AP396" t="s">
        <v>4718</v>
      </c>
      <c r="AQ396" t="s">
        <v>5124</v>
      </c>
      <c r="AR396" t="s">
        <v>5087</v>
      </c>
      <c r="AS396" t="s">
        <v>4977</v>
      </c>
    </row>
    <row r="397" spans="1:45" hidden="1" x14ac:dyDescent="0.3">
      <c r="A397">
        <v>11522622</v>
      </c>
      <c r="B397" t="s">
        <v>3802</v>
      </c>
      <c r="C397" t="s">
        <v>3627</v>
      </c>
      <c r="D397" t="s">
        <v>3628</v>
      </c>
      <c r="E397" t="s">
        <v>3629</v>
      </c>
      <c r="F397" t="s">
        <v>3630</v>
      </c>
      <c r="G397" t="s">
        <v>3627</v>
      </c>
      <c r="H397" t="s">
        <v>3627</v>
      </c>
      <c r="I397" t="s">
        <v>4707</v>
      </c>
      <c r="J397" t="s">
        <v>4707</v>
      </c>
      <c r="K397" t="s">
        <v>4993</v>
      </c>
      <c r="L397" t="s">
        <v>4712</v>
      </c>
      <c r="M397" t="s">
        <v>4955</v>
      </c>
      <c r="N397" t="s">
        <v>4716</v>
      </c>
      <c r="O397" t="s">
        <v>4718</v>
      </c>
      <c r="P397" t="s">
        <v>4720</v>
      </c>
      <c r="Q397" t="s">
        <v>4737</v>
      </c>
      <c r="R397" t="s">
        <v>5021</v>
      </c>
      <c r="S397" t="s">
        <v>4877</v>
      </c>
      <c r="T397" t="s">
        <v>4718</v>
      </c>
      <c r="U397" t="s">
        <v>4707</v>
      </c>
      <c r="V397" t="s">
        <v>4730</v>
      </c>
      <c r="W397" t="s">
        <v>4732</v>
      </c>
      <c r="X397" t="s">
        <v>4718</v>
      </c>
    </row>
    <row r="398" spans="1:45" hidden="1" x14ac:dyDescent="0.3">
      <c r="A398">
        <v>11531258</v>
      </c>
      <c r="B398" t="s">
        <v>3808</v>
      </c>
      <c r="C398" t="s">
        <v>3627</v>
      </c>
      <c r="D398" t="s">
        <v>3633</v>
      </c>
      <c r="E398" t="s">
        <v>3634</v>
      </c>
      <c r="F398" t="s">
        <v>3630</v>
      </c>
      <c r="G398" t="s">
        <v>3627</v>
      </c>
      <c r="H398" t="s">
        <v>3627</v>
      </c>
      <c r="M398" t="s">
        <v>5169</v>
      </c>
      <c r="N398" t="s">
        <v>4762</v>
      </c>
      <c r="Q398" t="s">
        <v>4722</v>
      </c>
      <c r="Y398" t="s">
        <v>4852</v>
      </c>
      <c r="Z398" t="s">
        <v>5005</v>
      </c>
      <c r="AA398" t="s">
        <v>4736</v>
      </c>
      <c r="AB398" t="s">
        <v>5168</v>
      </c>
      <c r="AC398" t="s">
        <v>4718</v>
      </c>
      <c r="AD398" t="s">
        <v>4718</v>
      </c>
      <c r="AE398" t="s">
        <v>4718</v>
      </c>
      <c r="AF398" t="s">
        <v>4897</v>
      </c>
    </row>
    <row r="399" spans="1:45" hidden="1" x14ac:dyDescent="0.3">
      <c r="A399">
        <v>11533593</v>
      </c>
      <c r="B399" t="s">
        <v>3892</v>
      </c>
      <c r="C399" t="s">
        <v>3627</v>
      </c>
      <c r="D399" t="s">
        <v>3633</v>
      </c>
      <c r="E399" t="s">
        <v>3634</v>
      </c>
      <c r="F399" t="s">
        <v>3630</v>
      </c>
      <c r="G399" t="s">
        <v>3627</v>
      </c>
      <c r="H399" t="s">
        <v>3627</v>
      </c>
      <c r="M399" t="s">
        <v>5102</v>
      </c>
      <c r="N399" t="s">
        <v>4762</v>
      </c>
      <c r="Q399" t="s">
        <v>4722</v>
      </c>
      <c r="Y399" t="s">
        <v>4766</v>
      </c>
      <c r="Z399" t="s">
        <v>4833</v>
      </c>
      <c r="AA399" t="s">
        <v>4720</v>
      </c>
      <c r="AB399" t="s">
        <v>5101</v>
      </c>
      <c r="AC399" t="s">
        <v>4718</v>
      </c>
      <c r="AD399" t="s">
        <v>4718</v>
      </c>
      <c r="AE399" t="s">
        <v>4718</v>
      </c>
      <c r="AF399" t="s">
        <v>4797</v>
      </c>
    </row>
    <row r="400" spans="1:45" hidden="1" x14ac:dyDescent="0.3">
      <c r="A400">
        <v>11541983</v>
      </c>
      <c r="B400" t="s">
        <v>3813</v>
      </c>
      <c r="C400" t="s">
        <v>3627</v>
      </c>
      <c r="D400" t="s">
        <v>3633</v>
      </c>
      <c r="E400" t="s">
        <v>3634</v>
      </c>
      <c r="F400" t="s">
        <v>3630</v>
      </c>
      <c r="G400" t="s">
        <v>3627</v>
      </c>
      <c r="H400" t="s">
        <v>3627</v>
      </c>
      <c r="M400" t="s">
        <v>4782</v>
      </c>
      <c r="N400" t="s">
        <v>4762</v>
      </c>
      <c r="Q400" t="s">
        <v>4737</v>
      </c>
      <c r="Y400" t="s">
        <v>4766</v>
      </c>
      <c r="Z400" t="s">
        <v>4834</v>
      </c>
      <c r="AA400" t="s">
        <v>4736</v>
      </c>
      <c r="AB400" t="s">
        <v>4947</v>
      </c>
      <c r="AC400" t="s">
        <v>4718</v>
      </c>
      <c r="AD400" t="s">
        <v>4718</v>
      </c>
      <c r="AE400" t="s">
        <v>4718</v>
      </c>
      <c r="AF400" t="s">
        <v>4804</v>
      </c>
    </row>
    <row r="401" spans="1:45" hidden="1" x14ac:dyDescent="0.3">
      <c r="A401">
        <v>11541984</v>
      </c>
      <c r="B401" t="s">
        <v>3813</v>
      </c>
      <c r="C401" t="s">
        <v>3627</v>
      </c>
      <c r="D401" t="s">
        <v>3633</v>
      </c>
      <c r="E401" t="s">
        <v>3634</v>
      </c>
      <c r="F401" t="s">
        <v>3630</v>
      </c>
      <c r="G401" t="s">
        <v>3627</v>
      </c>
      <c r="H401" t="s">
        <v>3627</v>
      </c>
      <c r="M401" t="s">
        <v>4782</v>
      </c>
      <c r="N401" t="s">
        <v>4762</v>
      </c>
      <c r="Q401" t="s">
        <v>4737</v>
      </c>
      <c r="Y401" t="s">
        <v>4766</v>
      </c>
      <c r="Z401" t="s">
        <v>4834</v>
      </c>
      <c r="AA401" t="s">
        <v>4720</v>
      </c>
      <c r="AB401" t="s">
        <v>4947</v>
      </c>
      <c r="AC401" t="s">
        <v>4718</v>
      </c>
      <c r="AD401" t="s">
        <v>4718</v>
      </c>
      <c r="AE401" t="s">
        <v>4718</v>
      </c>
      <c r="AF401" t="s">
        <v>4804</v>
      </c>
    </row>
    <row r="402" spans="1:45" hidden="1" x14ac:dyDescent="0.3">
      <c r="A402">
        <v>11549824</v>
      </c>
      <c r="B402" t="s">
        <v>3784</v>
      </c>
      <c r="C402" t="s">
        <v>3627</v>
      </c>
      <c r="D402" t="s">
        <v>3628</v>
      </c>
      <c r="E402" t="s">
        <v>3629</v>
      </c>
      <c r="F402" t="s">
        <v>3630</v>
      </c>
      <c r="G402" t="s">
        <v>3627</v>
      </c>
      <c r="H402" t="s">
        <v>3627</v>
      </c>
      <c r="I402" t="s">
        <v>4707</v>
      </c>
      <c r="J402" t="s">
        <v>4707</v>
      </c>
      <c r="K402" t="s">
        <v>4710</v>
      </c>
      <c r="L402" t="s">
        <v>4735</v>
      </c>
      <c r="M402" t="s">
        <v>4973</v>
      </c>
      <c r="N402" t="s">
        <v>4716</v>
      </c>
      <c r="O402" t="s">
        <v>4718</v>
      </c>
      <c r="P402" t="s">
        <v>4736</v>
      </c>
      <c r="Q402" t="s">
        <v>4722</v>
      </c>
      <c r="R402" t="s">
        <v>4870</v>
      </c>
      <c r="S402" t="s">
        <v>4974</v>
      </c>
      <c r="T402" t="s">
        <v>4718</v>
      </c>
      <c r="U402" t="s">
        <v>4707</v>
      </c>
      <c r="V402" t="s">
        <v>4730</v>
      </c>
      <c r="W402" t="s">
        <v>4732</v>
      </c>
      <c r="X402" t="s">
        <v>4718</v>
      </c>
    </row>
    <row r="403" spans="1:45" hidden="1" x14ac:dyDescent="0.3">
      <c r="A403">
        <v>11561142</v>
      </c>
      <c r="B403" t="s">
        <v>3761</v>
      </c>
      <c r="C403" t="s">
        <v>3627</v>
      </c>
      <c r="D403" t="s">
        <v>3633</v>
      </c>
      <c r="E403" t="s">
        <v>3634</v>
      </c>
      <c r="F403" t="s">
        <v>3630</v>
      </c>
      <c r="G403" t="s">
        <v>3627</v>
      </c>
      <c r="H403" t="s">
        <v>3627</v>
      </c>
      <c r="M403" t="s">
        <v>4825</v>
      </c>
      <c r="N403" t="s">
        <v>4762</v>
      </c>
      <c r="Q403" t="s">
        <v>4737</v>
      </c>
      <c r="Y403" t="s">
        <v>4766</v>
      </c>
      <c r="Z403" t="s">
        <v>4826</v>
      </c>
      <c r="AA403" t="s">
        <v>4720</v>
      </c>
      <c r="AB403" t="s">
        <v>4947</v>
      </c>
      <c r="AC403" t="s">
        <v>4718</v>
      </c>
      <c r="AD403" t="s">
        <v>4718</v>
      </c>
      <c r="AE403" t="s">
        <v>4718</v>
      </c>
      <c r="AF403" t="s">
        <v>4804</v>
      </c>
    </row>
    <row r="404" spans="1:45" hidden="1" x14ac:dyDescent="0.3">
      <c r="A404">
        <v>11576124</v>
      </c>
      <c r="B404" t="s">
        <v>3658</v>
      </c>
      <c r="C404" t="s">
        <v>3627</v>
      </c>
      <c r="D404" t="s">
        <v>3628</v>
      </c>
      <c r="E404" t="s">
        <v>3629</v>
      </c>
      <c r="F404" t="s">
        <v>3630</v>
      </c>
      <c r="G404" t="s">
        <v>3627</v>
      </c>
      <c r="H404" t="s">
        <v>3627</v>
      </c>
      <c r="I404" t="s">
        <v>4707</v>
      </c>
      <c r="J404" t="s">
        <v>4707</v>
      </c>
      <c r="K404" t="s">
        <v>4738</v>
      </c>
      <c r="L404" t="s">
        <v>4805</v>
      </c>
      <c r="M404" t="s">
        <v>4734</v>
      </c>
      <c r="N404" t="s">
        <v>4716</v>
      </c>
      <c r="O404" t="s">
        <v>4718</v>
      </c>
      <c r="P404" t="s">
        <v>4736</v>
      </c>
      <c r="Q404" t="s">
        <v>4737</v>
      </c>
      <c r="R404" t="s">
        <v>4724</v>
      </c>
      <c r="S404" t="s">
        <v>4726</v>
      </c>
      <c r="T404" t="s">
        <v>4718</v>
      </c>
      <c r="U404" t="s">
        <v>4707</v>
      </c>
      <c r="V404" t="s">
        <v>4730</v>
      </c>
      <c r="W404" t="s">
        <v>4732</v>
      </c>
      <c r="X404" t="s">
        <v>4718</v>
      </c>
    </row>
    <row r="405" spans="1:45" hidden="1" x14ac:dyDescent="0.3">
      <c r="A405">
        <v>11576220</v>
      </c>
      <c r="B405" t="s">
        <v>4015</v>
      </c>
      <c r="C405" t="s">
        <v>3627</v>
      </c>
      <c r="D405" t="s">
        <v>3628</v>
      </c>
      <c r="E405" t="s">
        <v>3629</v>
      </c>
      <c r="F405" t="s">
        <v>3630</v>
      </c>
      <c r="G405" t="s">
        <v>3627</v>
      </c>
      <c r="H405" t="s">
        <v>3627</v>
      </c>
      <c r="I405" t="s">
        <v>4707</v>
      </c>
      <c r="J405" t="s">
        <v>4707</v>
      </c>
      <c r="K405" t="s">
        <v>4993</v>
      </c>
      <c r="L405" t="s">
        <v>4805</v>
      </c>
      <c r="M405" t="s">
        <v>4955</v>
      </c>
      <c r="N405" t="s">
        <v>4716</v>
      </c>
      <c r="O405" t="s">
        <v>4718</v>
      </c>
      <c r="P405" t="s">
        <v>4736</v>
      </c>
      <c r="Q405" t="s">
        <v>4737</v>
      </c>
      <c r="R405" t="s">
        <v>4870</v>
      </c>
      <c r="S405" t="s">
        <v>4877</v>
      </c>
      <c r="T405" t="s">
        <v>4718</v>
      </c>
      <c r="U405" t="s">
        <v>4707</v>
      </c>
      <c r="V405" t="s">
        <v>4730</v>
      </c>
      <c r="W405" t="s">
        <v>4732</v>
      </c>
      <c r="X405" t="s">
        <v>4718</v>
      </c>
    </row>
    <row r="406" spans="1:45" hidden="1" x14ac:dyDescent="0.3">
      <c r="A406">
        <v>11576225</v>
      </c>
      <c r="B406" t="s">
        <v>3726</v>
      </c>
      <c r="C406" t="s">
        <v>3627</v>
      </c>
      <c r="D406" t="s">
        <v>3628</v>
      </c>
      <c r="E406" t="s">
        <v>3629</v>
      </c>
      <c r="F406" t="s">
        <v>3630</v>
      </c>
      <c r="G406" t="s">
        <v>3627</v>
      </c>
      <c r="H406" t="s">
        <v>3627</v>
      </c>
      <c r="I406" t="s">
        <v>4707</v>
      </c>
      <c r="J406" t="s">
        <v>4707</v>
      </c>
      <c r="K406" t="s">
        <v>4875</v>
      </c>
      <c r="L406" t="s">
        <v>4805</v>
      </c>
      <c r="M406" t="s">
        <v>4876</v>
      </c>
      <c r="N406" t="s">
        <v>4716</v>
      </c>
      <c r="O406" t="s">
        <v>4718</v>
      </c>
      <c r="P406" t="s">
        <v>4720</v>
      </c>
      <c r="Q406" t="s">
        <v>4737</v>
      </c>
      <c r="R406" t="s">
        <v>4905</v>
      </c>
      <c r="S406" t="s">
        <v>4877</v>
      </c>
      <c r="T406" t="s">
        <v>4718</v>
      </c>
      <c r="U406" t="s">
        <v>4707</v>
      </c>
      <c r="V406" t="s">
        <v>4730</v>
      </c>
      <c r="W406" t="s">
        <v>4732</v>
      </c>
      <c r="X406" t="s">
        <v>4718</v>
      </c>
    </row>
    <row r="407" spans="1:45" hidden="1" x14ac:dyDescent="0.3">
      <c r="A407">
        <v>11578832</v>
      </c>
      <c r="B407" t="s">
        <v>3812</v>
      </c>
      <c r="C407" t="s">
        <v>3627</v>
      </c>
      <c r="D407" t="s">
        <v>3628</v>
      </c>
      <c r="E407" t="s">
        <v>3629</v>
      </c>
      <c r="F407" t="s">
        <v>3630</v>
      </c>
      <c r="G407" t="s">
        <v>3627</v>
      </c>
      <c r="H407" t="s">
        <v>3627</v>
      </c>
      <c r="I407" t="s">
        <v>4707</v>
      </c>
      <c r="J407" t="s">
        <v>4707</v>
      </c>
      <c r="K407" t="s">
        <v>4841</v>
      </c>
      <c r="L407" t="s">
        <v>4805</v>
      </c>
      <c r="M407" t="s">
        <v>4840</v>
      </c>
      <c r="N407" t="s">
        <v>4716</v>
      </c>
      <c r="O407" t="s">
        <v>4718</v>
      </c>
      <c r="P407" t="s">
        <v>4720</v>
      </c>
      <c r="Q407" t="s">
        <v>4737</v>
      </c>
      <c r="R407" t="s">
        <v>4724</v>
      </c>
      <c r="S407" t="s">
        <v>4811</v>
      </c>
      <c r="T407" t="s">
        <v>4718</v>
      </c>
      <c r="U407" t="s">
        <v>4707</v>
      </c>
      <c r="V407" t="s">
        <v>4730</v>
      </c>
      <c r="W407" t="s">
        <v>4732</v>
      </c>
      <c r="X407" t="s">
        <v>4718</v>
      </c>
    </row>
    <row r="408" spans="1:45" hidden="1" x14ac:dyDescent="0.3">
      <c r="A408">
        <v>11578938</v>
      </c>
      <c r="B408" t="s">
        <v>3696</v>
      </c>
      <c r="C408" t="s">
        <v>3627</v>
      </c>
      <c r="D408" t="s">
        <v>3633</v>
      </c>
      <c r="E408" t="s">
        <v>3634</v>
      </c>
      <c r="F408" t="s">
        <v>3630</v>
      </c>
      <c r="G408" t="s">
        <v>3627</v>
      </c>
      <c r="H408" t="s">
        <v>3627</v>
      </c>
      <c r="M408" t="s">
        <v>4782</v>
      </c>
      <c r="N408" t="s">
        <v>4743</v>
      </c>
      <c r="Q408" t="s">
        <v>4722</v>
      </c>
      <c r="Y408" t="s">
        <v>4766</v>
      </c>
      <c r="Z408" t="s">
        <v>4834</v>
      </c>
      <c r="AA408" t="s">
        <v>4736</v>
      </c>
      <c r="AB408" t="s">
        <v>4761</v>
      </c>
      <c r="AC408" t="s">
        <v>4718</v>
      </c>
      <c r="AD408" t="s">
        <v>4718</v>
      </c>
      <c r="AE408" t="s">
        <v>4718</v>
      </c>
      <c r="AF408" t="s">
        <v>4871</v>
      </c>
    </row>
    <row r="409" spans="1:45" hidden="1" x14ac:dyDescent="0.3">
      <c r="A409">
        <v>11578939</v>
      </c>
      <c r="B409" t="s">
        <v>3776</v>
      </c>
      <c r="C409" t="s">
        <v>3627</v>
      </c>
      <c r="D409" t="s">
        <v>3633</v>
      </c>
      <c r="E409" t="s">
        <v>3634</v>
      </c>
      <c r="F409" t="s">
        <v>3630</v>
      </c>
      <c r="G409" t="s">
        <v>3627</v>
      </c>
      <c r="H409" t="s">
        <v>3627</v>
      </c>
      <c r="M409" t="s">
        <v>4846</v>
      </c>
      <c r="N409" t="s">
        <v>4743</v>
      </c>
      <c r="Q409" t="s">
        <v>4737</v>
      </c>
      <c r="Y409" t="s">
        <v>4766</v>
      </c>
      <c r="Z409" t="s">
        <v>4847</v>
      </c>
      <c r="AA409" t="s">
        <v>4736</v>
      </c>
      <c r="AB409" t="s">
        <v>4862</v>
      </c>
      <c r="AC409" t="s">
        <v>4718</v>
      </c>
      <c r="AD409" t="s">
        <v>4718</v>
      </c>
      <c r="AE409" t="s">
        <v>4718</v>
      </c>
      <c r="AF409" t="s">
        <v>4804</v>
      </c>
    </row>
    <row r="410" spans="1:45" hidden="1" x14ac:dyDescent="0.3">
      <c r="A410">
        <v>11578941</v>
      </c>
      <c r="B410" t="s">
        <v>3686</v>
      </c>
      <c r="C410" t="s">
        <v>3627</v>
      </c>
      <c r="D410" t="s">
        <v>3633</v>
      </c>
      <c r="E410" t="s">
        <v>3634</v>
      </c>
      <c r="F410" t="s">
        <v>3630</v>
      </c>
      <c r="G410" t="s">
        <v>3627</v>
      </c>
      <c r="H410" t="s">
        <v>3627</v>
      </c>
      <c r="M410" t="s">
        <v>4782</v>
      </c>
      <c r="N410" t="s">
        <v>4762</v>
      </c>
      <c r="Q410" t="s">
        <v>4737</v>
      </c>
      <c r="Y410" t="s">
        <v>4766</v>
      </c>
      <c r="Z410" t="s">
        <v>4834</v>
      </c>
      <c r="AA410" t="s">
        <v>4736</v>
      </c>
      <c r="AB410" t="s">
        <v>4853</v>
      </c>
      <c r="AC410" t="s">
        <v>4718</v>
      </c>
      <c r="AD410" t="s">
        <v>4718</v>
      </c>
      <c r="AE410" t="s">
        <v>4718</v>
      </c>
      <c r="AF410" t="s">
        <v>4804</v>
      </c>
    </row>
    <row r="411" spans="1:45" hidden="1" x14ac:dyDescent="0.3">
      <c r="A411">
        <v>11578980</v>
      </c>
      <c r="B411" t="s">
        <v>3967</v>
      </c>
      <c r="C411" t="s">
        <v>3627</v>
      </c>
      <c r="D411" t="s">
        <v>3633</v>
      </c>
      <c r="E411" t="s">
        <v>3634</v>
      </c>
      <c r="F411" t="s">
        <v>3630</v>
      </c>
      <c r="G411" t="s">
        <v>3627</v>
      </c>
      <c r="H411" t="s">
        <v>3627</v>
      </c>
      <c r="M411" t="s">
        <v>4825</v>
      </c>
      <c r="N411" t="s">
        <v>4743</v>
      </c>
      <c r="Q411" t="s">
        <v>4737</v>
      </c>
      <c r="Y411" t="s">
        <v>4766</v>
      </c>
      <c r="Z411" t="s">
        <v>4826</v>
      </c>
      <c r="AA411" t="s">
        <v>4736</v>
      </c>
      <c r="AB411" t="s">
        <v>4853</v>
      </c>
      <c r="AC411" t="s">
        <v>4718</v>
      </c>
      <c r="AD411" t="s">
        <v>4718</v>
      </c>
      <c r="AE411" t="s">
        <v>4718</v>
      </c>
      <c r="AF411" t="s">
        <v>5177</v>
      </c>
    </row>
    <row r="412" spans="1:45" hidden="1" x14ac:dyDescent="0.3">
      <c r="A412">
        <v>11580938</v>
      </c>
      <c r="B412" t="s">
        <v>3687</v>
      </c>
      <c r="C412" t="s">
        <v>3627</v>
      </c>
      <c r="D412" t="s">
        <v>3628</v>
      </c>
      <c r="E412" t="s">
        <v>3629</v>
      </c>
      <c r="F412" t="s">
        <v>3630</v>
      </c>
      <c r="G412" t="s">
        <v>3627</v>
      </c>
      <c r="H412" t="s">
        <v>3627</v>
      </c>
      <c r="I412" t="s">
        <v>4707</v>
      </c>
      <c r="J412" t="s">
        <v>4707</v>
      </c>
      <c r="K412" t="s">
        <v>5029</v>
      </c>
      <c r="L412" t="s">
        <v>4814</v>
      </c>
      <c r="M412" t="s">
        <v>4821</v>
      </c>
      <c r="N412" t="s">
        <v>4716</v>
      </c>
      <c r="O412" t="s">
        <v>4718</v>
      </c>
      <c r="P412" t="s">
        <v>4736</v>
      </c>
      <c r="Q412" t="s">
        <v>4722</v>
      </c>
      <c r="R412" t="s">
        <v>4718</v>
      </c>
      <c r="S412" t="s">
        <v>4771</v>
      </c>
      <c r="T412" t="s">
        <v>4718</v>
      </c>
      <c r="U412" t="s">
        <v>4707</v>
      </c>
      <c r="V412" t="s">
        <v>4772</v>
      </c>
      <c r="W412" t="s">
        <v>4784</v>
      </c>
      <c r="X412" t="s">
        <v>4718</v>
      </c>
    </row>
    <row r="413" spans="1:45" hidden="1" x14ac:dyDescent="0.3">
      <c r="A413">
        <v>11586652</v>
      </c>
      <c r="B413" t="s">
        <v>3745</v>
      </c>
      <c r="C413" t="s">
        <v>3627</v>
      </c>
      <c r="D413" t="s">
        <v>3705</v>
      </c>
      <c r="E413" t="s">
        <v>3634</v>
      </c>
      <c r="F413" t="s">
        <v>3630</v>
      </c>
      <c r="G413" t="s">
        <v>3627</v>
      </c>
      <c r="H413" t="s">
        <v>3627</v>
      </c>
      <c r="AE413" t="s">
        <v>4707</v>
      </c>
      <c r="AF413" t="s">
        <v>4928</v>
      </c>
      <c r="AK413" t="s">
        <v>4737</v>
      </c>
      <c r="AL413" t="s">
        <v>4718</v>
      </c>
      <c r="AM413" t="s">
        <v>4885</v>
      </c>
      <c r="AN413" t="s">
        <v>4799</v>
      </c>
      <c r="AO413" t="s">
        <v>4932</v>
      </c>
      <c r="AP413" t="s">
        <v>4718</v>
      </c>
      <c r="AQ413" t="s">
        <v>4971</v>
      </c>
      <c r="AR413" t="s">
        <v>4972</v>
      </c>
      <c r="AS413" t="s">
        <v>4929</v>
      </c>
    </row>
    <row r="414" spans="1:45" hidden="1" x14ac:dyDescent="0.3">
      <c r="A414">
        <v>11586653</v>
      </c>
      <c r="B414" t="s">
        <v>3745</v>
      </c>
      <c r="C414" t="s">
        <v>3627</v>
      </c>
      <c r="D414" t="s">
        <v>3705</v>
      </c>
      <c r="E414" t="s">
        <v>3634</v>
      </c>
      <c r="F414" t="s">
        <v>3630</v>
      </c>
      <c r="G414" t="s">
        <v>3627</v>
      </c>
      <c r="H414" t="s">
        <v>3627</v>
      </c>
      <c r="AE414" t="s">
        <v>4707</v>
      </c>
      <c r="AF414" t="s">
        <v>4928</v>
      </c>
      <c r="AK414" t="s">
        <v>4737</v>
      </c>
      <c r="AL414" t="s">
        <v>4718</v>
      </c>
      <c r="AM414" t="s">
        <v>4885</v>
      </c>
      <c r="AN414" t="s">
        <v>4799</v>
      </c>
      <c r="AO414" t="s">
        <v>4932</v>
      </c>
      <c r="AP414" t="s">
        <v>4718</v>
      </c>
      <c r="AQ414" t="s">
        <v>4919</v>
      </c>
      <c r="AR414" t="s">
        <v>4978</v>
      </c>
      <c r="AS414" t="s">
        <v>4929</v>
      </c>
    </row>
    <row r="415" spans="1:45" hidden="1" x14ac:dyDescent="0.3">
      <c r="A415">
        <v>11597923</v>
      </c>
      <c r="B415" t="s">
        <v>3688</v>
      </c>
      <c r="C415" t="s">
        <v>3627</v>
      </c>
      <c r="D415" t="s">
        <v>3633</v>
      </c>
      <c r="E415" t="s">
        <v>3634</v>
      </c>
      <c r="F415" t="s">
        <v>3630</v>
      </c>
      <c r="G415" t="s">
        <v>3627</v>
      </c>
      <c r="H415" t="s">
        <v>3627</v>
      </c>
      <c r="M415" t="s">
        <v>4860</v>
      </c>
      <c r="N415" t="s">
        <v>4762</v>
      </c>
      <c r="Q415" t="s">
        <v>4722</v>
      </c>
      <c r="Y415" t="s">
        <v>4766</v>
      </c>
      <c r="Z415" t="s">
        <v>4861</v>
      </c>
      <c r="AA415" t="s">
        <v>4736</v>
      </c>
      <c r="AB415" t="s">
        <v>4958</v>
      </c>
      <c r="AC415" t="s">
        <v>4718</v>
      </c>
      <c r="AD415" t="s">
        <v>4718</v>
      </c>
      <c r="AE415" t="s">
        <v>4718</v>
      </c>
      <c r="AF415" t="s">
        <v>4859</v>
      </c>
    </row>
    <row r="416" spans="1:45" hidden="1" x14ac:dyDescent="0.3">
      <c r="A416">
        <v>11601150</v>
      </c>
      <c r="B416" t="s">
        <v>3673</v>
      </c>
      <c r="C416" t="s">
        <v>3627</v>
      </c>
      <c r="D416" t="s">
        <v>3633</v>
      </c>
      <c r="E416" t="s">
        <v>3634</v>
      </c>
      <c r="F416" t="s">
        <v>3630</v>
      </c>
      <c r="G416" t="s">
        <v>3627</v>
      </c>
      <c r="H416" t="s">
        <v>3627</v>
      </c>
      <c r="M416" t="s">
        <v>4832</v>
      </c>
      <c r="N416" t="s">
        <v>4762</v>
      </c>
      <c r="Q416" t="s">
        <v>4722</v>
      </c>
      <c r="Y416" t="s">
        <v>4766</v>
      </c>
      <c r="Z416" t="s">
        <v>4833</v>
      </c>
      <c r="AA416" t="s">
        <v>5132</v>
      </c>
      <c r="AB416" t="s">
        <v>5131</v>
      </c>
      <c r="AC416" t="s">
        <v>4718</v>
      </c>
      <c r="AD416" t="s">
        <v>4718</v>
      </c>
      <c r="AE416" t="s">
        <v>4718</v>
      </c>
      <c r="AF416" t="s">
        <v>4797</v>
      </c>
    </row>
    <row r="417" spans="1:45" hidden="1" x14ac:dyDescent="0.3">
      <c r="A417">
        <v>11605266</v>
      </c>
      <c r="B417" t="s">
        <v>3807</v>
      </c>
      <c r="C417" t="s">
        <v>3627</v>
      </c>
      <c r="D417" t="s">
        <v>3628</v>
      </c>
      <c r="E417" t="s">
        <v>3629</v>
      </c>
      <c r="F417" t="s">
        <v>3630</v>
      </c>
      <c r="G417" t="s">
        <v>3627</v>
      </c>
      <c r="H417" t="s">
        <v>3627</v>
      </c>
      <c r="I417" t="s">
        <v>4707</v>
      </c>
      <c r="J417" t="s">
        <v>4707</v>
      </c>
      <c r="K417" t="s">
        <v>4999</v>
      </c>
      <c r="L417" t="s">
        <v>5000</v>
      </c>
      <c r="M417" t="s">
        <v>4825</v>
      </c>
      <c r="N417" t="s">
        <v>5001</v>
      </c>
      <c r="O417" t="s">
        <v>4718</v>
      </c>
      <c r="P417" t="s">
        <v>4736</v>
      </c>
      <c r="Q417" t="s">
        <v>4722</v>
      </c>
      <c r="R417" t="s">
        <v>4724</v>
      </c>
      <c r="S417" t="s">
        <v>5002</v>
      </c>
      <c r="T417" t="s">
        <v>4718</v>
      </c>
      <c r="U417" t="s">
        <v>4707</v>
      </c>
    </row>
    <row r="418" spans="1:45" hidden="1" x14ac:dyDescent="0.3">
      <c r="A418">
        <v>11608928</v>
      </c>
      <c r="B418" t="s">
        <v>3942</v>
      </c>
      <c r="C418" t="s">
        <v>3627</v>
      </c>
      <c r="D418" t="s">
        <v>3637</v>
      </c>
      <c r="E418" t="s">
        <v>3638</v>
      </c>
      <c r="F418" t="s">
        <v>3630</v>
      </c>
      <c r="G418" t="s">
        <v>3943</v>
      </c>
      <c r="H418" t="s">
        <v>3944</v>
      </c>
      <c r="AH418" t="s">
        <v>5158</v>
      </c>
      <c r="AI418" t="s">
        <v>5157</v>
      </c>
      <c r="AJ418" t="s">
        <v>5156</v>
      </c>
    </row>
    <row r="419" spans="1:45" hidden="1" x14ac:dyDescent="0.3">
      <c r="A419">
        <v>11622676</v>
      </c>
      <c r="B419" t="s">
        <v>3764</v>
      </c>
      <c r="C419" t="s">
        <v>3627</v>
      </c>
      <c r="D419" t="s">
        <v>3628</v>
      </c>
      <c r="E419" t="s">
        <v>3629</v>
      </c>
      <c r="F419" t="s">
        <v>3630</v>
      </c>
      <c r="G419" t="s">
        <v>3627</v>
      </c>
      <c r="H419" t="s">
        <v>3627</v>
      </c>
      <c r="I419" t="s">
        <v>4707</v>
      </c>
      <c r="J419" t="s">
        <v>4707</v>
      </c>
      <c r="K419" t="s">
        <v>4841</v>
      </c>
      <c r="L419" t="s">
        <v>4735</v>
      </c>
      <c r="M419" t="s">
        <v>4840</v>
      </c>
      <c r="N419" t="s">
        <v>4716</v>
      </c>
      <c r="O419" t="s">
        <v>4718</v>
      </c>
      <c r="P419" t="s">
        <v>4720</v>
      </c>
      <c r="Q419" t="s">
        <v>4722</v>
      </c>
      <c r="R419" t="s">
        <v>4724</v>
      </c>
      <c r="S419" t="s">
        <v>4811</v>
      </c>
      <c r="T419" t="s">
        <v>4718</v>
      </c>
      <c r="U419" t="s">
        <v>5236</v>
      </c>
      <c r="V419" t="s">
        <v>4730</v>
      </c>
      <c r="W419" t="s">
        <v>4732</v>
      </c>
      <c r="X419" t="s">
        <v>4718</v>
      </c>
    </row>
    <row r="420" spans="1:45" hidden="1" x14ac:dyDescent="0.3">
      <c r="A420">
        <v>11646641</v>
      </c>
      <c r="B420" t="s">
        <v>3735</v>
      </c>
      <c r="C420" t="s">
        <v>3627</v>
      </c>
      <c r="D420" t="s">
        <v>3705</v>
      </c>
      <c r="E420" t="s">
        <v>3634</v>
      </c>
      <c r="F420" t="s">
        <v>3630</v>
      </c>
      <c r="G420" t="s">
        <v>3627</v>
      </c>
      <c r="H420" t="s">
        <v>3627</v>
      </c>
      <c r="AE420" t="s">
        <v>4707</v>
      </c>
      <c r="AF420" t="s">
        <v>4915</v>
      </c>
      <c r="AK420" t="s">
        <v>4737</v>
      </c>
      <c r="AL420" t="s">
        <v>4718</v>
      </c>
      <c r="AM420" t="s">
        <v>5220</v>
      </c>
      <c r="AN420" t="s">
        <v>4799</v>
      </c>
      <c r="AO420" t="s">
        <v>4932</v>
      </c>
      <c r="AP420" t="s">
        <v>4718</v>
      </c>
      <c r="AQ420" t="s">
        <v>5147</v>
      </c>
      <c r="AR420" t="s">
        <v>5141</v>
      </c>
      <c r="AS420" t="s">
        <v>4914</v>
      </c>
    </row>
    <row r="421" spans="1:45" hidden="1" x14ac:dyDescent="0.3">
      <c r="A421">
        <v>11740546</v>
      </c>
      <c r="B421" t="s">
        <v>3669</v>
      </c>
      <c r="C421" t="s">
        <v>3627</v>
      </c>
      <c r="D421" t="s">
        <v>3628</v>
      </c>
      <c r="E421" t="s">
        <v>3629</v>
      </c>
      <c r="F421" t="s">
        <v>3630</v>
      </c>
      <c r="G421" t="s">
        <v>3627</v>
      </c>
      <c r="H421" t="s">
        <v>3627</v>
      </c>
      <c r="I421" t="s">
        <v>4707</v>
      </c>
      <c r="J421" t="s">
        <v>4707</v>
      </c>
      <c r="K421" t="s">
        <v>4968</v>
      </c>
      <c r="L421" t="s">
        <v>4712</v>
      </c>
      <c r="M421" t="s">
        <v>4821</v>
      </c>
      <c r="N421" t="s">
        <v>4716</v>
      </c>
      <c r="O421" t="s">
        <v>4718</v>
      </c>
      <c r="P421" t="s">
        <v>4736</v>
      </c>
      <c r="Q421" t="s">
        <v>4722</v>
      </c>
      <c r="R421" t="s">
        <v>4724</v>
      </c>
      <c r="S421" t="s">
        <v>4771</v>
      </c>
      <c r="T421" t="s">
        <v>4780</v>
      </c>
      <c r="U421" t="s">
        <v>4707</v>
      </c>
    </row>
    <row r="422" spans="1:45" hidden="1" x14ac:dyDescent="0.3">
      <c r="A422">
        <v>11750301</v>
      </c>
      <c r="B422" t="s">
        <v>3631</v>
      </c>
      <c r="C422" t="s">
        <v>3627</v>
      </c>
      <c r="D422" t="s">
        <v>3628</v>
      </c>
      <c r="E422" t="s">
        <v>3629</v>
      </c>
      <c r="F422" t="s">
        <v>3630</v>
      </c>
      <c r="G422" t="s">
        <v>3627</v>
      </c>
      <c r="H422" t="s">
        <v>3627</v>
      </c>
      <c r="I422" t="s">
        <v>4707</v>
      </c>
      <c r="J422" t="s">
        <v>4707</v>
      </c>
      <c r="K422" t="s">
        <v>4738</v>
      </c>
      <c r="L422" t="s">
        <v>4735</v>
      </c>
      <c r="M422" t="s">
        <v>4734</v>
      </c>
      <c r="N422" t="s">
        <v>4716</v>
      </c>
      <c r="O422" t="s">
        <v>4856</v>
      </c>
      <c r="P422" t="s">
        <v>4736</v>
      </c>
      <c r="Q422" t="s">
        <v>4737</v>
      </c>
      <c r="R422" t="s">
        <v>4724</v>
      </c>
      <c r="S422" t="s">
        <v>4726</v>
      </c>
      <c r="T422" t="s">
        <v>4857</v>
      </c>
      <c r="U422" t="s">
        <v>4707</v>
      </c>
      <c r="V422" t="s">
        <v>4730</v>
      </c>
      <c r="W422" t="s">
        <v>4732</v>
      </c>
      <c r="X422" t="s">
        <v>4855</v>
      </c>
    </row>
    <row r="423" spans="1:45" hidden="1" x14ac:dyDescent="0.3">
      <c r="A423">
        <v>11750323</v>
      </c>
      <c r="B423" t="s">
        <v>3710</v>
      </c>
      <c r="C423" t="s">
        <v>3627</v>
      </c>
      <c r="D423" t="s">
        <v>3633</v>
      </c>
      <c r="E423" t="s">
        <v>3634</v>
      </c>
      <c r="F423" t="s">
        <v>3630</v>
      </c>
      <c r="G423" t="s">
        <v>3627</v>
      </c>
      <c r="H423" t="s">
        <v>3627</v>
      </c>
      <c r="M423" t="s">
        <v>4860</v>
      </c>
      <c r="N423" t="s">
        <v>4743</v>
      </c>
      <c r="Q423" t="s">
        <v>4722</v>
      </c>
      <c r="Y423" t="s">
        <v>4852</v>
      </c>
      <c r="Z423" t="s">
        <v>4861</v>
      </c>
      <c r="AA423" t="s">
        <v>4899</v>
      </c>
      <c r="AB423" t="s">
        <v>4898</v>
      </c>
      <c r="AC423" t="s">
        <v>4718</v>
      </c>
      <c r="AD423" t="s">
        <v>4718</v>
      </c>
      <c r="AE423" t="s">
        <v>4896</v>
      </c>
      <c r="AF423" t="s">
        <v>4897</v>
      </c>
    </row>
    <row r="424" spans="1:45" hidden="1" x14ac:dyDescent="0.3">
      <c r="A424">
        <v>11752510</v>
      </c>
      <c r="B424" t="s">
        <v>3818</v>
      </c>
      <c r="C424" t="s">
        <v>3627</v>
      </c>
      <c r="D424" t="s">
        <v>3633</v>
      </c>
      <c r="E424" t="s">
        <v>3634</v>
      </c>
      <c r="F424" t="s">
        <v>3630</v>
      </c>
      <c r="G424" t="s">
        <v>3627</v>
      </c>
      <c r="H424" t="s">
        <v>3627</v>
      </c>
      <c r="M424" t="s">
        <v>4764</v>
      </c>
      <c r="N424" t="s">
        <v>4743</v>
      </c>
      <c r="Q424" t="s">
        <v>4737</v>
      </c>
      <c r="Y424" t="s">
        <v>4766</v>
      </c>
      <c r="Z424" t="s">
        <v>4765</v>
      </c>
      <c r="AA424" t="s">
        <v>4720</v>
      </c>
      <c r="AB424" t="s">
        <v>4761</v>
      </c>
      <c r="AC424" t="s">
        <v>4718</v>
      </c>
      <c r="AD424" t="s">
        <v>4718</v>
      </c>
      <c r="AE424" t="s">
        <v>4724</v>
      </c>
      <c r="AF424" t="s">
        <v>4763</v>
      </c>
    </row>
    <row r="425" spans="1:45" hidden="1" x14ac:dyDescent="0.3">
      <c r="A425">
        <v>11752699</v>
      </c>
      <c r="B425" t="s">
        <v>3810</v>
      </c>
      <c r="C425" t="s">
        <v>3627</v>
      </c>
      <c r="D425" t="s">
        <v>3633</v>
      </c>
      <c r="E425" t="s">
        <v>3634</v>
      </c>
      <c r="F425" t="s">
        <v>3630</v>
      </c>
      <c r="G425" t="s">
        <v>3627</v>
      </c>
      <c r="H425" t="s">
        <v>3627</v>
      </c>
      <c r="M425" t="s">
        <v>4782</v>
      </c>
      <c r="N425" t="s">
        <v>4743</v>
      </c>
      <c r="Q425" t="s">
        <v>4737</v>
      </c>
      <c r="Y425" t="s">
        <v>4766</v>
      </c>
      <c r="Z425" t="s">
        <v>4834</v>
      </c>
      <c r="AA425" t="s">
        <v>4736</v>
      </c>
      <c r="AB425" t="s">
        <v>4761</v>
      </c>
      <c r="AC425" t="s">
        <v>4718</v>
      </c>
      <c r="AD425" t="s">
        <v>4718</v>
      </c>
      <c r="AE425" t="s">
        <v>4718</v>
      </c>
      <c r="AF425" t="s">
        <v>4763</v>
      </c>
    </row>
    <row r="426" spans="1:45" hidden="1" x14ac:dyDescent="0.3">
      <c r="A426">
        <v>11774474</v>
      </c>
      <c r="B426" t="s">
        <v>3632</v>
      </c>
      <c r="C426" t="s">
        <v>3627</v>
      </c>
      <c r="D426" t="s">
        <v>3633</v>
      </c>
      <c r="E426" t="s">
        <v>3634</v>
      </c>
      <c r="F426" t="s">
        <v>3630</v>
      </c>
      <c r="G426" t="s">
        <v>3627</v>
      </c>
      <c r="H426" t="s">
        <v>3627</v>
      </c>
      <c r="M426" t="s">
        <v>4745</v>
      </c>
      <c r="N426" t="s">
        <v>4743</v>
      </c>
      <c r="Q426" t="s">
        <v>4737</v>
      </c>
      <c r="Y426" t="s">
        <v>4740</v>
      </c>
      <c r="Z426" t="s">
        <v>4742</v>
      </c>
      <c r="AA426" t="s">
        <v>4718</v>
      </c>
      <c r="AB426" t="s">
        <v>4963</v>
      </c>
      <c r="AC426" t="s">
        <v>4718</v>
      </c>
      <c r="AD426" t="s">
        <v>4718</v>
      </c>
      <c r="AE426" t="s">
        <v>4718</v>
      </c>
      <c r="AF426" t="s">
        <v>4752</v>
      </c>
    </row>
    <row r="427" spans="1:45" hidden="1" x14ac:dyDescent="0.3">
      <c r="A427">
        <v>11781414</v>
      </c>
      <c r="B427" t="s">
        <v>3907</v>
      </c>
      <c r="C427" t="s">
        <v>3627</v>
      </c>
      <c r="D427" t="s">
        <v>3633</v>
      </c>
      <c r="E427" t="s">
        <v>3634</v>
      </c>
      <c r="F427" t="s">
        <v>3630</v>
      </c>
      <c r="G427" t="s">
        <v>3627</v>
      </c>
      <c r="H427" t="s">
        <v>3627</v>
      </c>
      <c r="M427" t="s">
        <v>4921</v>
      </c>
      <c r="N427" t="s">
        <v>4743</v>
      </c>
      <c r="Q427" t="s">
        <v>4722</v>
      </c>
      <c r="Z427" t="s">
        <v>4923</v>
      </c>
      <c r="AA427" t="s">
        <v>4736</v>
      </c>
      <c r="AB427" t="s">
        <v>4853</v>
      </c>
      <c r="AC427" t="s">
        <v>4718</v>
      </c>
      <c r="AD427" t="s">
        <v>4718</v>
      </c>
      <c r="AE427" t="s">
        <v>4718</v>
      </c>
      <c r="AF427" t="s">
        <v>5119</v>
      </c>
    </row>
    <row r="428" spans="1:45" hidden="1" x14ac:dyDescent="0.3">
      <c r="A428">
        <v>11792220</v>
      </c>
      <c r="B428" t="s">
        <v>3892</v>
      </c>
      <c r="C428" t="s">
        <v>3627</v>
      </c>
      <c r="D428" t="s">
        <v>3633</v>
      </c>
      <c r="E428" t="s">
        <v>3634</v>
      </c>
      <c r="F428" t="s">
        <v>3630</v>
      </c>
      <c r="G428" t="s">
        <v>3627</v>
      </c>
      <c r="H428" t="s">
        <v>3627</v>
      </c>
      <c r="M428" t="s">
        <v>5102</v>
      </c>
      <c r="N428" t="s">
        <v>4762</v>
      </c>
      <c r="Q428" t="s">
        <v>4722</v>
      </c>
      <c r="Y428" t="s">
        <v>4766</v>
      </c>
      <c r="Z428" t="s">
        <v>4833</v>
      </c>
      <c r="AA428" t="s">
        <v>4736</v>
      </c>
      <c r="AB428" t="s">
        <v>5227</v>
      </c>
      <c r="AC428" t="s">
        <v>4718</v>
      </c>
      <c r="AD428" t="s">
        <v>4718</v>
      </c>
      <c r="AE428" t="s">
        <v>4718</v>
      </c>
      <c r="AF428" t="s">
        <v>4797</v>
      </c>
    </row>
    <row r="429" spans="1:45" hidden="1" x14ac:dyDescent="0.3">
      <c r="A429">
        <v>11810096</v>
      </c>
      <c r="B429" t="s">
        <v>3931</v>
      </c>
      <c r="C429" t="s">
        <v>3627</v>
      </c>
      <c r="D429" t="s">
        <v>3633</v>
      </c>
      <c r="E429" t="s">
        <v>3634</v>
      </c>
      <c r="F429" t="s">
        <v>3630</v>
      </c>
      <c r="G429" t="s">
        <v>3627</v>
      </c>
      <c r="H429" t="s">
        <v>3627</v>
      </c>
      <c r="M429" t="s">
        <v>5143</v>
      </c>
      <c r="N429" t="s">
        <v>4762</v>
      </c>
      <c r="Q429" t="s">
        <v>4722</v>
      </c>
      <c r="Y429" t="s">
        <v>4766</v>
      </c>
      <c r="Z429" t="s">
        <v>5098</v>
      </c>
      <c r="AA429" t="s">
        <v>4720</v>
      </c>
      <c r="AB429" t="s">
        <v>5096</v>
      </c>
      <c r="AC429" t="s">
        <v>4718</v>
      </c>
      <c r="AD429" t="s">
        <v>4718</v>
      </c>
      <c r="AE429" t="s">
        <v>4718</v>
      </c>
      <c r="AF429" t="s">
        <v>4797</v>
      </c>
    </row>
    <row r="430" spans="1:45" x14ac:dyDescent="0.3">
      <c r="A430">
        <v>11812442</v>
      </c>
      <c r="B430" t="s">
        <v>3885</v>
      </c>
      <c r="C430" t="s">
        <v>3627</v>
      </c>
      <c r="D430" t="s">
        <v>3633</v>
      </c>
      <c r="E430" t="s">
        <v>3634</v>
      </c>
      <c r="F430" t="s">
        <v>3630</v>
      </c>
      <c r="G430" t="s">
        <v>3627</v>
      </c>
      <c r="H430" t="s">
        <v>3627</v>
      </c>
      <c r="M430" t="s">
        <v>5003</v>
      </c>
      <c r="N430" t="s">
        <v>4743</v>
      </c>
      <c r="Q430" t="s">
        <v>4722</v>
      </c>
      <c r="Y430" t="s">
        <v>4852</v>
      </c>
      <c r="Z430" t="s">
        <v>5046</v>
      </c>
      <c r="AA430" t="s">
        <v>4736</v>
      </c>
      <c r="AB430" t="s">
        <v>5006</v>
      </c>
      <c r="AC430" t="s">
        <v>4718</v>
      </c>
      <c r="AD430" t="s">
        <v>4718</v>
      </c>
      <c r="AE430" t="s">
        <v>4718</v>
      </c>
      <c r="AF430" t="s">
        <v>4849</v>
      </c>
    </row>
    <row r="431" spans="1:45" hidden="1" x14ac:dyDescent="0.3">
      <c r="A431">
        <v>11825625</v>
      </c>
      <c r="B431" t="s">
        <v>3945</v>
      </c>
      <c r="C431" t="s">
        <v>3627</v>
      </c>
      <c r="D431" t="s">
        <v>3628</v>
      </c>
      <c r="E431" t="s">
        <v>3629</v>
      </c>
      <c r="F431" t="s">
        <v>3630</v>
      </c>
      <c r="G431" t="s">
        <v>3627</v>
      </c>
      <c r="H431" t="s">
        <v>3627</v>
      </c>
      <c r="I431" t="s">
        <v>4707</v>
      </c>
      <c r="J431" t="s">
        <v>4707</v>
      </c>
      <c r="K431" t="s">
        <v>4738</v>
      </c>
      <c r="L431" t="s">
        <v>4836</v>
      </c>
      <c r="M431" t="s">
        <v>4734</v>
      </c>
      <c r="N431" t="s">
        <v>4716</v>
      </c>
      <c r="O431" t="s">
        <v>4718</v>
      </c>
      <c r="P431" t="s">
        <v>4720</v>
      </c>
      <c r="Q431" t="s">
        <v>4737</v>
      </c>
      <c r="R431" t="s">
        <v>4870</v>
      </c>
      <c r="S431" t="s">
        <v>4726</v>
      </c>
      <c r="T431" t="s">
        <v>4718</v>
      </c>
      <c r="U431" t="s">
        <v>4707</v>
      </c>
      <c r="V431" t="s">
        <v>4730</v>
      </c>
      <c r="W431" t="s">
        <v>4732</v>
      </c>
      <c r="X431" t="s">
        <v>4718</v>
      </c>
    </row>
    <row r="432" spans="1:45" hidden="1" x14ac:dyDescent="0.3">
      <c r="A432">
        <v>11828137</v>
      </c>
      <c r="B432" t="s">
        <v>3914</v>
      </c>
      <c r="C432" t="s">
        <v>3627</v>
      </c>
      <c r="D432" t="s">
        <v>3633</v>
      </c>
      <c r="E432" t="s">
        <v>3634</v>
      </c>
      <c r="F432" t="s">
        <v>3630</v>
      </c>
      <c r="G432" t="s">
        <v>3627</v>
      </c>
      <c r="H432" t="s">
        <v>3627</v>
      </c>
      <c r="M432" t="s">
        <v>5126</v>
      </c>
      <c r="N432" t="s">
        <v>4743</v>
      </c>
      <c r="Q432" t="s">
        <v>4722</v>
      </c>
      <c r="Y432" t="s">
        <v>4766</v>
      </c>
      <c r="Z432" t="s">
        <v>5098</v>
      </c>
      <c r="AA432" t="s">
        <v>4736</v>
      </c>
      <c r="AB432" t="s">
        <v>5127</v>
      </c>
      <c r="AC432" t="s">
        <v>4718</v>
      </c>
      <c r="AD432" t="s">
        <v>4718</v>
      </c>
      <c r="AE432" t="s">
        <v>4718</v>
      </c>
      <c r="AF432" t="s">
        <v>4797</v>
      </c>
    </row>
    <row r="433" spans="1:45" hidden="1" x14ac:dyDescent="0.3">
      <c r="A433">
        <v>11838360</v>
      </c>
      <c r="B433" t="s">
        <v>4008</v>
      </c>
      <c r="C433" t="s">
        <v>3627</v>
      </c>
      <c r="D433" t="s">
        <v>3628</v>
      </c>
      <c r="E433" t="s">
        <v>3629</v>
      </c>
      <c r="F433" t="s">
        <v>3630</v>
      </c>
      <c r="G433" t="s">
        <v>3627</v>
      </c>
      <c r="H433" t="s">
        <v>3627</v>
      </c>
      <c r="I433" t="s">
        <v>4707</v>
      </c>
      <c r="J433" t="s">
        <v>4707</v>
      </c>
      <c r="K433" t="s">
        <v>4710</v>
      </c>
      <c r="L433" t="s">
        <v>4712</v>
      </c>
      <c r="M433" t="s">
        <v>4812</v>
      </c>
      <c r="N433" t="s">
        <v>4716</v>
      </c>
      <c r="O433" t="s">
        <v>4718</v>
      </c>
      <c r="P433" t="s">
        <v>4720</v>
      </c>
      <c r="Q433" t="s">
        <v>4737</v>
      </c>
      <c r="R433" t="s">
        <v>5104</v>
      </c>
      <c r="S433" t="s">
        <v>4811</v>
      </c>
      <c r="T433" t="s">
        <v>4718</v>
      </c>
      <c r="U433" t="s">
        <v>4707</v>
      </c>
    </row>
    <row r="434" spans="1:45" hidden="1" x14ac:dyDescent="0.3">
      <c r="A434">
        <v>11842831</v>
      </c>
      <c r="B434" t="s">
        <v>3860</v>
      </c>
      <c r="C434" t="s">
        <v>3627</v>
      </c>
      <c r="D434" t="s">
        <v>3705</v>
      </c>
      <c r="E434" t="s">
        <v>3634</v>
      </c>
      <c r="F434" t="s">
        <v>3630</v>
      </c>
      <c r="G434" t="s">
        <v>3627</v>
      </c>
      <c r="H434" t="s">
        <v>3627</v>
      </c>
      <c r="AE434" t="s">
        <v>5069</v>
      </c>
      <c r="AF434" t="s">
        <v>5031</v>
      </c>
      <c r="AK434" t="s">
        <v>4737</v>
      </c>
      <c r="AL434" t="s">
        <v>4718</v>
      </c>
      <c r="AM434" t="s">
        <v>5022</v>
      </c>
      <c r="AN434" t="s">
        <v>4799</v>
      </c>
      <c r="AO434" t="s">
        <v>4932</v>
      </c>
      <c r="AP434" t="s">
        <v>4718</v>
      </c>
      <c r="AQ434" t="s">
        <v>4971</v>
      </c>
      <c r="AR434" t="s">
        <v>4978</v>
      </c>
      <c r="AS434" t="s">
        <v>5070</v>
      </c>
    </row>
    <row r="435" spans="1:45" hidden="1" x14ac:dyDescent="0.3">
      <c r="A435">
        <v>11845915</v>
      </c>
      <c r="B435" t="s">
        <v>3788</v>
      </c>
      <c r="C435" t="s">
        <v>3627</v>
      </c>
      <c r="D435" t="s">
        <v>3705</v>
      </c>
      <c r="E435" t="s">
        <v>3634</v>
      </c>
      <c r="F435" t="s">
        <v>3630</v>
      </c>
      <c r="G435" t="s">
        <v>3627</v>
      </c>
      <c r="H435" t="s">
        <v>3627</v>
      </c>
      <c r="AE435" t="s">
        <v>4707</v>
      </c>
      <c r="AF435" t="s">
        <v>4928</v>
      </c>
      <c r="AK435" t="s">
        <v>4737</v>
      </c>
      <c r="AL435" t="s">
        <v>4718</v>
      </c>
      <c r="AM435" t="s">
        <v>5022</v>
      </c>
      <c r="AN435" t="s">
        <v>4799</v>
      </c>
      <c r="AO435" t="s">
        <v>4932</v>
      </c>
      <c r="AP435" t="s">
        <v>4718</v>
      </c>
      <c r="AQ435" t="s">
        <v>5191</v>
      </c>
      <c r="AR435" t="s">
        <v>4930</v>
      </c>
      <c r="AS435" t="s">
        <v>4977</v>
      </c>
    </row>
    <row r="436" spans="1:45" hidden="1" x14ac:dyDescent="0.3">
      <c r="A436">
        <v>11848820</v>
      </c>
      <c r="B436" t="s">
        <v>3734</v>
      </c>
      <c r="C436" t="s">
        <v>3627</v>
      </c>
      <c r="D436" t="s">
        <v>3628</v>
      </c>
      <c r="E436" t="s">
        <v>3629</v>
      </c>
      <c r="F436" t="s">
        <v>3630</v>
      </c>
      <c r="G436" t="s">
        <v>3627</v>
      </c>
      <c r="H436" t="s">
        <v>3627</v>
      </c>
      <c r="I436" t="s">
        <v>4707</v>
      </c>
      <c r="J436" t="s">
        <v>4707</v>
      </c>
      <c r="K436" t="s">
        <v>4912</v>
      </c>
      <c r="L436" t="s">
        <v>4781</v>
      </c>
      <c r="M436" t="s">
        <v>4838</v>
      </c>
      <c r="N436" t="s">
        <v>4783</v>
      </c>
      <c r="O436" t="s">
        <v>4718</v>
      </c>
      <c r="P436" t="s">
        <v>4736</v>
      </c>
      <c r="Q436" t="s">
        <v>4722</v>
      </c>
      <c r="R436" t="s">
        <v>4718</v>
      </c>
      <c r="S436" t="s">
        <v>4839</v>
      </c>
      <c r="T436" t="s">
        <v>4718</v>
      </c>
      <c r="U436" t="s">
        <v>4707</v>
      </c>
      <c r="V436" t="s">
        <v>4772</v>
      </c>
      <c r="W436" t="s">
        <v>4784</v>
      </c>
      <c r="X436" t="s">
        <v>4718</v>
      </c>
    </row>
    <row r="437" spans="1:45" hidden="1" x14ac:dyDescent="0.3">
      <c r="A437">
        <v>11848822</v>
      </c>
      <c r="B437" t="s">
        <v>3647</v>
      </c>
      <c r="C437" t="s">
        <v>3627</v>
      </c>
      <c r="D437" t="s">
        <v>3628</v>
      </c>
      <c r="E437" t="s">
        <v>3629</v>
      </c>
      <c r="F437" t="s">
        <v>3630</v>
      </c>
      <c r="G437" t="s">
        <v>3627</v>
      </c>
      <c r="H437" t="s">
        <v>3627</v>
      </c>
      <c r="I437" t="s">
        <v>4707</v>
      </c>
      <c r="J437" t="s">
        <v>4707</v>
      </c>
      <c r="K437" t="s">
        <v>4785</v>
      </c>
      <c r="L437" t="s">
        <v>4781</v>
      </c>
      <c r="M437" t="s">
        <v>4782</v>
      </c>
      <c r="N437" t="s">
        <v>4783</v>
      </c>
      <c r="O437" t="s">
        <v>4718</v>
      </c>
      <c r="P437" t="s">
        <v>4736</v>
      </c>
      <c r="Q437" t="s">
        <v>4722</v>
      </c>
      <c r="R437" t="s">
        <v>4718</v>
      </c>
      <c r="S437" t="s">
        <v>4786</v>
      </c>
      <c r="T437" t="s">
        <v>4718</v>
      </c>
      <c r="U437" t="s">
        <v>4707</v>
      </c>
      <c r="V437" t="s">
        <v>4772</v>
      </c>
      <c r="W437" t="s">
        <v>4784</v>
      </c>
      <c r="X437" t="s">
        <v>4718</v>
      </c>
    </row>
    <row r="438" spans="1:45" hidden="1" x14ac:dyDescent="0.3">
      <c r="A438">
        <v>11851293</v>
      </c>
      <c r="B438" t="s">
        <v>3788</v>
      </c>
      <c r="C438" t="s">
        <v>3627</v>
      </c>
      <c r="D438" t="s">
        <v>3705</v>
      </c>
      <c r="E438" t="s">
        <v>3634</v>
      </c>
      <c r="F438" t="s">
        <v>3630</v>
      </c>
      <c r="G438" t="s">
        <v>3627</v>
      </c>
      <c r="H438" t="s">
        <v>3627</v>
      </c>
      <c r="AE438" t="s">
        <v>4707</v>
      </c>
      <c r="AF438" t="s">
        <v>4928</v>
      </c>
      <c r="AK438" t="s">
        <v>4737</v>
      </c>
      <c r="AL438" t="s">
        <v>4718</v>
      </c>
      <c r="AM438" t="s">
        <v>5022</v>
      </c>
      <c r="AN438" t="s">
        <v>4799</v>
      </c>
      <c r="AO438" t="s">
        <v>4932</v>
      </c>
      <c r="AP438" t="s">
        <v>4718</v>
      </c>
      <c r="AQ438" t="s">
        <v>5024</v>
      </c>
      <c r="AR438" t="s">
        <v>5023</v>
      </c>
      <c r="AS438" t="s">
        <v>4977</v>
      </c>
    </row>
    <row r="439" spans="1:45" hidden="1" x14ac:dyDescent="0.3">
      <c r="A439">
        <v>11863023</v>
      </c>
      <c r="B439" t="s">
        <v>3678</v>
      </c>
      <c r="C439" t="s">
        <v>3627</v>
      </c>
      <c r="D439" t="s">
        <v>3628</v>
      </c>
      <c r="E439" t="s">
        <v>3629</v>
      </c>
      <c r="F439" t="s">
        <v>3630</v>
      </c>
      <c r="G439" t="s">
        <v>3627</v>
      </c>
      <c r="H439" t="s">
        <v>3627</v>
      </c>
      <c r="I439" t="s">
        <v>4707</v>
      </c>
      <c r="J439" t="s">
        <v>4707</v>
      </c>
      <c r="K439" t="s">
        <v>5115</v>
      </c>
      <c r="L439" t="s">
        <v>4820</v>
      </c>
      <c r="M439" t="s">
        <v>4838</v>
      </c>
      <c r="N439" t="s">
        <v>4799</v>
      </c>
      <c r="O439" t="s">
        <v>4718</v>
      </c>
      <c r="P439" t="s">
        <v>4736</v>
      </c>
      <c r="Q439" t="s">
        <v>4722</v>
      </c>
      <c r="R439" t="s">
        <v>4718</v>
      </c>
      <c r="S439" t="s">
        <v>4839</v>
      </c>
      <c r="T439" t="s">
        <v>4718</v>
      </c>
      <c r="U439" t="s">
        <v>4707</v>
      </c>
      <c r="V439" t="s">
        <v>4772</v>
      </c>
      <c r="W439" t="s">
        <v>4784</v>
      </c>
      <c r="X439" t="s">
        <v>4718</v>
      </c>
    </row>
    <row r="440" spans="1:45" hidden="1" x14ac:dyDescent="0.3">
      <c r="A440">
        <v>11864700</v>
      </c>
      <c r="B440" t="s">
        <v>3665</v>
      </c>
      <c r="C440" t="s">
        <v>3627</v>
      </c>
      <c r="D440" t="s">
        <v>3628</v>
      </c>
      <c r="E440" t="s">
        <v>3629</v>
      </c>
      <c r="F440" t="s">
        <v>3630</v>
      </c>
      <c r="G440" t="s">
        <v>3627</v>
      </c>
      <c r="H440" t="s">
        <v>3627</v>
      </c>
      <c r="I440" t="s">
        <v>4707</v>
      </c>
      <c r="J440" t="s">
        <v>4707</v>
      </c>
      <c r="K440" t="s">
        <v>4813</v>
      </c>
      <c r="L440" t="s">
        <v>4781</v>
      </c>
      <c r="M440" t="s">
        <v>4819</v>
      </c>
      <c r="N440" t="s">
        <v>4783</v>
      </c>
      <c r="O440" t="s">
        <v>4718</v>
      </c>
      <c r="P440" t="s">
        <v>4736</v>
      </c>
      <c r="Q440" t="s">
        <v>4722</v>
      </c>
      <c r="R440" t="s">
        <v>4718</v>
      </c>
      <c r="S440" t="s">
        <v>4811</v>
      </c>
      <c r="T440" t="s">
        <v>4718</v>
      </c>
      <c r="U440" t="s">
        <v>4707</v>
      </c>
      <c r="V440" t="s">
        <v>4772</v>
      </c>
      <c r="W440" t="s">
        <v>4784</v>
      </c>
      <c r="X440" t="s">
        <v>4718</v>
      </c>
    </row>
    <row r="441" spans="1:45" hidden="1" x14ac:dyDescent="0.3">
      <c r="A441">
        <v>11882376</v>
      </c>
      <c r="B441" t="s">
        <v>3658</v>
      </c>
      <c r="C441" t="s">
        <v>3627</v>
      </c>
      <c r="D441" t="s">
        <v>3628</v>
      </c>
      <c r="E441" t="s">
        <v>3629</v>
      </c>
      <c r="F441" t="s">
        <v>3630</v>
      </c>
      <c r="G441" t="s">
        <v>3627</v>
      </c>
      <c r="H441" t="s">
        <v>3627</v>
      </c>
      <c r="I441" t="s">
        <v>4707</v>
      </c>
      <c r="J441" t="s">
        <v>4707</v>
      </c>
      <c r="K441" t="s">
        <v>4738</v>
      </c>
      <c r="L441" t="s">
        <v>4805</v>
      </c>
      <c r="M441" t="s">
        <v>4734</v>
      </c>
      <c r="N441" t="s">
        <v>4716</v>
      </c>
      <c r="O441" t="s">
        <v>4718</v>
      </c>
      <c r="P441" t="s">
        <v>4720</v>
      </c>
      <c r="Q441" t="s">
        <v>4737</v>
      </c>
      <c r="R441" t="s">
        <v>4724</v>
      </c>
      <c r="S441" t="s">
        <v>4726</v>
      </c>
      <c r="T441" t="s">
        <v>5064</v>
      </c>
      <c r="U441" t="s">
        <v>4707</v>
      </c>
      <c r="V441" t="s">
        <v>4730</v>
      </c>
      <c r="W441" t="s">
        <v>4732</v>
      </c>
      <c r="X441" t="s">
        <v>4967</v>
      </c>
    </row>
    <row r="442" spans="1:45" hidden="1" x14ac:dyDescent="0.3">
      <c r="A442">
        <v>11882418</v>
      </c>
      <c r="B442" t="s">
        <v>3658</v>
      </c>
      <c r="C442" t="s">
        <v>3627</v>
      </c>
      <c r="D442" t="s">
        <v>3628</v>
      </c>
      <c r="E442" t="s">
        <v>3629</v>
      </c>
      <c r="F442" t="s">
        <v>3630</v>
      </c>
      <c r="G442" t="s">
        <v>3627</v>
      </c>
      <c r="H442" t="s">
        <v>3627</v>
      </c>
      <c r="I442" t="s">
        <v>4707</v>
      </c>
      <c r="J442" t="s">
        <v>4707</v>
      </c>
      <c r="K442" t="s">
        <v>4738</v>
      </c>
      <c r="L442" t="s">
        <v>4805</v>
      </c>
      <c r="M442" t="s">
        <v>4734</v>
      </c>
      <c r="N442" t="s">
        <v>4716</v>
      </c>
      <c r="O442" t="s">
        <v>4718</v>
      </c>
      <c r="P442" t="s">
        <v>4720</v>
      </c>
      <c r="Q442" t="s">
        <v>4737</v>
      </c>
      <c r="R442" t="s">
        <v>4724</v>
      </c>
      <c r="S442" t="s">
        <v>4726</v>
      </c>
      <c r="T442" t="s">
        <v>4878</v>
      </c>
      <c r="U442" t="s">
        <v>4707</v>
      </c>
      <c r="V442" t="s">
        <v>4730</v>
      </c>
      <c r="W442" t="s">
        <v>4732</v>
      </c>
      <c r="X442" t="s">
        <v>4855</v>
      </c>
    </row>
    <row r="443" spans="1:45" hidden="1" x14ac:dyDescent="0.3">
      <c r="A443">
        <v>11882419</v>
      </c>
      <c r="B443" t="s">
        <v>3726</v>
      </c>
      <c r="C443" t="s">
        <v>3627</v>
      </c>
      <c r="D443" t="s">
        <v>3628</v>
      </c>
      <c r="E443" t="s">
        <v>3629</v>
      </c>
      <c r="F443" t="s">
        <v>3630</v>
      </c>
      <c r="G443" t="s">
        <v>3627</v>
      </c>
      <c r="H443" t="s">
        <v>3627</v>
      </c>
      <c r="I443" t="s">
        <v>4707</v>
      </c>
      <c r="J443" t="s">
        <v>4707</v>
      </c>
      <c r="K443" t="s">
        <v>4875</v>
      </c>
      <c r="L443" t="s">
        <v>4805</v>
      </c>
      <c r="M443" t="s">
        <v>4876</v>
      </c>
      <c r="N443" t="s">
        <v>4716</v>
      </c>
      <c r="O443" t="s">
        <v>4718</v>
      </c>
      <c r="P443" t="s">
        <v>4720</v>
      </c>
      <c r="Q443" t="s">
        <v>4737</v>
      </c>
      <c r="R443" t="s">
        <v>4905</v>
      </c>
      <c r="S443" t="s">
        <v>4877</v>
      </c>
      <c r="T443" t="s">
        <v>4878</v>
      </c>
      <c r="U443" t="s">
        <v>4707</v>
      </c>
      <c r="V443" t="s">
        <v>4730</v>
      </c>
      <c r="W443" t="s">
        <v>4732</v>
      </c>
      <c r="X443" t="s">
        <v>4855</v>
      </c>
    </row>
    <row r="444" spans="1:45" hidden="1" x14ac:dyDescent="0.3">
      <c r="A444">
        <v>11882421</v>
      </c>
      <c r="B444" t="s">
        <v>3644</v>
      </c>
      <c r="C444" t="s">
        <v>3627</v>
      </c>
      <c r="D444" t="s">
        <v>3628</v>
      </c>
      <c r="E444" t="s">
        <v>3629</v>
      </c>
      <c r="F444" t="s">
        <v>3630</v>
      </c>
      <c r="G444" t="s">
        <v>3627</v>
      </c>
      <c r="H444" t="s">
        <v>3627</v>
      </c>
      <c r="I444" t="s">
        <v>4707</v>
      </c>
      <c r="J444" t="s">
        <v>4707</v>
      </c>
      <c r="K444" t="s">
        <v>4777</v>
      </c>
      <c r="L444" t="s">
        <v>4735</v>
      </c>
      <c r="M444" t="s">
        <v>4776</v>
      </c>
      <c r="N444" t="s">
        <v>4716</v>
      </c>
      <c r="O444" t="s">
        <v>4718</v>
      </c>
      <c r="P444" t="s">
        <v>4720</v>
      </c>
      <c r="Q444" t="s">
        <v>4722</v>
      </c>
      <c r="R444" t="s">
        <v>4724</v>
      </c>
      <c r="S444" t="s">
        <v>4771</v>
      </c>
      <c r="T444" t="s">
        <v>5064</v>
      </c>
      <c r="U444" t="s">
        <v>4707</v>
      </c>
      <c r="V444" t="s">
        <v>4730</v>
      </c>
      <c r="W444" t="s">
        <v>4732</v>
      </c>
      <c r="X444" t="s">
        <v>4967</v>
      </c>
    </row>
    <row r="445" spans="1:45" hidden="1" x14ac:dyDescent="0.3">
      <c r="A445">
        <v>11884246</v>
      </c>
      <c r="B445" t="s">
        <v>3914</v>
      </c>
      <c r="C445" t="s">
        <v>3627</v>
      </c>
      <c r="D445" t="s">
        <v>3633</v>
      </c>
      <c r="E445" t="s">
        <v>3634</v>
      </c>
      <c r="F445" t="s">
        <v>3630</v>
      </c>
      <c r="G445" t="s">
        <v>3627</v>
      </c>
      <c r="H445" t="s">
        <v>3627</v>
      </c>
      <c r="M445" t="s">
        <v>5126</v>
      </c>
      <c r="N445" t="s">
        <v>4762</v>
      </c>
      <c r="Q445" t="s">
        <v>4722</v>
      </c>
      <c r="Y445" t="s">
        <v>4766</v>
      </c>
      <c r="Z445" t="s">
        <v>5098</v>
      </c>
      <c r="AA445" t="s">
        <v>5265</v>
      </c>
      <c r="AB445" t="s">
        <v>5127</v>
      </c>
      <c r="AC445" t="s">
        <v>4718</v>
      </c>
      <c r="AD445" t="s">
        <v>4718</v>
      </c>
      <c r="AE445" t="s">
        <v>4718</v>
      </c>
      <c r="AF445" t="s">
        <v>4797</v>
      </c>
    </row>
    <row r="446" spans="1:45" hidden="1" x14ac:dyDescent="0.3">
      <c r="A446">
        <v>11889112</v>
      </c>
      <c r="B446" t="s">
        <v>3659</v>
      </c>
      <c r="C446" t="s">
        <v>3627</v>
      </c>
      <c r="D446" t="s">
        <v>3633</v>
      </c>
      <c r="E446" t="s">
        <v>3634</v>
      </c>
      <c r="F446" t="s">
        <v>3630</v>
      </c>
      <c r="G446" t="s">
        <v>3627</v>
      </c>
      <c r="H446" t="s">
        <v>3627</v>
      </c>
      <c r="M446" t="s">
        <v>4809</v>
      </c>
      <c r="N446" t="s">
        <v>4743</v>
      </c>
      <c r="Q446" t="s">
        <v>4722</v>
      </c>
      <c r="Y446" t="s">
        <v>4766</v>
      </c>
      <c r="Z446" t="s">
        <v>4810</v>
      </c>
      <c r="AA446" t="s">
        <v>4736</v>
      </c>
      <c r="AB446" t="s">
        <v>4902</v>
      </c>
      <c r="AC446" t="s">
        <v>4718</v>
      </c>
      <c r="AD446" t="s">
        <v>4718</v>
      </c>
      <c r="AE446" t="s">
        <v>4917</v>
      </c>
      <c r="AF446" t="s">
        <v>4808</v>
      </c>
    </row>
    <row r="447" spans="1:45" hidden="1" x14ac:dyDescent="0.3">
      <c r="A447">
        <v>11893741</v>
      </c>
      <c r="B447" t="s">
        <v>3782</v>
      </c>
      <c r="C447" t="s">
        <v>3627</v>
      </c>
      <c r="D447" t="s">
        <v>3628</v>
      </c>
      <c r="E447" t="s">
        <v>3629</v>
      </c>
      <c r="F447" t="s">
        <v>3630</v>
      </c>
      <c r="G447" t="s">
        <v>3627</v>
      </c>
      <c r="H447" t="s">
        <v>3627</v>
      </c>
      <c r="I447" t="s">
        <v>4707</v>
      </c>
      <c r="J447" t="s">
        <v>4707</v>
      </c>
      <c r="K447" t="s">
        <v>4968</v>
      </c>
      <c r="L447" t="s">
        <v>4966</v>
      </c>
      <c r="M447" t="s">
        <v>4821</v>
      </c>
      <c r="N447" t="s">
        <v>4716</v>
      </c>
      <c r="O447" t="s">
        <v>4718</v>
      </c>
      <c r="P447" t="s">
        <v>4736</v>
      </c>
      <c r="Q447" t="s">
        <v>4722</v>
      </c>
      <c r="R447" t="s">
        <v>4724</v>
      </c>
      <c r="S447" t="s">
        <v>4771</v>
      </c>
      <c r="T447" t="s">
        <v>4969</v>
      </c>
      <c r="U447" t="s">
        <v>4707</v>
      </c>
      <c r="V447" t="s">
        <v>4730</v>
      </c>
      <c r="W447" t="s">
        <v>4732</v>
      </c>
      <c r="X447" t="s">
        <v>4967</v>
      </c>
    </row>
    <row r="448" spans="1:45" hidden="1" x14ac:dyDescent="0.3">
      <c r="A448">
        <v>11895803</v>
      </c>
      <c r="B448" t="s">
        <v>3673</v>
      </c>
      <c r="C448" t="s">
        <v>3627</v>
      </c>
      <c r="D448" t="s">
        <v>3633</v>
      </c>
      <c r="E448" t="s">
        <v>3634</v>
      </c>
      <c r="F448" t="s">
        <v>3630</v>
      </c>
      <c r="G448" t="s">
        <v>3627</v>
      </c>
      <c r="H448" t="s">
        <v>3627</v>
      </c>
      <c r="M448" t="s">
        <v>4832</v>
      </c>
      <c r="N448" t="s">
        <v>5242</v>
      </c>
      <c r="Q448" t="s">
        <v>4722</v>
      </c>
      <c r="Y448" t="s">
        <v>4766</v>
      </c>
      <c r="Z448" t="s">
        <v>4833</v>
      </c>
      <c r="AA448" t="s">
        <v>4736</v>
      </c>
      <c r="AB448" t="s">
        <v>5243</v>
      </c>
      <c r="AC448" t="s">
        <v>4718</v>
      </c>
      <c r="AD448" t="s">
        <v>4718</v>
      </c>
      <c r="AE448" t="s">
        <v>4718</v>
      </c>
      <c r="AF448" t="s">
        <v>4797</v>
      </c>
    </row>
    <row r="449" spans="1:45" hidden="1" x14ac:dyDescent="0.3">
      <c r="A449">
        <v>11916406</v>
      </c>
      <c r="B449" t="s">
        <v>3812</v>
      </c>
      <c r="C449" t="s">
        <v>3627</v>
      </c>
      <c r="D449" t="s">
        <v>3628</v>
      </c>
      <c r="E449" t="s">
        <v>3629</v>
      </c>
      <c r="F449" t="s">
        <v>3630</v>
      </c>
      <c r="G449" t="s">
        <v>3627</v>
      </c>
      <c r="H449" t="s">
        <v>3627</v>
      </c>
      <c r="I449" t="s">
        <v>4707</v>
      </c>
      <c r="J449" t="s">
        <v>4707</v>
      </c>
      <c r="K449" t="s">
        <v>4841</v>
      </c>
      <c r="L449" t="s">
        <v>4805</v>
      </c>
      <c r="M449" t="s">
        <v>4840</v>
      </c>
      <c r="N449" t="s">
        <v>4716</v>
      </c>
      <c r="O449" t="s">
        <v>4718</v>
      </c>
      <c r="P449" t="s">
        <v>4720</v>
      </c>
      <c r="Q449" t="s">
        <v>4737</v>
      </c>
      <c r="R449" t="s">
        <v>4724</v>
      </c>
      <c r="S449" t="s">
        <v>4811</v>
      </c>
      <c r="T449" t="s">
        <v>5064</v>
      </c>
      <c r="U449" t="s">
        <v>4707</v>
      </c>
      <c r="V449" t="s">
        <v>4730</v>
      </c>
      <c r="W449" t="s">
        <v>4732</v>
      </c>
      <c r="X449" t="s">
        <v>4967</v>
      </c>
    </row>
    <row r="450" spans="1:45" hidden="1" x14ac:dyDescent="0.3">
      <c r="A450">
        <v>11931794</v>
      </c>
      <c r="B450" t="s">
        <v>3745</v>
      </c>
      <c r="C450" t="s">
        <v>3627</v>
      </c>
      <c r="D450" t="s">
        <v>3705</v>
      </c>
      <c r="E450" t="s">
        <v>3634</v>
      </c>
      <c r="F450" t="s">
        <v>3630</v>
      </c>
      <c r="G450" t="s">
        <v>3627</v>
      </c>
      <c r="H450" t="s">
        <v>3627</v>
      </c>
      <c r="AE450" t="s">
        <v>4707</v>
      </c>
      <c r="AF450" t="s">
        <v>4928</v>
      </c>
      <c r="AK450" t="s">
        <v>4737</v>
      </c>
      <c r="AL450" t="s">
        <v>4718</v>
      </c>
      <c r="AM450" t="s">
        <v>5133</v>
      </c>
      <c r="AN450" t="s">
        <v>4799</v>
      </c>
      <c r="AO450" t="s">
        <v>4932</v>
      </c>
      <c r="AP450" t="s">
        <v>4718</v>
      </c>
      <c r="AQ450" t="s">
        <v>5020</v>
      </c>
      <c r="AR450" t="s">
        <v>4978</v>
      </c>
      <c r="AS450" t="s">
        <v>4929</v>
      </c>
    </row>
    <row r="451" spans="1:45" hidden="1" x14ac:dyDescent="0.3">
      <c r="A451">
        <v>11950435</v>
      </c>
      <c r="B451" t="s">
        <v>3752</v>
      </c>
      <c r="C451" t="s">
        <v>3627</v>
      </c>
      <c r="D451" t="s">
        <v>3633</v>
      </c>
      <c r="E451" t="s">
        <v>3634</v>
      </c>
      <c r="F451" t="s">
        <v>3630</v>
      </c>
      <c r="G451" t="s">
        <v>3627</v>
      </c>
      <c r="H451" t="s">
        <v>3627</v>
      </c>
      <c r="M451" t="s">
        <v>4825</v>
      </c>
      <c r="N451" t="s">
        <v>4743</v>
      </c>
      <c r="Q451" t="s">
        <v>4722</v>
      </c>
      <c r="Y451" t="s">
        <v>4766</v>
      </c>
      <c r="Z451" t="s">
        <v>4826</v>
      </c>
      <c r="AA451" t="s">
        <v>4720</v>
      </c>
      <c r="AB451" t="s">
        <v>4793</v>
      </c>
      <c r="AC451" t="s">
        <v>4718</v>
      </c>
      <c r="AD451" t="s">
        <v>4718</v>
      </c>
      <c r="AE451" t="s">
        <v>4718</v>
      </c>
      <c r="AF451" t="s">
        <v>4824</v>
      </c>
    </row>
    <row r="452" spans="1:45" hidden="1" x14ac:dyDescent="0.3">
      <c r="A452">
        <v>11957487</v>
      </c>
      <c r="B452" t="s">
        <v>3745</v>
      </c>
      <c r="C452" t="s">
        <v>3627</v>
      </c>
      <c r="D452" t="s">
        <v>3705</v>
      </c>
      <c r="E452" t="s">
        <v>3634</v>
      </c>
      <c r="F452" t="s">
        <v>3630</v>
      </c>
      <c r="G452" t="s">
        <v>3627</v>
      </c>
      <c r="H452" t="s">
        <v>3627</v>
      </c>
      <c r="AE452" t="s">
        <v>4707</v>
      </c>
      <c r="AF452" t="s">
        <v>4928</v>
      </c>
      <c r="AK452" t="s">
        <v>4737</v>
      </c>
      <c r="AL452" t="s">
        <v>4718</v>
      </c>
      <c r="AM452" t="s">
        <v>4885</v>
      </c>
      <c r="AN452" t="s">
        <v>4799</v>
      </c>
      <c r="AO452" t="s">
        <v>4932</v>
      </c>
      <c r="AP452" t="s">
        <v>4718</v>
      </c>
      <c r="AQ452" t="s">
        <v>4963</v>
      </c>
      <c r="AR452" t="s">
        <v>4978</v>
      </c>
      <c r="AS452" t="s">
        <v>4929</v>
      </c>
    </row>
    <row r="453" spans="1:45" hidden="1" x14ac:dyDescent="0.3">
      <c r="A453">
        <v>11959028</v>
      </c>
      <c r="B453" t="s">
        <v>3735</v>
      </c>
      <c r="C453" t="s">
        <v>3627</v>
      </c>
      <c r="D453" t="s">
        <v>3705</v>
      </c>
      <c r="E453" t="s">
        <v>3634</v>
      </c>
      <c r="F453" t="s">
        <v>3630</v>
      </c>
      <c r="G453" t="s">
        <v>3627</v>
      </c>
      <c r="H453" t="s">
        <v>3627</v>
      </c>
      <c r="AE453" t="s">
        <v>4707</v>
      </c>
      <c r="AF453" t="s">
        <v>4915</v>
      </c>
      <c r="AK453" t="s">
        <v>4737</v>
      </c>
      <c r="AL453" t="s">
        <v>4718</v>
      </c>
      <c r="AM453" t="s">
        <v>4920</v>
      </c>
      <c r="AN453" t="s">
        <v>4799</v>
      </c>
      <c r="AO453" t="s">
        <v>4932</v>
      </c>
      <c r="AP453" t="s">
        <v>4718</v>
      </c>
      <c r="AQ453" t="s">
        <v>4924</v>
      </c>
      <c r="AR453" t="s">
        <v>4925</v>
      </c>
      <c r="AS453" t="s">
        <v>4914</v>
      </c>
    </row>
    <row r="454" spans="1:45" hidden="1" x14ac:dyDescent="0.3">
      <c r="A454">
        <v>11974695</v>
      </c>
      <c r="B454" t="s">
        <v>3911</v>
      </c>
      <c r="C454" t="s">
        <v>3627</v>
      </c>
      <c r="D454" t="s">
        <v>3705</v>
      </c>
      <c r="E454" t="s">
        <v>3634</v>
      </c>
      <c r="F454" t="s">
        <v>3630</v>
      </c>
      <c r="G454" t="s">
        <v>3627</v>
      </c>
      <c r="H454" t="s">
        <v>3627</v>
      </c>
      <c r="AE454" t="s">
        <v>4707</v>
      </c>
      <c r="AF454" t="s">
        <v>4915</v>
      </c>
      <c r="AK454" t="s">
        <v>4737</v>
      </c>
      <c r="AL454" t="s">
        <v>4718</v>
      </c>
      <c r="AM454" t="s">
        <v>4959</v>
      </c>
      <c r="AN454" t="s">
        <v>4799</v>
      </c>
      <c r="AO454" t="s">
        <v>4885</v>
      </c>
      <c r="AP454" t="s">
        <v>4718</v>
      </c>
      <c r="AQ454" t="s">
        <v>4924</v>
      </c>
      <c r="AR454" t="s">
        <v>4925</v>
      </c>
      <c r="AS454" t="s">
        <v>4895</v>
      </c>
    </row>
    <row r="455" spans="1:45" hidden="1" x14ac:dyDescent="0.3">
      <c r="A455">
        <v>11979159</v>
      </c>
      <c r="B455" t="s">
        <v>3678</v>
      </c>
      <c r="C455" t="s">
        <v>3627</v>
      </c>
      <c r="D455" t="s">
        <v>3628</v>
      </c>
      <c r="E455" t="s">
        <v>3629</v>
      </c>
      <c r="F455" t="s">
        <v>3630</v>
      </c>
      <c r="G455" t="s">
        <v>3627</v>
      </c>
      <c r="H455" t="s">
        <v>3627</v>
      </c>
      <c r="I455" t="s">
        <v>4984</v>
      </c>
      <c r="J455" t="s">
        <v>4983</v>
      </c>
      <c r="K455" t="s">
        <v>4837</v>
      </c>
      <c r="L455" t="s">
        <v>4820</v>
      </c>
      <c r="M455" t="s">
        <v>4838</v>
      </c>
      <c r="N455" t="s">
        <v>4799</v>
      </c>
      <c r="O455" t="s">
        <v>4718</v>
      </c>
      <c r="P455" t="s">
        <v>4736</v>
      </c>
      <c r="Q455" t="s">
        <v>4722</v>
      </c>
      <c r="R455" t="s">
        <v>4718</v>
      </c>
      <c r="S455" t="s">
        <v>4839</v>
      </c>
      <c r="T455" t="s">
        <v>4718</v>
      </c>
      <c r="U455" t="s">
        <v>4982</v>
      </c>
      <c r="V455" t="s">
        <v>4772</v>
      </c>
      <c r="W455" t="s">
        <v>4784</v>
      </c>
      <c r="X455" t="s">
        <v>4718</v>
      </c>
    </row>
    <row r="456" spans="1:45" hidden="1" x14ac:dyDescent="0.3">
      <c r="A456">
        <v>12008869</v>
      </c>
      <c r="B456" t="s">
        <v>3806</v>
      </c>
      <c r="C456" t="s">
        <v>3627</v>
      </c>
      <c r="D456" t="s">
        <v>3633</v>
      </c>
      <c r="E456" t="s">
        <v>3634</v>
      </c>
      <c r="F456" t="s">
        <v>3630</v>
      </c>
      <c r="G456" t="s">
        <v>3627</v>
      </c>
      <c r="H456" t="s">
        <v>3627</v>
      </c>
      <c r="M456" t="s">
        <v>4998</v>
      </c>
      <c r="N456" t="s">
        <v>4762</v>
      </c>
      <c r="Q456" t="s">
        <v>4722</v>
      </c>
      <c r="Y456" t="s">
        <v>4766</v>
      </c>
      <c r="Z456" t="s">
        <v>4907</v>
      </c>
      <c r="AA456" t="s">
        <v>4720</v>
      </c>
      <c r="AB456" t="s">
        <v>4997</v>
      </c>
      <c r="AC456" t="s">
        <v>4718</v>
      </c>
      <c r="AD456" t="s">
        <v>4718</v>
      </c>
      <c r="AE456" t="s">
        <v>4718</v>
      </c>
      <c r="AF456" t="s">
        <v>4933</v>
      </c>
    </row>
    <row r="457" spans="1:45" hidden="1" x14ac:dyDescent="0.3">
      <c r="A457">
        <v>12035308</v>
      </c>
      <c r="B457" t="s">
        <v>3969</v>
      </c>
      <c r="C457" t="s">
        <v>3627</v>
      </c>
      <c r="D457" t="s">
        <v>3705</v>
      </c>
      <c r="E457" t="s">
        <v>3634</v>
      </c>
      <c r="F457" t="s">
        <v>3630</v>
      </c>
      <c r="G457" t="s">
        <v>3627</v>
      </c>
      <c r="H457" t="s">
        <v>3627</v>
      </c>
      <c r="AE457" t="s">
        <v>4707</v>
      </c>
      <c r="AF457" t="s">
        <v>5178</v>
      </c>
      <c r="AK457" t="s">
        <v>4737</v>
      </c>
      <c r="AL457" t="s">
        <v>5179</v>
      </c>
      <c r="AM457" t="s">
        <v>5129</v>
      </c>
      <c r="AN457" t="s">
        <v>4799</v>
      </c>
      <c r="AO457" t="s">
        <v>4916</v>
      </c>
      <c r="AP457" t="s">
        <v>5179</v>
      </c>
      <c r="AQ457" t="s">
        <v>5175</v>
      </c>
      <c r="AR457" t="s">
        <v>5174</v>
      </c>
      <c r="AS457" t="s">
        <v>5173</v>
      </c>
    </row>
    <row r="458" spans="1:45" hidden="1" x14ac:dyDescent="0.3">
      <c r="A458">
        <v>12036355</v>
      </c>
      <c r="B458" t="s">
        <v>3966</v>
      </c>
      <c r="C458" t="s">
        <v>3627</v>
      </c>
      <c r="D458" t="s">
        <v>3705</v>
      </c>
      <c r="E458" t="s">
        <v>3634</v>
      </c>
      <c r="F458" t="s">
        <v>3630</v>
      </c>
      <c r="G458" t="s">
        <v>3627</v>
      </c>
      <c r="H458" t="s">
        <v>3627</v>
      </c>
      <c r="AE458" t="s">
        <v>4707</v>
      </c>
      <c r="AF458" t="s">
        <v>5052</v>
      </c>
      <c r="AK458" t="s">
        <v>4737</v>
      </c>
      <c r="AL458" t="s">
        <v>4718</v>
      </c>
      <c r="AM458" t="s">
        <v>5129</v>
      </c>
      <c r="AN458" t="s">
        <v>5176</v>
      </c>
      <c r="AO458" t="s">
        <v>4916</v>
      </c>
      <c r="AP458" t="s">
        <v>4718</v>
      </c>
      <c r="AQ458" t="s">
        <v>5175</v>
      </c>
      <c r="AR458" t="s">
        <v>5174</v>
      </c>
      <c r="AS458" t="s">
        <v>5173</v>
      </c>
    </row>
    <row r="459" spans="1:45" hidden="1" x14ac:dyDescent="0.3">
      <c r="A459">
        <v>12038301</v>
      </c>
      <c r="B459" t="s">
        <v>4018</v>
      </c>
      <c r="C459" t="s">
        <v>3627</v>
      </c>
      <c r="D459" t="s">
        <v>3633</v>
      </c>
      <c r="E459" t="s">
        <v>3634</v>
      </c>
      <c r="F459" t="s">
        <v>3630</v>
      </c>
      <c r="G459" t="s">
        <v>3627</v>
      </c>
      <c r="H459" t="s">
        <v>3627</v>
      </c>
      <c r="M459" t="s">
        <v>5152</v>
      </c>
      <c r="N459" t="s">
        <v>5150</v>
      </c>
      <c r="Q459" t="s">
        <v>4737</v>
      </c>
      <c r="Y459" t="s">
        <v>4740</v>
      </c>
      <c r="Z459" t="s">
        <v>5151</v>
      </c>
      <c r="AA459" t="s">
        <v>4718</v>
      </c>
      <c r="AB459" t="s">
        <v>4963</v>
      </c>
      <c r="AC459" t="s">
        <v>4718</v>
      </c>
      <c r="AD459" t="s">
        <v>4718</v>
      </c>
      <c r="AE459" t="s">
        <v>4718</v>
      </c>
      <c r="AF459" t="s">
        <v>4844</v>
      </c>
    </row>
    <row r="460" spans="1:45" hidden="1" x14ac:dyDescent="0.3">
      <c r="A460">
        <v>12038542</v>
      </c>
      <c r="B460" t="s">
        <v>3940</v>
      </c>
      <c r="C460" t="s">
        <v>3627</v>
      </c>
      <c r="D460" t="s">
        <v>3633</v>
      </c>
      <c r="E460" t="s">
        <v>3634</v>
      </c>
      <c r="F460" t="s">
        <v>3630</v>
      </c>
      <c r="G460" t="s">
        <v>3627</v>
      </c>
      <c r="H460" t="s">
        <v>3627</v>
      </c>
      <c r="M460" t="s">
        <v>5152</v>
      </c>
      <c r="N460" t="s">
        <v>5150</v>
      </c>
      <c r="Q460" t="s">
        <v>4737</v>
      </c>
      <c r="Y460" t="s">
        <v>4740</v>
      </c>
      <c r="Z460" t="s">
        <v>5151</v>
      </c>
      <c r="AA460" t="s">
        <v>4718</v>
      </c>
      <c r="AB460" t="s">
        <v>4963</v>
      </c>
      <c r="AC460" t="s">
        <v>4718</v>
      </c>
      <c r="AD460" t="s">
        <v>4718</v>
      </c>
      <c r="AE460" t="s">
        <v>4718</v>
      </c>
      <c r="AF460" t="s">
        <v>5153</v>
      </c>
    </row>
    <row r="461" spans="1:45" hidden="1" x14ac:dyDescent="0.3">
      <c r="A461">
        <v>12066247</v>
      </c>
      <c r="B461" t="s">
        <v>3658</v>
      </c>
      <c r="C461" t="s">
        <v>3627</v>
      </c>
      <c r="D461" t="s">
        <v>3628</v>
      </c>
      <c r="E461" t="s">
        <v>3629</v>
      </c>
      <c r="F461" t="s">
        <v>3630</v>
      </c>
      <c r="G461" t="s">
        <v>3627</v>
      </c>
      <c r="H461" t="s">
        <v>3627</v>
      </c>
      <c r="I461" t="s">
        <v>4707</v>
      </c>
      <c r="J461" t="s">
        <v>4707</v>
      </c>
      <c r="K461" t="s">
        <v>4738</v>
      </c>
      <c r="L461" t="s">
        <v>4805</v>
      </c>
      <c r="M461" t="s">
        <v>4734</v>
      </c>
      <c r="N461" t="s">
        <v>4716</v>
      </c>
      <c r="O461" t="s">
        <v>5159</v>
      </c>
      <c r="P461" t="s">
        <v>4720</v>
      </c>
      <c r="Q461" t="s">
        <v>4737</v>
      </c>
      <c r="R461" t="s">
        <v>4724</v>
      </c>
      <c r="S461" t="s">
        <v>4726</v>
      </c>
      <c r="T461" t="s">
        <v>5032</v>
      </c>
      <c r="U461" t="s">
        <v>4707</v>
      </c>
      <c r="V461" t="s">
        <v>4730</v>
      </c>
      <c r="W461" t="s">
        <v>4732</v>
      </c>
      <c r="X461" t="s">
        <v>5033</v>
      </c>
    </row>
    <row r="462" spans="1:45" hidden="1" x14ac:dyDescent="0.3">
      <c r="A462">
        <v>12073752</v>
      </c>
      <c r="B462" t="s">
        <v>3846</v>
      </c>
      <c r="C462" t="s">
        <v>3627</v>
      </c>
      <c r="D462" t="s">
        <v>3705</v>
      </c>
      <c r="E462" t="s">
        <v>3634</v>
      </c>
      <c r="F462" t="s">
        <v>3630</v>
      </c>
      <c r="G462" t="s">
        <v>3627</v>
      </c>
      <c r="H462" t="s">
        <v>3627</v>
      </c>
      <c r="AE462" t="s">
        <v>4707</v>
      </c>
      <c r="AF462" t="s">
        <v>5052</v>
      </c>
      <c r="AK462" t="s">
        <v>4737</v>
      </c>
      <c r="AL462" t="s">
        <v>4718</v>
      </c>
      <c r="AM462" t="s">
        <v>5247</v>
      </c>
      <c r="AN462" t="s">
        <v>4799</v>
      </c>
      <c r="AO462" t="s">
        <v>4916</v>
      </c>
      <c r="AP462" t="s">
        <v>4718</v>
      </c>
      <c r="AQ462" t="s">
        <v>4951</v>
      </c>
      <c r="AR462" t="s">
        <v>4925</v>
      </c>
      <c r="AS462" t="s">
        <v>4895</v>
      </c>
    </row>
    <row r="463" spans="1:45" hidden="1" x14ac:dyDescent="0.3">
      <c r="A463">
        <v>12078508</v>
      </c>
      <c r="B463" t="s">
        <v>3752</v>
      </c>
      <c r="C463" t="s">
        <v>3627</v>
      </c>
      <c r="D463" t="s">
        <v>3633</v>
      </c>
      <c r="E463" t="s">
        <v>3634</v>
      </c>
      <c r="F463" t="s">
        <v>3630</v>
      </c>
      <c r="G463" t="s">
        <v>3627</v>
      </c>
      <c r="H463" t="s">
        <v>3627</v>
      </c>
      <c r="M463" t="s">
        <v>4825</v>
      </c>
      <c r="N463" t="s">
        <v>4769</v>
      </c>
      <c r="Q463" t="s">
        <v>4722</v>
      </c>
      <c r="Y463" t="s">
        <v>4766</v>
      </c>
      <c r="Z463" t="s">
        <v>4826</v>
      </c>
      <c r="AA463" t="s">
        <v>4736</v>
      </c>
      <c r="AB463" t="s">
        <v>4793</v>
      </c>
      <c r="AC463" t="s">
        <v>4718</v>
      </c>
      <c r="AD463" t="s">
        <v>4718</v>
      </c>
      <c r="AE463" t="s">
        <v>4718</v>
      </c>
      <c r="AF463" t="s">
        <v>4824</v>
      </c>
    </row>
    <row r="464" spans="1:45" hidden="1" x14ac:dyDescent="0.3">
      <c r="A464">
        <v>12090853</v>
      </c>
      <c r="B464" t="s">
        <v>3631</v>
      </c>
      <c r="C464" t="s">
        <v>3627</v>
      </c>
      <c r="D464" t="s">
        <v>3628</v>
      </c>
      <c r="E464" t="s">
        <v>3629</v>
      </c>
      <c r="F464" t="s">
        <v>3630</v>
      </c>
      <c r="G464" t="s">
        <v>3627</v>
      </c>
      <c r="H464" t="s">
        <v>3627</v>
      </c>
      <c r="I464" t="s">
        <v>4707</v>
      </c>
      <c r="J464" t="s">
        <v>4707</v>
      </c>
      <c r="K464" t="s">
        <v>4738</v>
      </c>
      <c r="L464" t="s">
        <v>4735</v>
      </c>
      <c r="M464" t="s">
        <v>4734</v>
      </c>
      <c r="N464" t="s">
        <v>4716</v>
      </c>
      <c r="O464" t="s">
        <v>4718</v>
      </c>
      <c r="P464" t="s">
        <v>4736</v>
      </c>
      <c r="Q464" t="s">
        <v>4737</v>
      </c>
      <c r="R464" t="s">
        <v>4724</v>
      </c>
      <c r="S464" t="s">
        <v>4726</v>
      </c>
      <c r="T464" t="s">
        <v>4969</v>
      </c>
      <c r="U464" t="s">
        <v>4707</v>
      </c>
      <c r="V464" t="s">
        <v>4730</v>
      </c>
      <c r="W464" t="s">
        <v>4732</v>
      </c>
      <c r="X464" t="s">
        <v>4967</v>
      </c>
    </row>
    <row r="465" spans="1:45" hidden="1" x14ac:dyDescent="0.3">
      <c r="A465">
        <v>12099992</v>
      </c>
      <c r="B465" t="s">
        <v>3842</v>
      </c>
      <c r="C465" t="s">
        <v>3627</v>
      </c>
      <c r="D465" t="s">
        <v>3633</v>
      </c>
      <c r="E465" t="s">
        <v>3634</v>
      </c>
      <c r="F465" t="s">
        <v>3630</v>
      </c>
      <c r="G465" t="s">
        <v>3627</v>
      </c>
      <c r="H465" t="s">
        <v>3627</v>
      </c>
      <c r="M465" t="s">
        <v>5049</v>
      </c>
      <c r="N465" t="s">
        <v>5047</v>
      </c>
      <c r="Q465" t="s">
        <v>4722</v>
      </c>
      <c r="Y465" t="s">
        <v>4852</v>
      </c>
      <c r="Z465" t="s">
        <v>5046</v>
      </c>
      <c r="AA465" t="s">
        <v>4736</v>
      </c>
      <c r="AB465" t="s">
        <v>5050</v>
      </c>
      <c r="AC465" t="s">
        <v>4718</v>
      </c>
      <c r="AD465" t="s">
        <v>4718</v>
      </c>
      <c r="AE465" t="s">
        <v>5048</v>
      </c>
      <c r="AF465" t="s">
        <v>4897</v>
      </c>
    </row>
    <row r="466" spans="1:45" hidden="1" x14ac:dyDescent="0.3">
      <c r="A466">
        <v>12137924</v>
      </c>
      <c r="B466" t="s">
        <v>3670</v>
      </c>
      <c r="C466" t="s">
        <v>3627</v>
      </c>
      <c r="D466" t="s">
        <v>3633</v>
      </c>
      <c r="E466" t="s">
        <v>3634</v>
      </c>
      <c r="F466" t="s">
        <v>3630</v>
      </c>
      <c r="G466" t="s">
        <v>3627</v>
      </c>
      <c r="H466" t="s">
        <v>3627</v>
      </c>
      <c r="M466" t="s">
        <v>4823</v>
      </c>
      <c r="N466" t="s">
        <v>4743</v>
      </c>
      <c r="Q466" t="s">
        <v>4722</v>
      </c>
      <c r="Y466" t="s">
        <v>4766</v>
      </c>
      <c r="Z466" t="s">
        <v>4822</v>
      </c>
      <c r="AA466" t="s">
        <v>4736</v>
      </c>
      <c r="AB466" t="s">
        <v>4902</v>
      </c>
      <c r="AC466" t="s">
        <v>4718</v>
      </c>
      <c r="AD466" t="s">
        <v>4718</v>
      </c>
      <c r="AE466" t="s">
        <v>4718</v>
      </c>
      <c r="AF466" t="s">
        <v>4824</v>
      </c>
    </row>
    <row r="467" spans="1:45" hidden="1" x14ac:dyDescent="0.3">
      <c r="A467">
        <v>12138123</v>
      </c>
      <c r="B467" t="s">
        <v>3670</v>
      </c>
      <c r="C467" t="s">
        <v>3627</v>
      </c>
      <c r="D467" t="s">
        <v>3633</v>
      </c>
      <c r="E467" t="s">
        <v>3634</v>
      </c>
      <c r="F467" t="s">
        <v>3630</v>
      </c>
      <c r="G467" t="s">
        <v>3627</v>
      </c>
      <c r="H467" t="s">
        <v>3627</v>
      </c>
      <c r="M467" t="s">
        <v>4823</v>
      </c>
      <c r="N467" t="s">
        <v>4762</v>
      </c>
      <c r="Q467" t="s">
        <v>4722</v>
      </c>
      <c r="Y467" t="s">
        <v>4766</v>
      </c>
      <c r="Z467" t="s">
        <v>4822</v>
      </c>
      <c r="AA467" t="s">
        <v>4736</v>
      </c>
      <c r="AB467" t="s">
        <v>4902</v>
      </c>
      <c r="AC467" t="s">
        <v>4718</v>
      </c>
      <c r="AD467" t="s">
        <v>4718</v>
      </c>
      <c r="AE467" t="s">
        <v>4718</v>
      </c>
      <c r="AF467" t="s">
        <v>4824</v>
      </c>
    </row>
    <row r="468" spans="1:45" x14ac:dyDescent="0.3">
      <c r="A468">
        <v>12138682</v>
      </c>
      <c r="B468" t="s">
        <v>3717</v>
      </c>
      <c r="C468" t="s">
        <v>3627</v>
      </c>
      <c r="D468" t="s">
        <v>3633</v>
      </c>
      <c r="E468" t="s">
        <v>3634</v>
      </c>
      <c r="F468" t="s">
        <v>3630</v>
      </c>
      <c r="G468" t="s">
        <v>3627</v>
      </c>
      <c r="H468" t="s">
        <v>3627</v>
      </c>
      <c r="M468" t="s">
        <v>4860</v>
      </c>
      <c r="N468" t="s">
        <v>4762</v>
      </c>
      <c r="Q468" t="s">
        <v>4722</v>
      </c>
      <c r="Y468" t="s">
        <v>4852</v>
      </c>
      <c r="Z468" t="s">
        <v>4861</v>
      </c>
      <c r="AA468" t="s">
        <v>4736</v>
      </c>
      <c r="AB468" t="s">
        <v>4902</v>
      </c>
      <c r="AC468" t="s">
        <v>4718</v>
      </c>
      <c r="AD468" t="s">
        <v>4718</v>
      </c>
      <c r="AE468" t="s">
        <v>4718</v>
      </c>
      <c r="AF468" t="s">
        <v>4849</v>
      </c>
    </row>
    <row r="469" spans="1:45" hidden="1" x14ac:dyDescent="0.3">
      <c r="A469">
        <v>12139710</v>
      </c>
      <c r="B469" t="s">
        <v>3959</v>
      </c>
      <c r="C469" t="s">
        <v>3627</v>
      </c>
      <c r="D469" t="s">
        <v>3633</v>
      </c>
      <c r="E469" t="s">
        <v>3634</v>
      </c>
      <c r="F469" t="s">
        <v>3630</v>
      </c>
      <c r="G469" t="s">
        <v>3627</v>
      </c>
      <c r="H469" t="s">
        <v>3627</v>
      </c>
      <c r="M469" t="s">
        <v>4795</v>
      </c>
      <c r="N469" t="s">
        <v>4743</v>
      </c>
      <c r="Q469" t="s">
        <v>4722</v>
      </c>
      <c r="Y469" t="s">
        <v>4766</v>
      </c>
      <c r="Z469" t="s">
        <v>4796</v>
      </c>
      <c r="AA469" t="s">
        <v>4736</v>
      </c>
      <c r="AB469" t="s">
        <v>4798</v>
      </c>
      <c r="AC469" t="s">
        <v>4718</v>
      </c>
      <c r="AD469" t="s">
        <v>4718</v>
      </c>
      <c r="AE469" t="s">
        <v>4718</v>
      </c>
      <c r="AF469" t="s">
        <v>4948</v>
      </c>
    </row>
    <row r="470" spans="1:45" x14ac:dyDescent="0.3">
      <c r="A470">
        <v>12141311</v>
      </c>
      <c r="B470" t="s">
        <v>4052</v>
      </c>
      <c r="C470" t="s">
        <v>3627</v>
      </c>
      <c r="D470" t="s">
        <v>3705</v>
      </c>
      <c r="E470" t="s">
        <v>3634</v>
      </c>
      <c r="F470" t="s">
        <v>3630</v>
      </c>
      <c r="G470" t="s">
        <v>3627</v>
      </c>
      <c r="H470" t="s">
        <v>3627</v>
      </c>
      <c r="AE470" t="s">
        <v>4707</v>
      </c>
      <c r="AF470" t="s">
        <v>4849</v>
      </c>
      <c r="AK470" t="s">
        <v>4722</v>
      </c>
      <c r="AL470" t="s">
        <v>4718</v>
      </c>
      <c r="AM470" t="s">
        <v>4885</v>
      </c>
      <c r="AN470" t="s">
        <v>5270</v>
      </c>
      <c r="AO470" t="s">
        <v>4885</v>
      </c>
      <c r="AP470" t="s">
        <v>4718</v>
      </c>
      <c r="AQ470" t="s">
        <v>5273</v>
      </c>
      <c r="AR470" t="s">
        <v>5272</v>
      </c>
      <c r="AS470" t="s">
        <v>5271</v>
      </c>
    </row>
    <row r="471" spans="1:45" hidden="1" x14ac:dyDescent="0.3">
      <c r="A471">
        <v>12141402</v>
      </c>
      <c r="B471" t="s">
        <v>3729</v>
      </c>
      <c r="C471" t="s">
        <v>3627</v>
      </c>
      <c r="D471" t="s">
        <v>3633</v>
      </c>
      <c r="E471" t="s">
        <v>3634</v>
      </c>
      <c r="F471" t="s">
        <v>3630</v>
      </c>
      <c r="G471" t="s">
        <v>3627</v>
      </c>
      <c r="H471" t="s">
        <v>3627</v>
      </c>
      <c r="M471" t="s">
        <v>4795</v>
      </c>
      <c r="N471" t="s">
        <v>5197</v>
      </c>
      <c r="Q471" t="s">
        <v>4722</v>
      </c>
      <c r="Y471" t="s">
        <v>4766</v>
      </c>
      <c r="Z471" t="s">
        <v>4796</v>
      </c>
      <c r="AA471" t="s">
        <v>4720</v>
      </c>
      <c r="AB471" t="s">
        <v>4798</v>
      </c>
      <c r="AC471" t="s">
        <v>4718</v>
      </c>
      <c r="AD471" t="s">
        <v>4718</v>
      </c>
      <c r="AE471" t="s">
        <v>4718</v>
      </c>
      <c r="AF471" t="s">
        <v>4903</v>
      </c>
    </row>
    <row r="472" spans="1:45" hidden="1" x14ac:dyDescent="0.3">
      <c r="A472">
        <v>12141478</v>
      </c>
      <c r="B472" t="s">
        <v>3728</v>
      </c>
      <c r="C472" t="s">
        <v>3627</v>
      </c>
      <c r="D472" t="s">
        <v>3633</v>
      </c>
      <c r="E472" t="s">
        <v>3634</v>
      </c>
      <c r="F472" t="s">
        <v>3630</v>
      </c>
      <c r="G472" t="s">
        <v>3627</v>
      </c>
      <c r="H472" t="s">
        <v>3627</v>
      </c>
      <c r="M472" t="s">
        <v>4908</v>
      </c>
      <c r="N472" t="s">
        <v>4743</v>
      </c>
      <c r="Q472" t="s">
        <v>4722</v>
      </c>
      <c r="Y472" t="s">
        <v>4766</v>
      </c>
      <c r="Z472" t="s">
        <v>4907</v>
      </c>
      <c r="AA472" t="s">
        <v>4736</v>
      </c>
      <c r="AB472" t="s">
        <v>4906</v>
      </c>
      <c r="AC472" t="s">
        <v>4718</v>
      </c>
      <c r="AD472" t="s">
        <v>4718</v>
      </c>
      <c r="AE472" t="s">
        <v>4718</v>
      </c>
      <c r="AF472" t="s">
        <v>4909</v>
      </c>
    </row>
    <row r="473" spans="1:45" x14ac:dyDescent="0.3">
      <c r="A473">
        <v>12141487</v>
      </c>
      <c r="B473" t="s">
        <v>4054</v>
      </c>
      <c r="C473" t="s">
        <v>3627</v>
      </c>
      <c r="D473" t="s">
        <v>3633</v>
      </c>
      <c r="E473" t="s">
        <v>3634</v>
      </c>
      <c r="F473" t="s">
        <v>3630</v>
      </c>
      <c r="G473" t="s">
        <v>3627</v>
      </c>
      <c r="H473" t="s">
        <v>3627</v>
      </c>
      <c r="M473" t="s">
        <v>4832</v>
      </c>
      <c r="N473" t="s">
        <v>4762</v>
      </c>
      <c r="Q473" t="s">
        <v>4722</v>
      </c>
      <c r="Y473" t="s">
        <v>4852</v>
      </c>
      <c r="Z473" t="s">
        <v>4833</v>
      </c>
      <c r="AA473" t="s">
        <v>4736</v>
      </c>
      <c r="AB473" t="s">
        <v>4879</v>
      </c>
      <c r="AC473" t="s">
        <v>4718</v>
      </c>
      <c r="AD473" t="s">
        <v>4718</v>
      </c>
      <c r="AE473" t="s">
        <v>4718</v>
      </c>
      <c r="AF473" t="s">
        <v>4849</v>
      </c>
    </row>
    <row r="474" spans="1:45" hidden="1" x14ac:dyDescent="0.3">
      <c r="A474">
        <v>12142158</v>
      </c>
      <c r="B474" t="s">
        <v>4030</v>
      </c>
      <c r="C474" t="s">
        <v>3627</v>
      </c>
      <c r="D474" t="s">
        <v>3633</v>
      </c>
      <c r="E474" t="s">
        <v>3634</v>
      </c>
      <c r="F474" t="s">
        <v>3630</v>
      </c>
      <c r="G474" t="s">
        <v>3627</v>
      </c>
      <c r="H474" t="s">
        <v>3627</v>
      </c>
      <c r="M474" t="s">
        <v>4825</v>
      </c>
      <c r="N474" t="s">
        <v>4743</v>
      </c>
      <c r="Q474" t="s">
        <v>4737</v>
      </c>
      <c r="Y474" t="s">
        <v>4766</v>
      </c>
      <c r="Z474" t="s">
        <v>4826</v>
      </c>
      <c r="AA474" t="s">
        <v>4736</v>
      </c>
      <c r="AB474" t="s">
        <v>5090</v>
      </c>
      <c r="AC474" t="s">
        <v>4718</v>
      </c>
      <c r="AD474" t="s">
        <v>4718</v>
      </c>
      <c r="AE474" t="s">
        <v>4718</v>
      </c>
      <c r="AF474" t="s">
        <v>4871</v>
      </c>
    </row>
    <row r="475" spans="1:45" hidden="1" x14ac:dyDescent="0.3">
      <c r="A475">
        <v>12142670</v>
      </c>
      <c r="B475" t="s">
        <v>3737</v>
      </c>
      <c r="C475" t="s">
        <v>3627</v>
      </c>
      <c r="D475" t="s">
        <v>3705</v>
      </c>
      <c r="E475" t="s">
        <v>3634</v>
      </c>
      <c r="F475" t="s">
        <v>3630</v>
      </c>
      <c r="G475" t="s">
        <v>3627</v>
      </c>
      <c r="H475" t="s">
        <v>3627</v>
      </c>
      <c r="AE475" t="s">
        <v>4707</v>
      </c>
      <c r="AF475" t="s">
        <v>4892</v>
      </c>
      <c r="AK475" t="s">
        <v>4737</v>
      </c>
      <c r="AL475" t="s">
        <v>4718</v>
      </c>
      <c r="AM475" t="s">
        <v>5129</v>
      </c>
      <c r="AN475" t="s">
        <v>4799</v>
      </c>
      <c r="AO475" t="s">
        <v>4916</v>
      </c>
      <c r="AP475" t="s">
        <v>4718</v>
      </c>
      <c r="AQ475" t="s">
        <v>5130</v>
      </c>
      <c r="AR475" t="s">
        <v>5174</v>
      </c>
      <c r="AS475" t="s">
        <v>4914</v>
      </c>
    </row>
    <row r="476" spans="1:45" hidden="1" x14ac:dyDescent="0.3">
      <c r="A476">
        <v>12146230</v>
      </c>
      <c r="B476" t="s">
        <v>3662</v>
      </c>
      <c r="C476" t="s">
        <v>3627</v>
      </c>
      <c r="D476" t="s">
        <v>3628</v>
      </c>
      <c r="E476" t="s">
        <v>3629</v>
      </c>
      <c r="F476" t="s">
        <v>3630</v>
      </c>
      <c r="G476" t="s">
        <v>3627</v>
      </c>
      <c r="H476" t="s">
        <v>3627</v>
      </c>
      <c r="I476" t="s">
        <v>4707</v>
      </c>
      <c r="J476" t="s">
        <v>4707</v>
      </c>
      <c r="K476" t="s">
        <v>4785</v>
      </c>
      <c r="L476" t="s">
        <v>4818</v>
      </c>
      <c r="M476" t="s">
        <v>4782</v>
      </c>
      <c r="N476" t="s">
        <v>4799</v>
      </c>
      <c r="O476" t="s">
        <v>4718</v>
      </c>
      <c r="P476" t="s">
        <v>4736</v>
      </c>
      <c r="Q476" t="s">
        <v>4722</v>
      </c>
      <c r="R476" t="s">
        <v>4724</v>
      </c>
      <c r="S476" t="s">
        <v>4786</v>
      </c>
      <c r="T476" t="s">
        <v>4718</v>
      </c>
      <c r="U476" t="s">
        <v>4707</v>
      </c>
      <c r="V476" t="s">
        <v>4772</v>
      </c>
      <c r="W476" t="s">
        <v>4784</v>
      </c>
      <c r="X476" t="s">
        <v>4718</v>
      </c>
    </row>
    <row r="477" spans="1:45" hidden="1" x14ac:dyDescent="0.3">
      <c r="A477">
        <v>12146232</v>
      </c>
      <c r="B477" t="s">
        <v>3743</v>
      </c>
      <c r="C477" t="s">
        <v>3627</v>
      </c>
      <c r="D477" t="s">
        <v>3628</v>
      </c>
      <c r="E477" t="s">
        <v>3629</v>
      </c>
      <c r="F477" t="s">
        <v>3630</v>
      </c>
      <c r="G477" t="s">
        <v>3627</v>
      </c>
      <c r="H477" t="s">
        <v>3627</v>
      </c>
      <c r="I477" t="s">
        <v>4707</v>
      </c>
      <c r="J477" t="s">
        <v>4707</v>
      </c>
      <c r="K477" t="s">
        <v>4912</v>
      </c>
      <c r="L477" t="s">
        <v>4818</v>
      </c>
      <c r="M477" t="s">
        <v>4838</v>
      </c>
      <c r="N477" t="s">
        <v>4799</v>
      </c>
      <c r="O477" t="s">
        <v>4718</v>
      </c>
      <c r="P477" t="s">
        <v>4736</v>
      </c>
      <c r="Q477" t="s">
        <v>4722</v>
      </c>
      <c r="R477" t="s">
        <v>4724</v>
      </c>
      <c r="S477" t="s">
        <v>4839</v>
      </c>
      <c r="T477" t="s">
        <v>4718</v>
      </c>
      <c r="U477" t="s">
        <v>4707</v>
      </c>
      <c r="V477" t="s">
        <v>4772</v>
      </c>
      <c r="W477" t="s">
        <v>4784</v>
      </c>
      <c r="X477" t="s">
        <v>4718</v>
      </c>
    </row>
    <row r="478" spans="1:45" hidden="1" x14ac:dyDescent="0.3">
      <c r="A478">
        <v>12146501</v>
      </c>
      <c r="B478" t="s">
        <v>3729</v>
      </c>
      <c r="C478" t="s">
        <v>3627</v>
      </c>
      <c r="D478" t="s">
        <v>3633</v>
      </c>
      <c r="E478" t="s">
        <v>3634</v>
      </c>
      <c r="F478" t="s">
        <v>3630</v>
      </c>
      <c r="G478" t="s">
        <v>3627</v>
      </c>
      <c r="H478" t="s">
        <v>3627</v>
      </c>
      <c r="M478" t="s">
        <v>4795</v>
      </c>
      <c r="N478" t="s">
        <v>5197</v>
      </c>
      <c r="Q478" t="s">
        <v>4722</v>
      </c>
      <c r="Y478" t="s">
        <v>4766</v>
      </c>
      <c r="Z478" t="s">
        <v>4796</v>
      </c>
      <c r="AA478" t="s">
        <v>4736</v>
      </c>
      <c r="AB478" t="s">
        <v>5258</v>
      </c>
      <c r="AC478" t="s">
        <v>4718</v>
      </c>
      <c r="AD478" t="s">
        <v>4718</v>
      </c>
      <c r="AE478" t="s">
        <v>4718</v>
      </c>
      <c r="AF478" t="s">
        <v>4903</v>
      </c>
    </row>
    <row r="479" spans="1:45" hidden="1" x14ac:dyDescent="0.3">
      <c r="A479">
        <v>12149490</v>
      </c>
      <c r="B479" t="s">
        <v>3926</v>
      </c>
      <c r="C479" t="s">
        <v>3627</v>
      </c>
      <c r="D479" t="s">
        <v>3633</v>
      </c>
      <c r="E479" t="s">
        <v>3634</v>
      </c>
      <c r="F479" t="s">
        <v>3630</v>
      </c>
      <c r="G479" t="s">
        <v>3627</v>
      </c>
      <c r="H479" t="s">
        <v>3627</v>
      </c>
      <c r="M479" t="s">
        <v>4782</v>
      </c>
      <c r="N479" t="s">
        <v>4743</v>
      </c>
      <c r="Q479" t="s">
        <v>4737</v>
      </c>
      <c r="Y479" t="s">
        <v>4766</v>
      </c>
      <c r="Z479" t="s">
        <v>4834</v>
      </c>
      <c r="AA479" t="s">
        <v>4736</v>
      </c>
      <c r="AB479" t="s">
        <v>5090</v>
      </c>
      <c r="AC479" t="s">
        <v>4718</v>
      </c>
      <c r="AD479" t="s">
        <v>4718</v>
      </c>
      <c r="AE479" t="s">
        <v>4718</v>
      </c>
      <c r="AF479" t="s">
        <v>4804</v>
      </c>
    </row>
    <row r="480" spans="1:45" hidden="1" x14ac:dyDescent="0.3">
      <c r="A480">
        <v>12149492</v>
      </c>
      <c r="B480" t="s">
        <v>3926</v>
      </c>
      <c r="C480" t="s">
        <v>3627</v>
      </c>
      <c r="D480" t="s">
        <v>3633</v>
      </c>
      <c r="E480" t="s">
        <v>3634</v>
      </c>
      <c r="F480" t="s">
        <v>3630</v>
      </c>
      <c r="G480" t="s">
        <v>3627</v>
      </c>
      <c r="H480" t="s">
        <v>3627</v>
      </c>
      <c r="M480" t="s">
        <v>4782</v>
      </c>
      <c r="N480" t="s">
        <v>4762</v>
      </c>
      <c r="Q480" t="s">
        <v>4737</v>
      </c>
      <c r="Y480" t="s">
        <v>4766</v>
      </c>
      <c r="Z480" t="s">
        <v>4834</v>
      </c>
      <c r="AA480" t="s">
        <v>4720</v>
      </c>
      <c r="AB480" t="s">
        <v>5138</v>
      </c>
      <c r="AC480" t="s">
        <v>4718</v>
      </c>
      <c r="AD480" t="s">
        <v>4718</v>
      </c>
      <c r="AE480" t="s">
        <v>4718</v>
      </c>
      <c r="AF480" t="s">
        <v>4804</v>
      </c>
    </row>
    <row r="481" spans="1:45" hidden="1" x14ac:dyDescent="0.3">
      <c r="A481">
        <v>12149518</v>
      </c>
      <c r="B481" t="s">
        <v>3926</v>
      </c>
      <c r="C481" t="s">
        <v>3627</v>
      </c>
      <c r="D481" t="s">
        <v>3633</v>
      </c>
      <c r="E481" t="s">
        <v>3634</v>
      </c>
      <c r="F481" t="s">
        <v>3630</v>
      </c>
      <c r="G481" t="s">
        <v>3627</v>
      </c>
      <c r="H481" t="s">
        <v>3627</v>
      </c>
      <c r="M481" t="s">
        <v>4782</v>
      </c>
      <c r="N481" t="s">
        <v>4762</v>
      </c>
      <c r="Q481" t="s">
        <v>4737</v>
      </c>
      <c r="Y481" t="s">
        <v>4766</v>
      </c>
      <c r="Z481" t="s">
        <v>4834</v>
      </c>
      <c r="AA481" t="s">
        <v>4736</v>
      </c>
      <c r="AB481" t="s">
        <v>5090</v>
      </c>
      <c r="AC481" t="s">
        <v>4718</v>
      </c>
      <c r="AD481" t="s">
        <v>4718</v>
      </c>
      <c r="AE481" t="s">
        <v>4718</v>
      </c>
      <c r="AF481" t="s">
        <v>4804</v>
      </c>
    </row>
    <row r="482" spans="1:45" x14ac:dyDescent="0.3">
      <c r="A482">
        <v>12149721</v>
      </c>
      <c r="B482" t="s">
        <v>4056</v>
      </c>
      <c r="C482" t="s">
        <v>3627</v>
      </c>
      <c r="D482" t="s">
        <v>3633</v>
      </c>
      <c r="E482" t="s">
        <v>3634</v>
      </c>
      <c r="F482" t="s">
        <v>3630</v>
      </c>
      <c r="G482" t="s">
        <v>3627</v>
      </c>
      <c r="H482" t="s">
        <v>3627</v>
      </c>
      <c r="M482" t="s">
        <v>4921</v>
      </c>
      <c r="N482" t="s">
        <v>4762</v>
      </c>
      <c r="Q482" t="s">
        <v>4722</v>
      </c>
      <c r="Y482" t="s">
        <v>4852</v>
      </c>
      <c r="Z482" t="s">
        <v>4923</v>
      </c>
      <c r="AA482" t="s">
        <v>4736</v>
      </c>
      <c r="AB482" t="s">
        <v>4902</v>
      </c>
      <c r="AC482" t="s">
        <v>4718</v>
      </c>
      <c r="AD482" t="s">
        <v>4718</v>
      </c>
      <c r="AE482" t="s">
        <v>4718</v>
      </c>
      <c r="AF482" t="s">
        <v>4849</v>
      </c>
    </row>
    <row r="483" spans="1:45" hidden="1" x14ac:dyDescent="0.3">
      <c r="A483">
        <v>12150127</v>
      </c>
      <c r="B483" t="s">
        <v>3952</v>
      </c>
      <c r="C483" t="s">
        <v>3627</v>
      </c>
      <c r="D483" t="s">
        <v>3633</v>
      </c>
      <c r="E483" t="s">
        <v>3634</v>
      </c>
      <c r="F483" t="s">
        <v>3630</v>
      </c>
      <c r="G483" t="s">
        <v>3627</v>
      </c>
      <c r="H483" t="s">
        <v>3627</v>
      </c>
      <c r="M483" t="s">
        <v>5003</v>
      </c>
      <c r="N483" t="s">
        <v>4769</v>
      </c>
      <c r="Q483" t="s">
        <v>4722</v>
      </c>
      <c r="Y483" t="s">
        <v>4852</v>
      </c>
      <c r="Z483" t="s">
        <v>5046</v>
      </c>
      <c r="AA483" t="s">
        <v>4736</v>
      </c>
      <c r="AB483" t="s">
        <v>5006</v>
      </c>
      <c r="AC483" t="s">
        <v>4718</v>
      </c>
      <c r="AD483" t="s">
        <v>4718</v>
      </c>
      <c r="AE483" t="s">
        <v>4718</v>
      </c>
      <c r="AF483" t="s">
        <v>4897</v>
      </c>
    </row>
    <row r="484" spans="1:45" hidden="1" x14ac:dyDescent="0.3">
      <c r="A484">
        <v>12150638</v>
      </c>
      <c r="B484" t="s">
        <v>3926</v>
      </c>
      <c r="C484" t="s">
        <v>3627</v>
      </c>
      <c r="D484" t="s">
        <v>3633</v>
      </c>
      <c r="E484" t="s">
        <v>3634</v>
      </c>
      <c r="F484" t="s">
        <v>3630</v>
      </c>
      <c r="G484" t="s">
        <v>3627</v>
      </c>
      <c r="H484" t="s">
        <v>3627</v>
      </c>
      <c r="M484" t="s">
        <v>4782</v>
      </c>
      <c r="N484" t="s">
        <v>4762</v>
      </c>
      <c r="Q484" t="s">
        <v>4737</v>
      </c>
      <c r="Y484" t="s">
        <v>4766</v>
      </c>
      <c r="Z484" t="s">
        <v>4834</v>
      </c>
      <c r="AA484" t="s">
        <v>4736</v>
      </c>
      <c r="AB484" t="s">
        <v>5138</v>
      </c>
      <c r="AC484" t="s">
        <v>4718</v>
      </c>
      <c r="AD484" t="s">
        <v>4718</v>
      </c>
      <c r="AE484" t="s">
        <v>4718</v>
      </c>
      <c r="AF484" t="s">
        <v>4804</v>
      </c>
    </row>
    <row r="485" spans="1:45" hidden="1" x14ac:dyDescent="0.3">
      <c r="A485">
        <v>12153166</v>
      </c>
      <c r="B485" t="s">
        <v>4048</v>
      </c>
      <c r="C485" t="s">
        <v>3627</v>
      </c>
      <c r="D485" t="s">
        <v>3705</v>
      </c>
      <c r="E485" t="s">
        <v>3634</v>
      </c>
      <c r="F485" t="s">
        <v>3630</v>
      </c>
      <c r="G485" t="s">
        <v>3627</v>
      </c>
      <c r="H485" t="s">
        <v>3627</v>
      </c>
      <c r="AE485" t="s">
        <v>4707</v>
      </c>
      <c r="AF485" t="s">
        <v>4979</v>
      </c>
      <c r="AK485" t="s">
        <v>4737</v>
      </c>
      <c r="AL485" t="s">
        <v>5266</v>
      </c>
      <c r="AM485" t="s">
        <v>5133</v>
      </c>
      <c r="AN485" t="s">
        <v>4799</v>
      </c>
      <c r="AO485" t="s">
        <v>4932</v>
      </c>
      <c r="AP485" t="s">
        <v>5267</v>
      </c>
      <c r="AQ485" t="s">
        <v>5269</v>
      </c>
      <c r="AR485" t="s">
        <v>5239</v>
      </c>
      <c r="AS485" t="s">
        <v>4929</v>
      </c>
    </row>
    <row r="486" spans="1:45" hidden="1" x14ac:dyDescent="0.3">
      <c r="A486">
        <v>12153239</v>
      </c>
      <c r="B486" t="s">
        <v>4048</v>
      </c>
      <c r="C486" t="s">
        <v>3627</v>
      </c>
      <c r="D486" t="s">
        <v>3705</v>
      </c>
      <c r="E486" t="s">
        <v>3634</v>
      </c>
      <c r="F486" t="s">
        <v>3630</v>
      </c>
      <c r="G486" t="s">
        <v>3627</v>
      </c>
      <c r="H486" t="s">
        <v>3627</v>
      </c>
      <c r="AE486" t="s">
        <v>4707</v>
      </c>
      <c r="AF486" t="s">
        <v>4979</v>
      </c>
      <c r="AK486" t="s">
        <v>4737</v>
      </c>
      <c r="AL486" t="s">
        <v>5267</v>
      </c>
      <c r="AM486" t="s">
        <v>5133</v>
      </c>
      <c r="AN486" t="s">
        <v>4799</v>
      </c>
      <c r="AO486" t="s">
        <v>4932</v>
      </c>
      <c r="AP486" t="s">
        <v>5266</v>
      </c>
      <c r="AQ486" t="s">
        <v>5246</v>
      </c>
      <c r="AR486" t="s">
        <v>5268</v>
      </c>
      <c r="AS486" t="s">
        <v>4929</v>
      </c>
    </row>
    <row r="487" spans="1:45" hidden="1" x14ac:dyDescent="0.3">
      <c r="A487">
        <v>12153655</v>
      </c>
      <c r="B487" t="s">
        <v>4038</v>
      </c>
      <c r="C487" t="s">
        <v>3627</v>
      </c>
      <c r="D487" t="s">
        <v>3705</v>
      </c>
      <c r="E487" t="s">
        <v>3634</v>
      </c>
      <c r="F487" t="s">
        <v>3630</v>
      </c>
      <c r="G487" t="s">
        <v>3627</v>
      </c>
      <c r="H487" t="s">
        <v>3627</v>
      </c>
      <c r="AE487" t="s">
        <v>5228</v>
      </c>
      <c r="AF487" t="s">
        <v>5252</v>
      </c>
      <c r="AK487" t="s">
        <v>4737</v>
      </c>
      <c r="AL487" t="s">
        <v>5257</v>
      </c>
      <c r="AM487" t="s">
        <v>5256</v>
      </c>
      <c r="AN487" t="s">
        <v>4799</v>
      </c>
      <c r="AO487" t="s">
        <v>4932</v>
      </c>
      <c r="AP487" t="s">
        <v>4718</v>
      </c>
      <c r="AQ487" t="s">
        <v>5253</v>
      </c>
      <c r="AR487" t="s">
        <v>5254</v>
      </c>
      <c r="AS487" t="s">
        <v>5255</v>
      </c>
    </row>
    <row r="488" spans="1:45" x14ac:dyDescent="0.3">
      <c r="A488">
        <v>12178422</v>
      </c>
      <c r="B488" t="s">
        <v>3825</v>
      </c>
      <c r="C488" t="s">
        <v>3627</v>
      </c>
      <c r="D488" t="s">
        <v>3628</v>
      </c>
      <c r="E488" t="s">
        <v>3629</v>
      </c>
      <c r="F488" t="s">
        <v>3630</v>
      </c>
      <c r="G488" t="s">
        <v>3627</v>
      </c>
      <c r="H488" t="s">
        <v>3627</v>
      </c>
      <c r="I488" t="s">
        <v>4707</v>
      </c>
      <c r="J488" t="s">
        <v>4707</v>
      </c>
      <c r="K488" t="s">
        <v>5026</v>
      </c>
      <c r="L488" t="s">
        <v>5027</v>
      </c>
      <c r="M488" t="s">
        <v>5025</v>
      </c>
      <c r="N488" t="s">
        <v>4716</v>
      </c>
      <c r="O488" t="s">
        <v>4718</v>
      </c>
      <c r="P488" t="s">
        <v>4736</v>
      </c>
      <c r="Q488" t="s">
        <v>4722</v>
      </c>
      <c r="R488" t="s">
        <v>4718</v>
      </c>
      <c r="S488" t="s">
        <v>4811</v>
      </c>
      <c r="T488" t="s">
        <v>4718</v>
      </c>
      <c r="U488" t="s">
        <v>4707</v>
      </c>
      <c r="V488" t="s">
        <v>4772</v>
      </c>
      <c r="W488" t="s">
        <v>4784</v>
      </c>
      <c r="X488" t="s">
        <v>4718</v>
      </c>
    </row>
    <row r="489" spans="1:45" hidden="1" x14ac:dyDescent="0.3">
      <c r="A489">
        <v>12179977</v>
      </c>
      <c r="B489" t="s">
        <v>3644</v>
      </c>
      <c r="C489" t="s">
        <v>3627</v>
      </c>
      <c r="D489" t="s">
        <v>3628</v>
      </c>
      <c r="E489" t="s">
        <v>3629</v>
      </c>
      <c r="F489" t="s">
        <v>3630</v>
      </c>
      <c r="G489" t="s">
        <v>3627</v>
      </c>
      <c r="H489" t="s">
        <v>3627</v>
      </c>
      <c r="I489" t="s">
        <v>4707</v>
      </c>
      <c r="J489" t="s">
        <v>4707</v>
      </c>
      <c r="K489" t="s">
        <v>4777</v>
      </c>
      <c r="L489" t="s">
        <v>4735</v>
      </c>
      <c r="M489" t="s">
        <v>4776</v>
      </c>
      <c r="N489" t="s">
        <v>4716</v>
      </c>
      <c r="O489" t="s">
        <v>4718</v>
      </c>
      <c r="P489" t="s">
        <v>4736</v>
      </c>
      <c r="Q489" t="s">
        <v>4722</v>
      </c>
      <c r="R489" t="s">
        <v>4724</v>
      </c>
      <c r="S489" t="s">
        <v>4771</v>
      </c>
      <c r="T489" t="s">
        <v>4969</v>
      </c>
      <c r="U489" t="s">
        <v>4707</v>
      </c>
      <c r="V489" t="s">
        <v>4730</v>
      </c>
      <c r="W489" t="s">
        <v>4732</v>
      </c>
      <c r="X489" t="s">
        <v>4967</v>
      </c>
    </row>
    <row r="490" spans="1:45" hidden="1" x14ac:dyDescent="0.3">
      <c r="A490">
        <v>12180111</v>
      </c>
      <c r="B490" t="s">
        <v>3864</v>
      </c>
      <c r="C490" t="s">
        <v>3627</v>
      </c>
      <c r="D490" t="s">
        <v>3633</v>
      </c>
      <c r="E490" t="s">
        <v>3634</v>
      </c>
      <c r="F490" t="s">
        <v>3630</v>
      </c>
      <c r="G490" t="s">
        <v>3865</v>
      </c>
      <c r="H490" t="s">
        <v>3866</v>
      </c>
      <c r="M490" t="s">
        <v>5045</v>
      </c>
      <c r="N490" t="s">
        <v>5075</v>
      </c>
      <c r="Q490" t="s">
        <v>4722</v>
      </c>
      <c r="Y490" t="s">
        <v>4852</v>
      </c>
      <c r="Z490" t="s">
        <v>5044</v>
      </c>
      <c r="AA490" t="s">
        <v>4736</v>
      </c>
      <c r="AB490" t="s">
        <v>4910</v>
      </c>
      <c r="AC490" t="s">
        <v>4718</v>
      </c>
      <c r="AD490" t="s">
        <v>4718</v>
      </c>
      <c r="AE490" t="s">
        <v>4718</v>
      </c>
      <c r="AF490" t="s">
        <v>5076</v>
      </c>
    </row>
    <row r="491" spans="1:45" hidden="1" x14ac:dyDescent="0.3">
      <c r="A491">
        <v>12190385</v>
      </c>
      <c r="B491" t="s">
        <v>4031</v>
      </c>
      <c r="C491" t="s">
        <v>3627</v>
      </c>
      <c r="D491" t="s">
        <v>3705</v>
      </c>
      <c r="E491" t="s">
        <v>3634</v>
      </c>
      <c r="F491" t="s">
        <v>3630</v>
      </c>
      <c r="G491" t="s">
        <v>3627</v>
      </c>
      <c r="H491" t="s">
        <v>3627</v>
      </c>
      <c r="AE491" t="s">
        <v>4707</v>
      </c>
      <c r="AF491" t="s">
        <v>5178</v>
      </c>
      <c r="AK491" t="s">
        <v>4737</v>
      </c>
      <c r="AL491" t="s">
        <v>5055</v>
      </c>
      <c r="AM491" t="s">
        <v>5054</v>
      </c>
      <c r="AN491" t="s">
        <v>4799</v>
      </c>
      <c r="AO491" t="s">
        <v>4916</v>
      </c>
      <c r="AP491" t="s">
        <v>5055</v>
      </c>
      <c r="AQ491" t="s">
        <v>5251</v>
      </c>
      <c r="AR491" t="s">
        <v>5250</v>
      </c>
      <c r="AS491" t="s">
        <v>4960</v>
      </c>
    </row>
    <row r="492" spans="1:45" hidden="1" x14ac:dyDescent="0.3">
      <c r="A492">
        <v>12190862</v>
      </c>
      <c r="B492" t="s">
        <v>3985</v>
      </c>
      <c r="C492" t="s">
        <v>3627</v>
      </c>
      <c r="D492" t="s">
        <v>3705</v>
      </c>
      <c r="E492" t="s">
        <v>3634</v>
      </c>
      <c r="F492" t="s">
        <v>3630</v>
      </c>
      <c r="G492" t="s">
        <v>4020</v>
      </c>
      <c r="H492" t="s">
        <v>4021</v>
      </c>
      <c r="AE492" t="s">
        <v>4707</v>
      </c>
      <c r="AF492" t="s">
        <v>5178</v>
      </c>
      <c r="AK492" t="s">
        <v>4737</v>
      </c>
      <c r="AL492" t="s">
        <v>5055</v>
      </c>
      <c r="AM492" t="s">
        <v>5241</v>
      </c>
      <c r="AN492" t="s">
        <v>4799</v>
      </c>
      <c r="AO492" t="s">
        <v>4916</v>
      </c>
      <c r="AP492" t="s">
        <v>5055</v>
      </c>
      <c r="AQ492" t="s">
        <v>4951</v>
      </c>
      <c r="AR492" t="s">
        <v>5053</v>
      </c>
      <c r="AS492" t="s">
        <v>4895</v>
      </c>
    </row>
    <row r="493" spans="1:45" hidden="1" x14ac:dyDescent="0.3">
      <c r="A493">
        <v>12199783</v>
      </c>
      <c r="B493" t="s">
        <v>3788</v>
      </c>
      <c r="C493" t="s">
        <v>3627</v>
      </c>
      <c r="D493" t="s">
        <v>3705</v>
      </c>
      <c r="E493" t="s">
        <v>3634</v>
      </c>
      <c r="F493" t="s">
        <v>3630</v>
      </c>
      <c r="G493" t="s">
        <v>3627</v>
      </c>
      <c r="H493" t="s">
        <v>3627</v>
      </c>
      <c r="AE493" t="s">
        <v>4707</v>
      </c>
      <c r="AF493" t="s">
        <v>4928</v>
      </c>
      <c r="AK493" t="s">
        <v>4737</v>
      </c>
      <c r="AL493" t="s">
        <v>4718</v>
      </c>
      <c r="AM493" t="s">
        <v>4976</v>
      </c>
      <c r="AN493" t="s">
        <v>4799</v>
      </c>
      <c r="AO493" t="s">
        <v>4932</v>
      </c>
      <c r="AP493" t="s">
        <v>4718</v>
      </c>
      <c r="AQ493" t="s">
        <v>5238</v>
      </c>
      <c r="AR493" t="s">
        <v>5239</v>
      </c>
      <c r="AS493" t="s">
        <v>4977</v>
      </c>
    </row>
    <row r="494" spans="1:45" hidden="1" x14ac:dyDescent="0.3">
      <c r="A494">
        <v>12206414</v>
      </c>
      <c r="B494" t="s">
        <v>3802</v>
      </c>
      <c r="C494" t="s">
        <v>3627</v>
      </c>
      <c r="D494" t="s">
        <v>3628</v>
      </c>
      <c r="E494" t="s">
        <v>3629</v>
      </c>
      <c r="F494" t="s">
        <v>3630</v>
      </c>
      <c r="G494" t="s">
        <v>3627</v>
      </c>
      <c r="H494" t="s">
        <v>3627</v>
      </c>
      <c r="I494" t="s">
        <v>4707</v>
      </c>
      <c r="J494" t="s">
        <v>4707</v>
      </c>
      <c r="K494" t="s">
        <v>4993</v>
      </c>
      <c r="L494" t="s">
        <v>4712</v>
      </c>
      <c r="M494" t="s">
        <v>4955</v>
      </c>
      <c r="N494" t="s">
        <v>4716</v>
      </c>
      <c r="O494" t="s">
        <v>4718</v>
      </c>
      <c r="P494" t="s">
        <v>4720</v>
      </c>
      <c r="Q494" t="s">
        <v>4737</v>
      </c>
      <c r="R494" t="s">
        <v>5021</v>
      </c>
      <c r="S494" t="s">
        <v>4877</v>
      </c>
      <c r="T494" t="s">
        <v>5032</v>
      </c>
      <c r="U494" t="s">
        <v>4707</v>
      </c>
      <c r="V494" t="s">
        <v>4730</v>
      </c>
      <c r="W494" t="s">
        <v>4732</v>
      </c>
      <c r="X494" t="s">
        <v>5033</v>
      </c>
    </row>
    <row r="495" spans="1:45" hidden="1" x14ac:dyDescent="0.3">
      <c r="A495">
        <v>12219650</v>
      </c>
      <c r="B495" t="s">
        <v>3860</v>
      </c>
      <c r="C495" t="s">
        <v>3627</v>
      </c>
      <c r="D495" t="s">
        <v>3705</v>
      </c>
      <c r="E495" t="s">
        <v>3634</v>
      </c>
      <c r="F495" t="s">
        <v>3630</v>
      </c>
      <c r="G495" t="s">
        <v>3627</v>
      </c>
      <c r="H495" t="s">
        <v>3627</v>
      </c>
      <c r="AE495" t="s">
        <v>5164</v>
      </c>
      <c r="AF495" t="s">
        <v>5031</v>
      </c>
      <c r="AK495" t="s">
        <v>4737</v>
      </c>
      <c r="AL495" t="s">
        <v>5166</v>
      </c>
      <c r="AM495" t="s">
        <v>5165</v>
      </c>
      <c r="AN495" t="s">
        <v>4799</v>
      </c>
      <c r="AO495" t="s">
        <v>4932</v>
      </c>
      <c r="AP495" t="s">
        <v>5167</v>
      </c>
      <c r="AQ495" t="s">
        <v>4971</v>
      </c>
      <c r="AR495" t="s">
        <v>4978</v>
      </c>
      <c r="AS495" t="s">
        <v>5070</v>
      </c>
    </row>
    <row r="496" spans="1:45" hidden="1" x14ac:dyDescent="0.3">
      <c r="A496">
        <v>12225831</v>
      </c>
      <c r="B496" t="s">
        <v>3734</v>
      </c>
      <c r="C496" t="s">
        <v>3627</v>
      </c>
      <c r="D496" t="s">
        <v>3628</v>
      </c>
      <c r="E496" t="s">
        <v>3629</v>
      </c>
      <c r="F496" t="s">
        <v>3630</v>
      </c>
      <c r="G496" t="s">
        <v>4034</v>
      </c>
      <c r="H496" t="s">
        <v>3786</v>
      </c>
      <c r="I496" t="s">
        <v>4707</v>
      </c>
      <c r="J496" t="s">
        <v>4707</v>
      </c>
      <c r="K496" t="s">
        <v>5115</v>
      </c>
      <c r="L496" t="s">
        <v>4781</v>
      </c>
      <c r="M496" t="s">
        <v>4838</v>
      </c>
      <c r="N496" t="s">
        <v>4799</v>
      </c>
      <c r="O496" t="s">
        <v>4718</v>
      </c>
      <c r="P496" t="s">
        <v>4736</v>
      </c>
      <c r="Q496" t="s">
        <v>4722</v>
      </c>
      <c r="R496" t="s">
        <v>4718</v>
      </c>
      <c r="S496" t="s">
        <v>4839</v>
      </c>
      <c r="T496" t="s">
        <v>4718</v>
      </c>
      <c r="U496" t="s">
        <v>4707</v>
      </c>
      <c r="V496" t="s">
        <v>4772</v>
      </c>
      <c r="W496" t="s">
        <v>4784</v>
      </c>
      <c r="X496" t="s">
        <v>4718</v>
      </c>
    </row>
    <row r="497" spans="1:45" hidden="1" x14ac:dyDescent="0.3">
      <c r="A497">
        <v>12226654</v>
      </c>
      <c r="B497" t="s">
        <v>3647</v>
      </c>
      <c r="C497" t="s">
        <v>3627</v>
      </c>
      <c r="D497" t="s">
        <v>3628</v>
      </c>
      <c r="E497" t="s">
        <v>3629</v>
      </c>
      <c r="F497" t="s">
        <v>3630</v>
      </c>
      <c r="G497" t="s">
        <v>3785</v>
      </c>
      <c r="H497" t="s">
        <v>3786</v>
      </c>
      <c r="I497" t="s">
        <v>4707</v>
      </c>
      <c r="J497" t="s">
        <v>4707</v>
      </c>
      <c r="K497" t="s">
        <v>4975</v>
      </c>
      <c r="L497" t="s">
        <v>4781</v>
      </c>
      <c r="M497" t="s">
        <v>4782</v>
      </c>
      <c r="N497" t="s">
        <v>4799</v>
      </c>
      <c r="O497" t="s">
        <v>4718</v>
      </c>
      <c r="P497" t="s">
        <v>4736</v>
      </c>
      <c r="Q497" t="s">
        <v>4722</v>
      </c>
      <c r="R497" t="s">
        <v>4718</v>
      </c>
      <c r="S497" t="s">
        <v>4786</v>
      </c>
      <c r="T497" t="s">
        <v>4718</v>
      </c>
      <c r="U497" t="s">
        <v>4707</v>
      </c>
      <c r="V497" t="s">
        <v>4772</v>
      </c>
      <c r="W497" t="s">
        <v>4784</v>
      </c>
      <c r="X497" t="s">
        <v>4718</v>
      </c>
    </row>
    <row r="498" spans="1:45" hidden="1" x14ac:dyDescent="0.3">
      <c r="A498">
        <v>12247790</v>
      </c>
      <c r="B498" t="s">
        <v>3985</v>
      </c>
      <c r="C498" t="s">
        <v>3627</v>
      </c>
      <c r="D498" t="s">
        <v>3705</v>
      </c>
      <c r="E498" t="s">
        <v>3634</v>
      </c>
      <c r="F498" t="s">
        <v>3630</v>
      </c>
      <c r="G498" t="s">
        <v>3627</v>
      </c>
      <c r="H498" t="s">
        <v>3627</v>
      </c>
      <c r="AE498" t="s">
        <v>4707</v>
      </c>
      <c r="AF498" t="s">
        <v>5178</v>
      </c>
      <c r="AK498" t="s">
        <v>4737</v>
      </c>
      <c r="AL498" t="s">
        <v>5055</v>
      </c>
      <c r="AM498" t="s">
        <v>5054</v>
      </c>
      <c r="AN498" t="s">
        <v>4799</v>
      </c>
      <c r="AO498" t="s">
        <v>4916</v>
      </c>
      <c r="AP498" t="s">
        <v>5055</v>
      </c>
      <c r="AQ498" t="s">
        <v>5056</v>
      </c>
      <c r="AR498" t="s">
        <v>5053</v>
      </c>
      <c r="AS498" t="s">
        <v>4895</v>
      </c>
    </row>
    <row r="499" spans="1:45" hidden="1" x14ac:dyDescent="0.3">
      <c r="A499">
        <v>12265832</v>
      </c>
      <c r="B499" t="s">
        <v>3911</v>
      </c>
      <c r="C499" t="s">
        <v>3627</v>
      </c>
      <c r="D499" t="s">
        <v>3705</v>
      </c>
      <c r="E499" t="s">
        <v>3634</v>
      </c>
      <c r="F499" t="s">
        <v>3630</v>
      </c>
      <c r="G499" t="s">
        <v>3627</v>
      </c>
      <c r="H499" t="s">
        <v>3627</v>
      </c>
      <c r="AE499" t="s">
        <v>4707</v>
      </c>
      <c r="AF499" t="s">
        <v>4915</v>
      </c>
      <c r="AK499" t="s">
        <v>4737</v>
      </c>
      <c r="AL499" t="s">
        <v>5055</v>
      </c>
      <c r="AM499" t="s">
        <v>5054</v>
      </c>
      <c r="AN499" t="s">
        <v>4799</v>
      </c>
      <c r="AO499" t="s">
        <v>4916</v>
      </c>
      <c r="AP499" t="s">
        <v>5055</v>
      </c>
      <c r="AQ499" t="s">
        <v>5056</v>
      </c>
      <c r="AR499" t="s">
        <v>4963</v>
      </c>
      <c r="AS499" t="s">
        <v>4895</v>
      </c>
    </row>
    <row r="500" spans="1:45" hidden="1" x14ac:dyDescent="0.3">
      <c r="A500">
        <v>12267817</v>
      </c>
      <c r="B500" t="s">
        <v>3846</v>
      </c>
      <c r="C500" t="s">
        <v>3627</v>
      </c>
      <c r="D500" t="s">
        <v>3705</v>
      </c>
      <c r="E500" t="s">
        <v>3634</v>
      </c>
      <c r="F500" t="s">
        <v>3630</v>
      </c>
      <c r="G500" t="s">
        <v>3627</v>
      </c>
      <c r="H500" t="s">
        <v>3627</v>
      </c>
      <c r="AE500" t="s">
        <v>4707</v>
      </c>
      <c r="AF500" t="s">
        <v>5052</v>
      </c>
      <c r="AK500" t="s">
        <v>4737</v>
      </c>
      <c r="AL500" t="s">
        <v>5055</v>
      </c>
      <c r="AM500" t="s">
        <v>5054</v>
      </c>
      <c r="AN500" t="s">
        <v>4799</v>
      </c>
      <c r="AO500" t="s">
        <v>4916</v>
      </c>
      <c r="AP500" t="s">
        <v>5055</v>
      </c>
      <c r="AQ500" t="s">
        <v>5056</v>
      </c>
      <c r="AR500" t="s">
        <v>5053</v>
      </c>
      <c r="AS500" t="s">
        <v>4895</v>
      </c>
    </row>
    <row r="501" spans="1:45" hidden="1" x14ac:dyDescent="0.3">
      <c r="A501">
        <v>12295781</v>
      </c>
      <c r="B501" t="s">
        <v>3775</v>
      </c>
      <c r="C501" t="s">
        <v>3627</v>
      </c>
      <c r="D501" t="s">
        <v>3628</v>
      </c>
      <c r="E501" t="s">
        <v>3629</v>
      </c>
      <c r="F501" t="s">
        <v>3630</v>
      </c>
      <c r="G501" t="s">
        <v>3627</v>
      </c>
      <c r="H501" t="s">
        <v>3627</v>
      </c>
      <c r="I501" t="s">
        <v>4707</v>
      </c>
      <c r="J501" t="s">
        <v>4707</v>
      </c>
      <c r="K501" t="s">
        <v>4777</v>
      </c>
      <c r="L501" t="s">
        <v>4805</v>
      </c>
      <c r="M501" t="s">
        <v>4776</v>
      </c>
      <c r="N501" t="s">
        <v>4716</v>
      </c>
      <c r="O501" t="s">
        <v>4718</v>
      </c>
      <c r="P501" t="s">
        <v>4720</v>
      </c>
      <c r="Q501" t="s">
        <v>4737</v>
      </c>
      <c r="R501" t="s">
        <v>4724</v>
      </c>
      <c r="S501" t="s">
        <v>4771</v>
      </c>
      <c r="T501" t="s">
        <v>4718</v>
      </c>
      <c r="U501" t="s">
        <v>4707</v>
      </c>
      <c r="V501" t="s">
        <v>4730</v>
      </c>
      <c r="W501" t="s">
        <v>4732</v>
      </c>
      <c r="X501" t="s">
        <v>4718</v>
      </c>
    </row>
    <row r="502" spans="1:45" hidden="1" x14ac:dyDescent="0.3">
      <c r="A502">
        <v>12348551</v>
      </c>
      <c r="B502" t="s">
        <v>3734</v>
      </c>
      <c r="C502" t="s">
        <v>3627</v>
      </c>
      <c r="D502" t="s">
        <v>3628</v>
      </c>
      <c r="E502" t="s">
        <v>3629</v>
      </c>
      <c r="F502" t="s">
        <v>3630</v>
      </c>
      <c r="G502" t="s">
        <v>3627</v>
      </c>
      <c r="H502" t="s">
        <v>3627</v>
      </c>
      <c r="I502" t="s">
        <v>4707</v>
      </c>
      <c r="J502" t="s">
        <v>4707</v>
      </c>
      <c r="K502" t="s">
        <v>4837</v>
      </c>
      <c r="L502" t="s">
        <v>4781</v>
      </c>
      <c r="M502" t="s">
        <v>4838</v>
      </c>
      <c r="N502" t="s">
        <v>5136</v>
      </c>
      <c r="O502" t="s">
        <v>4718</v>
      </c>
      <c r="P502" t="s">
        <v>4736</v>
      </c>
      <c r="Q502" t="s">
        <v>4722</v>
      </c>
      <c r="R502" t="s">
        <v>4718</v>
      </c>
      <c r="S502" t="s">
        <v>4839</v>
      </c>
      <c r="T502" t="s">
        <v>4718</v>
      </c>
      <c r="U502" t="s">
        <v>4707</v>
      </c>
      <c r="V502" t="s">
        <v>4772</v>
      </c>
      <c r="W502" t="s">
        <v>4784</v>
      </c>
      <c r="X502" t="s">
        <v>4718</v>
      </c>
    </row>
    <row r="503" spans="1:45" hidden="1" x14ac:dyDescent="0.3">
      <c r="A503">
        <v>12359183</v>
      </c>
      <c r="B503" t="s">
        <v>3775</v>
      </c>
      <c r="C503" t="s">
        <v>3627</v>
      </c>
      <c r="D503" t="s">
        <v>3628</v>
      </c>
      <c r="E503" t="s">
        <v>3629</v>
      </c>
      <c r="F503" t="s">
        <v>3630</v>
      </c>
      <c r="G503" t="s">
        <v>3627</v>
      </c>
      <c r="H503" t="s">
        <v>3627</v>
      </c>
      <c r="I503" t="s">
        <v>4707</v>
      </c>
      <c r="J503" t="s">
        <v>4707</v>
      </c>
      <c r="K503" t="s">
        <v>4777</v>
      </c>
      <c r="L503" t="s">
        <v>4805</v>
      </c>
      <c r="M503" t="s">
        <v>4776</v>
      </c>
      <c r="N503" t="s">
        <v>4716</v>
      </c>
      <c r="O503" t="s">
        <v>4718</v>
      </c>
      <c r="P503" t="s">
        <v>4736</v>
      </c>
      <c r="Q503" t="s">
        <v>4737</v>
      </c>
      <c r="R503" t="s">
        <v>4724</v>
      </c>
      <c r="S503" t="s">
        <v>4771</v>
      </c>
      <c r="T503" t="s">
        <v>4878</v>
      </c>
      <c r="U503" t="s">
        <v>4707</v>
      </c>
      <c r="V503" t="s">
        <v>4730</v>
      </c>
      <c r="W503" t="s">
        <v>4732</v>
      </c>
      <c r="X503" t="s">
        <v>4855</v>
      </c>
    </row>
    <row r="504" spans="1:45" hidden="1" x14ac:dyDescent="0.3">
      <c r="A504">
        <v>12396757</v>
      </c>
      <c r="B504" t="s">
        <v>3734</v>
      </c>
      <c r="C504" t="s">
        <v>3627</v>
      </c>
      <c r="D504" t="s">
        <v>3628</v>
      </c>
      <c r="E504" t="s">
        <v>3629</v>
      </c>
      <c r="F504" t="s">
        <v>3630</v>
      </c>
      <c r="G504" t="s">
        <v>3929</v>
      </c>
      <c r="H504" t="s">
        <v>3930</v>
      </c>
      <c r="I504" t="s">
        <v>4707</v>
      </c>
      <c r="J504" t="s">
        <v>4707</v>
      </c>
      <c r="K504" t="s">
        <v>4912</v>
      </c>
      <c r="L504" t="s">
        <v>4781</v>
      </c>
      <c r="M504" t="s">
        <v>4838</v>
      </c>
      <c r="N504" t="s">
        <v>5136</v>
      </c>
      <c r="O504" t="s">
        <v>4718</v>
      </c>
      <c r="P504" t="s">
        <v>4736</v>
      </c>
      <c r="Q504" t="s">
        <v>4722</v>
      </c>
      <c r="R504" t="s">
        <v>4718</v>
      </c>
      <c r="S504" t="s">
        <v>4839</v>
      </c>
      <c r="T504" t="s">
        <v>4718</v>
      </c>
      <c r="U504" t="s">
        <v>4707</v>
      </c>
      <c r="V504" t="s">
        <v>4772</v>
      </c>
      <c r="W504" t="s">
        <v>4784</v>
      </c>
      <c r="X504" t="s">
        <v>4718</v>
      </c>
    </row>
    <row r="505" spans="1:45" hidden="1" x14ac:dyDescent="0.3">
      <c r="A505">
        <v>12405944</v>
      </c>
      <c r="B505" t="s">
        <v>3741</v>
      </c>
      <c r="C505" t="s">
        <v>3627</v>
      </c>
      <c r="D505" t="s">
        <v>3637</v>
      </c>
      <c r="E505" t="s">
        <v>3638</v>
      </c>
      <c r="F505" t="s">
        <v>3630</v>
      </c>
      <c r="G505" t="s">
        <v>4025</v>
      </c>
      <c r="H505" t="s">
        <v>4026</v>
      </c>
      <c r="AG505" t="s">
        <v>5248</v>
      </c>
      <c r="AH505" t="s">
        <v>4756</v>
      </c>
      <c r="AI505" t="s">
        <v>4926</v>
      </c>
      <c r="AJ505" t="s">
        <v>4760</v>
      </c>
    </row>
    <row r="506" spans="1:45" hidden="1" x14ac:dyDescent="0.3">
      <c r="A506">
        <v>12406562</v>
      </c>
      <c r="B506" t="s">
        <v>3775</v>
      </c>
      <c r="C506" t="s">
        <v>3627</v>
      </c>
      <c r="D506" t="s">
        <v>3628</v>
      </c>
      <c r="E506" t="s">
        <v>3629</v>
      </c>
      <c r="F506" t="s">
        <v>3630</v>
      </c>
      <c r="G506" t="s">
        <v>3627</v>
      </c>
      <c r="H506" t="s">
        <v>3627</v>
      </c>
      <c r="I506" t="s">
        <v>4707</v>
      </c>
      <c r="J506" t="s">
        <v>4707</v>
      </c>
      <c r="K506" t="s">
        <v>4777</v>
      </c>
      <c r="L506" t="s">
        <v>4805</v>
      </c>
      <c r="M506" t="s">
        <v>4776</v>
      </c>
      <c r="N506" t="s">
        <v>4716</v>
      </c>
      <c r="O506" t="s">
        <v>4718</v>
      </c>
      <c r="P506" t="s">
        <v>4720</v>
      </c>
      <c r="Q506" t="s">
        <v>4737</v>
      </c>
      <c r="R506" t="s">
        <v>4724</v>
      </c>
      <c r="S506" t="s">
        <v>4771</v>
      </c>
      <c r="T506" t="s">
        <v>5064</v>
      </c>
      <c r="U506" t="s">
        <v>4707</v>
      </c>
      <c r="V506" t="s">
        <v>4730</v>
      </c>
      <c r="W506" t="s">
        <v>4732</v>
      </c>
      <c r="X506" t="s">
        <v>4967</v>
      </c>
    </row>
    <row r="507" spans="1:45" hidden="1" x14ac:dyDescent="0.3">
      <c r="A507">
        <v>12415074</v>
      </c>
      <c r="B507" t="s">
        <v>3658</v>
      </c>
      <c r="C507" t="s">
        <v>3627</v>
      </c>
      <c r="D507" t="s">
        <v>3628</v>
      </c>
      <c r="E507" t="s">
        <v>3629</v>
      </c>
      <c r="F507" t="s">
        <v>3630</v>
      </c>
      <c r="G507" t="s">
        <v>3627</v>
      </c>
      <c r="H507" t="s">
        <v>3627</v>
      </c>
      <c r="I507" t="s">
        <v>4707</v>
      </c>
      <c r="J507" t="s">
        <v>4707</v>
      </c>
      <c r="K507" t="s">
        <v>4738</v>
      </c>
      <c r="L507" t="s">
        <v>4805</v>
      </c>
      <c r="M507" t="s">
        <v>4734</v>
      </c>
      <c r="N507" t="s">
        <v>4716</v>
      </c>
      <c r="O507" t="s">
        <v>4718</v>
      </c>
      <c r="P507" t="s">
        <v>4736</v>
      </c>
      <c r="Q507" t="s">
        <v>4737</v>
      </c>
      <c r="R507" t="s">
        <v>4724</v>
      </c>
      <c r="S507" t="s">
        <v>4726</v>
      </c>
      <c r="T507" t="s">
        <v>5032</v>
      </c>
      <c r="U507" t="s">
        <v>4707</v>
      </c>
      <c r="V507" t="s">
        <v>4730</v>
      </c>
      <c r="W507" t="s">
        <v>4732</v>
      </c>
      <c r="X507" t="s">
        <v>5033</v>
      </c>
    </row>
    <row r="508" spans="1:45" hidden="1" x14ac:dyDescent="0.3">
      <c r="A508">
        <v>12424091</v>
      </c>
      <c r="B508" t="s">
        <v>3743</v>
      </c>
      <c r="C508" t="s">
        <v>3627</v>
      </c>
      <c r="D508" t="s">
        <v>3628</v>
      </c>
      <c r="E508" t="s">
        <v>3629</v>
      </c>
      <c r="F508" t="s">
        <v>3630</v>
      </c>
      <c r="G508" t="s">
        <v>3627</v>
      </c>
      <c r="H508" t="s">
        <v>3627</v>
      </c>
      <c r="I508" t="s">
        <v>4984</v>
      </c>
      <c r="J508" t="s">
        <v>5079</v>
      </c>
      <c r="K508" t="s">
        <v>4837</v>
      </c>
      <c r="L508" t="s">
        <v>4818</v>
      </c>
      <c r="M508" t="s">
        <v>4838</v>
      </c>
      <c r="N508" t="s">
        <v>4799</v>
      </c>
      <c r="O508" t="s">
        <v>4718</v>
      </c>
      <c r="P508" t="s">
        <v>4736</v>
      </c>
      <c r="Q508" t="s">
        <v>4722</v>
      </c>
      <c r="R508" t="s">
        <v>4724</v>
      </c>
      <c r="S508" t="s">
        <v>4839</v>
      </c>
      <c r="T508" t="s">
        <v>4718</v>
      </c>
      <c r="U508" t="s">
        <v>4982</v>
      </c>
      <c r="V508" t="s">
        <v>4772</v>
      </c>
      <c r="W508" t="s">
        <v>4784</v>
      </c>
      <c r="X508" t="s">
        <v>4718</v>
      </c>
    </row>
    <row r="509" spans="1:45" hidden="1" x14ac:dyDescent="0.3">
      <c r="A509">
        <v>12430366</v>
      </c>
      <c r="B509" t="s">
        <v>4001</v>
      </c>
      <c r="C509" t="s">
        <v>3627</v>
      </c>
      <c r="D509" t="s">
        <v>3633</v>
      </c>
      <c r="E509" t="s">
        <v>3634</v>
      </c>
      <c r="F509" t="s">
        <v>3630</v>
      </c>
      <c r="G509" t="s">
        <v>3627</v>
      </c>
      <c r="H509" t="s">
        <v>3627</v>
      </c>
      <c r="M509" t="s">
        <v>5225</v>
      </c>
      <c r="N509" t="s">
        <v>4762</v>
      </c>
      <c r="Q509" t="s">
        <v>4722</v>
      </c>
      <c r="Y509" t="s">
        <v>4766</v>
      </c>
      <c r="Z509" t="s">
        <v>4907</v>
      </c>
      <c r="AA509" t="s">
        <v>4736</v>
      </c>
      <c r="AB509" t="s">
        <v>5226</v>
      </c>
      <c r="AC509" t="s">
        <v>4718</v>
      </c>
      <c r="AD509" t="s">
        <v>4718</v>
      </c>
      <c r="AE509" t="s">
        <v>4718</v>
      </c>
      <c r="AF509" t="s">
        <v>4933</v>
      </c>
    </row>
    <row r="510" spans="1:45" hidden="1" x14ac:dyDescent="0.3">
      <c r="A510">
        <v>12434570</v>
      </c>
      <c r="B510" t="s">
        <v>3734</v>
      </c>
      <c r="C510" t="s">
        <v>3627</v>
      </c>
      <c r="D510" t="s">
        <v>3628</v>
      </c>
      <c r="E510" t="s">
        <v>3629</v>
      </c>
      <c r="F510" t="s">
        <v>3630</v>
      </c>
      <c r="G510" t="s">
        <v>3627</v>
      </c>
      <c r="H510" t="s">
        <v>3627</v>
      </c>
      <c r="I510" t="s">
        <v>4984</v>
      </c>
      <c r="J510" t="s">
        <v>5079</v>
      </c>
      <c r="K510" t="s">
        <v>4912</v>
      </c>
      <c r="L510" t="s">
        <v>4781</v>
      </c>
      <c r="M510" t="s">
        <v>4838</v>
      </c>
      <c r="N510" t="s">
        <v>4783</v>
      </c>
      <c r="O510" t="s">
        <v>4718</v>
      </c>
      <c r="P510" t="s">
        <v>4736</v>
      </c>
      <c r="Q510" t="s">
        <v>4722</v>
      </c>
      <c r="R510" t="s">
        <v>4718</v>
      </c>
      <c r="S510" t="s">
        <v>4839</v>
      </c>
      <c r="T510" t="s">
        <v>4718</v>
      </c>
      <c r="U510" t="s">
        <v>4982</v>
      </c>
      <c r="V510" t="s">
        <v>4772</v>
      </c>
      <c r="W510" t="s">
        <v>4784</v>
      </c>
      <c r="X510" t="s">
        <v>4718</v>
      </c>
    </row>
    <row r="511" spans="1:45" hidden="1" x14ac:dyDescent="0.3">
      <c r="A511">
        <v>12439016</v>
      </c>
      <c r="B511" t="s">
        <v>3921</v>
      </c>
      <c r="C511" t="s">
        <v>3627</v>
      </c>
      <c r="D511" t="s">
        <v>3705</v>
      </c>
      <c r="E511" t="s">
        <v>3634</v>
      </c>
      <c r="F511" t="s">
        <v>3630</v>
      </c>
      <c r="G511" t="s">
        <v>3627</v>
      </c>
      <c r="H511" t="s">
        <v>3627</v>
      </c>
      <c r="AE511" t="s">
        <v>4707</v>
      </c>
      <c r="AF511" t="s">
        <v>5134</v>
      </c>
      <c r="AK511" t="s">
        <v>4737</v>
      </c>
      <c r="AL511" t="s">
        <v>5055</v>
      </c>
      <c r="AM511" t="s">
        <v>5054</v>
      </c>
      <c r="AN511" t="s">
        <v>4799</v>
      </c>
      <c r="AO511" t="s">
        <v>4916</v>
      </c>
      <c r="AP511" t="s">
        <v>5055</v>
      </c>
      <c r="AQ511" t="s">
        <v>5135</v>
      </c>
      <c r="AR511" t="s">
        <v>5053</v>
      </c>
      <c r="AS511" t="s">
        <v>4895</v>
      </c>
    </row>
    <row r="512" spans="1:45" hidden="1" x14ac:dyDescent="0.3">
      <c r="A512">
        <v>12444491</v>
      </c>
      <c r="B512" t="s">
        <v>3911</v>
      </c>
      <c r="C512" t="s">
        <v>3627</v>
      </c>
      <c r="D512" t="s">
        <v>3705</v>
      </c>
      <c r="E512" t="s">
        <v>3634</v>
      </c>
      <c r="F512" t="s">
        <v>3630</v>
      </c>
      <c r="G512" t="s">
        <v>3627</v>
      </c>
      <c r="H512" t="s">
        <v>3627</v>
      </c>
      <c r="AE512" t="s">
        <v>5245</v>
      </c>
      <c r="AF512" t="s">
        <v>4915</v>
      </c>
      <c r="AK512" t="s">
        <v>4737</v>
      </c>
      <c r="AL512" t="s">
        <v>5055</v>
      </c>
      <c r="AM512" t="s">
        <v>5054</v>
      </c>
      <c r="AN512" t="s">
        <v>4799</v>
      </c>
      <c r="AO512" t="s">
        <v>4916</v>
      </c>
      <c r="AP512" t="s">
        <v>5055</v>
      </c>
      <c r="AQ512" t="s">
        <v>5246</v>
      </c>
      <c r="AR512" t="s">
        <v>4963</v>
      </c>
      <c r="AS512" t="s">
        <v>4895</v>
      </c>
    </row>
    <row r="513" spans="1:45" hidden="1" x14ac:dyDescent="0.3">
      <c r="A513">
        <v>12446243</v>
      </c>
      <c r="B513" t="s">
        <v>3985</v>
      </c>
      <c r="C513" t="s">
        <v>3627</v>
      </c>
      <c r="D513" t="s">
        <v>3705</v>
      </c>
      <c r="E513" t="s">
        <v>3634</v>
      </c>
      <c r="F513" t="s">
        <v>3630</v>
      </c>
      <c r="G513" t="s">
        <v>3627</v>
      </c>
      <c r="H513" t="s">
        <v>3627</v>
      </c>
      <c r="AE513" t="s">
        <v>4707</v>
      </c>
      <c r="AF513" t="s">
        <v>5178</v>
      </c>
      <c r="AK513" t="s">
        <v>4737</v>
      </c>
      <c r="AL513" t="s">
        <v>5195</v>
      </c>
      <c r="AM513" t="s">
        <v>5194</v>
      </c>
      <c r="AN513" t="s">
        <v>4799</v>
      </c>
      <c r="AO513" t="s">
        <v>4916</v>
      </c>
      <c r="AP513" t="s">
        <v>5195</v>
      </c>
      <c r="AQ513" t="s">
        <v>5192</v>
      </c>
      <c r="AR513" t="s">
        <v>5193</v>
      </c>
      <c r="AS513" t="s">
        <v>4895</v>
      </c>
    </row>
    <row r="514" spans="1:45" hidden="1" x14ac:dyDescent="0.3">
      <c r="A514">
        <v>12446979</v>
      </c>
      <c r="B514" t="s">
        <v>3846</v>
      </c>
      <c r="C514" t="s">
        <v>3627</v>
      </c>
      <c r="D514" t="s">
        <v>3705</v>
      </c>
      <c r="E514" t="s">
        <v>3634</v>
      </c>
      <c r="F514" t="s">
        <v>3630</v>
      </c>
      <c r="G514" t="s">
        <v>3627</v>
      </c>
      <c r="H514" t="s">
        <v>3627</v>
      </c>
      <c r="AE514" t="s">
        <v>4707</v>
      </c>
      <c r="AF514" t="s">
        <v>5052</v>
      </c>
      <c r="AK514" t="s">
        <v>4737</v>
      </c>
      <c r="AL514" t="s">
        <v>5195</v>
      </c>
      <c r="AM514" t="s">
        <v>5194</v>
      </c>
      <c r="AN514" t="s">
        <v>4799</v>
      </c>
      <c r="AO514" t="s">
        <v>4916</v>
      </c>
      <c r="AP514" t="s">
        <v>5195</v>
      </c>
      <c r="AQ514" t="s">
        <v>5192</v>
      </c>
      <c r="AR514" t="s">
        <v>5193</v>
      </c>
      <c r="AS514" t="s">
        <v>4895</v>
      </c>
    </row>
    <row r="515" spans="1:45" hidden="1" x14ac:dyDescent="0.3">
      <c r="A515">
        <v>12459849</v>
      </c>
      <c r="B515" t="s">
        <v>3788</v>
      </c>
      <c r="C515" t="s">
        <v>3627</v>
      </c>
      <c r="D515" t="s">
        <v>3705</v>
      </c>
      <c r="E515" t="s">
        <v>3634</v>
      </c>
      <c r="F515" t="s">
        <v>3630</v>
      </c>
      <c r="G515" t="s">
        <v>3627</v>
      </c>
      <c r="H515" t="s">
        <v>3627</v>
      </c>
      <c r="AE515" t="s">
        <v>4707</v>
      </c>
      <c r="AF515" t="s">
        <v>4928</v>
      </c>
      <c r="AK515" t="s">
        <v>4737</v>
      </c>
      <c r="AL515" t="s">
        <v>4718</v>
      </c>
      <c r="AM515" t="s">
        <v>4976</v>
      </c>
      <c r="AN515" t="s">
        <v>3929</v>
      </c>
      <c r="AO515" t="s">
        <v>4932</v>
      </c>
      <c r="AP515" t="s">
        <v>4718</v>
      </c>
      <c r="AQ515" t="s">
        <v>4971</v>
      </c>
      <c r="AR515" t="s">
        <v>4963</v>
      </c>
      <c r="AS515" t="s">
        <v>4977</v>
      </c>
    </row>
    <row r="516" spans="1:45" hidden="1" x14ac:dyDescent="0.3">
      <c r="A516">
        <v>12460624</v>
      </c>
      <c r="B516" t="s">
        <v>3846</v>
      </c>
      <c r="C516" t="s">
        <v>3627</v>
      </c>
      <c r="D516" t="s">
        <v>3705</v>
      </c>
      <c r="E516" t="s">
        <v>3634</v>
      </c>
      <c r="F516" t="s">
        <v>3630</v>
      </c>
      <c r="G516" t="s">
        <v>3627</v>
      </c>
      <c r="H516" t="s">
        <v>3627</v>
      </c>
      <c r="AE516" t="s">
        <v>5228</v>
      </c>
      <c r="AF516" t="s">
        <v>5052</v>
      </c>
      <c r="AK516" t="s">
        <v>4737</v>
      </c>
      <c r="AL516" t="s">
        <v>5195</v>
      </c>
      <c r="AM516" t="s">
        <v>5194</v>
      </c>
      <c r="AN516" t="s">
        <v>4799</v>
      </c>
      <c r="AO516" t="s">
        <v>4916</v>
      </c>
      <c r="AP516" t="s">
        <v>5195</v>
      </c>
      <c r="AQ516" t="s">
        <v>5135</v>
      </c>
      <c r="AR516" t="s">
        <v>5193</v>
      </c>
      <c r="AS516" t="s">
        <v>4895</v>
      </c>
    </row>
    <row r="517" spans="1:45" hidden="1" x14ac:dyDescent="0.3">
      <c r="A517">
        <v>12461562</v>
      </c>
      <c r="B517" t="s">
        <v>3788</v>
      </c>
      <c r="C517" t="s">
        <v>3627</v>
      </c>
      <c r="D517" t="s">
        <v>3705</v>
      </c>
      <c r="E517" t="s">
        <v>3634</v>
      </c>
      <c r="F517" t="s">
        <v>3630</v>
      </c>
      <c r="G517" t="s">
        <v>3627</v>
      </c>
      <c r="H517" t="s">
        <v>3627</v>
      </c>
      <c r="AE517" t="s">
        <v>4707</v>
      </c>
      <c r="AF517" t="s">
        <v>4928</v>
      </c>
      <c r="AK517" t="s">
        <v>4737</v>
      </c>
      <c r="AL517" t="s">
        <v>4718</v>
      </c>
      <c r="AM517" t="s">
        <v>4976</v>
      </c>
      <c r="AN517" t="s">
        <v>5249</v>
      </c>
      <c r="AO517" t="s">
        <v>4932</v>
      </c>
      <c r="AP517" t="s">
        <v>4718</v>
      </c>
      <c r="AQ517" t="s">
        <v>4963</v>
      </c>
      <c r="AR517" t="s">
        <v>4978</v>
      </c>
      <c r="AS517" t="s">
        <v>4977</v>
      </c>
    </row>
    <row r="518" spans="1:45" hidden="1" x14ac:dyDescent="0.3">
      <c r="A518">
        <v>12465401</v>
      </c>
      <c r="B518" t="s">
        <v>4016</v>
      </c>
      <c r="C518" t="s">
        <v>3627</v>
      </c>
      <c r="D518" t="s">
        <v>3705</v>
      </c>
      <c r="E518" t="s">
        <v>3634</v>
      </c>
      <c r="F518" t="s">
        <v>3630</v>
      </c>
      <c r="G518" t="s">
        <v>3627</v>
      </c>
      <c r="H518" t="s">
        <v>3627</v>
      </c>
      <c r="AE518" t="s">
        <v>5228</v>
      </c>
      <c r="AF518" t="s">
        <v>5052</v>
      </c>
      <c r="AK518" t="s">
        <v>4737</v>
      </c>
      <c r="AL518" t="s">
        <v>4718</v>
      </c>
      <c r="AM518" t="s">
        <v>5129</v>
      </c>
      <c r="AN518" t="s">
        <v>4799</v>
      </c>
      <c r="AO518" t="s">
        <v>4916</v>
      </c>
      <c r="AP518" t="s">
        <v>4718</v>
      </c>
      <c r="AQ518" t="s">
        <v>5130</v>
      </c>
      <c r="AR518" t="s">
        <v>5174</v>
      </c>
      <c r="AS518" t="s">
        <v>5237</v>
      </c>
    </row>
    <row r="519" spans="1:45" hidden="1" x14ac:dyDescent="0.3">
      <c r="A519">
        <v>12522152</v>
      </c>
      <c r="B519" t="s">
        <v>3662</v>
      </c>
      <c r="C519" t="s">
        <v>3627</v>
      </c>
      <c r="D519" t="s">
        <v>3628</v>
      </c>
      <c r="E519" t="s">
        <v>3629</v>
      </c>
      <c r="F519" t="s">
        <v>3630</v>
      </c>
      <c r="G519" t="s">
        <v>3627</v>
      </c>
      <c r="H519" t="s">
        <v>3627</v>
      </c>
      <c r="I519" t="s">
        <v>4707</v>
      </c>
      <c r="J519" t="s">
        <v>4707</v>
      </c>
      <c r="K519" t="s">
        <v>4800</v>
      </c>
      <c r="L519" t="s">
        <v>4818</v>
      </c>
      <c r="M519" t="s">
        <v>4782</v>
      </c>
      <c r="N519" t="s">
        <v>4799</v>
      </c>
      <c r="O519" t="s">
        <v>4718</v>
      </c>
      <c r="P519" t="s">
        <v>4736</v>
      </c>
      <c r="Q519" t="s">
        <v>4722</v>
      </c>
      <c r="R519" t="s">
        <v>5188</v>
      </c>
      <c r="S519" t="s">
        <v>4786</v>
      </c>
      <c r="T519" t="s">
        <v>4718</v>
      </c>
      <c r="U519" t="s">
        <v>4707</v>
      </c>
      <c r="V519" t="s">
        <v>4772</v>
      </c>
      <c r="W519" t="s">
        <v>4784</v>
      </c>
      <c r="X519" t="s">
        <v>4718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7B85-3A7E-483A-AFBD-50EB0D018740}">
  <sheetPr codeName="Planilha10">
    <tabColor theme="4" tint="-0.499984740745262"/>
  </sheetPr>
  <dimension ref="A1:E1843"/>
  <sheetViews>
    <sheetView workbookViewId="0">
      <selection activeCell="F8" sqref="F8"/>
    </sheetView>
  </sheetViews>
  <sheetFormatPr defaultRowHeight="14.4" x14ac:dyDescent="0.3"/>
  <cols>
    <col min="1" max="1" width="9.109375" style="1"/>
    <col min="2" max="2" width="36.5546875" style="1" bestFit="1" customWidth="1"/>
    <col min="3" max="3" width="5.6640625" style="1" bestFit="1" customWidth="1"/>
    <col min="4" max="4" width="12.6640625" style="2" bestFit="1" customWidth="1"/>
    <col min="5" max="5" width="23.33203125" style="2" bestFit="1" customWidth="1"/>
  </cols>
  <sheetData>
    <row r="1" spans="1:5" x14ac:dyDescent="0.3">
      <c r="A1" s="1" t="s">
        <v>177</v>
      </c>
      <c r="B1" s="2" t="s">
        <v>3341</v>
      </c>
      <c r="C1" s="1" t="s">
        <v>7</v>
      </c>
      <c r="D1" s="1" t="s">
        <v>178</v>
      </c>
      <c r="E1" s="1" t="s">
        <v>3625</v>
      </c>
    </row>
    <row r="2" spans="1:5" x14ac:dyDescent="0.3">
      <c r="A2" s="1" t="s">
        <v>179</v>
      </c>
      <c r="B2" s="2" t="s">
        <v>3342</v>
      </c>
      <c r="C2" s="1" t="s">
        <v>9</v>
      </c>
      <c r="D2" s="1" t="s">
        <v>180</v>
      </c>
      <c r="E2" s="1" t="s">
        <v>3343</v>
      </c>
    </row>
    <row r="3" spans="1:5" x14ac:dyDescent="0.3">
      <c r="A3" s="1" t="s">
        <v>181</v>
      </c>
      <c r="B3" s="2" t="s">
        <v>3344</v>
      </c>
      <c r="C3" s="1" t="s">
        <v>9</v>
      </c>
      <c r="D3" s="1" t="s">
        <v>180</v>
      </c>
      <c r="E3" s="1">
        <v>0</v>
      </c>
    </row>
    <row r="4" spans="1:5" x14ac:dyDescent="0.3">
      <c r="A4" s="1" t="s">
        <v>182</v>
      </c>
      <c r="B4" s="2" t="s">
        <v>1904</v>
      </c>
      <c r="C4" s="1" t="s">
        <v>9</v>
      </c>
      <c r="D4" s="1" t="s">
        <v>180</v>
      </c>
      <c r="E4" s="1" t="s">
        <v>3345</v>
      </c>
    </row>
    <row r="5" spans="1:5" x14ac:dyDescent="0.3">
      <c r="A5" s="1" t="s">
        <v>183</v>
      </c>
      <c r="B5" s="2" t="s">
        <v>1905</v>
      </c>
      <c r="C5" s="1" t="s">
        <v>42</v>
      </c>
      <c r="D5" s="1" t="s">
        <v>180</v>
      </c>
      <c r="E5" s="1" t="s">
        <v>3346</v>
      </c>
    </row>
    <row r="6" spans="1:5" x14ac:dyDescent="0.3">
      <c r="A6" s="1" t="s">
        <v>174</v>
      </c>
      <c r="B6" s="2" t="s">
        <v>1906</v>
      </c>
      <c r="C6" s="1" t="s">
        <v>25</v>
      </c>
      <c r="D6" s="1" t="s">
        <v>184</v>
      </c>
      <c r="E6" s="1" t="s">
        <v>3346</v>
      </c>
    </row>
    <row r="7" spans="1:5" x14ac:dyDescent="0.3">
      <c r="A7" s="1" t="s">
        <v>185</v>
      </c>
      <c r="B7" s="2" t="s">
        <v>1907</v>
      </c>
      <c r="C7" s="1" t="s">
        <v>9</v>
      </c>
      <c r="D7" s="1" t="s">
        <v>180</v>
      </c>
      <c r="E7" s="1" t="s">
        <v>3346</v>
      </c>
    </row>
    <row r="8" spans="1:5" x14ac:dyDescent="0.3">
      <c r="A8" s="1" t="s">
        <v>148</v>
      </c>
      <c r="B8" s="2" t="s">
        <v>1908</v>
      </c>
      <c r="C8" s="1" t="s">
        <v>9</v>
      </c>
      <c r="D8" s="1" t="s">
        <v>180</v>
      </c>
      <c r="E8" s="1" t="s">
        <v>3346</v>
      </c>
    </row>
    <row r="9" spans="1:5" x14ac:dyDescent="0.3">
      <c r="A9" s="1" t="s">
        <v>186</v>
      </c>
      <c r="B9" s="2" t="s">
        <v>1909</v>
      </c>
      <c r="C9" s="1" t="s">
        <v>9</v>
      </c>
      <c r="D9" s="1" t="s">
        <v>180</v>
      </c>
      <c r="E9" s="1" t="s">
        <v>3346</v>
      </c>
    </row>
    <row r="10" spans="1:5" x14ac:dyDescent="0.3">
      <c r="A10" s="1" t="s">
        <v>187</v>
      </c>
      <c r="B10" s="2" t="s">
        <v>1910</v>
      </c>
      <c r="C10" s="1" t="s">
        <v>9</v>
      </c>
      <c r="D10" s="1" t="s">
        <v>180</v>
      </c>
      <c r="E10" s="1" t="s">
        <v>3346</v>
      </c>
    </row>
    <row r="11" spans="1:5" x14ac:dyDescent="0.3">
      <c r="A11" s="1" t="s">
        <v>57</v>
      </c>
      <c r="B11" s="2" t="s">
        <v>1911</v>
      </c>
      <c r="C11" s="1" t="s">
        <v>9</v>
      </c>
      <c r="D11" s="1" t="s">
        <v>180</v>
      </c>
      <c r="E11" s="1" t="s">
        <v>3347</v>
      </c>
    </row>
    <row r="12" spans="1:5" x14ac:dyDescent="0.3">
      <c r="A12" s="1" t="s">
        <v>122</v>
      </c>
      <c r="B12" s="2" t="s">
        <v>1912</v>
      </c>
      <c r="C12" s="1" t="s">
        <v>23</v>
      </c>
      <c r="D12" s="1" t="s">
        <v>184</v>
      </c>
      <c r="E12" s="1" t="s">
        <v>3347</v>
      </c>
    </row>
    <row r="13" spans="1:5" x14ac:dyDescent="0.3">
      <c r="A13" s="1" t="s">
        <v>188</v>
      </c>
      <c r="B13" s="2" t="s">
        <v>1913</v>
      </c>
      <c r="C13" s="1" t="s">
        <v>23</v>
      </c>
      <c r="D13" s="1" t="s">
        <v>184</v>
      </c>
      <c r="E13" s="1" t="s">
        <v>3347</v>
      </c>
    </row>
    <row r="14" spans="1:5" x14ac:dyDescent="0.3">
      <c r="A14" s="1" t="s">
        <v>189</v>
      </c>
      <c r="B14" s="2" t="s">
        <v>1914</v>
      </c>
      <c r="C14" s="1" t="s">
        <v>94</v>
      </c>
      <c r="D14" s="1" t="s">
        <v>184</v>
      </c>
      <c r="E14" s="1" t="s">
        <v>3347</v>
      </c>
    </row>
    <row r="15" spans="1:5" x14ac:dyDescent="0.3">
      <c r="A15" s="1" t="s">
        <v>190</v>
      </c>
      <c r="B15" s="2" t="s">
        <v>1915</v>
      </c>
      <c r="C15" s="1" t="s">
        <v>9</v>
      </c>
      <c r="D15" s="1" t="s">
        <v>180</v>
      </c>
      <c r="E15" s="1">
        <v>0</v>
      </c>
    </row>
    <row r="16" spans="1:5" x14ac:dyDescent="0.3">
      <c r="A16" s="1" t="s">
        <v>191</v>
      </c>
      <c r="B16" s="2" t="s">
        <v>1916</v>
      </c>
      <c r="C16" s="1" t="s">
        <v>9</v>
      </c>
      <c r="D16" s="1" t="s">
        <v>180</v>
      </c>
      <c r="E16" s="1">
        <v>0</v>
      </c>
    </row>
    <row r="17" spans="1:5" x14ac:dyDescent="0.3">
      <c r="A17" s="1" t="s">
        <v>192</v>
      </c>
      <c r="B17" s="2" t="s">
        <v>1917</v>
      </c>
      <c r="C17" s="1" t="s">
        <v>25</v>
      </c>
      <c r="D17" s="1" t="s">
        <v>184</v>
      </c>
      <c r="E17" s="1">
        <v>0</v>
      </c>
    </row>
    <row r="18" spans="1:5" x14ac:dyDescent="0.3">
      <c r="A18" s="1" t="s">
        <v>193</v>
      </c>
      <c r="B18" s="2" t="s">
        <v>1918</v>
      </c>
      <c r="C18" s="1" t="s">
        <v>91</v>
      </c>
      <c r="D18" s="1" t="s">
        <v>194</v>
      </c>
      <c r="E18" s="1">
        <v>0</v>
      </c>
    </row>
    <row r="19" spans="1:5" x14ac:dyDescent="0.3">
      <c r="A19" s="1" t="s">
        <v>195</v>
      </c>
      <c r="B19" s="2" t="s">
        <v>1919</v>
      </c>
      <c r="C19" s="1" t="s">
        <v>25</v>
      </c>
      <c r="D19" s="1" t="s">
        <v>184</v>
      </c>
      <c r="E19" s="1">
        <v>0</v>
      </c>
    </row>
    <row r="20" spans="1:5" x14ac:dyDescent="0.3">
      <c r="A20" s="1" t="s">
        <v>196</v>
      </c>
      <c r="B20" s="2" t="s">
        <v>1920</v>
      </c>
      <c r="C20" s="1" t="s">
        <v>9</v>
      </c>
      <c r="D20" s="1" t="s">
        <v>180</v>
      </c>
      <c r="E20" s="1">
        <v>0</v>
      </c>
    </row>
    <row r="21" spans="1:5" x14ac:dyDescent="0.3">
      <c r="A21" s="1" t="s">
        <v>197</v>
      </c>
      <c r="B21" s="2" t="s">
        <v>1921</v>
      </c>
      <c r="C21" s="1" t="s">
        <v>9</v>
      </c>
      <c r="D21" s="1" t="s">
        <v>180</v>
      </c>
      <c r="E21" s="1">
        <v>0</v>
      </c>
    </row>
    <row r="22" spans="1:5" x14ac:dyDescent="0.3">
      <c r="A22" s="1" t="s">
        <v>127</v>
      </c>
      <c r="B22" s="2" t="s">
        <v>1922</v>
      </c>
      <c r="C22" s="1" t="s">
        <v>9</v>
      </c>
      <c r="D22" s="1" t="s">
        <v>180</v>
      </c>
      <c r="E22" s="1" t="s">
        <v>3348</v>
      </c>
    </row>
    <row r="23" spans="1:5" x14ac:dyDescent="0.3">
      <c r="A23" s="1" t="s">
        <v>102</v>
      </c>
      <c r="B23" s="2" t="s">
        <v>1923</v>
      </c>
      <c r="C23" s="1" t="s">
        <v>9</v>
      </c>
      <c r="D23" s="1" t="s">
        <v>180</v>
      </c>
      <c r="E23" s="1" t="s">
        <v>3348</v>
      </c>
    </row>
    <row r="24" spans="1:5" x14ac:dyDescent="0.3">
      <c r="A24" s="1" t="s">
        <v>198</v>
      </c>
      <c r="B24" s="2" t="s">
        <v>1945</v>
      </c>
      <c r="C24" s="1" t="s">
        <v>9</v>
      </c>
      <c r="D24" s="1" t="s">
        <v>180</v>
      </c>
      <c r="E24" s="1" t="s">
        <v>3349</v>
      </c>
    </row>
    <row r="25" spans="1:5" x14ac:dyDescent="0.3">
      <c r="A25" s="1" t="s">
        <v>199</v>
      </c>
      <c r="B25" s="2" t="s">
        <v>1946</v>
      </c>
      <c r="C25" s="1" t="s">
        <v>9</v>
      </c>
      <c r="D25" s="1" t="s">
        <v>180</v>
      </c>
      <c r="E25" s="1" t="s">
        <v>3350</v>
      </c>
    </row>
    <row r="26" spans="1:5" x14ac:dyDescent="0.3">
      <c r="A26" s="1" t="s">
        <v>200</v>
      </c>
      <c r="B26" s="2" t="s">
        <v>1947</v>
      </c>
      <c r="C26" s="1" t="s">
        <v>9</v>
      </c>
      <c r="D26" s="1" t="s">
        <v>180</v>
      </c>
      <c r="E26" s="1" t="s">
        <v>3351</v>
      </c>
    </row>
    <row r="27" spans="1:5" x14ac:dyDescent="0.3">
      <c r="A27" s="1" t="s">
        <v>201</v>
      </c>
      <c r="B27" s="2" t="s">
        <v>1948</v>
      </c>
      <c r="C27" s="1" t="s">
        <v>9</v>
      </c>
      <c r="D27" s="1" t="s">
        <v>180</v>
      </c>
      <c r="E27" s="1" t="s">
        <v>3352</v>
      </c>
    </row>
    <row r="28" spans="1:5" x14ac:dyDescent="0.3">
      <c r="A28" s="1" t="s">
        <v>202</v>
      </c>
      <c r="B28" s="2" t="s">
        <v>1949</v>
      </c>
      <c r="C28" s="1" t="s">
        <v>9</v>
      </c>
      <c r="D28" s="1" t="s">
        <v>180</v>
      </c>
      <c r="E28" s="1" t="s">
        <v>3350</v>
      </c>
    </row>
    <row r="29" spans="1:5" x14ac:dyDescent="0.3">
      <c r="A29" s="1" t="s">
        <v>203</v>
      </c>
      <c r="B29" s="2" t="s">
        <v>1950</v>
      </c>
      <c r="C29" s="1" t="s">
        <v>23</v>
      </c>
      <c r="D29" s="1" t="s">
        <v>184</v>
      </c>
      <c r="E29" s="1" t="s">
        <v>3351</v>
      </c>
    </row>
    <row r="30" spans="1:5" x14ac:dyDescent="0.3">
      <c r="A30" s="1" t="s">
        <v>204</v>
      </c>
      <c r="B30" s="2" t="s">
        <v>1951</v>
      </c>
      <c r="C30" s="1" t="s">
        <v>205</v>
      </c>
      <c r="D30" s="1" t="s">
        <v>206</v>
      </c>
      <c r="E30" s="1" t="s">
        <v>3351</v>
      </c>
    </row>
    <row r="31" spans="1:5" x14ac:dyDescent="0.3">
      <c r="A31" s="1" t="s">
        <v>207</v>
      </c>
      <c r="B31" s="2" t="s">
        <v>1952</v>
      </c>
      <c r="C31" s="1" t="s">
        <v>205</v>
      </c>
      <c r="D31" s="1" t="s">
        <v>206</v>
      </c>
      <c r="E31" s="1" t="s">
        <v>3352</v>
      </c>
    </row>
    <row r="32" spans="1:5" x14ac:dyDescent="0.3">
      <c r="A32" s="1" t="s">
        <v>208</v>
      </c>
      <c r="B32" s="2" t="s">
        <v>1953</v>
      </c>
      <c r="C32" s="1" t="s">
        <v>23</v>
      </c>
      <c r="D32" s="1" t="s">
        <v>184</v>
      </c>
      <c r="E32" s="1" t="s">
        <v>3352</v>
      </c>
    </row>
    <row r="33" spans="1:5" x14ac:dyDescent="0.3">
      <c r="A33" s="1" t="s">
        <v>209</v>
      </c>
      <c r="B33" s="2" t="s">
        <v>1954</v>
      </c>
      <c r="C33" s="1" t="s">
        <v>40</v>
      </c>
      <c r="D33" s="1" t="s">
        <v>184</v>
      </c>
      <c r="E33" s="1" t="s">
        <v>3352</v>
      </c>
    </row>
    <row r="34" spans="1:5" x14ac:dyDescent="0.3">
      <c r="A34" s="1" t="s">
        <v>210</v>
      </c>
      <c r="B34" s="2" t="s">
        <v>1955</v>
      </c>
      <c r="C34" s="1" t="s">
        <v>25</v>
      </c>
      <c r="D34" s="1" t="s">
        <v>184</v>
      </c>
      <c r="E34" s="1" t="s">
        <v>3352</v>
      </c>
    </row>
    <row r="35" spans="1:5" x14ac:dyDescent="0.3">
      <c r="A35" s="1" t="s">
        <v>211</v>
      </c>
      <c r="B35" s="2" t="s">
        <v>1956</v>
      </c>
      <c r="C35" s="1" t="s">
        <v>9</v>
      </c>
      <c r="D35" s="1" t="s">
        <v>180</v>
      </c>
      <c r="E35" s="1" t="s">
        <v>3353</v>
      </c>
    </row>
    <row r="36" spans="1:5" x14ac:dyDescent="0.3">
      <c r="A36" s="1" t="s">
        <v>143</v>
      </c>
      <c r="B36" s="2" t="s">
        <v>1957</v>
      </c>
      <c r="C36" s="1" t="s">
        <v>9</v>
      </c>
      <c r="D36" s="1" t="s">
        <v>180</v>
      </c>
      <c r="E36" s="1" t="s">
        <v>3354</v>
      </c>
    </row>
    <row r="37" spans="1:5" x14ac:dyDescent="0.3">
      <c r="A37" s="1" t="s">
        <v>212</v>
      </c>
      <c r="B37" s="2" t="s">
        <v>1958</v>
      </c>
      <c r="C37" s="1" t="s">
        <v>46</v>
      </c>
      <c r="D37" s="1" t="s">
        <v>180</v>
      </c>
      <c r="E37" s="1" t="s">
        <v>3355</v>
      </c>
    </row>
    <row r="38" spans="1:5" x14ac:dyDescent="0.3">
      <c r="A38" s="1" t="s">
        <v>213</v>
      </c>
      <c r="B38" s="2" t="s">
        <v>1959</v>
      </c>
      <c r="C38" s="1" t="s">
        <v>42</v>
      </c>
      <c r="D38" s="1" t="s">
        <v>180</v>
      </c>
      <c r="E38" s="1">
        <v>0</v>
      </c>
    </row>
    <row r="39" spans="1:5" x14ac:dyDescent="0.3">
      <c r="A39" s="1" t="s">
        <v>214</v>
      </c>
      <c r="B39" s="2" t="s">
        <v>1960</v>
      </c>
      <c r="C39" s="1" t="s">
        <v>42</v>
      </c>
      <c r="D39" s="1" t="s">
        <v>180</v>
      </c>
      <c r="E39" s="1" t="s">
        <v>3355</v>
      </c>
    </row>
    <row r="40" spans="1:5" x14ac:dyDescent="0.3">
      <c r="A40" s="1" t="s">
        <v>215</v>
      </c>
      <c r="B40" s="2" t="s">
        <v>1961</v>
      </c>
      <c r="C40" s="1" t="s">
        <v>94</v>
      </c>
      <c r="D40" s="1" t="s">
        <v>184</v>
      </c>
      <c r="E40" s="1" t="s">
        <v>3355</v>
      </c>
    </row>
    <row r="41" spans="1:5" x14ac:dyDescent="0.3">
      <c r="A41" s="1" t="s">
        <v>216</v>
      </c>
      <c r="B41" s="2" t="s">
        <v>1962</v>
      </c>
      <c r="C41" s="1" t="s">
        <v>40</v>
      </c>
      <c r="D41" s="1" t="s">
        <v>184</v>
      </c>
      <c r="E41" s="1" t="s">
        <v>3355</v>
      </c>
    </row>
    <row r="42" spans="1:5" x14ac:dyDescent="0.3">
      <c r="A42" s="1" t="s">
        <v>217</v>
      </c>
      <c r="B42" s="2" t="s">
        <v>3296</v>
      </c>
      <c r="C42" s="1" t="s">
        <v>218</v>
      </c>
      <c r="D42" s="1" t="s">
        <v>194</v>
      </c>
      <c r="E42" s="1" t="s">
        <v>3355</v>
      </c>
    </row>
    <row r="43" spans="1:5" x14ac:dyDescent="0.3">
      <c r="A43" s="1" t="s">
        <v>219</v>
      </c>
      <c r="B43" s="2" t="s">
        <v>3297</v>
      </c>
      <c r="C43" s="1" t="s">
        <v>9</v>
      </c>
      <c r="D43" s="1" t="s">
        <v>180</v>
      </c>
      <c r="E43" s="1" t="s">
        <v>3355</v>
      </c>
    </row>
    <row r="44" spans="1:5" x14ac:dyDescent="0.3">
      <c r="A44" s="1" t="s">
        <v>220</v>
      </c>
      <c r="B44" s="2" t="s">
        <v>3298</v>
      </c>
      <c r="C44" s="1" t="s">
        <v>23</v>
      </c>
      <c r="D44" s="1" t="s">
        <v>184</v>
      </c>
      <c r="E44" s="1" t="s">
        <v>3355</v>
      </c>
    </row>
    <row r="45" spans="1:5" x14ac:dyDescent="0.3">
      <c r="A45" s="1" t="s">
        <v>129</v>
      </c>
      <c r="B45" s="2" t="s">
        <v>3299</v>
      </c>
      <c r="C45" s="1" t="s">
        <v>9</v>
      </c>
      <c r="D45" s="1" t="s">
        <v>180</v>
      </c>
      <c r="E45" s="1" t="s">
        <v>3356</v>
      </c>
    </row>
    <row r="46" spans="1:5" x14ac:dyDescent="0.3">
      <c r="A46" s="1" t="s">
        <v>31</v>
      </c>
      <c r="B46" s="2" t="s">
        <v>3300</v>
      </c>
      <c r="C46" s="1" t="s">
        <v>9</v>
      </c>
      <c r="D46" s="1" t="s">
        <v>180</v>
      </c>
      <c r="E46" s="1" t="s">
        <v>3350</v>
      </c>
    </row>
    <row r="47" spans="1:5" x14ac:dyDescent="0.3">
      <c r="A47" s="1" t="s">
        <v>221</v>
      </c>
      <c r="B47" s="2" t="s">
        <v>2042</v>
      </c>
      <c r="C47" s="1" t="s">
        <v>9</v>
      </c>
      <c r="D47" s="1" t="s">
        <v>180</v>
      </c>
      <c r="E47" s="1">
        <v>0</v>
      </c>
    </row>
    <row r="48" spans="1:5" x14ac:dyDescent="0.3">
      <c r="A48" s="1" t="s">
        <v>222</v>
      </c>
      <c r="B48" s="2" t="s">
        <v>2087</v>
      </c>
      <c r="C48" s="1" t="s">
        <v>42</v>
      </c>
      <c r="D48" s="1" t="s">
        <v>180</v>
      </c>
      <c r="E48" s="1" t="s">
        <v>3357</v>
      </c>
    </row>
    <row r="49" spans="1:5" x14ac:dyDescent="0.3">
      <c r="A49" s="1" t="s">
        <v>118</v>
      </c>
      <c r="B49" s="2" t="s">
        <v>2088</v>
      </c>
      <c r="C49" s="1" t="s">
        <v>42</v>
      </c>
      <c r="D49" s="1" t="s">
        <v>180</v>
      </c>
      <c r="E49" s="1" t="s">
        <v>3352</v>
      </c>
    </row>
    <row r="50" spans="1:5" x14ac:dyDescent="0.3">
      <c r="A50" s="1" t="s">
        <v>223</v>
      </c>
      <c r="B50" s="2" t="s">
        <v>2089</v>
      </c>
      <c r="C50" s="1" t="s">
        <v>42</v>
      </c>
      <c r="D50" s="1" t="s">
        <v>180</v>
      </c>
      <c r="E50" s="1" t="s">
        <v>46</v>
      </c>
    </row>
    <row r="51" spans="1:5" x14ac:dyDescent="0.3">
      <c r="A51" s="1" t="s">
        <v>224</v>
      </c>
      <c r="B51" s="2" t="s">
        <v>2090</v>
      </c>
      <c r="C51" s="1" t="s">
        <v>42</v>
      </c>
      <c r="D51" s="1" t="s">
        <v>180</v>
      </c>
      <c r="E51" s="1" t="s">
        <v>3357</v>
      </c>
    </row>
    <row r="52" spans="1:5" x14ac:dyDescent="0.3">
      <c r="A52" s="1" t="s">
        <v>130</v>
      </c>
      <c r="B52" s="2" t="s">
        <v>2091</v>
      </c>
      <c r="C52" s="1" t="s">
        <v>42</v>
      </c>
      <c r="D52" s="1" t="s">
        <v>180</v>
      </c>
      <c r="E52" s="1" t="s">
        <v>3352</v>
      </c>
    </row>
    <row r="53" spans="1:5" x14ac:dyDescent="0.3">
      <c r="A53" s="1" t="s">
        <v>225</v>
      </c>
      <c r="B53" s="2" t="s">
        <v>2092</v>
      </c>
      <c r="C53" s="1" t="s">
        <v>42</v>
      </c>
      <c r="D53" s="1" t="s">
        <v>180</v>
      </c>
      <c r="E53" s="1" t="s">
        <v>46</v>
      </c>
    </row>
    <row r="54" spans="1:5" x14ac:dyDescent="0.3">
      <c r="A54" s="1" t="s">
        <v>226</v>
      </c>
      <c r="B54" s="2" t="s">
        <v>2093</v>
      </c>
      <c r="C54" s="1" t="s">
        <v>42</v>
      </c>
      <c r="D54" s="1" t="s">
        <v>180</v>
      </c>
      <c r="E54" s="1" t="s">
        <v>3355</v>
      </c>
    </row>
    <row r="55" spans="1:5" x14ac:dyDescent="0.3">
      <c r="A55" s="1" t="s">
        <v>227</v>
      </c>
      <c r="B55" s="2" t="s">
        <v>2094</v>
      </c>
      <c r="C55" s="1" t="s">
        <v>42</v>
      </c>
      <c r="D55" s="1" t="s">
        <v>180</v>
      </c>
      <c r="E55" s="1" t="s">
        <v>3355</v>
      </c>
    </row>
    <row r="56" spans="1:5" x14ac:dyDescent="0.3">
      <c r="A56" s="1" t="s">
        <v>228</v>
      </c>
      <c r="B56" s="2" t="s">
        <v>2095</v>
      </c>
      <c r="C56" s="1" t="s">
        <v>46</v>
      </c>
      <c r="D56" s="1" t="s">
        <v>180</v>
      </c>
      <c r="E56" s="1" t="s">
        <v>3350</v>
      </c>
    </row>
    <row r="57" spans="1:5" x14ac:dyDescent="0.3">
      <c r="A57" s="1" t="s">
        <v>147</v>
      </c>
      <c r="B57" s="2" t="s">
        <v>2096</v>
      </c>
      <c r="C57" s="1" t="s">
        <v>9</v>
      </c>
      <c r="D57" s="1" t="s">
        <v>180</v>
      </c>
      <c r="E57" s="1" t="s">
        <v>3350</v>
      </c>
    </row>
    <row r="58" spans="1:5" x14ac:dyDescent="0.3">
      <c r="A58" s="1" t="s">
        <v>229</v>
      </c>
      <c r="B58" s="2" t="s">
        <v>2097</v>
      </c>
      <c r="C58" s="1" t="s">
        <v>9</v>
      </c>
      <c r="D58" s="1" t="s">
        <v>180</v>
      </c>
      <c r="E58" s="1" t="s">
        <v>3350</v>
      </c>
    </row>
    <row r="59" spans="1:5" x14ac:dyDescent="0.3">
      <c r="A59" s="1" t="s">
        <v>230</v>
      </c>
      <c r="B59" s="2" t="s">
        <v>2098</v>
      </c>
      <c r="C59" s="1" t="s">
        <v>23</v>
      </c>
      <c r="D59" s="1" t="s">
        <v>184</v>
      </c>
      <c r="E59" s="1">
        <v>0</v>
      </c>
    </row>
    <row r="60" spans="1:5" x14ac:dyDescent="0.3">
      <c r="A60" s="1" t="s">
        <v>231</v>
      </c>
      <c r="B60" s="2" t="s">
        <v>2099</v>
      </c>
      <c r="C60" s="1" t="s">
        <v>9</v>
      </c>
      <c r="D60" s="1" t="s">
        <v>180</v>
      </c>
      <c r="E60" s="1">
        <v>0</v>
      </c>
    </row>
    <row r="61" spans="1:5" x14ac:dyDescent="0.3">
      <c r="A61" s="1" t="s">
        <v>232</v>
      </c>
      <c r="B61" s="2" t="s">
        <v>2100</v>
      </c>
      <c r="C61" s="1" t="s">
        <v>205</v>
      </c>
      <c r="D61" s="1" t="s">
        <v>206</v>
      </c>
      <c r="E61" s="1" t="s">
        <v>3358</v>
      </c>
    </row>
    <row r="62" spans="1:5" x14ac:dyDescent="0.3">
      <c r="A62" s="1" t="s">
        <v>233</v>
      </c>
      <c r="B62" s="2" t="s">
        <v>2240</v>
      </c>
      <c r="C62" s="1" t="s">
        <v>9</v>
      </c>
      <c r="D62" s="1" t="s">
        <v>180</v>
      </c>
      <c r="E62" s="1" t="s">
        <v>3357</v>
      </c>
    </row>
    <row r="63" spans="1:5" x14ac:dyDescent="0.3">
      <c r="A63" s="1" t="s">
        <v>234</v>
      </c>
      <c r="B63" s="2" t="s">
        <v>2241</v>
      </c>
      <c r="C63" s="1" t="s">
        <v>42</v>
      </c>
      <c r="D63" s="1" t="s">
        <v>180</v>
      </c>
      <c r="E63" s="1">
        <v>0</v>
      </c>
    </row>
    <row r="64" spans="1:5" x14ac:dyDescent="0.3">
      <c r="A64" s="1" t="s">
        <v>235</v>
      </c>
      <c r="B64" s="2" t="s">
        <v>2242</v>
      </c>
      <c r="C64" s="1" t="s">
        <v>42</v>
      </c>
      <c r="D64" s="1" t="s">
        <v>180</v>
      </c>
      <c r="E64" s="1">
        <v>0</v>
      </c>
    </row>
    <row r="65" spans="1:5" x14ac:dyDescent="0.3">
      <c r="A65" s="1" t="s">
        <v>236</v>
      </c>
      <c r="B65" s="2" t="s">
        <v>2243</v>
      </c>
      <c r="C65" s="1" t="s">
        <v>9</v>
      </c>
      <c r="D65" s="1" t="s">
        <v>180</v>
      </c>
      <c r="E65" s="1" t="s">
        <v>3355</v>
      </c>
    </row>
    <row r="66" spans="1:5" x14ac:dyDescent="0.3">
      <c r="A66" s="1" t="s">
        <v>237</v>
      </c>
      <c r="B66" s="2" t="s">
        <v>2244</v>
      </c>
      <c r="C66" s="1" t="s">
        <v>9</v>
      </c>
      <c r="D66" s="1" t="s">
        <v>180</v>
      </c>
      <c r="E66" s="1" t="s">
        <v>3352</v>
      </c>
    </row>
    <row r="67" spans="1:5" x14ac:dyDescent="0.3">
      <c r="A67" s="1" t="s">
        <v>238</v>
      </c>
      <c r="B67" s="2" t="s">
        <v>3023</v>
      </c>
      <c r="C67" s="1" t="s">
        <v>9</v>
      </c>
      <c r="D67" s="1" t="s">
        <v>180</v>
      </c>
      <c r="E67" s="1">
        <v>0</v>
      </c>
    </row>
    <row r="68" spans="1:5" x14ac:dyDescent="0.3">
      <c r="A68" s="1" t="s">
        <v>239</v>
      </c>
      <c r="B68" s="2" t="s">
        <v>3024</v>
      </c>
      <c r="C68" s="1" t="s">
        <v>25</v>
      </c>
      <c r="D68" s="1" t="s">
        <v>184</v>
      </c>
      <c r="E68" s="1">
        <v>0</v>
      </c>
    </row>
    <row r="69" spans="1:5" x14ac:dyDescent="0.3">
      <c r="A69" s="1" t="s">
        <v>240</v>
      </c>
      <c r="B69" s="2" t="s">
        <v>3025</v>
      </c>
      <c r="C69" s="1" t="s">
        <v>46</v>
      </c>
      <c r="D69" s="1" t="s">
        <v>180</v>
      </c>
      <c r="E69" s="1">
        <v>0</v>
      </c>
    </row>
    <row r="70" spans="1:5" x14ac:dyDescent="0.3">
      <c r="A70" s="1" t="s">
        <v>241</v>
      </c>
      <c r="B70" s="2" t="s">
        <v>3026</v>
      </c>
      <c r="C70" s="1" t="s">
        <v>9</v>
      </c>
      <c r="D70" s="1" t="s">
        <v>180</v>
      </c>
      <c r="E70" s="1">
        <v>0</v>
      </c>
    </row>
    <row r="71" spans="1:5" x14ac:dyDescent="0.3">
      <c r="A71" s="1" t="s">
        <v>242</v>
      </c>
      <c r="B71" s="2" t="s">
        <v>3027</v>
      </c>
      <c r="C71" s="1" t="s">
        <v>46</v>
      </c>
      <c r="D71" s="1" t="s">
        <v>180</v>
      </c>
      <c r="E71" s="1">
        <v>0</v>
      </c>
    </row>
    <row r="72" spans="1:5" x14ac:dyDescent="0.3">
      <c r="A72" s="1" t="s">
        <v>243</v>
      </c>
      <c r="B72" s="2" t="s">
        <v>3028</v>
      </c>
      <c r="C72" s="1" t="s">
        <v>46</v>
      </c>
      <c r="D72" s="1" t="s">
        <v>180</v>
      </c>
      <c r="E72" s="1">
        <v>0</v>
      </c>
    </row>
    <row r="73" spans="1:5" x14ac:dyDescent="0.3">
      <c r="A73" s="1" t="s">
        <v>244</v>
      </c>
      <c r="B73" s="2" t="s">
        <v>3029</v>
      </c>
      <c r="C73" s="1" t="s">
        <v>25</v>
      </c>
      <c r="D73" s="1" t="s">
        <v>184</v>
      </c>
      <c r="E73" s="1">
        <v>0</v>
      </c>
    </row>
    <row r="74" spans="1:5" x14ac:dyDescent="0.3">
      <c r="A74" s="1" t="s">
        <v>245</v>
      </c>
      <c r="B74" s="2" t="s">
        <v>3030</v>
      </c>
      <c r="C74" s="1" t="s">
        <v>25</v>
      </c>
      <c r="D74" s="1" t="s">
        <v>184</v>
      </c>
      <c r="E74" s="1">
        <v>0</v>
      </c>
    </row>
    <row r="75" spans="1:5" x14ac:dyDescent="0.3">
      <c r="A75" s="1" t="s">
        <v>246</v>
      </c>
      <c r="B75" s="2" t="s">
        <v>3031</v>
      </c>
      <c r="C75" s="1" t="s">
        <v>25</v>
      </c>
      <c r="D75" s="1" t="s">
        <v>184</v>
      </c>
      <c r="E75" s="1">
        <v>0</v>
      </c>
    </row>
    <row r="76" spans="1:5" x14ac:dyDescent="0.3">
      <c r="A76" s="1" t="s">
        <v>247</v>
      </c>
      <c r="B76" s="2" t="s">
        <v>3032</v>
      </c>
      <c r="C76" s="1" t="s">
        <v>25</v>
      </c>
      <c r="D76" s="1" t="s">
        <v>184</v>
      </c>
      <c r="E76" s="1">
        <v>0</v>
      </c>
    </row>
    <row r="77" spans="1:5" x14ac:dyDescent="0.3">
      <c r="A77" s="1" t="s">
        <v>248</v>
      </c>
      <c r="B77" s="2" t="s">
        <v>3033</v>
      </c>
      <c r="C77" s="1" t="s">
        <v>25</v>
      </c>
      <c r="D77" s="1" t="s">
        <v>184</v>
      </c>
      <c r="E77" s="1">
        <v>0</v>
      </c>
    </row>
    <row r="78" spans="1:5" x14ac:dyDescent="0.3">
      <c r="A78" s="1" t="s">
        <v>249</v>
      </c>
      <c r="B78" s="2" t="s">
        <v>3034</v>
      </c>
      <c r="C78" s="1" t="s">
        <v>46</v>
      </c>
      <c r="D78" s="1" t="s">
        <v>180</v>
      </c>
      <c r="E78" s="1">
        <v>0</v>
      </c>
    </row>
    <row r="79" spans="1:5" x14ac:dyDescent="0.3">
      <c r="A79" s="1" t="s">
        <v>250</v>
      </c>
      <c r="B79" s="2" t="s">
        <v>3035</v>
      </c>
      <c r="C79" s="1" t="s">
        <v>46</v>
      </c>
      <c r="D79" s="1" t="s">
        <v>180</v>
      </c>
      <c r="E79" s="1">
        <v>0</v>
      </c>
    </row>
    <row r="80" spans="1:5" x14ac:dyDescent="0.3">
      <c r="A80" s="1" t="s">
        <v>251</v>
      </c>
      <c r="B80" s="2" t="s">
        <v>3036</v>
      </c>
      <c r="C80" s="1" t="s">
        <v>9</v>
      </c>
      <c r="D80" s="1" t="s">
        <v>180</v>
      </c>
      <c r="E80" s="1">
        <v>0</v>
      </c>
    </row>
    <row r="81" spans="1:5" x14ac:dyDescent="0.3">
      <c r="A81" s="1" t="s">
        <v>252</v>
      </c>
      <c r="B81" s="2" t="s">
        <v>3037</v>
      </c>
      <c r="C81" s="1" t="s">
        <v>9</v>
      </c>
      <c r="D81" s="1" t="s">
        <v>180</v>
      </c>
      <c r="E81" s="1">
        <v>0</v>
      </c>
    </row>
    <row r="82" spans="1:5" x14ac:dyDescent="0.3">
      <c r="A82" s="1" t="s">
        <v>253</v>
      </c>
      <c r="B82" s="2" t="s">
        <v>3038</v>
      </c>
      <c r="C82" s="1" t="s">
        <v>9</v>
      </c>
      <c r="D82" s="1" t="s">
        <v>180</v>
      </c>
      <c r="E82" s="1">
        <v>0</v>
      </c>
    </row>
    <row r="83" spans="1:5" x14ac:dyDescent="0.3">
      <c r="A83" s="1" t="s">
        <v>254</v>
      </c>
      <c r="B83" s="2" t="s">
        <v>2810</v>
      </c>
      <c r="C83" s="1" t="s">
        <v>23</v>
      </c>
      <c r="D83" s="1" t="s">
        <v>184</v>
      </c>
      <c r="E83" s="1">
        <v>0</v>
      </c>
    </row>
    <row r="84" spans="1:5" x14ac:dyDescent="0.3">
      <c r="A84" s="1" t="s">
        <v>255</v>
      </c>
      <c r="B84" s="2" t="s">
        <v>2811</v>
      </c>
      <c r="C84" s="1" t="s">
        <v>66</v>
      </c>
      <c r="D84" s="1" t="s">
        <v>180</v>
      </c>
      <c r="E84" s="1">
        <v>0</v>
      </c>
    </row>
    <row r="85" spans="1:5" x14ac:dyDescent="0.3">
      <c r="A85" s="1" t="s">
        <v>256</v>
      </c>
      <c r="B85" s="2" t="s">
        <v>2812</v>
      </c>
      <c r="C85" s="1" t="s">
        <v>257</v>
      </c>
      <c r="D85" s="1" t="s">
        <v>184</v>
      </c>
      <c r="E85" s="1">
        <v>0</v>
      </c>
    </row>
    <row r="86" spans="1:5" x14ac:dyDescent="0.3">
      <c r="A86" s="1" t="s">
        <v>258</v>
      </c>
      <c r="B86" s="2" t="s">
        <v>2813</v>
      </c>
      <c r="C86" s="1" t="s">
        <v>42</v>
      </c>
      <c r="D86" s="1" t="s">
        <v>180</v>
      </c>
      <c r="E86" s="1">
        <v>0</v>
      </c>
    </row>
    <row r="87" spans="1:5" x14ac:dyDescent="0.3">
      <c r="A87" s="1" t="s">
        <v>259</v>
      </c>
      <c r="B87" s="2" t="s">
        <v>2814</v>
      </c>
      <c r="C87" s="1" t="s">
        <v>94</v>
      </c>
      <c r="D87" s="1" t="s">
        <v>184</v>
      </c>
      <c r="E87" s="1">
        <v>0</v>
      </c>
    </row>
    <row r="88" spans="1:5" x14ac:dyDescent="0.3">
      <c r="A88" s="1" t="s">
        <v>260</v>
      </c>
      <c r="B88" s="2" t="s">
        <v>2815</v>
      </c>
      <c r="C88" s="1" t="s">
        <v>40</v>
      </c>
      <c r="D88" s="1" t="s">
        <v>184</v>
      </c>
      <c r="E88" s="1">
        <v>0</v>
      </c>
    </row>
    <row r="89" spans="1:5" x14ac:dyDescent="0.3">
      <c r="A89" s="1" t="s">
        <v>261</v>
      </c>
      <c r="B89" s="2" t="s">
        <v>2816</v>
      </c>
      <c r="C89" s="1" t="s">
        <v>42</v>
      </c>
      <c r="D89" s="1" t="s">
        <v>180</v>
      </c>
      <c r="E89" s="1">
        <v>0</v>
      </c>
    </row>
    <row r="90" spans="1:5" x14ac:dyDescent="0.3">
      <c r="A90" s="1" t="s">
        <v>262</v>
      </c>
      <c r="B90" s="2" t="s">
        <v>2817</v>
      </c>
      <c r="C90" s="1" t="s">
        <v>263</v>
      </c>
      <c r="D90" s="1" t="s">
        <v>184</v>
      </c>
      <c r="E90" s="1">
        <v>0</v>
      </c>
    </row>
    <row r="91" spans="1:5" x14ac:dyDescent="0.3">
      <c r="A91" s="1" t="s">
        <v>264</v>
      </c>
      <c r="B91" s="2" t="s">
        <v>3359</v>
      </c>
      <c r="C91" s="1" t="s">
        <v>9</v>
      </c>
      <c r="D91" s="1" t="s">
        <v>180</v>
      </c>
      <c r="E91" s="1">
        <v>0</v>
      </c>
    </row>
    <row r="92" spans="1:5" x14ac:dyDescent="0.3">
      <c r="A92" s="1" t="s">
        <v>265</v>
      </c>
      <c r="B92" s="2" t="s">
        <v>2065</v>
      </c>
      <c r="C92" s="1" t="s">
        <v>266</v>
      </c>
      <c r="D92" s="1" t="s">
        <v>206</v>
      </c>
      <c r="E92" s="1">
        <v>0</v>
      </c>
    </row>
    <row r="93" spans="1:5" x14ac:dyDescent="0.3">
      <c r="A93" s="1" t="s">
        <v>267</v>
      </c>
      <c r="B93" s="2" t="s">
        <v>2066</v>
      </c>
      <c r="C93" s="1" t="s">
        <v>9</v>
      </c>
      <c r="D93" s="1" t="s">
        <v>180</v>
      </c>
      <c r="E93" s="1">
        <v>0</v>
      </c>
    </row>
    <row r="94" spans="1:5" x14ac:dyDescent="0.3">
      <c r="A94" s="1" t="s">
        <v>268</v>
      </c>
      <c r="B94" s="2" t="s">
        <v>2067</v>
      </c>
      <c r="C94" s="1" t="s">
        <v>9</v>
      </c>
      <c r="D94" s="1" t="s">
        <v>180</v>
      </c>
      <c r="E94" s="1">
        <v>0</v>
      </c>
    </row>
    <row r="95" spans="1:5" x14ac:dyDescent="0.3">
      <c r="A95" s="1" t="s">
        <v>269</v>
      </c>
      <c r="B95" s="2" t="s">
        <v>2068</v>
      </c>
      <c r="C95" s="1" t="s">
        <v>46</v>
      </c>
      <c r="D95" s="1" t="s">
        <v>180</v>
      </c>
      <c r="E95" s="1">
        <v>0</v>
      </c>
    </row>
    <row r="96" spans="1:5" x14ac:dyDescent="0.3">
      <c r="A96" s="1" t="s">
        <v>270</v>
      </c>
      <c r="B96" s="2" t="s">
        <v>2069</v>
      </c>
      <c r="C96" s="1" t="s">
        <v>46</v>
      </c>
      <c r="D96" s="1" t="s">
        <v>180</v>
      </c>
      <c r="E96" s="1">
        <v>0</v>
      </c>
    </row>
    <row r="97" spans="1:5" x14ac:dyDescent="0.3">
      <c r="A97" s="1" t="s">
        <v>271</v>
      </c>
      <c r="B97" s="2" t="s">
        <v>2070</v>
      </c>
      <c r="C97" s="1" t="s">
        <v>46</v>
      </c>
      <c r="D97" s="1" t="s">
        <v>180</v>
      </c>
      <c r="E97" s="1">
        <v>0</v>
      </c>
    </row>
    <row r="98" spans="1:5" x14ac:dyDescent="0.3">
      <c r="A98" s="1" t="s">
        <v>272</v>
      </c>
      <c r="B98" s="2" t="s">
        <v>2071</v>
      </c>
      <c r="C98" s="1" t="s">
        <v>9</v>
      </c>
      <c r="D98" s="1" t="s">
        <v>180</v>
      </c>
      <c r="E98" s="1">
        <v>0</v>
      </c>
    </row>
    <row r="99" spans="1:5" x14ac:dyDescent="0.3">
      <c r="A99" s="1" t="s">
        <v>273</v>
      </c>
      <c r="B99" s="2" t="s">
        <v>2072</v>
      </c>
      <c r="C99" s="1" t="s">
        <v>23</v>
      </c>
      <c r="D99" s="1" t="s">
        <v>184</v>
      </c>
      <c r="E99" s="1">
        <v>0</v>
      </c>
    </row>
    <row r="100" spans="1:5" x14ac:dyDescent="0.3">
      <c r="A100" s="1" t="s">
        <v>274</v>
      </c>
      <c r="B100" s="2" t="s">
        <v>2073</v>
      </c>
      <c r="C100" s="1" t="s">
        <v>9</v>
      </c>
      <c r="D100" s="1" t="s">
        <v>180</v>
      </c>
      <c r="E100" s="1">
        <v>0</v>
      </c>
    </row>
    <row r="101" spans="1:5" x14ac:dyDescent="0.3">
      <c r="A101" s="1" t="s">
        <v>275</v>
      </c>
      <c r="B101" s="2" t="s">
        <v>2074</v>
      </c>
      <c r="C101" s="1" t="s">
        <v>9</v>
      </c>
      <c r="D101" s="1" t="s">
        <v>180</v>
      </c>
      <c r="E101" s="1">
        <v>0</v>
      </c>
    </row>
    <row r="102" spans="1:5" x14ac:dyDescent="0.3">
      <c r="A102" s="1" t="s">
        <v>276</v>
      </c>
      <c r="B102" s="2" t="s">
        <v>2075</v>
      </c>
      <c r="C102" s="1" t="s">
        <v>9</v>
      </c>
      <c r="D102" s="1" t="s">
        <v>180</v>
      </c>
      <c r="E102" s="1">
        <v>0</v>
      </c>
    </row>
    <row r="103" spans="1:5" x14ac:dyDescent="0.3">
      <c r="A103" s="1" t="s">
        <v>277</v>
      </c>
      <c r="B103" s="2" t="s">
        <v>2076</v>
      </c>
      <c r="C103" s="1" t="s">
        <v>266</v>
      </c>
      <c r="D103" s="1" t="s">
        <v>206</v>
      </c>
      <c r="E103" s="1">
        <v>0</v>
      </c>
    </row>
    <row r="104" spans="1:5" x14ac:dyDescent="0.3">
      <c r="A104" s="1" t="s">
        <v>278</v>
      </c>
      <c r="B104" s="2" t="s">
        <v>2077</v>
      </c>
      <c r="C104" s="1" t="s">
        <v>266</v>
      </c>
      <c r="D104" s="1" t="s">
        <v>206</v>
      </c>
      <c r="E104" s="1">
        <v>0</v>
      </c>
    </row>
    <row r="105" spans="1:5" x14ac:dyDescent="0.3">
      <c r="A105" s="1" t="s">
        <v>279</v>
      </c>
      <c r="B105" s="2" t="s">
        <v>2078</v>
      </c>
      <c r="C105" s="1" t="s">
        <v>266</v>
      </c>
      <c r="D105" s="1" t="s">
        <v>206</v>
      </c>
      <c r="E105" s="1">
        <v>0</v>
      </c>
    </row>
    <row r="106" spans="1:5" x14ac:dyDescent="0.3">
      <c r="A106" s="1" t="s">
        <v>280</v>
      </c>
      <c r="B106" s="2" t="s">
        <v>2079</v>
      </c>
      <c r="C106" s="1" t="s">
        <v>266</v>
      </c>
      <c r="D106" s="1" t="s">
        <v>206</v>
      </c>
      <c r="E106" s="1">
        <v>0</v>
      </c>
    </row>
    <row r="107" spans="1:5" x14ac:dyDescent="0.3">
      <c r="A107" s="1" t="s">
        <v>281</v>
      </c>
      <c r="B107" s="2" t="s">
        <v>2080</v>
      </c>
      <c r="C107" s="1" t="s">
        <v>94</v>
      </c>
      <c r="D107" s="1" t="s">
        <v>184</v>
      </c>
      <c r="E107" s="1">
        <v>0</v>
      </c>
    </row>
    <row r="108" spans="1:5" x14ac:dyDescent="0.3">
      <c r="A108" s="1" t="s">
        <v>282</v>
      </c>
      <c r="B108" s="2" t="s">
        <v>3360</v>
      </c>
      <c r="C108" s="1" t="s">
        <v>94</v>
      </c>
      <c r="D108" s="1" t="s">
        <v>184</v>
      </c>
      <c r="E108" s="1">
        <v>0</v>
      </c>
    </row>
    <row r="109" spans="1:5" x14ac:dyDescent="0.3">
      <c r="A109" s="1" t="s">
        <v>283</v>
      </c>
      <c r="B109" s="2" t="s">
        <v>3361</v>
      </c>
      <c r="C109" s="1" t="s">
        <v>94</v>
      </c>
      <c r="D109" s="1" t="s">
        <v>184</v>
      </c>
      <c r="E109" s="1">
        <v>0</v>
      </c>
    </row>
    <row r="110" spans="1:5" x14ac:dyDescent="0.3">
      <c r="A110" s="1" t="s">
        <v>284</v>
      </c>
      <c r="B110" s="2" t="s">
        <v>3362</v>
      </c>
      <c r="C110" s="1" t="s">
        <v>94</v>
      </c>
      <c r="D110" s="1" t="s">
        <v>184</v>
      </c>
      <c r="E110" s="1">
        <v>0</v>
      </c>
    </row>
    <row r="111" spans="1:5" x14ac:dyDescent="0.3">
      <c r="A111" s="1" t="s">
        <v>285</v>
      </c>
      <c r="B111" s="2" t="s">
        <v>1963</v>
      </c>
      <c r="C111" s="1" t="s">
        <v>25</v>
      </c>
      <c r="D111" s="1" t="s">
        <v>184</v>
      </c>
      <c r="E111" s="1">
        <v>0</v>
      </c>
    </row>
    <row r="112" spans="1:5" x14ac:dyDescent="0.3">
      <c r="A112" s="1" t="s">
        <v>286</v>
      </c>
      <c r="B112" s="2" t="s">
        <v>1964</v>
      </c>
      <c r="C112" s="1" t="s">
        <v>66</v>
      </c>
      <c r="D112" s="1" t="s">
        <v>180</v>
      </c>
      <c r="E112" s="1">
        <v>0</v>
      </c>
    </row>
    <row r="113" spans="1:5" x14ac:dyDescent="0.3">
      <c r="A113" s="1" t="s">
        <v>287</v>
      </c>
      <c r="B113" s="2" t="s">
        <v>1965</v>
      </c>
      <c r="C113" s="1" t="s">
        <v>266</v>
      </c>
      <c r="D113" s="1" t="s">
        <v>206</v>
      </c>
      <c r="E113" s="1">
        <v>0</v>
      </c>
    </row>
    <row r="114" spans="1:5" x14ac:dyDescent="0.3">
      <c r="A114" s="1" t="s">
        <v>288</v>
      </c>
      <c r="B114" s="2" t="s">
        <v>3363</v>
      </c>
      <c r="C114" s="1" t="s">
        <v>266</v>
      </c>
      <c r="D114" s="1" t="s">
        <v>206</v>
      </c>
      <c r="E114" s="1">
        <v>0</v>
      </c>
    </row>
    <row r="115" spans="1:5" x14ac:dyDescent="0.3">
      <c r="A115" s="1" t="s">
        <v>289</v>
      </c>
      <c r="B115" s="2" t="s">
        <v>3364</v>
      </c>
      <c r="C115" s="1" t="s">
        <v>15</v>
      </c>
      <c r="D115" s="1" t="s">
        <v>206</v>
      </c>
      <c r="E115" s="1">
        <v>0</v>
      </c>
    </row>
    <row r="116" spans="1:5" x14ac:dyDescent="0.3">
      <c r="A116" s="1" t="s">
        <v>290</v>
      </c>
      <c r="B116" s="2" t="s">
        <v>3365</v>
      </c>
      <c r="C116" s="1" t="s">
        <v>25</v>
      </c>
      <c r="D116" s="1" t="s">
        <v>184</v>
      </c>
      <c r="E116" s="1">
        <v>0</v>
      </c>
    </row>
    <row r="117" spans="1:5" x14ac:dyDescent="0.3">
      <c r="A117" s="1" t="s">
        <v>291</v>
      </c>
      <c r="B117" s="2" t="s">
        <v>3366</v>
      </c>
      <c r="C117" s="1" t="s">
        <v>263</v>
      </c>
      <c r="D117" s="1" t="s">
        <v>184</v>
      </c>
      <c r="E117" s="1">
        <v>0</v>
      </c>
    </row>
    <row r="118" spans="1:5" x14ac:dyDescent="0.3">
      <c r="A118" s="1" t="s">
        <v>292</v>
      </c>
      <c r="B118" s="2" t="s">
        <v>3367</v>
      </c>
      <c r="C118" s="1" t="s">
        <v>66</v>
      </c>
      <c r="D118" s="1" t="s">
        <v>180</v>
      </c>
      <c r="E118" s="1">
        <v>0</v>
      </c>
    </row>
    <row r="119" spans="1:5" x14ac:dyDescent="0.3">
      <c r="A119" s="1" t="s">
        <v>293</v>
      </c>
      <c r="B119" s="2" t="s">
        <v>3368</v>
      </c>
      <c r="C119" s="1" t="s">
        <v>15</v>
      </c>
      <c r="D119" s="1" t="s">
        <v>206</v>
      </c>
      <c r="E119" s="1">
        <v>0</v>
      </c>
    </row>
    <row r="120" spans="1:5" x14ac:dyDescent="0.3">
      <c r="A120" s="1" t="s">
        <v>294</v>
      </c>
      <c r="B120" s="2" t="s">
        <v>3369</v>
      </c>
      <c r="C120" s="1" t="s">
        <v>94</v>
      </c>
      <c r="D120" s="1" t="s">
        <v>184</v>
      </c>
      <c r="E120" s="1">
        <v>0</v>
      </c>
    </row>
    <row r="121" spans="1:5" x14ac:dyDescent="0.3">
      <c r="A121" s="1" t="s">
        <v>295</v>
      </c>
      <c r="B121" s="2" t="s">
        <v>3370</v>
      </c>
      <c r="C121" s="1" t="s">
        <v>91</v>
      </c>
      <c r="D121" s="1" t="s">
        <v>194</v>
      </c>
      <c r="E121" s="1">
        <v>0</v>
      </c>
    </row>
    <row r="122" spans="1:5" x14ac:dyDescent="0.3">
      <c r="A122" s="1" t="s">
        <v>296</v>
      </c>
      <c r="B122" s="2" t="s">
        <v>1968</v>
      </c>
      <c r="C122" s="1" t="s">
        <v>266</v>
      </c>
      <c r="D122" s="1" t="s">
        <v>206</v>
      </c>
      <c r="E122" s="1">
        <v>0</v>
      </c>
    </row>
    <row r="123" spans="1:5" x14ac:dyDescent="0.3">
      <c r="A123" s="1" t="s">
        <v>297</v>
      </c>
      <c r="B123" s="2" t="s">
        <v>3371</v>
      </c>
      <c r="C123" s="1" t="s">
        <v>9</v>
      </c>
      <c r="D123" s="1" t="s">
        <v>180</v>
      </c>
      <c r="E123" s="1">
        <v>0</v>
      </c>
    </row>
    <row r="124" spans="1:5" x14ac:dyDescent="0.3">
      <c r="A124" s="1" t="s">
        <v>298</v>
      </c>
      <c r="B124" s="2" t="s">
        <v>3372</v>
      </c>
      <c r="C124" s="1" t="s">
        <v>9</v>
      </c>
      <c r="D124" s="1" t="s">
        <v>180</v>
      </c>
      <c r="E124" s="1">
        <v>0</v>
      </c>
    </row>
    <row r="125" spans="1:5" x14ac:dyDescent="0.3">
      <c r="A125" s="1" t="s">
        <v>299</v>
      </c>
      <c r="B125" s="2" t="s">
        <v>3373</v>
      </c>
      <c r="C125" s="1" t="s">
        <v>9</v>
      </c>
      <c r="D125" s="1" t="s">
        <v>180</v>
      </c>
      <c r="E125" s="1">
        <v>0</v>
      </c>
    </row>
    <row r="126" spans="1:5" x14ac:dyDescent="0.3">
      <c r="A126" s="1" t="s">
        <v>300</v>
      </c>
      <c r="B126" s="2" t="s">
        <v>1969</v>
      </c>
      <c r="C126" s="1" t="s">
        <v>9</v>
      </c>
      <c r="D126" s="1" t="s">
        <v>180</v>
      </c>
      <c r="E126" s="1">
        <v>0</v>
      </c>
    </row>
    <row r="127" spans="1:5" x14ac:dyDescent="0.3">
      <c r="A127" s="1" t="s">
        <v>301</v>
      </c>
      <c r="B127" s="2" t="s">
        <v>1970</v>
      </c>
      <c r="C127" s="1" t="s">
        <v>91</v>
      </c>
      <c r="D127" s="1" t="s">
        <v>194</v>
      </c>
      <c r="E127" s="1">
        <v>0</v>
      </c>
    </row>
    <row r="128" spans="1:5" x14ac:dyDescent="0.3">
      <c r="A128" s="1" t="s">
        <v>302</v>
      </c>
      <c r="B128" s="2" t="s">
        <v>1971</v>
      </c>
      <c r="C128" s="1" t="s">
        <v>303</v>
      </c>
      <c r="D128" s="1" t="s">
        <v>194</v>
      </c>
      <c r="E128" s="1">
        <v>0</v>
      </c>
    </row>
    <row r="129" spans="1:5" x14ac:dyDescent="0.3">
      <c r="A129" s="1" t="s">
        <v>304</v>
      </c>
      <c r="B129" s="2" t="s">
        <v>1972</v>
      </c>
      <c r="C129" s="1" t="s">
        <v>25</v>
      </c>
      <c r="D129" s="1" t="s">
        <v>184</v>
      </c>
      <c r="E129" s="1">
        <v>0</v>
      </c>
    </row>
    <row r="130" spans="1:5" x14ac:dyDescent="0.3">
      <c r="A130" s="1" t="s">
        <v>305</v>
      </c>
      <c r="B130" s="2" t="s">
        <v>1973</v>
      </c>
      <c r="C130" s="1" t="s">
        <v>25</v>
      </c>
      <c r="D130" s="1" t="s">
        <v>184</v>
      </c>
      <c r="E130" s="1">
        <v>0</v>
      </c>
    </row>
    <row r="131" spans="1:5" x14ac:dyDescent="0.3">
      <c r="A131" s="1" t="s">
        <v>306</v>
      </c>
      <c r="B131" s="2" t="s">
        <v>3374</v>
      </c>
      <c r="C131" s="1" t="s">
        <v>263</v>
      </c>
      <c r="D131" s="1" t="s">
        <v>184</v>
      </c>
      <c r="E131" s="1">
        <v>0</v>
      </c>
    </row>
    <row r="132" spans="1:5" x14ac:dyDescent="0.3">
      <c r="A132" s="1" t="s">
        <v>307</v>
      </c>
      <c r="B132" s="2" t="s">
        <v>3375</v>
      </c>
      <c r="C132" s="1" t="s">
        <v>263</v>
      </c>
      <c r="D132" s="1" t="s">
        <v>184</v>
      </c>
      <c r="E132" s="1">
        <v>0</v>
      </c>
    </row>
    <row r="133" spans="1:5" x14ac:dyDescent="0.3">
      <c r="A133" s="1" t="s">
        <v>308</v>
      </c>
      <c r="B133" s="2" t="s">
        <v>3376</v>
      </c>
      <c r="C133" s="1" t="s">
        <v>263</v>
      </c>
      <c r="D133" s="1" t="s">
        <v>184</v>
      </c>
      <c r="E133" s="1">
        <v>0</v>
      </c>
    </row>
    <row r="134" spans="1:5" x14ac:dyDescent="0.3">
      <c r="A134" s="1" t="s">
        <v>309</v>
      </c>
      <c r="B134" s="2" t="s">
        <v>3377</v>
      </c>
      <c r="C134" s="1" t="s">
        <v>263</v>
      </c>
      <c r="D134" s="1" t="s">
        <v>184</v>
      </c>
      <c r="E134" s="1">
        <v>0</v>
      </c>
    </row>
    <row r="135" spans="1:5" x14ac:dyDescent="0.3">
      <c r="A135" s="1" t="s">
        <v>310</v>
      </c>
      <c r="B135" s="2" t="s">
        <v>1974</v>
      </c>
      <c r="C135" s="1" t="s">
        <v>46</v>
      </c>
      <c r="D135" s="1" t="s">
        <v>180</v>
      </c>
      <c r="E135" s="1">
        <v>0</v>
      </c>
    </row>
    <row r="136" spans="1:5" x14ac:dyDescent="0.3">
      <c r="A136" s="1" t="s">
        <v>311</v>
      </c>
      <c r="B136" s="2" t="s">
        <v>1975</v>
      </c>
      <c r="C136" s="1" t="s">
        <v>46</v>
      </c>
      <c r="D136" s="1" t="s">
        <v>180</v>
      </c>
      <c r="E136" s="1">
        <v>0</v>
      </c>
    </row>
    <row r="137" spans="1:5" x14ac:dyDescent="0.3">
      <c r="A137" s="1" t="s">
        <v>312</v>
      </c>
      <c r="B137" s="2" t="s">
        <v>1976</v>
      </c>
      <c r="C137" s="1" t="s">
        <v>46</v>
      </c>
      <c r="D137" s="1" t="s">
        <v>180</v>
      </c>
      <c r="E137" s="1">
        <v>0</v>
      </c>
    </row>
    <row r="138" spans="1:5" x14ac:dyDescent="0.3">
      <c r="A138" s="1" t="s">
        <v>313</v>
      </c>
      <c r="B138" s="2" t="s">
        <v>1977</v>
      </c>
      <c r="C138" s="1" t="s">
        <v>314</v>
      </c>
      <c r="D138" s="1" t="s">
        <v>315</v>
      </c>
      <c r="E138" s="1">
        <v>0</v>
      </c>
    </row>
    <row r="139" spans="1:5" x14ac:dyDescent="0.3">
      <c r="A139" s="1" t="s">
        <v>316</v>
      </c>
      <c r="B139" s="2" t="s">
        <v>1978</v>
      </c>
      <c r="C139" s="1" t="s">
        <v>317</v>
      </c>
      <c r="D139" s="1" t="s">
        <v>315</v>
      </c>
      <c r="E139" s="1">
        <v>0</v>
      </c>
    </row>
    <row r="140" spans="1:5" x14ac:dyDescent="0.3">
      <c r="A140" s="1" t="s">
        <v>318</v>
      </c>
      <c r="B140" s="2" t="s">
        <v>1979</v>
      </c>
      <c r="C140" s="1" t="s">
        <v>218</v>
      </c>
      <c r="D140" s="1" t="s">
        <v>194</v>
      </c>
      <c r="E140" s="1">
        <v>0</v>
      </c>
    </row>
    <row r="141" spans="1:5" x14ac:dyDescent="0.3">
      <c r="A141" s="1" t="s">
        <v>319</v>
      </c>
      <c r="B141" s="2" t="s">
        <v>3378</v>
      </c>
      <c r="C141" s="1" t="s">
        <v>218</v>
      </c>
      <c r="D141" s="1" t="s">
        <v>194</v>
      </c>
      <c r="E141" s="1">
        <v>0</v>
      </c>
    </row>
    <row r="142" spans="1:5" x14ac:dyDescent="0.3">
      <c r="A142" s="1" t="s">
        <v>320</v>
      </c>
      <c r="B142" s="2" t="s">
        <v>3379</v>
      </c>
      <c r="C142" s="1" t="s">
        <v>218</v>
      </c>
      <c r="D142" s="1" t="s">
        <v>194</v>
      </c>
      <c r="E142" s="1">
        <v>0</v>
      </c>
    </row>
    <row r="143" spans="1:5" x14ac:dyDescent="0.3">
      <c r="A143" s="1" t="s">
        <v>321</v>
      </c>
      <c r="B143" s="2" t="s">
        <v>3380</v>
      </c>
      <c r="C143" s="1" t="s">
        <v>218</v>
      </c>
      <c r="D143" s="1" t="s">
        <v>194</v>
      </c>
      <c r="E143" s="1">
        <v>0</v>
      </c>
    </row>
    <row r="144" spans="1:5" x14ac:dyDescent="0.3">
      <c r="A144" s="1" t="s">
        <v>322</v>
      </c>
      <c r="B144" s="2" t="s">
        <v>3381</v>
      </c>
      <c r="C144" s="1" t="s">
        <v>218</v>
      </c>
      <c r="D144" s="1" t="s">
        <v>194</v>
      </c>
      <c r="E144" s="1">
        <v>0</v>
      </c>
    </row>
    <row r="145" spans="1:5" x14ac:dyDescent="0.3">
      <c r="A145" s="1" t="s">
        <v>323</v>
      </c>
      <c r="B145" s="2" t="s">
        <v>3382</v>
      </c>
      <c r="C145" s="1" t="s">
        <v>257</v>
      </c>
      <c r="D145" s="1" t="s">
        <v>184</v>
      </c>
      <c r="E145" s="1">
        <v>0</v>
      </c>
    </row>
    <row r="146" spans="1:5" x14ac:dyDescent="0.3">
      <c r="A146" s="1" t="s">
        <v>324</v>
      </c>
      <c r="B146" s="2" t="s">
        <v>2203</v>
      </c>
      <c r="C146" s="1" t="s">
        <v>25</v>
      </c>
      <c r="D146" s="1" t="s">
        <v>184</v>
      </c>
      <c r="E146" s="1" t="s">
        <v>3354</v>
      </c>
    </row>
    <row r="147" spans="1:5" x14ac:dyDescent="0.3">
      <c r="A147" s="1" t="s">
        <v>325</v>
      </c>
      <c r="B147" s="2" t="s">
        <v>2204</v>
      </c>
      <c r="C147" s="1" t="s">
        <v>40</v>
      </c>
      <c r="D147" s="1" t="s">
        <v>184</v>
      </c>
      <c r="E147" s="1" t="s">
        <v>3383</v>
      </c>
    </row>
    <row r="148" spans="1:5" x14ac:dyDescent="0.3">
      <c r="A148" s="1" t="s">
        <v>326</v>
      </c>
      <c r="B148" s="2" t="s">
        <v>2205</v>
      </c>
      <c r="C148" s="1" t="s">
        <v>46</v>
      </c>
      <c r="D148" s="1" t="s">
        <v>180</v>
      </c>
      <c r="E148" s="1">
        <v>0</v>
      </c>
    </row>
    <row r="149" spans="1:5" x14ac:dyDescent="0.3">
      <c r="A149" s="1" t="s">
        <v>327</v>
      </c>
      <c r="B149" s="2" t="s">
        <v>2206</v>
      </c>
      <c r="C149" s="1" t="s">
        <v>46</v>
      </c>
      <c r="D149" s="1" t="s">
        <v>180</v>
      </c>
      <c r="E149" s="1">
        <v>0</v>
      </c>
    </row>
    <row r="150" spans="1:5" x14ac:dyDescent="0.3">
      <c r="A150" s="1" t="s">
        <v>328</v>
      </c>
      <c r="B150" s="2" t="s">
        <v>2207</v>
      </c>
      <c r="C150" s="1" t="s">
        <v>23</v>
      </c>
      <c r="D150" s="1" t="s">
        <v>184</v>
      </c>
      <c r="E150" s="1">
        <v>0</v>
      </c>
    </row>
    <row r="151" spans="1:5" x14ac:dyDescent="0.3">
      <c r="A151" s="1" t="s">
        <v>329</v>
      </c>
      <c r="B151" s="2" t="s">
        <v>2208</v>
      </c>
      <c r="C151" s="1" t="s">
        <v>9</v>
      </c>
      <c r="D151" s="1" t="s">
        <v>180</v>
      </c>
      <c r="E151" s="1" t="s">
        <v>3352</v>
      </c>
    </row>
    <row r="152" spans="1:5" x14ac:dyDescent="0.3">
      <c r="A152" s="1" t="s">
        <v>330</v>
      </c>
      <c r="B152" s="2" t="s">
        <v>2209</v>
      </c>
      <c r="C152" s="1" t="s">
        <v>40</v>
      </c>
      <c r="D152" s="1" t="s">
        <v>184</v>
      </c>
      <c r="E152" s="1" t="s">
        <v>3383</v>
      </c>
    </row>
    <row r="153" spans="1:5" x14ac:dyDescent="0.3">
      <c r="A153" s="1" t="s">
        <v>89</v>
      </c>
      <c r="B153" s="2" t="s">
        <v>2204</v>
      </c>
      <c r="C153" s="1" t="s">
        <v>40</v>
      </c>
      <c r="D153" s="1" t="s">
        <v>184</v>
      </c>
      <c r="E153" s="1" t="s">
        <v>3383</v>
      </c>
    </row>
    <row r="154" spans="1:5" x14ac:dyDescent="0.3">
      <c r="A154" s="1" t="s">
        <v>37</v>
      </c>
      <c r="B154" s="2" t="s">
        <v>2210</v>
      </c>
      <c r="C154" s="1" t="s">
        <v>25</v>
      </c>
      <c r="D154" s="1" t="s">
        <v>184</v>
      </c>
      <c r="E154" s="1" t="s">
        <v>3383</v>
      </c>
    </row>
    <row r="155" spans="1:5" x14ac:dyDescent="0.3">
      <c r="A155" s="1" t="s">
        <v>331</v>
      </c>
      <c r="B155" s="2" t="s">
        <v>2211</v>
      </c>
      <c r="C155" s="1" t="s">
        <v>46</v>
      </c>
      <c r="D155" s="1" t="s">
        <v>180</v>
      </c>
      <c r="E155" s="1" t="s">
        <v>3383</v>
      </c>
    </row>
    <row r="156" spans="1:5" x14ac:dyDescent="0.3">
      <c r="A156" s="1" t="s">
        <v>332</v>
      </c>
      <c r="B156" s="2" t="s">
        <v>2212</v>
      </c>
      <c r="C156" s="1" t="s">
        <v>91</v>
      </c>
      <c r="D156" s="1" t="s">
        <v>194</v>
      </c>
      <c r="E156" s="1" t="s">
        <v>3383</v>
      </c>
    </row>
    <row r="157" spans="1:5" x14ac:dyDescent="0.3">
      <c r="A157" s="1" t="s">
        <v>70</v>
      </c>
      <c r="B157" s="2" t="s">
        <v>2213</v>
      </c>
      <c r="C157" s="1" t="s">
        <v>23</v>
      </c>
      <c r="D157" s="1" t="s">
        <v>184</v>
      </c>
      <c r="E157" s="1" t="s">
        <v>3383</v>
      </c>
    </row>
    <row r="158" spans="1:5" x14ac:dyDescent="0.3">
      <c r="A158" s="1" t="s">
        <v>71</v>
      </c>
      <c r="B158" s="2" t="s">
        <v>2214</v>
      </c>
      <c r="C158" s="1" t="s">
        <v>23</v>
      </c>
      <c r="D158" s="1" t="s">
        <v>184</v>
      </c>
      <c r="E158" s="1" t="s">
        <v>3383</v>
      </c>
    </row>
    <row r="159" spans="1:5" x14ac:dyDescent="0.3">
      <c r="A159" s="1" t="s">
        <v>333</v>
      </c>
      <c r="B159" s="2" t="s">
        <v>2215</v>
      </c>
      <c r="C159" s="1" t="s">
        <v>334</v>
      </c>
      <c r="D159" s="1" t="s">
        <v>184</v>
      </c>
      <c r="E159" s="1" t="s">
        <v>3383</v>
      </c>
    </row>
    <row r="160" spans="1:5" x14ac:dyDescent="0.3">
      <c r="A160" s="1" t="s">
        <v>335</v>
      </c>
      <c r="B160" s="2" t="s">
        <v>2216</v>
      </c>
      <c r="C160" s="1" t="s">
        <v>334</v>
      </c>
      <c r="D160" s="1" t="s">
        <v>184</v>
      </c>
      <c r="E160" s="1" t="s">
        <v>3384</v>
      </c>
    </row>
    <row r="161" spans="1:5" x14ac:dyDescent="0.3">
      <c r="A161" s="1" t="s">
        <v>336</v>
      </c>
      <c r="B161" s="2" t="s">
        <v>2217</v>
      </c>
      <c r="C161" s="1" t="s">
        <v>94</v>
      </c>
      <c r="D161" s="1" t="s">
        <v>184</v>
      </c>
      <c r="E161" s="1" t="s">
        <v>3384</v>
      </c>
    </row>
    <row r="162" spans="1:5" x14ac:dyDescent="0.3">
      <c r="A162" s="1" t="s">
        <v>337</v>
      </c>
      <c r="B162" s="2" t="s">
        <v>2218</v>
      </c>
      <c r="C162" s="1" t="s">
        <v>218</v>
      </c>
      <c r="D162" s="1" t="s">
        <v>194</v>
      </c>
      <c r="E162" s="1" t="s">
        <v>3384</v>
      </c>
    </row>
    <row r="163" spans="1:5" x14ac:dyDescent="0.3">
      <c r="A163" s="1" t="s">
        <v>338</v>
      </c>
      <c r="B163" s="2" t="s">
        <v>2343</v>
      </c>
      <c r="C163" s="1" t="s">
        <v>303</v>
      </c>
      <c r="D163" s="1" t="s">
        <v>194</v>
      </c>
      <c r="E163" s="1" t="s">
        <v>3384</v>
      </c>
    </row>
    <row r="164" spans="1:5" x14ac:dyDescent="0.3">
      <c r="A164" s="1" t="s">
        <v>339</v>
      </c>
      <c r="B164" s="2" t="s">
        <v>2344</v>
      </c>
      <c r="C164" s="1" t="s">
        <v>257</v>
      </c>
      <c r="D164" s="1" t="s">
        <v>184</v>
      </c>
      <c r="E164" s="1">
        <v>0</v>
      </c>
    </row>
    <row r="165" spans="1:5" x14ac:dyDescent="0.3">
      <c r="A165" s="1" t="s">
        <v>340</v>
      </c>
      <c r="B165" s="2" t="s">
        <v>2345</v>
      </c>
      <c r="C165" s="1" t="s">
        <v>263</v>
      </c>
      <c r="D165" s="1" t="s">
        <v>184</v>
      </c>
      <c r="E165" s="1">
        <v>0</v>
      </c>
    </row>
    <row r="166" spans="1:5" x14ac:dyDescent="0.3">
      <c r="A166" s="1" t="s">
        <v>341</v>
      </c>
      <c r="B166" s="2" t="s">
        <v>2346</v>
      </c>
      <c r="C166" s="1" t="s">
        <v>9</v>
      </c>
      <c r="D166" s="1" t="s">
        <v>180</v>
      </c>
      <c r="E166" s="1" t="s">
        <v>3350</v>
      </c>
    </row>
    <row r="167" spans="1:5" x14ac:dyDescent="0.3">
      <c r="A167" s="1" t="s">
        <v>342</v>
      </c>
      <c r="B167" s="2" t="s">
        <v>2347</v>
      </c>
      <c r="C167" s="1" t="s">
        <v>9</v>
      </c>
      <c r="D167" s="1" t="s">
        <v>180</v>
      </c>
      <c r="E167" s="1" t="s">
        <v>3385</v>
      </c>
    </row>
    <row r="168" spans="1:5" x14ac:dyDescent="0.3">
      <c r="A168" s="1" t="s">
        <v>157</v>
      </c>
      <c r="B168" s="2" t="s">
        <v>2348</v>
      </c>
      <c r="C168" s="1" t="s">
        <v>9</v>
      </c>
      <c r="D168" s="1" t="s">
        <v>180</v>
      </c>
      <c r="E168" s="1" t="s">
        <v>3352</v>
      </c>
    </row>
    <row r="169" spans="1:5" x14ac:dyDescent="0.3">
      <c r="A169" s="1" t="s">
        <v>343</v>
      </c>
      <c r="B169" s="2" t="s">
        <v>3202</v>
      </c>
      <c r="C169" s="1" t="s">
        <v>344</v>
      </c>
      <c r="D169" s="1" t="s">
        <v>184</v>
      </c>
      <c r="E169" s="1">
        <v>0</v>
      </c>
    </row>
    <row r="170" spans="1:5" x14ac:dyDescent="0.3">
      <c r="A170" s="1" t="s">
        <v>345</v>
      </c>
      <c r="B170" s="2" t="s">
        <v>3203</v>
      </c>
      <c r="C170" s="1" t="s">
        <v>344</v>
      </c>
      <c r="D170" s="1" t="s">
        <v>184</v>
      </c>
      <c r="E170" s="1">
        <v>0</v>
      </c>
    </row>
    <row r="171" spans="1:5" x14ac:dyDescent="0.3">
      <c r="A171" s="1" t="s">
        <v>346</v>
      </c>
      <c r="B171" s="2" t="s">
        <v>3204</v>
      </c>
      <c r="C171" s="1" t="s">
        <v>15</v>
      </c>
      <c r="D171" s="1" t="s">
        <v>206</v>
      </c>
      <c r="E171" s="1">
        <v>0</v>
      </c>
    </row>
    <row r="172" spans="1:5" x14ac:dyDescent="0.3">
      <c r="A172" s="1" t="s">
        <v>347</v>
      </c>
      <c r="B172" s="2" t="s">
        <v>3205</v>
      </c>
      <c r="C172" s="1" t="s">
        <v>15</v>
      </c>
      <c r="D172" s="1" t="s">
        <v>206</v>
      </c>
      <c r="E172" s="1">
        <v>0</v>
      </c>
    </row>
    <row r="173" spans="1:5" x14ac:dyDescent="0.3">
      <c r="A173" s="1" t="s">
        <v>348</v>
      </c>
      <c r="B173" s="2" t="s">
        <v>3206</v>
      </c>
      <c r="C173" s="1" t="s">
        <v>15</v>
      </c>
      <c r="D173" s="1" t="s">
        <v>206</v>
      </c>
      <c r="E173" s="1">
        <v>0</v>
      </c>
    </row>
    <row r="174" spans="1:5" x14ac:dyDescent="0.3">
      <c r="A174" s="1" t="s">
        <v>349</v>
      </c>
      <c r="B174" s="2" t="s">
        <v>3207</v>
      </c>
      <c r="C174" s="1" t="s">
        <v>15</v>
      </c>
      <c r="D174" s="1" t="s">
        <v>206</v>
      </c>
      <c r="E174" s="1">
        <v>0</v>
      </c>
    </row>
    <row r="175" spans="1:5" x14ac:dyDescent="0.3">
      <c r="A175" s="1" t="s">
        <v>350</v>
      </c>
      <c r="B175" s="2" t="s">
        <v>3208</v>
      </c>
      <c r="C175" s="1" t="s">
        <v>15</v>
      </c>
      <c r="D175" s="1" t="s">
        <v>206</v>
      </c>
      <c r="E175" s="1">
        <v>0</v>
      </c>
    </row>
    <row r="176" spans="1:5" x14ac:dyDescent="0.3">
      <c r="A176" s="1" t="s">
        <v>351</v>
      </c>
      <c r="B176" s="2" t="s">
        <v>3209</v>
      </c>
      <c r="C176" s="1" t="s">
        <v>344</v>
      </c>
      <c r="D176" s="1" t="s">
        <v>184</v>
      </c>
      <c r="E176" s="1" t="s">
        <v>3384</v>
      </c>
    </row>
    <row r="177" spans="1:5" x14ac:dyDescent="0.3">
      <c r="A177" s="1" t="s">
        <v>352</v>
      </c>
      <c r="B177" s="2" t="s">
        <v>3210</v>
      </c>
      <c r="C177" s="1" t="s">
        <v>266</v>
      </c>
      <c r="D177" s="1" t="s">
        <v>206</v>
      </c>
      <c r="E177" s="1">
        <v>0</v>
      </c>
    </row>
    <row r="178" spans="1:5" x14ac:dyDescent="0.3">
      <c r="A178" s="1" t="s">
        <v>353</v>
      </c>
      <c r="B178" s="2" t="s">
        <v>3211</v>
      </c>
      <c r="C178" s="1" t="s">
        <v>266</v>
      </c>
      <c r="D178" s="1" t="s">
        <v>206</v>
      </c>
      <c r="E178" s="1">
        <v>0</v>
      </c>
    </row>
    <row r="179" spans="1:5" x14ac:dyDescent="0.3">
      <c r="A179" s="1" t="s">
        <v>354</v>
      </c>
      <c r="B179" s="2" t="s">
        <v>2048</v>
      </c>
      <c r="C179" s="1" t="s">
        <v>9</v>
      </c>
      <c r="D179" s="1" t="s">
        <v>180</v>
      </c>
      <c r="E179" s="1">
        <v>0</v>
      </c>
    </row>
    <row r="180" spans="1:5" x14ac:dyDescent="0.3">
      <c r="A180" s="1" t="s">
        <v>355</v>
      </c>
      <c r="B180" s="2" t="s">
        <v>3212</v>
      </c>
      <c r="C180" s="1" t="s">
        <v>9</v>
      </c>
      <c r="D180" s="1" t="s">
        <v>180</v>
      </c>
      <c r="E180" s="1">
        <v>0</v>
      </c>
    </row>
    <row r="181" spans="1:5" x14ac:dyDescent="0.3">
      <c r="A181" s="1" t="s">
        <v>356</v>
      </c>
      <c r="B181" s="2" t="s">
        <v>3213</v>
      </c>
      <c r="C181" s="1" t="s">
        <v>9</v>
      </c>
      <c r="D181" s="1" t="s">
        <v>180</v>
      </c>
      <c r="E181" s="1" t="s">
        <v>3384</v>
      </c>
    </row>
    <row r="182" spans="1:5" x14ac:dyDescent="0.3">
      <c r="A182" s="1" t="s">
        <v>357</v>
      </c>
      <c r="B182" s="2" t="s">
        <v>3214</v>
      </c>
      <c r="C182" s="1" t="s">
        <v>9</v>
      </c>
      <c r="D182" s="1" t="s">
        <v>180</v>
      </c>
      <c r="E182" s="1" t="s">
        <v>3385</v>
      </c>
    </row>
    <row r="183" spans="1:5" x14ac:dyDescent="0.3">
      <c r="A183" s="1" t="s">
        <v>358</v>
      </c>
      <c r="B183" s="2" t="s">
        <v>3215</v>
      </c>
      <c r="C183" s="1" t="s">
        <v>9</v>
      </c>
      <c r="D183" s="1" t="s">
        <v>180</v>
      </c>
      <c r="E183" s="1">
        <v>0</v>
      </c>
    </row>
    <row r="184" spans="1:5" x14ac:dyDescent="0.3">
      <c r="A184" s="1" t="s">
        <v>359</v>
      </c>
      <c r="B184" s="2" t="s">
        <v>3216</v>
      </c>
      <c r="C184" s="1" t="s">
        <v>9</v>
      </c>
      <c r="D184" s="1" t="s">
        <v>180</v>
      </c>
      <c r="E184" s="1" t="s">
        <v>3386</v>
      </c>
    </row>
    <row r="185" spans="1:5" x14ac:dyDescent="0.3">
      <c r="A185" s="1" t="s">
        <v>360</v>
      </c>
      <c r="B185" s="2" t="s">
        <v>3217</v>
      </c>
      <c r="C185" s="1" t="s">
        <v>9</v>
      </c>
      <c r="D185" s="1" t="s">
        <v>180</v>
      </c>
      <c r="E185" s="1">
        <v>0</v>
      </c>
    </row>
    <row r="186" spans="1:5" x14ac:dyDescent="0.3">
      <c r="A186" s="1" t="s">
        <v>361</v>
      </c>
      <c r="B186" s="2" t="s">
        <v>3218</v>
      </c>
      <c r="C186" s="1" t="s">
        <v>9</v>
      </c>
      <c r="D186" s="1" t="s">
        <v>180</v>
      </c>
      <c r="E186" s="1" t="s">
        <v>3385</v>
      </c>
    </row>
    <row r="187" spans="1:5" x14ac:dyDescent="0.3">
      <c r="A187" s="1" t="s">
        <v>362</v>
      </c>
      <c r="B187" s="2" t="s">
        <v>3219</v>
      </c>
      <c r="C187" s="1" t="s">
        <v>9</v>
      </c>
      <c r="D187" s="1" t="s">
        <v>180</v>
      </c>
      <c r="E187" s="1">
        <v>0</v>
      </c>
    </row>
    <row r="188" spans="1:5" x14ac:dyDescent="0.3">
      <c r="A188" s="1" t="s">
        <v>363</v>
      </c>
      <c r="B188" s="2" t="s">
        <v>3220</v>
      </c>
      <c r="C188" s="1" t="s">
        <v>9</v>
      </c>
      <c r="D188" s="1" t="s">
        <v>180</v>
      </c>
      <c r="E188" s="1">
        <v>0</v>
      </c>
    </row>
    <row r="189" spans="1:5" x14ac:dyDescent="0.3">
      <c r="A189" s="1" t="s">
        <v>364</v>
      </c>
      <c r="B189" s="2" t="s">
        <v>3221</v>
      </c>
      <c r="C189" s="1" t="s">
        <v>9</v>
      </c>
      <c r="D189" s="1" t="s">
        <v>180</v>
      </c>
      <c r="E189" s="1">
        <v>0</v>
      </c>
    </row>
    <row r="190" spans="1:5" x14ac:dyDescent="0.3">
      <c r="A190" s="1" t="s">
        <v>365</v>
      </c>
      <c r="B190" s="2" t="s">
        <v>3222</v>
      </c>
      <c r="C190" s="1" t="s">
        <v>9</v>
      </c>
      <c r="D190" s="1" t="s">
        <v>180</v>
      </c>
      <c r="E190" s="1">
        <v>0</v>
      </c>
    </row>
    <row r="191" spans="1:5" x14ac:dyDescent="0.3">
      <c r="A191" s="1" t="s">
        <v>366</v>
      </c>
      <c r="B191" s="2" t="s">
        <v>3223</v>
      </c>
      <c r="C191" s="1" t="s">
        <v>9</v>
      </c>
      <c r="D191" s="1" t="s">
        <v>180</v>
      </c>
      <c r="E191" s="1">
        <v>0</v>
      </c>
    </row>
    <row r="192" spans="1:5" x14ac:dyDescent="0.3">
      <c r="A192" s="1" t="s">
        <v>367</v>
      </c>
      <c r="B192" s="2" t="s">
        <v>3224</v>
      </c>
      <c r="C192" s="1" t="s">
        <v>9</v>
      </c>
      <c r="D192" s="1" t="s">
        <v>180</v>
      </c>
      <c r="E192" s="1" t="s">
        <v>3384</v>
      </c>
    </row>
    <row r="193" spans="1:5" x14ac:dyDescent="0.3">
      <c r="A193" s="1" t="s">
        <v>368</v>
      </c>
      <c r="B193" s="2" t="s">
        <v>3225</v>
      </c>
      <c r="C193" s="1" t="s">
        <v>9</v>
      </c>
      <c r="D193" s="1" t="s">
        <v>180</v>
      </c>
      <c r="E193" s="1">
        <v>0</v>
      </c>
    </row>
    <row r="194" spans="1:5" x14ac:dyDescent="0.3">
      <c r="A194" s="1" t="s">
        <v>124</v>
      </c>
      <c r="B194" s="2" t="s">
        <v>3226</v>
      </c>
      <c r="C194" s="1" t="s">
        <v>9</v>
      </c>
      <c r="D194" s="1" t="s">
        <v>180</v>
      </c>
      <c r="E194" s="1" t="s">
        <v>3386</v>
      </c>
    </row>
    <row r="195" spans="1:5" x14ac:dyDescent="0.3">
      <c r="A195" s="1" t="s">
        <v>98</v>
      </c>
      <c r="B195" s="2" t="s">
        <v>3227</v>
      </c>
      <c r="C195" s="1" t="s">
        <v>9</v>
      </c>
      <c r="D195" s="1" t="s">
        <v>180</v>
      </c>
      <c r="E195" s="1" t="s">
        <v>3358</v>
      </c>
    </row>
    <row r="196" spans="1:5" x14ac:dyDescent="0.3">
      <c r="A196" s="1" t="s">
        <v>369</v>
      </c>
      <c r="B196" s="2" t="s">
        <v>3228</v>
      </c>
      <c r="C196" s="1" t="s">
        <v>9</v>
      </c>
      <c r="D196" s="1" t="s">
        <v>180</v>
      </c>
      <c r="E196" s="1" t="s">
        <v>3386</v>
      </c>
    </row>
    <row r="197" spans="1:5" x14ac:dyDescent="0.3">
      <c r="A197" s="1" t="s">
        <v>92</v>
      </c>
      <c r="B197" s="2" t="s">
        <v>3229</v>
      </c>
      <c r="C197" s="1" t="s">
        <v>9</v>
      </c>
      <c r="D197" s="1" t="s">
        <v>180</v>
      </c>
      <c r="E197" s="1" t="s">
        <v>3358</v>
      </c>
    </row>
    <row r="198" spans="1:5" x14ac:dyDescent="0.3">
      <c r="A198" s="1" t="s">
        <v>126</v>
      </c>
      <c r="B198" s="2" t="s">
        <v>3230</v>
      </c>
      <c r="C198" s="1" t="s">
        <v>9</v>
      </c>
      <c r="D198" s="1" t="s">
        <v>180</v>
      </c>
      <c r="E198" s="1" t="s">
        <v>3387</v>
      </c>
    </row>
    <row r="199" spans="1:5" x14ac:dyDescent="0.3">
      <c r="A199" s="1" t="s">
        <v>370</v>
      </c>
      <c r="B199" s="2" t="s">
        <v>3231</v>
      </c>
      <c r="C199" s="1" t="s">
        <v>9</v>
      </c>
      <c r="D199" s="1" t="s">
        <v>180</v>
      </c>
      <c r="E199" s="1">
        <v>0</v>
      </c>
    </row>
    <row r="200" spans="1:5" x14ac:dyDescent="0.3">
      <c r="A200" s="1" t="s">
        <v>371</v>
      </c>
      <c r="B200" s="2" t="s">
        <v>3232</v>
      </c>
      <c r="C200" s="1" t="s">
        <v>9</v>
      </c>
      <c r="D200" s="1" t="s">
        <v>180</v>
      </c>
      <c r="E200" s="1" t="s">
        <v>3384</v>
      </c>
    </row>
    <row r="201" spans="1:5" x14ac:dyDescent="0.3">
      <c r="A201" s="1" t="s">
        <v>372</v>
      </c>
      <c r="B201" s="2" t="s">
        <v>3233</v>
      </c>
      <c r="C201" s="1" t="s">
        <v>9</v>
      </c>
      <c r="D201" s="1" t="s">
        <v>180</v>
      </c>
      <c r="E201" s="1">
        <v>0</v>
      </c>
    </row>
    <row r="202" spans="1:5" x14ac:dyDescent="0.3">
      <c r="A202" s="1" t="s">
        <v>373</v>
      </c>
      <c r="B202" s="2" t="s">
        <v>3234</v>
      </c>
      <c r="C202" s="1" t="s">
        <v>9</v>
      </c>
      <c r="D202" s="1" t="s">
        <v>180</v>
      </c>
      <c r="E202" s="1">
        <v>0</v>
      </c>
    </row>
    <row r="203" spans="1:5" x14ac:dyDescent="0.3">
      <c r="A203" s="1" t="s">
        <v>374</v>
      </c>
      <c r="B203" s="2" t="s">
        <v>3235</v>
      </c>
      <c r="C203" s="1" t="s">
        <v>9</v>
      </c>
      <c r="D203" s="1" t="s">
        <v>180</v>
      </c>
      <c r="E203" s="1" t="s">
        <v>3385</v>
      </c>
    </row>
    <row r="204" spans="1:5" x14ac:dyDescent="0.3">
      <c r="A204" s="1" t="s">
        <v>375</v>
      </c>
      <c r="B204" s="2" t="s">
        <v>3236</v>
      </c>
      <c r="C204" s="1" t="s">
        <v>9</v>
      </c>
      <c r="D204" s="1" t="s">
        <v>180</v>
      </c>
      <c r="E204" s="1">
        <v>0</v>
      </c>
    </row>
    <row r="205" spans="1:5" x14ac:dyDescent="0.3">
      <c r="A205" s="1" t="s">
        <v>376</v>
      </c>
      <c r="B205" s="2" t="s">
        <v>3237</v>
      </c>
      <c r="C205" s="1" t="s">
        <v>9</v>
      </c>
      <c r="D205" s="1" t="s">
        <v>180</v>
      </c>
      <c r="E205" s="1" t="s">
        <v>3385</v>
      </c>
    </row>
    <row r="206" spans="1:5" x14ac:dyDescent="0.3">
      <c r="A206" s="1" t="s">
        <v>377</v>
      </c>
      <c r="B206" s="2" t="s">
        <v>3238</v>
      </c>
      <c r="C206" s="1" t="s">
        <v>9</v>
      </c>
      <c r="D206" s="1" t="s">
        <v>180</v>
      </c>
      <c r="E206" s="1">
        <v>0</v>
      </c>
    </row>
    <row r="207" spans="1:5" x14ac:dyDescent="0.3">
      <c r="A207" s="1" t="s">
        <v>378</v>
      </c>
      <c r="B207" s="2" t="s">
        <v>3239</v>
      </c>
      <c r="C207" s="1" t="s">
        <v>9</v>
      </c>
      <c r="D207" s="1" t="s">
        <v>180</v>
      </c>
      <c r="E207" s="1">
        <v>0</v>
      </c>
    </row>
    <row r="208" spans="1:5" x14ac:dyDescent="0.3">
      <c r="A208" s="1" t="s">
        <v>379</v>
      </c>
      <c r="B208" s="2" t="s">
        <v>2720</v>
      </c>
      <c r="C208" s="1" t="s">
        <v>9</v>
      </c>
      <c r="D208" s="1" t="s">
        <v>180</v>
      </c>
      <c r="E208" s="1">
        <v>0</v>
      </c>
    </row>
    <row r="209" spans="1:5" x14ac:dyDescent="0.3">
      <c r="A209" s="1" t="s">
        <v>380</v>
      </c>
      <c r="B209" s="2" t="s">
        <v>2721</v>
      </c>
      <c r="C209" s="1" t="s">
        <v>9</v>
      </c>
      <c r="D209" s="1" t="s">
        <v>180</v>
      </c>
      <c r="E209" s="1">
        <v>0</v>
      </c>
    </row>
    <row r="210" spans="1:5" x14ac:dyDescent="0.3">
      <c r="A210" s="1" t="s">
        <v>381</v>
      </c>
      <c r="B210" s="2" t="s">
        <v>2722</v>
      </c>
      <c r="C210" s="1" t="s">
        <v>42</v>
      </c>
      <c r="D210" s="1" t="s">
        <v>180</v>
      </c>
      <c r="E210" s="1">
        <v>0</v>
      </c>
    </row>
    <row r="211" spans="1:5" x14ac:dyDescent="0.3">
      <c r="A211" s="1" t="s">
        <v>382</v>
      </c>
      <c r="B211" s="2" t="s">
        <v>2723</v>
      </c>
      <c r="C211" s="1" t="s">
        <v>42</v>
      </c>
      <c r="D211" s="1" t="s">
        <v>180</v>
      </c>
      <c r="E211" s="1" t="s">
        <v>3358</v>
      </c>
    </row>
    <row r="212" spans="1:5" x14ac:dyDescent="0.3">
      <c r="A212" s="1" t="s">
        <v>383</v>
      </c>
      <c r="B212" s="2" t="s">
        <v>2724</v>
      </c>
      <c r="C212" s="1" t="s">
        <v>42</v>
      </c>
      <c r="D212" s="1" t="s">
        <v>180</v>
      </c>
      <c r="E212" s="1" t="s">
        <v>3384</v>
      </c>
    </row>
    <row r="213" spans="1:5" x14ac:dyDescent="0.3">
      <c r="A213" s="1" t="s">
        <v>384</v>
      </c>
      <c r="B213" s="2" t="s">
        <v>2725</v>
      </c>
      <c r="C213" s="1" t="s">
        <v>42</v>
      </c>
      <c r="D213" s="1" t="s">
        <v>180</v>
      </c>
      <c r="E213" s="1" t="s">
        <v>3384</v>
      </c>
    </row>
    <row r="214" spans="1:5" x14ac:dyDescent="0.3">
      <c r="A214" s="1" t="s">
        <v>385</v>
      </c>
      <c r="B214" s="2" t="s">
        <v>2726</v>
      </c>
      <c r="C214" s="1" t="s">
        <v>9</v>
      </c>
      <c r="D214" s="1" t="s">
        <v>180</v>
      </c>
      <c r="E214" s="1" t="s">
        <v>3384</v>
      </c>
    </row>
    <row r="215" spans="1:5" x14ac:dyDescent="0.3">
      <c r="A215" s="1" t="s">
        <v>386</v>
      </c>
      <c r="B215" s="2" t="s">
        <v>2727</v>
      </c>
      <c r="C215" s="1" t="s">
        <v>9</v>
      </c>
      <c r="D215" s="1" t="s">
        <v>180</v>
      </c>
      <c r="E215" s="1" t="s">
        <v>3384</v>
      </c>
    </row>
    <row r="216" spans="1:5" x14ac:dyDescent="0.3">
      <c r="A216" s="1" t="s">
        <v>62</v>
      </c>
      <c r="B216" s="2" t="s">
        <v>2728</v>
      </c>
      <c r="C216" s="1" t="s">
        <v>9</v>
      </c>
      <c r="D216" s="1" t="s">
        <v>180</v>
      </c>
      <c r="E216" s="1" t="s">
        <v>3387</v>
      </c>
    </row>
    <row r="217" spans="1:5" x14ac:dyDescent="0.3">
      <c r="A217" s="1" t="s">
        <v>112</v>
      </c>
      <c r="B217" s="2" t="s">
        <v>1924</v>
      </c>
      <c r="C217" s="1" t="s">
        <v>9</v>
      </c>
      <c r="D217" s="1" t="s">
        <v>180</v>
      </c>
      <c r="E217" s="1" t="s">
        <v>3348</v>
      </c>
    </row>
    <row r="218" spans="1:5" x14ac:dyDescent="0.3">
      <c r="A218" s="1" t="s">
        <v>108</v>
      </c>
      <c r="B218" s="2" t="s">
        <v>1925</v>
      </c>
      <c r="C218" s="1" t="s">
        <v>9</v>
      </c>
      <c r="D218" s="1" t="s">
        <v>180</v>
      </c>
      <c r="E218" s="1">
        <v>0</v>
      </c>
    </row>
    <row r="219" spans="1:5" x14ac:dyDescent="0.3">
      <c r="A219" s="1" t="s">
        <v>115</v>
      </c>
      <c r="B219" s="2" t="s">
        <v>1925</v>
      </c>
      <c r="C219" s="1" t="s">
        <v>9</v>
      </c>
      <c r="D219" s="1" t="s">
        <v>180</v>
      </c>
      <c r="E219" s="1">
        <v>0</v>
      </c>
    </row>
    <row r="220" spans="1:5" x14ac:dyDescent="0.3">
      <c r="A220" s="1" t="s">
        <v>134</v>
      </c>
      <c r="B220" s="2" t="s">
        <v>1926</v>
      </c>
      <c r="C220" s="1" t="s">
        <v>9</v>
      </c>
      <c r="D220" s="1" t="s">
        <v>180</v>
      </c>
      <c r="E220" s="1" t="s">
        <v>3348</v>
      </c>
    </row>
    <row r="221" spans="1:5" x14ac:dyDescent="0.3">
      <c r="A221" s="1" t="s">
        <v>99</v>
      </c>
      <c r="B221" s="2" t="s">
        <v>1927</v>
      </c>
      <c r="C221" s="1" t="s">
        <v>9</v>
      </c>
      <c r="D221" s="1" t="s">
        <v>180</v>
      </c>
      <c r="E221" s="1" t="s">
        <v>3348</v>
      </c>
    </row>
    <row r="222" spans="1:5" x14ac:dyDescent="0.3">
      <c r="A222" s="1" t="s">
        <v>121</v>
      </c>
      <c r="B222" s="2" t="s">
        <v>1928</v>
      </c>
      <c r="C222" s="1" t="s">
        <v>9</v>
      </c>
      <c r="D222" s="1" t="s">
        <v>180</v>
      </c>
      <c r="E222" s="1" t="s">
        <v>3348</v>
      </c>
    </row>
    <row r="223" spans="1:5" x14ac:dyDescent="0.3">
      <c r="A223" s="1" t="s">
        <v>387</v>
      </c>
      <c r="B223" s="2" t="s">
        <v>1925</v>
      </c>
      <c r="C223" s="1" t="s">
        <v>9</v>
      </c>
      <c r="D223" s="1" t="s">
        <v>180</v>
      </c>
      <c r="E223" s="1">
        <v>0</v>
      </c>
    </row>
    <row r="224" spans="1:5" x14ac:dyDescent="0.3">
      <c r="A224" s="1" t="s">
        <v>105</v>
      </c>
      <c r="B224" s="2" t="s">
        <v>1929</v>
      </c>
      <c r="C224" s="1" t="s">
        <v>9</v>
      </c>
      <c r="D224" s="1" t="s">
        <v>180</v>
      </c>
      <c r="E224" s="1" t="s">
        <v>3348</v>
      </c>
    </row>
    <row r="225" spans="1:5" x14ac:dyDescent="0.3">
      <c r="A225" s="1" t="s">
        <v>133</v>
      </c>
      <c r="B225" s="2" t="s">
        <v>1930</v>
      </c>
      <c r="C225" s="1" t="s">
        <v>9</v>
      </c>
      <c r="D225" s="1" t="s">
        <v>180</v>
      </c>
      <c r="E225" s="1" t="s">
        <v>3388</v>
      </c>
    </row>
    <row r="226" spans="1:5" x14ac:dyDescent="0.3">
      <c r="A226" s="1" t="s">
        <v>123</v>
      </c>
      <c r="B226" s="2" t="s">
        <v>1931</v>
      </c>
      <c r="C226" s="1" t="s">
        <v>9</v>
      </c>
      <c r="D226" s="1" t="s">
        <v>180</v>
      </c>
      <c r="E226" s="1" t="s">
        <v>3388</v>
      </c>
    </row>
    <row r="227" spans="1:5" x14ac:dyDescent="0.3">
      <c r="A227" s="1" t="s">
        <v>388</v>
      </c>
      <c r="B227" s="2" t="s">
        <v>1925</v>
      </c>
      <c r="C227" s="1" t="s">
        <v>9</v>
      </c>
      <c r="D227" s="1" t="s">
        <v>180</v>
      </c>
      <c r="E227" s="1">
        <v>0</v>
      </c>
    </row>
    <row r="228" spans="1:5" x14ac:dyDescent="0.3">
      <c r="A228" s="1" t="s">
        <v>389</v>
      </c>
      <c r="B228" s="2" t="s">
        <v>1925</v>
      </c>
      <c r="C228" s="1" t="s">
        <v>9</v>
      </c>
      <c r="D228" s="1" t="s">
        <v>180</v>
      </c>
      <c r="E228" s="1">
        <v>0</v>
      </c>
    </row>
    <row r="229" spans="1:5" x14ac:dyDescent="0.3">
      <c r="A229" s="1" t="s">
        <v>390</v>
      </c>
      <c r="B229" s="2" t="s">
        <v>1925</v>
      </c>
      <c r="C229" s="1" t="s">
        <v>9</v>
      </c>
      <c r="D229" s="1" t="s">
        <v>180</v>
      </c>
      <c r="E229" s="1">
        <v>0</v>
      </c>
    </row>
    <row r="230" spans="1:5" x14ac:dyDescent="0.3">
      <c r="A230" s="1" t="s">
        <v>391</v>
      </c>
      <c r="B230" s="2" t="s">
        <v>1925</v>
      </c>
      <c r="C230" s="1" t="s">
        <v>9</v>
      </c>
      <c r="D230" s="1" t="s">
        <v>180</v>
      </c>
      <c r="E230" s="1">
        <v>0</v>
      </c>
    </row>
    <row r="231" spans="1:5" x14ac:dyDescent="0.3">
      <c r="A231" s="1" t="s">
        <v>171</v>
      </c>
      <c r="B231" s="2" t="s">
        <v>1932</v>
      </c>
      <c r="C231" s="1" t="s">
        <v>46</v>
      </c>
      <c r="D231" s="1" t="s">
        <v>180</v>
      </c>
      <c r="E231" s="1" t="s">
        <v>3388</v>
      </c>
    </row>
    <row r="232" spans="1:5" x14ac:dyDescent="0.3">
      <c r="A232" s="1" t="s">
        <v>392</v>
      </c>
      <c r="B232" s="2" t="s">
        <v>1933</v>
      </c>
      <c r="C232" s="1" t="s">
        <v>9</v>
      </c>
      <c r="D232" s="1" t="s">
        <v>180</v>
      </c>
      <c r="E232" s="1" t="s">
        <v>3348</v>
      </c>
    </row>
    <row r="233" spans="1:5" x14ac:dyDescent="0.3">
      <c r="A233" s="1" t="s">
        <v>393</v>
      </c>
      <c r="B233" s="2" t="s">
        <v>1925</v>
      </c>
      <c r="C233" s="1" t="s">
        <v>9</v>
      </c>
      <c r="D233" s="1" t="s">
        <v>180</v>
      </c>
      <c r="E233" s="1" t="s">
        <v>3348</v>
      </c>
    </row>
    <row r="234" spans="1:5" x14ac:dyDescent="0.3">
      <c r="A234" s="1" t="s">
        <v>394</v>
      </c>
      <c r="B234" s="2" t="s">
        <v>1934</v>
      </c>
      <c r="C234" s="1" t="s">
        <v>9</v>
      </c>
      <c r="D234" s="1" t="s">
        <v>180</v>
      </c>
      <c r="E234" s="1" t="s">
        <v>3348</v>
      </c>
    </row>
    <row r="235" spans="1:5" x14ac:dyDescent="0.3">
      <c r="A235" s="1" t="s">
        <v>395</v>
      </c>
      <c r="B235" s="2" t="s">
        <v>1935</v>
      </c>
      <c r="C235" s="1" t="s">
        <v>9</v>
      </c>
      <c r="D235" s="1" t="s">
        <v>180</v>
      </c>
      <c r="E235" s="1">
        <v>0</v>
      </c>
    </row>
    <row r="236" spans="1:5" x14ac:dyDescent="0.3">
      <c r="A236" s="1" t="s">
        <v>396</v>
      </c>
      <c r="B236" s="2" t="s">
        <v>1925</v>
      </c>
      <c r="C236" s="1" t="s">
        <v>9</v>
      </c>
      <c r="D236" s="1" t="s">
        <v>180</v>
      </c>
      <c r="E236" s="1" t="s">
        <v>3348</v>
      </c>
    </row>
    <row r="237" spans="1:5" x14ac:dyDescent="0.3">
      <c r="A237" s="1" t="s">
        <v>397</v>
      </c>
      <c r="B237" s="2" t="s">
        <v>1936</v>
      </c>
      <c r="C237" s="1" t="s">
        <v>9</v>
      </c>
      <c r="D237" s="1" t="s">
        <v>180</v>
      </c>
      <c r="E237" s="1" t="s">
        <v>3388</v>
      </c>
    </row>
    <row r="238" spans="1:5" x14ac:dyDescent="0.3">
      <c r="A238" s="1" t="s">
        <v>398</v>
      </c>
      <c r="B238" s="2" t="s">
        <v>1937</v>
      </c>
      <c r="C238" s="1" t="s">
        <v>9</v>
      </c>
      <c r="D238" s="1" t="s">
        <v>180</v>
      </c>
      <c r="E238" s="1" t="s">
        <v>3388</v>
      </c>
    </row>
    <row r="239" spans="1:5" x14ac:dyDescent="0.3">
      <c r="A239" s="1" t="s">
        <v>399</v>
      </c>
      <c r="B239" s="2" t="s">
        <v>1938</v>
      </c>
      <c r="C239" s="1" t="s">
        <v>9</v>
      </c>
      <c r="D239" s="1" t="s">
        <v>180</v>
      </c>
      <c r="E239" s="1" t="s">
        <v>3388</v>
      </c>
    </row>
    <row r="240" spans="1:5" x14ac:dyDescent="0.3">
      <c r="A240" s="1" t="s">
        <v>400</v>
      </c>
      <c r="B240" s="2" t="s">
        <v>1939</v>
      </c>
      <c r="C240" s="1" t="s">
        <v>401</v>
      </c>
      <c r="D240" s="1" t="s">
        <v>315</v>
      </c>
      <c r="E240" s="1">
        <v>0</v>
      </c>
    </row>
    <row r="241" spans="1:5" x14ac:dyDescent="0.3">
      <c r="A241" s="1" t="s">
        <v>402</v>
      </c>
      <c r="B241" s="2" t="s">
        <v>2146</v>
      </c>
      <c r="C241" s="1" t="s">
        <v>46</v>
      </c>
      <c r="D241" s="1" t="s">
        <v>180</v>
      </c>
      <c r="E241" s="1">
        <v>0</v>
      </c>
    </row>
    <row r="242" spans="1:5" x14ac:dyDescent="0.3">
      <c r="A242" s="1" t="s">
        <v>403</v>
      </c>
      <c r="B242" s="2" t="s">
        <v>2147</v>
      </c>
      <c r="C242" s="1" t="s">
        <v>94</v>
      </c>
      <c r="D242" s="1" t="s">
        <v>184</v>
      </c>
      <c r="E242" s="1" t="s">
        <v>3389</v>
      </c>
    </row>
    <row r="243" spans="1:5" x14ac:dyDescent="0.3">
      <c r="A243" s="1" t="s">
        <v>404</v>
      </c>
      <c r="B243" s="2" t="s">
        <v>2148</v>
      </c>
      <c r="C243" s="1" t="s">
        <v>46</v>
      </c>
      <c r="D243" s="1" t="s">
        <v>180</v>
      </c>
      <c r="E243" s="1">
        <v>0</v>
      </c>
    </row>
    <row r="244" spans="1:5" x14ac:dyDescent="0.3">
      <c r="A244" s="1" t="s">
        <v>405</v>
      </c>
      <c r="B244" s="2" t="s">
        <v>2149</v>
      </c>
      <c r="C244" s="1" t="s">
        <v>9</v>
      </c>
      <c r="D244" s="1" t="s">
        <v>180</v>
      </c>
      <c r="E244" s="1">
        <v>0</v>
      </c>
    </row>
    <row r="245" spans="1:5" x14ac:dyDescent="0.3">
      <c r="A245" s="1" t="s">
        <v>406</v>
      </c>
      <c r="B245" s="2" t="s">
        <v>2150</v>
      </c>
      <c r="C245" s="1" t="s">
        <v>46</v>
      </c>
      <c r="D245" s="1" t="s">
        <v>180</v>
      </c>
      <c r="E245" s="1">
        <v>0</v>
      </c>
    </row>
    <row r="246" spans="1:5" x14ac:dyDescent="0.3">
      <c r="A246" s="1" t="s">
        <v>407</v>
      </c>
      <c r="B246" s="2" t="s">
        <v>2151</v>
      </c>
      <c r="C246" s="1" t="s">
        <v>91</v>
      </c>
      <c r="D246" s="1" t="s">
        <v>194</v>
      </c>
      <c r="E246" s="1">
        <v>0</v>
      </c>
    </row>
    <row r="247" spans="1:5" x14ac:dyDescent="0.3">
      <c r="A247" s="1" t="s">
        <v>408</v>
      </c>
      <c r="B247" s="2" t="s">
        <v>2152</v>
      </c>
      <c r="C247" s="1" t="s">
        <v>91</v>
      </c>
      <c r="D247" s="1" t="s">
        <v>194</v>
      </c>
      <c r="E247" s="1" t="s">
        <v>3390</v>
      </c>
    </row>
    <row r="248" spans="1:5" x14ac:dyDescent="0.3">
      <c r="A248" s="1" t="s">
        <v>409</v>
      </c>
      <c r="B248" s="2" t="s">
        <v>2153</v>
      </c>
      <c r="C248" s="1" t="s">
        <v>25</v>
      </c>
      <c r="D248" s="1" t="s">
        <v>184</v>
      </c>
      <c r="E248" s="1" t="s">
        <v>3390</v>
      </c>
    </row>
    <row r="249" spans="1:5" x14ac:dyDescent="0.3">
      <c r="A249" s="1" t="s">
        <v>410</v>
      </c>
      <c r="B249" s="2" t="s">
        <v>2154</v>
      </c>
      <c r="C249" s="1" t="s">
        <v>314</v>
      </c>
      <c r="D249" s="1" t="s">
        <v>315</v>
      </c>
      <c r="E249" s="1">
        <v>0</v>
      </c>
    </row>
    <row r="250" spans="1:5" x14ac:dyDescent="0.3">
      <c r="A250" s="1" t="s">
        <v>411</v>
      </c>
      <c r="B250" s="2" t="s">
        <v>2155</v>
      </c>
      <c r="C250" s="1" t="s">
        <v>344</v>
      </c>
      <c r="D250" s="1" t="s">
        <v>184</v>
      </c>
      <c r="E250" s="1">
        <v>0</v>
      </c>
    </row>
    <row r="251" spans="1:5" x14ac:dyDescent="0.3">
      <c r="A251" s="1" t="s">
        <v>412</v>
      </c>
      <c r="B251" s="2" t="s">
        <v>2156</v>
      </c>
      <c r="C251" s="1" t="s">
        <v>66</v>
      </c>
      <c r="D251" s="1" t="s">
        <v>180</v>
      </c>
      <c r="E251" s="1">
        <v>0</v>
      </c>
    </row>
    <row r="252" spans="1:5" x14ac:dyDescent="0.3">
      <c r="A252" s="1" t="s">
        <v>413</v>
      </c>
      <c r="B252" s="2" t="s">
        <v>2157</v>
      </c>
      <c r="C252" s="1" t="s">
        <v>218</v>
      </c>
      <c r="D252" s="1" t="s">
        <v>194</v>
      </c>
      <c r="E252" s="1">
        <v>0</v>
      </c>
    </row>
    <row r="253" spans="1:5" x14ac:dyDescent="0.3">
      <c r="A253" s="1" t="s">
        <v>414</v>
      </c>
      <c r="B253" s="2" t="s">
        <v>2158</v>
      </c>
      <c r="C253" s="1" t="s">
        <v>9</v>
      </c>
      <c r="D253" s="1" t="s">
        <v>180</v>
      </c>
      <c r="E253" s="1" t="s">
        <v>3390</v>
      </c>
    </row>
    <row r="254" spans="1:5" x14ac:dyDescent="0.3">
      <c r="A254" s="1" t="s">
        <v>415</v>
      </c>
      <c r="B254" s="2" t="s">
        <v>2159</v>
      </c>
      <c r="C254" s="1" t="s">
        <v>40</v>
      </c>
      <c r="D254" s="1" t="s">
        <v>184</v>
      </c>
      <c r="E254" s="1" t="s">
        <v>3390</v>
      </c>
    </row>
    <row r="255" spans="1:5" x14ac:dyDescent="0.3">
      <c r="A255" s="1" t="s">
        <v>416</v>
      </c>
      <c r="B255" s="2" t="s">
        <v>2160</v>
      </c>
      <c r="C255" s="1" t="s">
        <v>417</v>
      </c>
      <c r="D255" s="1" t="s">
        <v>194</v>
      </c>
      <c r="E255" s="1">
        <v>0</v>
      </c>
    </row>
    <row r="256" spans="1:5" x14ac:dyDescent="0.3">
      <c r="A256" s="1" t="s">
        <v>418</v>
      </c>
      <c r="B256" s="2" t="s">
        <v>3391</v>
      </c>
      <c r="C256" s="1" t="s">
        <v>205</v>
      </c>
      <c r="D256" s="1" t="s">
        <v>206</v>
      </c>
      <c r="E256" s="1" t="s">
        <v>3390</v>
      </c>
    </row>
    <row r="257" spans="1:5" x14ac:dyDescent="0.3">
      <c r="A257" s="1" t="s">
        <v>419</v>
      </c>
      <c r="B257" s="2" t="s">
        <v>2161</v>
      </c>
      <c r="C257" s="1" t="s">
        <v>42</v>
      </c>
      <c r="D257" s="1" t="s">
        <v>180</v>
      </c>
      <c r="E257" s="1" t="s">
        <v>3390</v>
      </c>
    </row>
    <row r="258" spans="1:5" x14ac:dyDescent="0.3">
      <c r="A258" s="1" t="s">
        <v>420</v>
      </c>
      <c r="B258" s="2" t="s">
        <v>3392</v>
      </c>
      <c r="C258" s="1" t="s">
        <v>266</v>
      </c>
      <c r="D258" s="1" t="s">
        <v>206</v>
      </c>
      <c r="E258" s="1" t="s">
        <v>3390</v>
      </c>
    </row>
    <row r="259" spans="1:5" x14ac:dyDescent="0.3">
      <c r="A259" s="1" t="s">
        <v>421</v>
      </c>
      <c r="B259" s="2" t="s">
        <v>2162</v>
      </c>
      <c r="C259" s="1" t="s">
        <v>263</v>
      </c>
      <c r="D259" s="1" t="s">
        <v>184</v>
      </c>
      <c r="E259" s="1">
        <v>0</v>
      </c>
    </row>
    <row r="260" spans="1:5" x14ac:dyDescent="0.3">
      <c r="A260" s="1" t="s">
        <v>422</v>
      </c>
      <c r="B260" s="2" t="s">
        <v>2163</v>
      </c>
      <c r="C260" s="1" t="s">
        <v>23</v>
      </c>
      <c r="D260" s="1" t="s">
        <v>184</v>
      </c>
      <c r="E260" s="1">
        <v>0</v>
      </c>
    </row>
    <row r="261" spans="1:5" x14ac:dyDescent="0.3">
      <c r="A261" s="1" t="s">
        <v>423</v>
      </c>
      <c r="B261" s="2" t="s">
        <v>2164</v>
      </c>
      <c r="C261" s="1" t="s">
        <v>94</v>
      </c>
      <c r="D261" s="1" t="s">
        <v>184</v>
      </c>
      <c r="E261" s="1" t="s">
        <v>3390</v>
      </c>
    </row>
    <row r="262" spans="1:5" x14ac:dyDescent="0.3">
      <c r="A262" s="1" t="s">
        <v>424</v>
      </c>
      <c r="B262" s="2" t="s">
        <v>2165</v>
      </c>
      <c r="C262" s="1" t="s">
        <v>9</v>
      </c>
      <c r="D262" s="1" t="s">
        <v>180</v>
      </c>
      <c r="E262" s="1">
        <v>0</v>
      </c>
    </row>
    <row r="263" spans="1:5" x14ac:dyDescent="0.3">
      <c r="A263" s="1" t="s">
        <v>425</v>
      </c>
      <c r="B263" s="2" t="s">
        <v>2166</v>
      </c>
      <c r="C263" s="1" t="s">
        <v>9</v>
      </c>
      <c r="D263" s="1" t="s">
        <v>180</v>
      </c>
      <c r="E263" s="1">
        <v>0</v>
      </c>
    </row>
    <row r="264" spans="1:5" x14ac:dyDescent="0.3">
      <c r="A264" s="1" t="s">
        <v>426</v>
      </c>
      <c r="B264" s="2" t="s">
        <v>2167</v>
      </c>
      <c r="C264" s="1" t="s">
        <v>9</v>
      </c>
      <c r="D264" s="1" t="s">
        <v>180</v>
      </c>
      <c r="E264" s="1">
        <v>0</v>
      </c>
    </row>
    <row r="265" spans="1:5" x14ac:dyDescent="0.3">
      <c r="A265" s="1" t="s">
        <v>427</v>
      </c>
      <c r="B265" s="2" t="s">
        <v>2168</v>
      </c>
      <c r="C265" s="1" t="s">
        <v>9</v>
      </c>
      <c r="D265" s="1" t="s">
        <v>180</v>
      </c>
      <c r="E265" s="1" t="s">
        <v>3393</v>
      </c>
    </row>
    <row r="266" spans="1:5" x14ac:dyDescent="0.3">
      <c r="A266" s="1" t="s">
        <v>428</v>
      </c>
      <c r="B266" s="2" t="s">
        <v>2169</v>
      </c>
      <c r="C266" s="1" t="s">
        <v>42</v>
      </c>
      <c r="D266" s="1" t="s">
        <v>180</v>
      </c>
      <c r="E266" s="1" t="s">
        <v>3348</v>
      </c>
    </row>
    <row r="267" spans="1:5" x14ac:dyDescent="0.3">
      <c r="A267" s="1" t="s">
        <v>429</v>
      </c>
      <c r="B267" s="2" t="s">
        <v>3301</v>
      </c>
      <c r="C267" s="1" t="s">
        <v>9</v>
      </c>
      <c r="D267" s="1" t="s">
        <v>180</v>
      </c>
      <c r="E267" s="1" t="s">
        <v>3351</v>
      </c>
    </row>
    <row r="268" spans="1:5" x14ac:dyDescent="0.3">
      <c r="A268" s="1" t="s">
        <v>430</v>
      </c>
      <c r="B268" s="2" t="s">
        <v>3302</v>
      </c>
      <c r="C268" s="1" t="s">
        <v>9</v>
      </c>
      <c r="D268" s="1" t="s">
        <v>180</v>
      </c>
      <c r="E268" s="1" t="s">
        <v>3351</v>
      </c>
    </row>
    <row r="269" spans="1:5" x14ac:dyDescent="0.3">
      <c r="A269" s="1" t="s">
        <v>431</v>
      </c>
      <c r="B269" s="2" t="s">
        <v>3303</v>
      </c>
      <c r="C269" s="1" t="s">
        <v>9</v>
      </c>
      <c r="D269" s="1" t="s">
        <v>180</v>
      </c>
      <c r="E269" s="1" t="s">
        <v>3351</v>
      </c>
    </row>
    <row r="270" spans="1:5" x14ac:dyDescent="0.3">
      <c r="A270" s="1" t="s">
        <v>432</v>
      </c>
      <c r="B270" s="2" t="s">
        <v>3304</v>
      </c>
      <c r="C270" s="1" t="s">
        <v>9</v>
      </c>
      <c r="D270" s="1" t="s">
        <v>180</v>
      </c>
      <c r="E270" s="1" t="s">
        <v>3355</v>
      </c>
    </row>
    <row r="271" spans="1:5" x14ac:dyDescent="0.3">
      <c r="A271" s="1" t="s">
        <v>433</v>
      </c>
      <c r="B271" s="2" t="s">
        <v>3305</v>
      </c>
      <c r="C271" s="1" t="s">
        <v>9</v>
      </c>
      <c r="D271" s="1" t="s">
        <v>180</v>
      </c>
      <c r="E271" s="1" t="s">
        <v>3355</v>
      </c>
    </row>
    <row r="272" spans="1:5" x14ac:dyDescent="0.3">
      <c r="A272" s="1" t="s">
        <v>434</v>
      </c>
      <c r="B272" s="2" t="s">
        <v>3306</v>
      </c>
      <c r="C272" s="1" t="s">
        <v>46</v>
      </c>
      <c r="D272" s="1" t="s">
        <v>180</v>
      </c>
      <c r="E272" s="1" t="s">
        <v>3355</v>
      </c>
    </row>
    <row r="273" spans="1:5" x14ac:dyDescent="0.3">
      <c r="A273" s="1" t="s">
        <v>35</v>
      </c>
      <c r="B273" s="2" t="s">
        <v>3307</v>
      </c>
      <c r="C273" s="1" t="s">
        <v>9</v>
      </c>
      <c r="D273" s="1" t="s">
        <v>180</v>
      </c>
      <c r="E273" s="1" t="s">
        <v>3394</v>
      </c>
    </row>
    <row r="274" spans="1:5" x14ac:dyDescent="0.3">
      <c r="A274" s="1" t="s">
        <v>435</v>
      </c>
      <c r="B274" s="2" t="s">
        <v>3308</v>
      </c>
      <c r="C274" s="1" t="s">
        <v>9</v>
      </c>
      <c r="D274" s="1" t="s">
        <v>180</v>
      </c>
      <c r="E274" s="1" t="s">
        <v>3351</v>
      </c>
    </row>
    <row r="275" spans="1:5" x14ac:dyDescent="0.3">
      <c r="A275" s="1" t="s">
        <v>436</v>
      </c>
      <c r="B275" s="2" t="s">
        <v>3309</v>
      </c>
      <c r="C275" s="1" t="s">
        <v>9</v>
      </c>
      <c r="D275" s="1" t="s">
        <v>180</v>
      </c>
      <c r="E275" s="1">
        <v>0</v>
      </c>
    </row>
    <row r="276" spans="1:5" x14ac:dyDescent="0.3">
      <c r="A276" s="1" t="s">
        <v>17</v>
      </c>
      <c r="B276" s="2" t="s">
        <v>3310</v>
      </c>
      <c r="C276" s="1" t="s">
        <v>9</v>
      </c>
      <c r="D276" s="1" t="s">
        <v>180</v>
      </c>
      <c r="E276" s="1" t="s">
        <v>3354</v>
      </c>
    </row>
    <row r="277" spans="1:5" x14ac:dyDescent="0.3">
      <c r="A277" s="1" t="s">
        <v>437</v>
      </c>
      <c r="B277" s="2" t="s">
        <v>3311</v>
      </c>
      <c r="C277" s="1" t="s">
        <v>9</v>
      </c>
      <c r="D277" s="1" t="s">
        <v>180</v>
      </c>
      <c r="E277" s="1" t="s">
        <v>3354</v>
      </c>
    </row>
    <row r="278" spans="1:5" x14ac:dyDescent="0.3">
      <c r="A278" s="1" t="s">
        <v>438</v>
      </c>
      <c r="B278" s="2" t="s">
        <v>3312</v>
      </c>
      <c r="C278" s="1" t="s">
        <v>9</v>
      </c>
      <c r="D278" s="1" t="s">
        <v>180</v>
      </c>
      <c r="E278" s="1">
        <v>0</v>
      </c>
    </row>
    <row r="279" spans="1:5" x14ac:dyDescent="0.3">
      <c r="A279" s="1" t="s">
        <v>32</v>
      </c>
      <c r="B279" s="2" t="s">
        <v>2203</v>
      </c>
      <c r="C279" s="1" t="s">
        <v>9</v>
      </c>
      <c r="D279" s="1" t="s">
        <v>180</v>
      </c>
      <c r="E279" s="1" t="s">
        <v>3354</v>
      </c>
    </row>
    <row r="280" spans="1:5" x14ac:dyDescent="0.3">
      <c r="A280" s="1" t="s">
        <v>439</v>
      </c>
      <c r="B280" s="2" t="s">
        <v>3313</v>
      </c>
      <c r="C280" s="1" t="s">
        <v>9</v>
      </c>
      <c r="D280" s="1" t="s">
        <v>180</v>
      </c>
      <c r="E280" s="1" t="s">
        <v>3354</v>
      </c>
    </row>
    <row r="281" spans="1:5" x14ac:dyDescent="0.3">
      <c r="A281" s="1" t="s">
        <v>72</v>
      </c>
      <c r="B281" s="2" t="s">
        <v>3314</v>
      </c>
      <c r="C281" s="1" t="s">
        <v>9</v>
      </c>
      <c r="D281" s="1" t="s">
        <v>180</v>
      </c>
      <c r="E281" s="1" t="s">
        <v>3357</v>
      </c>
    </row>
    <row r="282" spans="1:5" x14ac:dyDescent="0.3">
      <c r="A282" s="1" t="s">
        <v>160</v>
      </c>
      <c r="B282" s="2" t="s">
        <v>3315</v>
      </c>
      <c r="C282" s="1" t="s">
        <v>9</v>
      </c>
      <c r="D282" s="1" t="s">
        <v>180</v>
      </c>
      <c r="E282" s="1" t="s">
        <v>46</v>
      </c>
    </row>
    <row r="283" spans="1:5" x14ac:dyDescent="0.3">
      <c r="A283" s="1" t="s">
        <v>440</v>
      </c>
      <c r="B283" s="2" t="s">
        <v>3316</v>
      </c>
      <c r="C283" s="1" t="s">
        <v>46</v>
      </c>
      <c r="D283" s="1" t="s">
        <v>180</v>
      </c>
      <c r="E283" s="1" t="s">
        <v>3352</v>
      </c>
    </row>
    <row r="284" spans="1:5" x14ac:dyDescent="0.3">
      <c r="A284" s="1" t="s">
        <v>441</v>
      </c>
      <c r="B284" s="2" t="s">
        <v>2197</v>
      </c>
      <c r="C284" s="1" t="s">
        <v>9</v>
      </c>
      <c r="D284" s="1" t="s">
        <v>180</v>
      </c>
      <c r="E284" s="1" t="s">
        <v>3352</v>
      </c>
    </row>
    <row r="285" spans="1:5" x14ac:dyDescent="0.3">
      <c r="A285" s="1" t="s">
        <v>442</v>
      </c>
      <c r="B285" s="2" t="s">
        <v>2198</v>
      </c>
      <c r="C285" s="1" t="s">
        <v>46</v>
      </c>
      <c r="D285" s="1" t="s">
        <v>180</v>
      </c>
      <c r="E285" s="1" t="s">
        <v>3352</v>
      </c>
    </row>
    <row r="286" spans="1:5" x14ac:dyDescent="0.3">
      <c r="A286" s="1" t="s">
        <v>61</v>
      </c>
      <c r="B286" s="2" t="s">
        <v>2199</v>
      </c>
      <c r="C286" s="1" t="s">
        <v>25</v>
      </c>
      <c r="D286" s="1" t="s">
        <v>184</v>
      </c>
      <c r="E286" s="1" t="s">
        <v>3354</v>
      </c>
    </row>
    <row r="287" spans="1:5" x14ac:dyDescent="0.3">
      <c r="A287" s="1" t="s">
        <v>443</v>
      </c>
      <c r="B287" s="2" t="s">
        <v>2200</v>
      </c>
      <c r="C287" s="1" t="s">
        <v>344</v>
      </c>
      <c r="D287" s="1" t="s">
        <v>184</v>
      </c>
      <c r="E287" s="1" t="s">
        <v>3355</v>
      </c>
    </row>
    <row r="288" spans="1:5" x14ac:dyDescent="0.3">
      <c r="A288" s="1" t="s">
        <v>444</v>
      </c>
      <c r="B288" s="2" t="s">
        <v>2201</v>
      </c>
      <c r="C288" s="1" t="s">
        <v>205</v>
      </c>
      <c r="D288" s="1" t="s">
        <v>206</v>
      </c>
      <c r="E288" s="1" t="s">
        <v>3351</v>
      </c>
    </row>
    <row r="289" spans="1:5" x14ac:dyDescent="0.3">
      <c r="A289" s="1" t="s">
        <v>445</v>
      </c>
      <c r="B289" s="2" t="s">
        <v>2202</v>
      </c>
      <c r="C289" s="1" t="s">
        <v>42</v>
      </c>
      <c r="D289" s="1" t="s">
        <v>180</v>
      </c>
      <c r="E289" s="1" t="s">
        <v>3351</v>
      </c>
    </row>
    <row r="290" spans="1:5" x14ac:dyDescent="0.3">
      <c r="A290" s="1" t="s">
        <v>446</v>
      </c>
      <c r="B290" s="2" t="s">
        <v>1925</v>
      </c>
      <c r="C290" s="1" t="s">
        <v>42</v>
      </c>
      <c r="D290" s="1" t="s">
        <v>180</v>
      </c>
      <c r="E290" s="1" t="s">
        <v>3388</v>
      </c>
    </row>
    <row r="291" spans="1:5" x14ac:dyDescent="0.3">
      <c r="A291" s="1" t="s">
        <v>447</v>
      </c>
      <c r="B291" s="2" t="s">
        <v>2170</v>
      </c>
      <c r="C291" s="1" t="s">
        <v>42</v>
      </c>
      <c r="D291" s="1" t="s">
        <v>180</v>
      </c>
      <c r="E291" s="1" t="s">
        <v>3348</v>
      </c>
    </row>
    <row r="292" spans="1:5" x14ac:dyDescent="0.3">
      <c r="A292" s="1" t="s">
        <v>448</v>
      </c>
      <c r="B292" s="2" t="s">
        <v>1925</v>
      </c>
      <c r="C292" s="1" t="s">
        <v>42</v>
      </c>
      <c r="D292" s="1" t="s">
        <v>180</v>
      </c>
      <c r="E292" s="1">
        <v>0</v>
      </c>
    </row>
    <row r="293" spans="1:5" x14ac:dyDescent="0.3">
      <c r="A293" s="1" t="s">
        <v>449</v>
      </c>
      <c r="B293" s="2" t="s">
        <v>1925</v>
      </c>
      <c r="C293" s="1" t="s">
        <v>42</v>
      </c>
      <c r="D293" s="1" t="s">
        <v>180</v>
      </c>
      <c r="E293" s="1">
        <v>0</v>
      </c>
    </row>
    <row r="294" spans="1:5" x14ac:dyDescent="0.3">
      <c r="A294" s="1" t="s">
        <v>450</v>
      </c>
      <c r="B294" s="2" t="s">
        <v>1925</v>
      </c>
      <c r="C294" s="1" t="s">
        <v>42</v>
      </c>
      <c r="D294" s="1" t="s">
        <v>180</v>
      </c>
      <c r="E294" s="1">
        <v>0</v>
      </c>
    </row>
    <row r="295" spans="1:5" x14ac:dyDescent="0.3">
      <c r="A295" s="1" t="s">
        <v>451</v>
      </c>
      <c r="B295" s="2" t="s">
        <v>1925</v>
      </c>
      <c r="C295" s="1" t="s">
        <v>42</v>
      </c>
      <c r="D295" s="1" t="s">
        <v>180</v>
      </c>
      <c r="E295" s="1">
        <v>0</v>
      </c>
    </row>
    <row r="296" spans="1:5" x14ac:dyDescent="0.3">
      <c r="A296" s="1" t="s">
        <v>452</v>
      </c>
      <c r="B296" s="2" t="s">
        <v>1925</v>
      </c>
      <c r="C296" s="1" t="s">
        <v>42</v>
      </c>
      <c r="D296" s="1" t="s">
        <v>180</v>
      </c>
      <c r="E296" s="1">
        <v>0</v>
      </c>
    </row>
    <row r="297" spans="1:5" x14ac:dyDescent="0.3">
      <c r="A297" s="1" t="s">
        <v>453</v>
      </c>
      <c r="B297" s="2" t="s">
        <v>2171</v>
      </c>
      <c r="C297" s="1" t="s">
        <v>42</v>
      </c>
      <c r="D297" s="1" t="s">
        <v>180</v>
      </c>
      <c r="E297" s="1" t="s">
        <v>3388</v>
      </c>
    </row>
    <row r="298" spans="1:5" x14ac:dyDescent="0.3">
      <c r="A298" s="1" t="s">
        <v>454</v>
      </c>
      <c r="B298" s="2" t="s">
        <v>2172</v>
      </c>
      <c r="C298" s="1" t="s">
        <v>42</v>
      </c>
      <c r="D298" s="1" t="s">
        <v>180</v>
      </c>
      <c r="E298" s="1" t="s">
        <v>3388</v>
      </c>
    </row>
    <row r="299" spans="1:5" x14ac:dyDescent="0.3">
      <c r="A299" s="1" t="s">
        <v>455</v>
      </c>
      <c r="B299" s="2" t="s">
        <v>2173</v>
      </c>
      <c r="C299" s="1" t="s">
        <v>42</v>
      </c>
      <c r="D299" s="1" t="s">
        <v>180</v>
      </c>
      <c r="E299" s="1">
        <v>0</v>
      </c>
    </row>
    <row r="300" spans="1:5" x14ac:dyDescent="0.3">
      <c r="A300" s="1" t="s">
        <v>456</v>
      </c>
      <c r="B300" s="2" t="s">
        <v>2174</v>
      </c>
      <c r="C300" s="1" t="s">
        <v>42</v>
      </c>
      <c r="D300" s="1" t="s">
        <v>180</v>
      </c>
      <c r="E300" s="1">
        <v>0</v>
      </c>
    </row>
    <row r="301" spans="1:5" x14ac:dyDescent="0.3">
      <c r="A301" s="1" t="s">
        <v>457</v>
      </c>
      <c r="B301" s="2" t="s">
        <v>2175</v>
      </c>
      <c r="C301" s="1" t="s">
        <v>9</v>
      </c>
      <c r="D301" s="1" t="s">
        <v>180</v>
      </c>
      <c r="E301" s="1">
        <v>0</v>
      </c>
    </row>
    <row r="302" spans="1:5" x14ac:dyDescent="0.3">
      <c r="A302" s="1" t="s">
        <v>458</v>
      </c>
      <c r="B302" s="2" t="s">
        <v>2176</v>
      </c>
      <c r="C302" s="1" t="s">
        <v>9</v>
      </c>
      <c r="D302" s="1" t="s">
        <v>180</v>
      </c>
      <c r="E302" s="1">
        <v>0</v>
      </c>
    </row>
    <row r="303" spans="1:5" x14ac:dyDescent="0.3">
      <c r="A303" s="1" t="s">
        <v>459</v>
      </c>
      <c r="B303" s="2" t="s">
        <v>2177</v>
      </c>
      <c r="C303" s="1" t="s">
        <v>9</v>
      </c>
      <c r="D303" s="1" t="s">
        <v>180</v>
      </c>
      <c r="E303" s="1">
        <v>0</v>
      </c>
    </row>
    <row r="304" spans="1:5" x14ac:dyDescent="0.3">
      <c r="A304" s="1" t="s">
        <v>460</v>
      </c>
      <c r="B304" s="2" t="s">
        <v>2178</v>
      </c>
      <c r="C304" s="1" t="s">
        <v>9</v>
      </c>
      <c r="D304" s="1" t="s">
        <v>180</v>
      </c>
      <c r="E304" s="1">
        <v>0</v>
      </c>
    </row>
    <row r="305" spans="1:5" x14ac:dyDescent="0.3">
      <c r="A305" s="1" t="s">
        <v>461</v>
      </c>
      <c r="B305" s="2" t="s">
        <v>2179</v>
      </c>
      <c r="C305" s="1" t="s">
        <v>9</v>
      </c>
      <c r="D305" s="1" t="s">
        <v>180</v>
      </c>
      <c r="E305" s="1">
        <v>0</v>
      </c>
    </row>
    <row r="306" spans="1:5" x14ac:dyDescent="0.3">
      <c r="A306" s="1" t="s">
        <v>462</v>
      </c>
      <c r="B306" s="2" t="s">
        <v>2180</v>
      </c>
      <c r="C306" s="1" t="s">
        <v>42</v>
      </c>
      <c r="D306" s="1" t="s">
        <v>180</v>
      </c>
      <c r="E306" s="1">
        <v>0</v>
      </c>
    </row>
    <row r="307" spans="1:5" x14ac:dyDescent="0.3">
      <c r="A307" s="1" t="s">
        <v>463</v>
      </c>
      <c r="B307" s="2" t="s">
        <v>2181</v>
      </c>
      <c r="C307" s="1" t="s">
        <v>46</v>
      </c>
      <c r="D307" s="1" t="s">
        <v>180</v>
      </c>
      <c r="E307" s="1" t="s">
        <v>3343</v>
      </c>
    </row>
    <row r="308" spans="1:5" x14ac:dyDescent="0.3">
      <c r="A308" s="1" t="s">
        <v>464</v>
      </c>
      <c r="B308" s="2" t="s">
        <v>2182</v>
      </c>
      <c r="C308" s="1" t="s">
        <v>42</v>
      </c>
      <c r="D308" s="1" t="s">
        <v>180</v>
      </c>
      <c r="E308" s="1">
        <v>0</v>
      </c>
    </row>
    <row r="309" spans="1:5" x14ac:dyDescent="0.3">
      <c r="A309" s="1" t="s">
        <v>465</v>
      </c>
      <c r="B309" s="2" t="s">
        <v>2183</v>
      </c>
      <c r="C309" s="1" t="s">
        <v>42</v>
      </c>
      <c r="D309" s="1" t="s">
        <v>180</v>
      </c>
      <c r="E309" s="1">
        <v>0</v>
      </c>
    </row>
    <row r="310" spans="1:5" x14ac:dyDescent="0.3">
      <c r="A310" s="1" t="s">
        <v>466</v>
      </c>
      <c r="B310" s="2" t="s">
        <v>2184</v>
      </c>
      <c r="C310" s="1" t="s">
        <v>94</v>
      </c>
      <c r="D310" s="1" t="s">
        <v>184</v>
      </c>
      <c r="E310" s="1">
        <v>0</v>
      </c>
    </row>
    <row r="311" spans="1:5" x14ac:dyDescent="0.3">
      <c r="A311" s="1" t="s">
        <v>467</v>
      </c>
      <c r="B311" s="2" t="s">
        <v>3395</v>
      </c>
      <c r="C311" s="1" t="s">
        <v>317</v>
      </c>
      <c r="D311" s="1" t="s">
        <v>315</v>
      </c>
      <c r="E311" s="1" t="s">
        <v>3396</v>
      </c>
    </row>
    <row r="312" spans="1:5" x14ac:dyDescent="0.3">
      <c r="A312" s="1" t="s">
        <v>468</v>
      </c>
      <c r="B312" s="2" t="s">
        <v>2185</v>
      </c>
      <c r="C312" s="1" t="s">
        <v>46</v>
      </c>
      <c r="D312" s="1" t="s">
        <v>180</v>
      </c>
      <c r="E312" s="1" t="s">
        <v>3343</v>
      </c>
    </row>
    <row r="313" spans="1:5" x14ac:dyDescent="0.3">
      <c r="A313" s="1" t="s">
        <v>469</v>
      </c>
      <c r="B313" s="2" t="s">
        <v>1987</v>
      </c>
      <c r="C313" s="1" t="s">
        <v>317</v>
      </c>
      <c r="D313" s="1" t="s">
        <v>315</v>
      </c>
      <c r="E313" s="1" t="s">
        <v>3396</v>
      </c>
    </row>
    <row r="314" spans="1:5" x14ac:dyDescent="0.3">
      <c r="A314" s="1" t="s">
        <v>144</v>
      </c>
      <c r="B314" s="2" t="s">
        <v>2186</v>
      </c>
      <c r="C314" s="1" t="s">
        <v>42</v>
      </c>
      <c r="D314" s="1" t="s">
        <v>180</v>
      </c>
      <c r="E314" s="1" t="s">
        <v>3343</v>
      </c>
    </row>
    <row r="315" spans="1:5" x14ac:dyDescent="0.3">
      <c r="A315" s="1" t="s">
        <v>470</v>
      </c>
      <c r="B315" s="2" t="s">
        <v>2324</v>
      </c>
      <c r="C315" s="1" t="s">
        <v>46</v>
      </c>
      <c r="D315" s="1" t="s">
        <v>180</v>
      </c>
      <c r="E315" s="1">
        <v>0</v>
      </c>
    </row>
    <row r="316" spans="1:5" x14ac:dyDescent="0.3">
      <c r="A316" s="1" t="s">
        <v>471</v>
      </c>
      <c r="B316" s="2" t="s">
        <v>2325</v>
      </c>
      <c r="C316" s="1" t="s">
        <v>46</v>
      </c>
      <c r="D316" s="1" t="s">
        <v>180</v>
      </c>
      <c r="E316" s="1">
        <v>0</v>
      </c>
    </row>
    <row r="317" spans="1:5" x14ac:dyDescent="0.3">
      <c r="A317" s="1" t="s">
        <v>81</v>
      </c>
      <c r="B317" s="2" t="s">
        <v>2326</v>
      </c>
      <c r="C317" s="1" t="s">
        <v>46</v>
      </c>
      <c r="D317" s="1" t="s">
        <v>180</v>
      </c>
      <c r="E317" s="1" t="s">
        <v>3343</v>
      </c>
    </row>
    <row r="318" spans="1:5" x14ac:dyDescent="0.3">
      <c r="A318" s="1" t="s">
        <v>472</v>
      </c>
      <c r="B318" s="2" t="s">
        <v>2327</v>
      </c>
      <c r="C318" s="1" t="s">
        <v>42</v>
      </c>
      <c r="D318" s="1" t="s">
        <v>180</v>
      </c>
      <c r="E318" s="1">
        <v>0</v>
      </c>
    </row>
    <row r="319" spans="1:5" x14ac:dyDescent="0.3">
      <c r="A319" s="1" t="s">
        <v>93</v>
      </c>
      <c r="B319" s="2" t="s">
        <v>2328</v>
      </c>
      <c r="C319" s="1" t="s">
        <v>94</v>
      </c>
      <c r="D319" s="1" t="s">
        <v>184</v>
      </c>
      <c r="E319" s="1" t="s">
        <v>3397</v>
      </c>
    </row>
    <row r="320" spans="1:5" x14ac:dyDescent="0.3">
      <c r="A320" s="1" t="s">
        <v>473</v>
      </c>
      <c r="B320" s="2" t="s">
        <v>2329</v>
      </c>
      <c r="C320" s="1" t="s">
        <v>25</v>
      </c>
      <c r="D320" s="1" t="s">
        <v>184</v>
      </c>
      <c r="E320" s="1" t="s">
        <v>3397</v>
      </c>
    </row>
    <row r="321" spans="1:5" x14ac:dyDescent="0.3">
      <c r="A321" s="1" t="s">
        <v>117</v>
      </c>
      <c r="B321" s="2" t="s">
        <v>2330</v>
      </c>
      <c r="C321" s="1" t="s">
        <v>9</v>
      </c>
      <c r="D321" s="1" t="s">
        <v>180</v>
      </c>
      <c r="E321" s="1" t="s">
        <v>3398</v>
      </c>
    </row>
    <row r="322" spans="1:5" x14ac:dyDescent="0.3">
      <c r="A322" s="1" t="s">
        <v>474</v>
      </c>
      <c r="B322" s="2" t="s">
        <v>2331</v>
      </c>
      <c r="C322" s="1" t="s">
        <v>46</v>
      </c>
      <c r="D322" s="1" t="s">
        <v>180</v>
      </c>
      <c r="E322" s="1">
        <v>0</v>
      </c>
    </row>
    <row r="323" spans="1:5" x14ac:dyDescent="0.3">
      <c r="A323" s="1" t="s">
        <v>475</v>
      </c>
      <c r="B323" s="2" t="s">
        <v>1925</v>
      </c>
      <c r="C323" s="1" t="s">
        <v>9</v>
      </c>
      <c r="D323" s="1" t="s">
        <v>180</v>
      </c>
      <c r="E323" s="1">
        <v>0</v>
      </c>
    </row>
    <row r="324" spans="1:5" x14ac:dyDescent="0.3">
      <c r="A324" s="1" t="s">
        <v>476</v>
      </c>
      <c r="B324" s="2" t="s">
        <v>2332</v>
      </c>
      <c r="C324" s="1" t="s">
        <v>42</v>
      </c>
      <c r="D324" s="1" t="s">
        <v>180</v>
      </c>
      <c r="E324" s="1" t="s">
        <v>3388</v>
      </c>
    </row>
    <row r="325" spans="1:5" x14ac:dyDescent="0.3">
      <c r="A325" s="1" t="s">
        <v>477</v>
      </c>
      <c r="B325" s="2" t="s">
        <v>2333</v>
      </c>
      <c r="C325" s="1" t="s">
        <v>9</v>
      </c>
      <c r="D325" s="1" t="s">
        <v>180</v>
      </c>
      <c r="E325" s="1" t="s">
        <v>3397</v>
      </c>
    </row>
    <row r="326" spans="1:5" x14ac:dyDescent="0.3">
      <c r="A326" s="1" t="s">
        <v>478</v>
      </c>
      <c r="B326" s="2" t="s">
        <v>2334</v>
      </c>
      <c r="C326" s="1" t="s">
        <v>9</v>
      </c>
      <c r="D326" s="1" t="s">
        <v>180</v>
      </c>
      <c r="E326" s="1" t="s">
        <v>3398</v>
      </c>
    </row>
    <row r="327" spans="1:5" x14ac:dyDescent="0.3">
      <c r="A327" s="1" t="s">
        <v>479</v>
      </c>
      <c r="B327" s="2" t="s">
        <v>2335</v>
      </c>
      <c r="C327" s="1" t="s">
        <v>9</v>
      </c>
      <c r="D327" s="1" t="s">
        <v>180</v>
      </c>
      <c r="E327" s="1" t="s">
        <v>3388</v>
      </c>
    </row>
    <row r="328" spans="1:5" x14ac:dyDescent="0.3">
      <c r="A328" s="1" t="s">
        <v>85</v>
      </c>
      <c r="B328" s="2" t="s">
        <v>2336</v>
      </c>
      <c r="C328" s="1" t="s">
        <v>25</v>
      </c>
      <c r="D328" s="1" t="s">
        <v>184</v>
      </c>
      <c r="E328" s="1" t="s">
        <v>3398</v>
      </c>
    </row>
    <row r="329" spans="1:5" x14ac:dyDescent="0.3">
      <c r="A329" s="1" t="s">
        <v>480</v>
      </c>
      <c r="B329" s="2" t="s">
        <v>2337</v>
      </c>
      <c r="C329" s="1" t="s">
        <v>25</v>
      </c>
      <c r="D329" s="1" t="s">
        <v>184</v>
      </c>
      <c r="E329" s="1" t="s">
        <v>3398</v>
      </c>
    </row>
    <row r="330" spans="1:5" x14ac:dyDescent="0.3">
      <c r="A330" s="1" t="s">
        <v>8</v>
      </c>
      <c r="B330" s="2" t="s">
        <v>2338</v>
      </c>
      <c r="C330" s="1" t="s">
        <v>9</v>
      </c>
      <c r="D330" s="1" t="s">
        <v>180</v>
      </c>
      <c r="E330" s="1" t="s">
        <v>3343</v>
      </c>
    </row>
    <row r="331" spans="1:5" x14ac:dyDescent="0.3">
      <c r="A331" s="1" t="s">
        <v>481</v>
      </c>
      <c r="B331" s="2" t="s">
        <v>2339</v>
      </c>
      <c r="C331" s="1" t="s">
        <v>46</v>
      </c>
      <c r="D331" s="1" t="s">
        <v>180</v>
      </c>
      <c r="E331" s="1">
        <v>0</v>
      </c>
    </row>
    <row r="332" spans="1:5" x14ac:dyDescent="0.3">
      <c r="A332" s="1" t="s">
        <v>482</v>
      </c>
      <c r="B332" s="2" t="s">
        <v>2340</v>
      </c>
      <c r="C332" s="1" t="s">
        <v>317</v>
      </c>
      <c r="D332" s="1" t="s">
        <v>315</v>
      </c>
      <c r="E332" s="1">
        <v>0</v>
      </c>
    </row>
    <row r="333" spans="1:5" x14ac:dyDescent="0.3">
      <c r="A333" s="1" t="s">
        <v>483</v>
      </c>
      <c r="B333" s="2" t="s">
        <v>2341</v>
      </c>
      <c r="C333" s="1" t="s">
        <v>9</v>
      </c>
      <c r="D333" s="1" t="s">
        <v>180</v>
      </c>
      <c r="E333" s="1" t="s">
        <v>3398</v>
      </c>
    </row>
    <row r="334" spans="1:5" x14ac:dyDescent="0.3">
      <c r="A334" s="1" t="s">
        <v>484</v>
      </c>
      <c r="B334" s="2" t="s">
        <v>3399</v>
      </c>
      <c r="C334" s="1" t="s">
        <v>94</v>
      </c>
      <c r="D334" s="1" t="s">
        <v>184</v>
      </c>
      <c r="E334" s="1">
        <v>0</v>
      </c>
    </row>
    <row r="335" spans="1:5" x14ac:dyDescent="0.3">
      <c r="A335" s="1" t="s">
        <v>485</v>
      </c>
      <c r="B335" s="2" t="s">
        <v>3400</v>
      </c>
      <c r="C335" s="1" t="s">
        <v>40</v>
      </c>
      <c r="D335" s="1" t="s">
        <v>184</v>
      </c>
      <c r="E335" s="1">
        <v>0</v>
      </c>
    </row>
    <row r="336" spans="1:5" x14ac:dyDescent="0.3">
      <c r="A336" s="1" t="s">
        <v>486</v>
      </c>
      <c r="B336" s="2" t="s">
        <v>3401</v>
      </c>
      <c r="C336" s="1" t="s">
        <v>257</v>
      </c>
      <c r="D336" s="1" t="s">
        <v>184</v>
      </c>
      <c r="E336" s="1">
        <v>0</v>
      </c>
    </row>
    <row r="337" spans="1:5" x14ac:dyDescent="0.3">
      <c r="A337" s="1" t="s">
        <v>487</v>
      </c>
      <c r="B337" s="2" t="s">
        <v>3402</v>
      </c>
      <c r="C337" s="1" t="s">
        <v>263</v>
      </c>
      <c r="D337" s="1" t="s">
        <v>184</v>
      </c>
      <c r="E337" s="1" t="s">
        <v>3397</v>
      </c>
    </row>
    <row r="338" spans="1:5" x14ac:dyDescent="0.3">
      <c r="A338" s="1" t="s">
        <v>488</v>
      </c>
      <c r="B338" s="2" t="s">
        <v>2342</v>
      </c>
      <c r="C338" s="1" t="s">
        <v>334</v>
      </c>
      <c r="D338" s="1" t="s">
        <v>184</v>
      </c>
      <c r="E338" s="1">
        <v>0</v>
      </c>
    </row>
    <row r="339" spans="1:5" x14ac:dyDescent="0.3">
      <c r="A339" s="1" t="s">
        <v>489</v>
      </c>
      <c r="B339" s="2" t="s">
        <v>2349</v>
      </c>
      <c r="C339" s="1" t="s">
        <v>94</v>
      </c>
      <c r="D339" s="1" t="s">
        <v>184</v>
      </c>
      <c r="E339" s="1" t="s">
        <v>3350</v>
      </c>
    </row>
    <row r="340" spans="1:5" x14ac:dyDescent="0.3">
      <c r="A340" s="1" t="s">
        <v>490</v>
      </c>
      <c r="B340" s="2" t="s">
        <v>2350</v>
      </c>
      <c r="C340" s="1" t="s">
        <v>42</v>
      </c>
      <c r="D340" s="1" t="s">
        <v>180</v>
      </c>
      <c r="E340" s="1">
        <v>0</v>
      </c>
    </row>
    <row r="341" spans="1:5" x14ac:dyDescent="0.3">
      <c r="A341" s="1" t="s">
        <v>491</v>
      </c>
      <c r="B341" s="2" t="s">
        <v>1947</v>
      </c>
      <c r="C341" s="1" t="s">
        <v>9</v>
      </c>
      <c r="D341" s="1" t="s">
        <v>180</v>
      </c>
      <c r="E341" s="1" t="s">
        <v>3350</v>
      </c>
    </row>
    <row r="342" spans="1:5" x14ac:dyDescent="0.3">
      <c r="A342" s="1" t="s">
        <v>492</v>
      </c>
      <c r="B342" s="2" t="s">
        <v>3403</v>
      </c>
      <c r="C342" s="1" t="s">
        <v>9</v>
      </c>
      <c r="D342" s="1" t="s">
        <v>180</v>
      </c>
      <c r="E342" s="1" t="s">
        <v>3356</v>
      </c>
    </row>
    <row r="343" spans="1:5" x14ac:dyDescent="0.3">
      <c r="A343" s="1" t="s">
        <v>493</v>
      </c>
      <c r="B343" s="2" t="s">
        <v>2351</v>
      </c>
      <c r="C343" s="1" t="s">
        <v>46</v>
      </c>
      <c r="D343" s="1" t="s">
        <v>180</v>
      </c>
      <c r="E343" s="1" t="s">
        <v>3356</v>
      </c>
    </row>
    <row r="344" spans="1:5" x14ac:dyDescent="0.3">
      <c r="A344" s="1" t="s">
        <v>494</v>
      </c>
      <c r="B344" s="2" t="s">
        <v>2352</v>
      </c>
      <c r="C344" s="1" t="s">
        <v>46</v>
      </c>
      <c r="D344" s="1" t="s">
        <v>180</v>
      </c>
      <c r="E344" s="1" t="s">
        <v>3356</v>
      </c>
    </row>
    <row r="345" spans="1:5" x14ac:dyDescent="0.3">
      <c r="A345" s="1" t="s">
        <v>495</v>
      </c>
      <c r="B345" s="2" t="s">
        <v>2353</v>
      </c>
      <c r="C345" s="1" t="s">
        <v>9</v>
      </c>
      <c r="D345" s="1" t="s">
        <v>180</v>
      </c>
      <c r="E345" s="1" t="s">
        <v>3355</v>
      </c>
    </row>
    <row r="346" spans="1:5" x14ac:dyDescent="0.3">
      <c r="A346" s="1" t="s">
        <v>496</v>
      </c>
      <c r="B346" s="2" t="s">
        <v>2354</v>
      </c>
      <c r="C346" s="1" t="s">
        <v>25</v>
      </c>
      <c r="D346" s="1" t="s">
        <v>184</v>
      </c>
      <c r="E346" s="1" t="s">
        <v>3354</v>
      </c>
    </row>
    <row r="347" spans="1:5" x14ac:dyDescent="0.3">
      <c r="A347" s="1" t="s">
        <v>497</v>
      </c>
      <c r="B347" s="2" t="s">
        <v>2355</v>
      </c>
      <c r="C347" s="1" t="s">
        <v>9</v>
      </c>
      <c r="D347" s="1" t="s">
        <v>180</v>
      </c>
      <c r="E347" s="1" t="s">
        <v>3352</v>
      </c>
    </row>
    <row r="348" spans="1:5" x14ac:dyDescent="0.3">
      <c r="A348" s="1" t="s">
        <v>498</v>
      </c>
      <c r="B348" s="2" t="s">
        <v>2356</v>
      </c>
      <c r="C348" s="1" t="s">
        <v>9</v>
      </c>
      <c r="D348" s="1" t="s">
        <v>180</v>
      </c>
      <c r="E348" s="1" t="s">
        <v>3354</v>
      </c>
    </row>
    <row r="349" spans="1:5" x14ac:dyDescent="0.3">
      <c r="A349" s="1" t="s">
        <v>499</v>
      </c>
      <c r="B349" s="2" t="s">
        <v>2357</v>
      </c>
      <c r="C349" s="1" t="s">
        <v>9</v>
      </c>
      <c r="D349" s="1" t="s">
        <v>180</v>
      </c>
      <c r="E349" s="1" t="s">
        <v>3357</v>
      </c>
    </row>
    <row r="350" spans="1:5" x14ac:dyDescent="0.3">
      <c r="A350" s="1" t="s">
        <v>500</v>
      </c>
      <c r="B350" s="2" t="s">
        <v>2358</v>
      </c>
      <c r="C350" s="1" t="s">
        <v>9</v>
      </c>
      <c r="D350" s="1" t="s">
        <v>180</v>
      </c>
      <c r="E350" s="1" t="s">
        <v>3352</v>
      </c>
    </row>
    <row r="351" spans="1:5" x14ac:dyDescent="0.3">
      <c r="A351" s="1" t="s">
        <v>501</v>
      </c>
      <c r="B351" s="2" t="s">
        <v>2359</v>
      </c>
      <c r="C351" s="1" t="s">
        <v>9</v>
      </c>
      <c r="D351" s="1" t="s">
        <v>180</v>
      </c>
      <c r="E351" s="1">
        <v>0</v>
      </c>
    </row>
    <row r="352" spans="1:5" x14ac:dyDescent="0.3">
      <c r="A352" s="1" t="s">
        <v>502</v>
      </c>
      <c r="B352" s="2" t="s">
        <v>2360</v>
      </c>
      <c r="C352" s="1" t="s">
        <v>42</v>
      </c>
      <c r="D352" s="1" t="s">
        <v>180</v>
      </c>
      <c r="E352" s="1">
        <v>0</v>
      </c>
    </row>
    <row r="353" spans="1:5" x14ac:dyDescent="0.3">
      <c r="A353" s="1" t="s">
        <v>503</v>
      </c>
      <c r="B353" s="2" t="s">
        <v>2212</v>
      </c>
      <c r="C353" s="1" t="s">
        <v>91</v>
      </c>
      <c r="D353" s="1" t="s">
        <v>194</v>
      </c>
      <c r="E353" s="1" t="s">
        <v>3383</v>
      </c>
    </row>
    <row r="354" spans="1:5" x14ac:dyDescent="0.3">
      <c r="A354" s="1" t="s">
        <v>504</v>
      </c>
      <c r="B354" s="2" t="s">
        <v>2204</v>
      </c>
      <c r="C354" s="1" t="s">
        <v>40</v>
      </c>
      <c r="D354" s="1" t="s">
        <v>184</v>
      </c>
      <c r="E354" s="1" t="s">
        <v>3383</v>
      </c>
    </row>
    <row r="355" spans="1:5" x14ac:dyDescent="0.3">
      <c r="A355" s="1" t="s">
        <v>505</v>
      </c>
      <c r="B355" s="2" t="s">
        <v>2210</v>
      </c>
      <c r="C355" s="1" t="s">
        <v>25</v>
      </c>
      <c r="D355" s="1" t="s">
        <v>184</v>
      </c>
      <c r="E355" s="1" t="s">
        <v>3383</v>
      </c>
    </row>
    <row r="356" spans="1:5" x14ac:dyDescent="0.3">
      <c r="A356" s="1" t="s">
        <v>506</v>
      </c>
      <c r="B356" s="2" t="s">
        <v>2211</v>
      </c>
      <c r="C356" s="1" t="s">
        <v>46</v>
      </c>
      <c r="D356" s="1" t="s">
        <v>180</v>
      </c>
      <c r="E356" s="1" t="s">
        <v>3383</v>
      </c>
    </row>
    <row r="357" spans="1:5" x14ac:dyDescent="0.3">
      <c r="A357" s="1" t="s">
        <v>507</v>
      </c>
      <c r="B357" s="2" t="s">
        <v>2213</v>
      </c>
      <c r="C357" s="1" t="s">
        <v>23</v>
      </c>
      <c r="D357" s="1" t="s">
        <v>184</v>
      </c>
      <c r="E357" s="1" t="s">
        <v>3383</v>
      </c>
    </row>
    <row r="358" spans="1:5" x14ac:dyDescent="0.3">
      <c r="A358" s="1" t="s">
        <v>508</v>
      </c>
      <c r="B358" s="2" t="s">
        <v>2214</v>
      </c>
      <c r="C358" s="1" t="s">
        <v>23</v>
      </c>
      <c r="D358" s="1" t="s">
        <v>184</v>
      </c>
      <c r="E358" s="1" t="s">
        <v>3383</v>
      </c>
    </row>
    <row r="359" spans="1:5" x14ac:dyDescent="0.3">
      <c r="A359" s="1" t="s">
        <v>509</v>
      </c>
      <c r="B359" s="2" t="s">
        <v>2219</v>
      </c>
      <c r="C359" s="1" t="s">
        <v>23</v>
      </c>
      <c r="D359" s="1" t="s">
        <v>184</v>
      </c>
      <c r="E359" s="1">
        <v>0</v>
      </c>
    </row>
    <row r="360" spans="1:5" x14ac:dyDescent="0.3">
      <c r="A360" s="1" t="s">
        <v>510</v>
      </c>
      <c r="B360" s="2" t="s">
        <v>2220</v>
      </c>
      <c r="C360" s="1" t="s">
        <v>42</v>
      </c>
      <c r="D360" s="1" t="s">
        <v>180</v>
      </c>
      <c r="E360" s="1">
        <v>0</v>
      </c>
    </row>
    <row r="361" spans="1:5" x14ac:dyDescent="0.3">
      <c r="A361" s="1" t="s">
        <v>511</v>
      </c>
      <c r="B361" s="2" t="s">
        <v>2221</v>
      </c>
      <c r="C361" s="1" t="s">
        <v>42</v>
      </c>
      <c r="D361" s="1" t="s">
        <v>180</v>
      </c>
      <c r="E361" s="1">
        <v>0</v>
      </c>
    </row>
    <row r="362" spans="1:5" x14ac:dyDescent="0.3">
      <c r="A362" s="1" t="s">
        <v>512</v>
      </c>
      <c r="B362" s="2" t="s">
        <v>2222</v>
      </c>
      <c r="C362" s="1" t="s">
        <v>42</v>
      </c>
      <c r="D362" s="1" t="s">
        <v>180</v>
      </c>
      <c r="E362" s="1">
        <v>0</v>
      </c>
    </row>
    <row r="363" spans="1:5" x14ac:dyDescent="0.3">
      <c r="A363" s="1" t="s">
        <v>513</v>
      </c>
      <c r="B363" s="2" t="s">
        <v>2392</v>
      </c>
      <c r="C363" s="1" t="s">
        <v>9</v>
      </c>
      <c r="D363" s="1" t="s">
        <v>180</v>
      </c>
      <c r="E363" s="1">
        <v>0</v>
      </c>
    </row>
    <row r="364" spans="1:5" x14ac:dyDescent="0.3">
      <c r="A364" s="1" t="s">
        <v>514</v>
      </c>
      <c r="B364" s="2" t="s">
        <v>2393</v>
      </c>
      <c r="C364" s="1" t="s">
        <v>9</v>
      </c>
      <c r="D364" s="1" t="s">
        <v>180</v>
      </c>
      <c r="E364" s="1">
        <v>0</v>
      </c>
    </row>
    <row r="365" spans="1:5" x14ac:dyDescent="0.3">
      <c r="A365" s="1" t="s">
        <v>515</v>
      </c>
      <c r="B365" s="2" t="s">
        <v>2394</v>
      </c>
      <c r="C365" s="1" t="s">
        <v>42</v>
      </c>
      <c r="D365" s="1" t="s">
        <v>180</v>
      </c>
      <c r="E365" s="1">
        <v>0</v>
      </c>
    </row>
    <row r="366" spans="1:5" x14ac:dyDescent="0.3">
      <c r="A366" s="1" t="s">
        <v>516</v>
      </c>
      <c r="B366" s="2" t="s">
        <v>2395</v>
      </c>
      <c r="C366" s="1" t="s">
        <v>9</v>
      </c>
      <c r="D366" s="1" t="s">
        <v>180</v>
      </c>
      <c r="E366" s="1">
        <v>0</v>
      </c>
    </row>
    <row r="367" spans="1:5" x14ac:dyDescent="0.3">
      <c r="A367" s="1" t="s">
        <v>517</v>
      </c>
      <c r="B367" s="2" t="s">
        <v>2396</v>
      </c>
      <c r="C367" s="1" t="s">
        <v>9</v>
      </c>
      <c r="D367" s="1" t="s">
        <v>180</v>
      </c>
      <c r="E367" s="1">
        <v>0</v>
      </c>
    </row>
    <row r="368" spans="1:5" x14ac:dyDescent="0.3">
      <c r="A368" s="1" t="s">
        <v>518</v>
      </c>
      <c r="B368" s="2" t="s">
        <v>2397</v>
      </c>
      <c r="C368" s="1" t="s">
        <v>9</v>
      </c>
      <c r="D368" s="1" t="s">
        <v>180</v>
      </c>
      <c r="E368" s="1">
        <v>0</v>
      </c>
    </row>
    <row r="369" spans="1:5" x14ac:dyDescent="0.3">
      <c r="A369" s="1" t="s">
        <v>519</v>
      </c>
      <c r="B369" s="2" t="s">
        <v>2398</v>
      </c>
      <c r="C369" s="1" t="s">
        <v>9</v>
      </c>
      <c r="D369" s="1" t="s">
        <v>180</v>
      </c>
      <c r="E369" s="1">
        <v>0</v>
      </c>
    </row>
    <row r="370" spans="1:5" x14ac:dyDescent="0.3">
      <c r="A370" s="1" t="s">
        <v>520</v>
      </c>
      <c r="B370" s="2" t="s">
        <v>2399</v>
      </c>
      <c r="C370" s="1" t="s">
        <v>9</v>
      </c>
      <c r="D370" s="1" t="s">
        <v>180</v>
      </c>
      <c r="E370" s="1">
        <v>0</v>
      </c>
    </row>
    <row r="371" spans="1:5" x14ac:dyDescent="0.3">
      <c r="A371" s="1" t="s">
        <v>109</v>
      </c>
      <c r="B371" s="2" t="s">
        <v>2400</v>
      </c>
      <c r="C371" s="1" t="s">
        <v>9</v>
      </c>
      <c r="D371" s="1" t="s">
        <v>180</v>
      </c>
      <c r="E371" s="1" t="s">
        <v>3385</v>
      </c>
    </row>
    <row r="372" spans="1:5" x14ac:dyDescent="0.3">
      <c r="A372" s="1" t="s">
        <v>521</v>
      </c>
      <c r="B372" s="2" t="s">
        <v>2401</v>
      </c>
      <c r="C372" s="1" t="s">
        <v>9</v>
      </c>
      <c r="D372" s="1" t="s">
        <v>180</v>
      </c>
      <c r="E372" s="1">
        <v>0</v>
      </c>
    </row>
    <row r="373" spans="1:5" x14ac:dyDescent="0.3">
      <c r="A373" s="1" t="s">
        <v>522</v>
      </c>
      <c r="B373" s="2" t="s">
        <v>2402</v>
      </c>
      <c r="C373" s="1" t="s">
        <v>9</v>
      </c>
      <c r="D373" s="1" t="s">
        <v>180</v>
      </c>
      <c r="E373" s="1">
        <v>0</v>
      </c>
    </row>
    <row r="374" spans="1:5" x14ac:dyDescent="0.3">
      <c r="A374" s="1" t="s">
        <v>523</v>
      </c>
      <c r="B374" s="2" t="s">
        <v>2403</v>
      </c>
      <c r="C374" s="1" t="s">
        <v>9</v>
      </c>
      <c r="D374" s="1" t="s">
        <v>180</v>
      </c>
      <c r="E374" s="1">
        <v>0</v>
      </c>
    </row>
    <row r="375" spans="1:5" x14ac:dyDescent="0.3">
      <c r="A375" s="1" t="s">
        <v>524</v>
      </c>
      <c r="B375" s="2" t="s">
        <v>2404</v>
      </c>
      <c r="C375" s="1" t="s">
        <v>9</v>
      </c>
      <c r="D375" s="1" t="s">
        <v>180</v>
      </c>
      <c r="E375" s="1">
        <v>0</v>
      </c>
    </row>
    <row r="376" spans="1:5" x14ac:dyDescent="0.3">
      <c r="A376" s="1" t="s">
        <v>113</v>
      </c>
      <c r="B376" s="2" t="s">
        <v>2405</v>
      </c>
      <c r="C376" s="1" t="s">
        <v>9</v>
      </c>
      <c r="D376" s="1" t="s">
        <v>180</v>
      </c>
      <c r="E376" s="1" t="s">
        <v>3385</v>
      </c>
    </row>
    <row r="377" spans="1:5" x14ac:dyDescent="0.3">
      <c r="A377" s="1" t="s">
        <v>29</v>
      </c>
      <c r="B377" s="2" t="s">
        <v>2406</v>
      </c>
      <c r="C377" s="1" t="s">
        <v>9</v>
      </c>
      <c r="D377" s="1" t="s">
        <v>180</v>
      </c>
      <c r="E377" s="1" t="s">
        <v>3385</v>
      </c>
    </row>
    <row r="378" spans="1:5" x14ac:dyDescent="0.3">
      <c r="A378" s="1" t="s">
        <v>18</v>
      </c>
      <c r="B378" s="2" t="s">
        <v>1996</v>
      </c>
      <c r="C378" s="1" t="s">
        <v>9</v>
      </c>
      <c r="D378" s="1" t="s">
        <v>180</v>
      </c>
      <c r="E378" s="1" t="s">
        <v>3385</v>
      </c>
    </row>
    <row r="379" spans="1:5" x14ac:dyDescent="0.3">
      <c r="A379" s="1" t="s">
        <v>50</v>
      </c>
      <c r="B379" s="2" t="s">
        <v>1997</v>
      </c>
      <c r="C379" s="1" t="s">
        <v>9</v>
      </c>
      <c r="D379" s="1" t="s">
        <v>180</v>
      </c>
      <c r="E379" s="1" t="s">
        <v>3385</v>
      </c>
    </row>
    <row r="380" spans="1:5" x14ac:dyDescent="0.3">
      <c r="A380" s="1" t="s">
        <v>26</v>
      </c>
      <c r="B380" s="2" t="s">
        <v>2481</v>
      </c>
      <c r="C380" s="1" t="s">
        <v>9</v>
      </c>
      <c r="D380" s="1" t="s">
        <v>180</v>
      </c>
      <c r="E380" s="1" t="s">
        <v>3385</v>
      </c>
    </row>
    <row r="381" spans="1:5" x14ac:dyDescent="0.3">
      <c r="A381" s="1" t="s">
        <v>33</v>
      </c>
      <c r="B381" s="2" t="s">
        <v>2482</v>
      </c>
      <c r="C381" s="1" t="s">
        <v>9</v>
      </c>
      <c r="D381" s="1" t="s">
        <v>180</v>
      </c>
      <c r="E381" s="1" t="s">
        <v>3385</v>
      </c>
    </row>
    <row r="382" spans="1:5" x14ac:dyDescent="0.3">
      <c r="A382" s="1" t="s">
        <v>58</v>
      </c>
      <c r="B382" s="2" t="s">
        <v>2483</v>
      </c>
      <c r="C382" s="1" t="s">
        <v>9</v>
      </c>
      <c r="D382" s="1" t="s">
        <v>180</v>
      </c>
      <c r="E382" s="1" t="s">
        <v>3385</v>
      </c>
    </row>
    <row r="383" spans="1:5" x14ac:dyDescent="0.3">
      <c r="A383" s="1" t="s">
        <v>525</v>
      </c>
      <c r="B383" s="2" t="s">
        <v>2484</v>
      </c>
      <c r="C383" s="1" t="s">
        <v>9</v>
      </c>
      <c r="D383" s="1" t="s">
        <v>180</v>
      </c>
      <c r="E383" s="1" t="s">
        <v>3385</v>
      </c>
    </row>
    <row r="384" spans="1:5" x14ac:dyDescent="0.3">
      <c r="A384" s="1" t="s">
        <v>101</v>
      </c>
      <c r="B384" s="2" t="s">
        <v>2484</v>
      </c>
      <c r="C384" s="1" t="s">
        <v>9</v>
      </c>
      <c r="D384" s="1" t="s">
        <v>180</v>
      </c>
      <c r="E384" s="1" t="s">
        <v>3385</v>
      </c>
    </row>
    <row r="385" spans="1:5" x14ac:dyDescent="0.3">
      <c r="A385" s="1" t="s">
        <v>526</v>
      </c>
      <c r="B385" s="2" t="s">
        <v>2485</v>
      </c>
      <c r="C385" s="1" t="s">
        <v>9</v>
      </c>
      <c r="D385" s="1" t="s">
        <v>180</v>
      </c>
      <c r="E385" s="1" t="s">
        <v>3385</v>
      </c>
    </row>
    <row r="386" spans="1:5" x14ac:dyDescent="0.3">
      <c r="A386" s="1" t="s">
        <v>527</v>
      </c>
      <c r="B386" s="2" t="s">
        <v>2245</v>
      </c>
      <c r="C386" s="1" t="s">
        <v>9</v>
      </c>
      <c r="D386" s="1" t="s">
        <v>180</v>
      </c>
      <c r="E386" s="1">
        <v>0</v>
      </c>
    </row>
    <row r="387" spans="1:5" x14ac:dyDescent="0.3">
      <c r="A387" s="1" t="s">
        <v>528</v>
      </c>
      <c r="B387" s="2" t="s">
        <v>2246</v>
      </c>
      <c r="C387" s="1" t="s">
        <v>9</v>
      </c>
      <c r="D387" s="1" t="s">
        <v>180</v>
      </c>
      <c r="E387" s="1">
        <v>0</v>
      </c>
    </row>
    <row r="388" spans="1:5" x14ac:dyDescent="0.3">
      <c r="A388" s="1" t="s">
        <v>529</v>
      </c>
      <c r="B388" s="2" t="s">
        <v>2247</v>
      </c>
      <c r="C388" s="1" t="s">
        <v>9</v>
      </c>
      <c r="D388" s="1" t="s">
        <v>180</v>
      </c>
      <c r="E388" s="1" t="s">
        <v>3384</v>
      </c>
    </row>
    <row r="389" spans="1:5" x14ac:dyDescent="0.3">
      <c r="A389" s="1" t="s">
        <v>530</v>
      </c>
      <c r="B389" s="2" t="s">
        <v>2248</v>
      </c>
      <c r="C389" s="1" t="s">
        <v>9</v>
      </c>
      <c r="D389" s="1" t="s">
        <v>180</v>
      </c>
      <c r="E389" s="1" t="s">
        <v>3384</v>
      </c>
    </row>
    <row r="390" spans="1:5" x14ac:dyDescent="0.3">
      <c r="A390" s="1" t="s">
        <v>531</v>
      </c>
      <c r="B390" s="2" t="s">
        <v>2249</v>
      </c>
      <c r="C390" s="1" t="s">
        <v>23</v>
      </c>
      <c r="D390" s="1" t="s">
        <v>184</v>
      </c>
      <c r="E390" s="1" t="s">
        <v>3384</v>
      </c>
    </row>
    <row r="391" spans="1:5" x14ac:dyDescent="0.3">
      <c r="A391" s="1" t="s">
        <v>532</v>
      </c>
      <c r="B391" s="2" t="s">
        <v>2250</v>
      </c>
      <c r="C391" s="1" t="s">
        <v>23</v>
      </c>
      <c r="D391" s="1" t="s">
        <v>184</v>
      </c>
      <c r="E391" s="1" t="s">
        <v>3384</v>
      </c>
    </row>
    <row r="392" spans="1:5" x14ac:dyDescent="0.3">
      <c r="A392" s="1" t="s">
        <v>533</v>
      </c>
      <c r="B392" s="2" t="s">
        <v>2251</v>
      </c>
      <c r="C392" s="1" t="s">
        <v>23</v>
      </c>
      <c r="D392" s="1" t="s">
        <v>184</v>
      </c>
      <c r="E392" s="1" t="s">
        <v>3384</v>
      </c>
    </row>
    <row r="393" spans="1:5" x14ac:dyDescent="0.3">
      <c r="A393" s="1" t="s">
        <v>534</v>
      </c>
      <c r="B393" s="2" t="s">
        <v>2252</v>
      </c>
      <c r="C393" s="1" t="s">
        <v>23</v>
      </c>
      <c r="D393" s="1" t="s">
        <v>184</v>
      </c>
      <c r="E393" s="1" t="s">
        <v>3384</v>
      </c>
    </row>
    <row r="394" spans="1:5" x14ac:dyDescent="0.3">
      <c r="A394" s="1" t="s">
        <v>535</v>
      </c>
      <c r="B394" s="2" t="s">
        <v>2253</v>
      </c>
      <c r="C394" s="1" t="s">
        <v>25</v>
      </c>
      <c r="D394" s="1" t="s">
        <v>184</v>
      </c>
      <c r="E394" s="1">
        <v>0</v>
      </c>
    </row>
    <row r="395" spans="1:5" x14ac:dyDescent="0.3">
      <c r="A395" s="1" t="s">
        <v>536</v>
      </c>
      <c r="B395" s="2" t="s">
        <v>2254</v>
      </c>
      <c r="C395" s="1" t="s">
        <v>25</v>
      </c>
      <c r="D395" s="1" t="s">
        <v>184</v>
      </c>
      <c r="E395" s="1">
        <v>0</v>
      </c>
    </row>
    <row r="396" spans="1:5" x14ac:dyDescent="0.3">
      <c r="A396" s="1" t="s">
        <v>537</v>
      </c>
      <c r="B396" s="2" t="s">
        <v>2255</v>
      </c>
      <c r="C396" s="1" t="s">
        <v>46</v>
      </c>
      <c r="D396" s="1" t="s">
        <v>180</v>
      </c>
      <c r="E396" s="1" t="s">
        <v>3384</v>
      </c>
    </row>
    <row r="397" spans="1:5" x14ac:dyDescent="0.3">
      <c r="A397" s="1" t="s">
        <v>538</v>
      </c>
      <c r="B397" s="2" t="s">
        <v>2256</v>
      </c>
      <c r="C397" s="1" t="s">
        <v>46</v>
      </c>
      <c r="D397" s="1" t="s">
        <v>180</v>
      </c>
      <c r="E397" s="1" t="s">
        <v>3384</v>
      </c>
    </row>
    <row r="398" spans="1:5" x14ac:dyDescent="0.3">
      <c r="A398" s="1" t="s">
        <v>539</v>
      </c>
      <c r="B398" s="2" t="s">
        <v>2257</v>
      </c>
      <c r="C398" s="1" t="s">
        <v>46</v>
      </c>
      <c r="D398" s="1" t="s">
        <v>180</v>
      </c>
      <c r="E398" s="1" t="s">
        <v>3384</v>
      </c>
    </row>
    <row r="399" spans="1:5" x14ac:dyDescent="0.3">
      <c r="A399" s="1" t="s">
        <v>540</v>
      </c>
      <c r="B399" s="2" t="s">
        <v>2258</v>
      </c>
      <c r="C399" s="1" t="s">
        <v>46</v>
      </c>
      <c r="D399" s="1" t="s">
        <v>180</v>
      </c>
      <c r="E399" s="1" t="s">
        <v>3384</v>
      </c>
    </row>
    <row r="400" spans="1:5" x14ac:dyDescent="0.3">
      <c r="A400" s="1" t="s">
        <v>541</v>
      </c>
      <c r="B400" s="2" t="s">
        <v>2101</v>
      </c>
      <c r="C400" s="1" t="s">
        <v>46</v>
      </c>
      <c r="D400" s="1" t="s">
        <v>180</v>
      </c>
      <c r="E400" s="1" t="s">
        <v>3384</v>
      </c>
    </row>
    <row r="401" spans="1:5" x14ac:dyDescent="0.3">
      <c r="A401" s="1" t="s">
        <v>542</v>
      </c>
      <c r="B401" s="2" t="s">
        <v>2102</v>
      </c>
      <c r="C401" s="1" t="s">
        <v>46</v>
      </c>
      <c r="D401" s="1" t="s">
        <v>180</v>
      </c>
      <c r="E401" s="1" t="s">
        <v>3384</v>
      </c>
    </row>
    <row r="402" spans="1:5" x14ac:dyDescent="0.3">
      <c r="A402" s="1" t="s">
        <v>543</v>
      </c>
      <c r="B402" s="2" t="s">
        <v>2103</v>
      </c>
      <c r="C402" s="1" t="s">
        <v>46</v>
      </c>
      <c r="D402" s="1" t="s">
        <v>180</v>
      </c>
      <c r="E402" s="1">
        <v>0</v>
      </c>
    </row>
    <row r="403" spans="1:5" x14ac:dyDescent="0.3">
      <c r="A403" s="1" t="s">
        <v>544</v>
      </c>
      <c r="B403" s="2" t="s">
        <v>2104</v>
      </c>
      <c r="C403" s="1" t="s">
        <v>46</v>
      </c>
      <c r="D403" s="1" t="s">
        <v>180</v>
      </c>
      <c r="E403" s="1" t="s">
        <v>3384</v>
      </c>
    </row>
    <row r="404" spans="1:5" x14ac:dyDescent="0.3">
      <c r="A404" s="1" t="s">
        <v>545</v>
      </c>
      <c r="B404" s="2" t="s">
        <v>2105</v>
      </c>
      <c r="C404" s="1" t="s">
        <v>9</v>
      </c>
      <c r="D404" s="1" t="s">
        <v>180</v>
      </c>
      <c r="E404" s="1" t="s">
        <v>3384</v>
      </c>
    </row>
    <row r="405" spans="1:5" x14ac:dyDescent="0.3">
      <c r="A405" s="1" t="s">
        <v>546</v>
      </c>
      <c r="B405" s="2" t="s">
        <v>2106</v>
      </c>
      <c r="C405" s="1" t="s">
        <v>9</v>
      </c>
      <c r="D405" s="1" t="s">
        <v>180</v>
      </c>
      <c r="E405" s="1" t="s">
        <v>3384</v>
      </c>
    </row>
    <row r="406" spans="1:5" x14ac:dyDescent="0.3">
      <c r="A406" s="1" t="s">
        <v>547</v>
      </c>
      <c r="B406" s="2" t="s">
        <v>2107</v>
      </c>
      <c r="C406" s="1" t="s">
        <v>9</v>
      </c>
      <c r="D406" s="1" t="s">
        <v>180</v>
      </c>
      <c r="E406" s="1">
        <v>0</v>
      </c>
    </row>
    <row r="407" spans="1:5" x14ac:dyDescent="0.3">
      <c r="A407" s="1" t="s">
        <v>548</v>
      </c>
      <c r="B407" s="2" t="s">
        <v>2108</v>
      </c>
      <c r="C407" s="1" t="s">
        <v>9</v>
      </c>
      <c r="D407" s="1" t="s">
        <v>180</v>
      </c>
      <c r="E407" s="1" t="s">
        <v>3384</v>
      </c>
    </row>
    <row r="408" spans="1:5" x14ac:dyDescent="0.3">
      <c r="A408" s="1" t="s">
        <v>549</v>
      </c>
      <c r="B408" s="2" t="s">
        <v>2109</v>
      </c>
      <c r="C408" s="1" t="s">
        <v>46</v>
      </c>
      <c r="D408" s="1" t="s">
        <v>180</v>
      </c>
      <c r="E408" s="1" t="s">
        <v>3384</v>
      </c>
    </row>
    <row r="409" spans="1:5" x14ac:dyDescent="0.3">
      <c r="A409" s="1" t="s">
        <v>550</v>
      </c>
      <c r="B409" s="2" t="s">
        <v>2132</v>
      </c>
      <c r="C409" s="1" t="s">
        <v>263</v>
      </c>
      <c r="D409" s="1" t="s">
        <v>184</v>
      </c>
      <c r="E409" s="1">
        <v>0</v>
      </c>
    </row>
    <row r="410" spans="1:5" x14ac:dyDescent="0.3">
      <c r="A410" s="1" t="s">
        <v>551</v>
      </c>
      <c r="B410" s="2" t="s">
        <v>2133</v>
      </c>
      <c r="C410" s="1" t="s">
        <v>263</v>
      </c>
      <c r="D410" s="1" t="s">
        <v>184</v>
      </c>
      <c r="E410" s="1">
        <v>0</v>
      </c>
    </row>
    <row r="411" spans="1:5" x14ac:dyDescent="0.3">
      <c r="A411" s="1" t="s">
        <v>552</v>
      </c>
      <c r="B411" s="2" t="s">
        <v>2134</v>
      </c>
      <c r="C411" s="1" t="s">
        <v>218</v>
      </c>
      <c r="D411" s="1" t="s">
        <v>194</v>
      </c>
      <c r="E411" s="1">
        <v>0</v>
      </c>
    </row>
    <row r="412" spans="1:5" x14ac:dyDescent="0.3">
      <c r="A412" s="1" t="s">
        <v>553</v>
      </c>
      <c r="B412" s="2" t="s">
        <v>2135</v>
      </c>
      <c r="C412" s="1" t="s">
        <v>218</v>
      </c>
      <c r="D412" s="1" t="s">
        <v>194</v>
      </c>
      <c r="E412" s="1">
        <v>0</v>
      </c>
    </row>
    <row r="413" spans="1:5" x14ac:dyDescent="0.3">
      <c r="A413" s="1" t="s">
        <v>554</v>
      </c>
      <c r="B413" s="2" t="s">
        <v>2136</v>
      </c>
      <c r="C413" s="1" t="s">
        <v>218</v>
      </c>
      <c r="D413" s="1" t="s">
        <v>194</v>
      </c>
      <c r="E413" s="1">
        <v>0</v>
      </c>
    </row>
    <row r="414" spans="1:5" x14ac:dyDescent="0.3">
      <c r="A414" s="1" t="s">
        <v>555</v>
      </c>
      <c r="B414" s="2" t="s">
        <v>2137</v>
      </c>
      <c r="C414" s="1" t="s">
        <v>218</v>
      </c>
      <c r="D414" s="1" t="s">
        <v>194</v>
      </c>
      <c r="E414" s="1">
        <v>0</v>
      </c>
    </row>
    <row r="415" spans="1:5" x14ac:dyDescent="0.3">
      <c r="A415" s="1" t="s">
        <v>556</v>
      </c>
      <c r="B415" s="2" t="s">
        <v>2138</v>
      </c>
      <c r="C415" s="1" t="s">
        <v>344</v>
      </c>
      <c r="D415" s="1" t="s">
        <v>184</v>
      </c>
      <c r="E415" s="1">
        <v>0</v>
      </c>
    </row>
    <row r="416" spans="1:5" x14ac:dyDescent="0.3">
      <c r="A416" s="1" t="s">
        <v>557</v>
      </c>
      <c r="B416" s="2" t="s">
        <v>2139</v>
      </c>
      <c r="C416" s="1" t="s">
        <v>218</v>
      </c>
      <c r="D416" s="1" t="s">
        <v>194</v>
      </c>
      <c r="E416" s="1">
        <v>0</v>
      </c>
    </row>
    <row r="417" spans="1:5" x14ac:dyDescent="0.3">
      <c r="A417" s="1" t="s">
        <v>558</v>
      </c>
      <c r="B417" s="2" t="s">
        <v>2140</v>
      </c>
      <c r="C417" s="1" t="s">
        <v>218</v>
      </c>
      <c r="D417" s="1" t="s">
        <v>194</v>
      </c>
      <c r="E417" s="1">
        <v>0</v>
      </c>
    </row>
    <row r="418" spans="1:5" x14ac:dyDescent="0.3">
      <c r="A418" s="1" t="s">
        <v>559</v>
      </c>
      <c r="B418" s="2" t="s">
        <v>2141</v>
      </c>
      <c r="C418" s="1" t="s">
        <v>218</v>
      </c>
      <c r="D418" s="1" t="s">
        <v>194</v>
      </c>
      <c r="E418" s="1" t="s">
        <v>3384</v>
      </c>
    </row>
    <row r="419" spans="1:5" x14ac:dyDescent="0.3">
      <c r="A419" s="1" t="s">
        <v>560</v>
      </c>
      <c r="B419" s="2" t="s">
        <v>2142</v>
      </c>
      <c r="C419" s="1" t="s">
        <v>94</v>
      </c>
      <c r="D419" s="1" t="s">
        <v>184</v>
      </c>
      <c r="E419" s="1" t="s">
        <v>3384</v>
      </c>
    </row>
    <row r="420" spans="1:5" x14ac:dyDescent="0.3">
      <c r="A420" s="1" t="s">
        <v>561</v>
      </c>
      <c r="B420" s="2" t="s">
        <v>2143</v>
      </c>
      <c r="C420" s="1" t="s">
        <v>94</v>
      </c>
      <c r="D420" s="1" t="s">
        <v>184</v>
      </c>
      <c r="E420" s="1" t="s">
        <v>3384</v>
      </c>
    </row>
    <row r="421" spans="1:5" x14ac:dyDescent="0.3">
      <c r="A421" s="1" t="s">
        <v>562</v>
      </c>
      <c r="B421" s="2" t="s">
        <v>2144</v>
      </c>
      <c r="C421" s="1" t="s">
        <v>344</v>
      </c>
      <c r="D421" s="1" t="s">
        <v>184</v>
      </c>
      <c r="E421" s="1">
        <v>0</v>
      </c>
    </row>
    <row r="422" spans="1:5" x14ac:dyDescent="0.3">
      <c r="A422" s="1" t="s">
        <v>563</v>
      </c>
      <c r="B422" s="2" t="s">
        <v>2145</v>
      </c>
      <c r="C422" s="1" t="s">
        <v>344</v>
      </c>
      <c r="D422" s="1" t="s">
        <v>184</v>
      </c>
      <c r="E422" s="1">
        <v>0</v>
      </c>
    </row>
    <row r="423" spans="1:5" x14ac:dyDescent="0.3">
      <c r="A423" s="1" t="s">
        <v>564</v>
      </c>
      <c r="B423" s="2" t="s">
        <v>3193</v>
      </c>
      <c r="C423" s="1" t="s">
        <v>42</v>
      </c>
      <c r="D423" s="1" t="s">
        <v>180</v>
      </c>
      <c r="E423" s="1" t="s">
        <v>3384</v>
      </c>
    </row>
    <row r="424" spans="1:5" x14ac:dyDescent="0.3">
      <c r="A424" s="1" t="s">
        <v>565</v>
      </c>
      <c r="B424" s="2" t="s">
        <v>3194</v>
      </c>
      <c r="C424" s="1" t="s">
        <v>42</v>
      </c>
      <c r="D424" s="1" t="s">
        <v>180</v>
      </c>
      <c r="E424" s="1">
        <v>0</v>
      </c>
    </row>
    <row r="425" spans="1:5" x14ac:dyDescent="0.3">
      <c r="A425" s="1" t="s">
        <v>566</v>
      </c>
      <c r="B425" s="2" t="s">
        <v>3195</v>
      </c>
      <c r="C425" s="1" t="s">
        <v>9</v>
      </c>
      <c r="D425" s="1" t="s">
        <v>180</v>
      </c>
      <c r="E425" s="1">
        <v>0</v>
      </c>
    </row>
    <row r="426" spans="1:5" x14ac:dyDescent="0.3">
      <c r="A426" s="1" t="s">
        <v>567</v>
      </c>
      <c r="B426" s="2" t="s">
        <v>3196</v>
      </c>
      <c r="C426" s="1" t="s">
        <v>9</v>
      </c>
      <c r="D426" s="1" t="s">
        <v>180</v>
      </c>
      <c r="E426" s="1">
        <v>0</v>
      </c>
    </row>
    <row r="427" spans="1:5" x14ac:dyDescent="0.3">
      <c r="A427" s="1" t="s">
        <v>568</v>
      </c>
      <c r="B427" s="2" t="s">
        <v>3197</v>
      </c>
      <c r="C427" s="1" t="s">
        <v>9</v>
      </c>
      <c r="D427" s="1" t="s">
        <v>180</v>
      </c>
      <c r="E427" s="1">
        <v>0</v>
      </c>
    </row>
    <row r="428" spans="1:5" x14ac:dyDescent="0.3">
      <c r="A428" s="1" t="s">
        <v>569</v>
      </c>
      <c r="B428" s="2" t="s">
        <v>3198</v>
      </c>
      <c r="C428" s="1" t="s">
        <v>46</v>
      </c>
      <c r="D428" s="1" t="s">
        <v>180</v>
      </c>
      <c r="E428" s="1">
        <v>0</v>
      </c>
    </row>
    <row r="429" spans="1:5" x14ac:dyDescent="0.3">
      <c r="A429" s="1" t="s">
        <v>570</v>
      </c>
      <c r="B429" s="2" t="s">
        <v>3199</v>
      </c>
      <c r="C429" s="1" t="s">
        <v>46</v>
      </c>
      <c r="D429" s="1" t="s">
        <v>180</v>
      </c>
      <c r="E429" s="1">
        <v>0</v>
      </c>
    </row>
    <row r="430" spans="1:5" x14ac:dyDescent="0.3">
      <c r="A430" s="1" t="s">
        <v>571</v>
      </c>
      <c r="B430" s="2" t="s">
        <v>3200</v>
      </c>
      <c r="C430" s="1" t="s">
        <v>40</v>
      </c>
      <c r="D430" s="1" t="s">
        <v>184</v>
      </c>
      <c r="E430" s="1">
        <v>0</v>
      </c>
    </row>
    <row r="431" spans="1:5" x14ac:dyDescent="0.3">
      <c r="A431" s="1" t="s">
        <v>572</v>
      </c>
      <c r="B431" s="2" t="s">
        <v>3201</v>
      </c>
      <c r="C431" s="1" t="s">
        <v>9</v>
      </c>
      <c r="D431" s="1" t="s">
        <v>180</v>
      </c>
      <c r="E431" s="1" t="s">
        <v>3404</v>
      </c>
    </row>
    <row r="432" spans="1:5" x14ac:dyDescent="0.3">
      <c r="A432" s="1" t="s">
        <v>573</v>
      </c>
      <c r="B432" s="2" t="s">
        <v>2839</v>
      </c>
      <c r="C432" s="1" t="s">
        <v>91</v>
      </c>
      <c r="D432" s="1" t="s">
        <v>194</v>
      </c>
      <c r="E432" s="1">
        <v>0</v>
      </c>
    </row>
    <row r="433" spans="1:5" x14ac:dyDescent="0.3">
      <c r="A433" s="1" t="s">
        <v>574</v>
      </c>
      <c r="B433" s="2" t="s">
        <v>2840</v>
      </c>
      <c r="C433" s="1" t="s">
        <v>91</v>
      </c>
      <c r="D433" s="1" t="s">
        <v>194</v>
      </c>
      <c r="E433" s="1">
        <v>0</v>
      </c>
    </row>
    <row r="434" spans="1:5" x14ac:dyDescent="0.3">
      <c r="A434" s="1" t="s">
        <v>575</v>
      </c>
      <c r="B434" s="2" t="s">
        <v>2841</v>
      </c>
      <c r="C434" s="1" t="s">
        <v>42</v>
      </c>
      <c r="D434" s="1" t="s">
        <v>180</v>
      </c>
      <c r="E434" s="1">
        <v>0</v>
      </c>
    </row>
    <row r="435" spans="1:5" x14ac:dyDescent="0.3">
      <c r="A435" s="1" t="s">
        <v>576</v>
      </c>
      <c r="B435" s="2" t="s">
        <v>3405</v>
      </c>
      <c r="C435" s="1" t="s">
        <v>9</v>
      </c>
      <c r="D435" s="1" t="s">
        <v>180</v>
      </c>
      <c r="E435" s="1">
        <v>0</v>
      </c>
    </row>
    <row r="436" spans="1:5" x14ac:dyDescent="0.3">
      <c r="A436" s="1" t="s">
        <v>577</v>
      </c>
      <c r="B436" s="2" t="s">
        <v>3405</v>
      </c>
      <c r="C436" s="1" t="s">
        <v>15</v>
      </c>
      <c r="D436" s="1" t="s">
        <v>206</v>
      </c>
      <c r="E436" s="1" t="s">
        <v>3406</v>
      </c>
    </row>
    <row r="437" spans="1:5" x14ac:dyDescent="0.3">
      <c r="A437" s="1" t="s">
        <v>578</v>
      </c>
      <c r="B437" s="2" t="s">
        <v>2842</v>
      </c>
      <c r="C437" s="1" t="s">
        <v>9</v>
      </c>
      <c r="D437" s="1" t="s">
        <v>180</v>
      </c>
      <c r="E437" s="1">
        <v>0</v>
      </c>
    </row>
    <row r="438" spans="1:5" x14ac:dyDescent="0.3">
      <c r="A438" s="1" t="s">
        <v>579</v>
      </c>
      <c r="B438" s="2" t="s">
        <v>2843</v>
      </c>
      <c r="C438" s="1" t="s">
        <v>9</v>
      </c>
      <c r="D438" s="1" t="s">
        <v>180</v>
      </c>
      <c r="E438" s="1">
        <v>0</v>
      </c>
    </row>
    <row r="439" spans="1:5" x14ac:dyDescent="0.3">
      <c r="A439" s="1" t="s">
        <v>580</v>
      </c>
      <c r="B439" s="2" t="s">
        <v>2844</v>
      </c>
      <c r="C439" s="1" t="s">
        <v>9</v>
      </c>
      <c r="D439" s="1" t="s">
        <v>180</v>
      </c>
      <c r="E439" s="1">
        <v>0</v>
      </c>
    </row>
    <row r="440" spans="1:5" x14ac:dyDescent="0.3">
      <c r="A440" s="1" t="s">
        <v>581</v>
      </c>
      <c r="B440" s="2" t="s">
        <v>2845</v>
      </c>
      <c r="C440" s="1" t="s">
        <v>9</v>
      </c>
      <c r="D440" s="1" t="s">
        <v>180</v>
      </c>
      <c r="E440" s="1">
        <v>0</v>
      </c>
    </row>
    <row r="441" spans="1:5" x14ac:dyDescent="0.3">
      <c r="A441" s="1" t="s">
        <v>582</v>
      </c>
      <c r="B441" s="2" t="s">
        <v>2846</v>
      </c>
      <c r="C441" s="1" t="s">
        <v>9</v>
      </c>
      <c r="D441" s="1" t="s">
        <v>180</v>
      </c>
      <c r="E441" s="1">
        <v>0</v>
      </c>
    </row>
    <row r="442" spans="1:5" x14ac:dyDescent="0.3">
      <c r="A442" s="1" t="s">
        <v>583</v>
      </c>
      <c r="B442" s="2" t="s">
        <v>2847</v>
      </c>
      <c r="C442" s="1" t="s">
        <v>9</v>
      </c>
      <c r="D442" s="1" t="s">
        <v>180</v>
      </c>
      <c r="E442" s="1">
        <v>0</v>
      </c>
    </row>
    <row r="443" spans="1:5" x14ac:dyDescent="0.3">
      <c r="A443" s="1" t="s">
        <v>584</v>
      </c>
      <c r="B443" s="2" t="s">
        <v>2848</v>
      </c>
      <c r="C443" s="1" t="s">
        <v>9</v>
      </c>
      <c r="D443" s="1" t="s">
        <v>180</v>
      </c>
      <c r="E443" s="1">
        <v>0</v>
      </c>
    </row>
    <row r="444" spans="1:5" x14ac:dyDescent="0.3">
      <c r="A444" s="1" t="s">
        <v>585</v>
      </c>
      <c r="B444" s="2" t="s">
        <v>2849</v>
      </c>
      <c r="C444" s="1" t="s">
        <v>9</v>
      </c>
      <c r="D444" s="1" t="s">
        <v>180</v>
      </c>
      <c r="E444" s="1">
        <v>0</v>
      </c>
    </row>
    <row r="445" spans="1:5" x14ac:dyDescent="0.3">
      <c r="A445" s="1" t="s">
        <v>586</v>
      </c>
      <c r="B445" s="2" t="s">
        <v>2850</v>
      </c>
      <c r="C445" s="1" t="s">
        <v>9</v>
      </c>
      <c r="D445" s="1" t="s">
        <v>180</v>
      </c>
      <c r="E445" s="1">
        <v>0</v>
      </c>
    </row>
    <row r="446" spans="1:5" x14ac:dyDescent="0.3">
      <c r="A446" s="1" t="s">
        <v>587</v>
      </c>
      <c r="B446" s="2" t="s">
        <v>2851</v>
      </c>
      <c r="C446" s="1" t="s">
        <v>9</v>
      </c>
      <c r="D446" s="1" t="s">
        <v>180</v>
      </c>
      <c r="E446" s="1">
        <v>0</v>
      </c>
    </row>
    <row r="447" spans="1:5" x14ac:dyDescent="0.3">
      <c r="A447" s="1" t="s">
        <v>588</v>
      </c>
      <c r="B447" s="2" t="s">
        <v>2852</v>
      </c>
      <c r="C447" s="1" t="s">
        <v>9</v>
      </c>
      <c r="D447" s="1" t="s">
        <v>180</v>
      </c>
      <c r="E447" s="1">
        <v>0</v>
      </c>
    </row>
    <row r="448" spans="1:5" x14ac:dyDescent="0.3">
      <c r="A448" s="1" t="s">
        <v>589</v>
      </c>
      <c r="B448" s="2" t="s">
        <v>2853</v>
      </c>
      <c r="C448" s="1" t="s">
        <v>9</v>
      </c>
      <c r="D448" s="1" t="s">
        <v>180</v>
      </c>
      <c r="E448" s="1">
        <v>0</v>
      </c>
    </row>
    <row r="449" spans="1:5" x14ac:dyDescent="0.3">
      <c r="A449" s="1" t="s">
        <v>590</v>
      </c>
      <c r="B449" s="2" t="s">
        <v>2854</v>
      </c>
      <c r="C449" s="1" t="s">
        <v>9</v>
      </c>
      <c r="D449" s="1" t="s">
        <v>180</v>
      </c>
      <c r="E449" s="1">
        <v>0</v>
      </c>
    </row>
    <row r="450" spans="1:5" x14ac:dyDescent="0.3">
      <c r="A450" s="1" t="s">
        <v>591</v>
      </c>
      <c r="B450" s="2" t="s">
        <v>2855</v>
      </c>
      <c r="C450" s="1" t="s">
        <v>9</v>
      </c>
      <c r="D450" s="1" t="s">
        <v>180</v>
      </c>
      <c r="E450" s="1">
        <v>0</v>
      </c>
    </row>
    <row r="451" spans="1:5" x14ac:dyDescent="0.3">
      <c r="A451" s="1" t="s">
        <v>592</v>
      </c>
      <c r="B451" s="2" t="s">
        <v>2856</v>
      </c>
      <c r="C451" s="1" t="s">
        <v>9</v>
      </c>
      <c r="D451" s="1" t="s">
        <v>180</v>
      </c>
      <c r="E451" s="1">
        <v>0</v>
      </c>
    </row>
    <row r="452" spans="1:5" x14ac:dyDescent="0.3">
      <c r="A452" s="1" t="s">
        <v>593</v>
      </c>
      <c r="B452" s="2" t="s">
        <v>2857</v>
      </c>
      <c r="C452" s="1" t="s">
        <v>9</v>
      </c>
      <c r="D452" s="1" t="s">
        <v>180</v>
      </c>
      <c r="E452" s="1">
        <v>0</v>
      </c>
    </row>
    <row r="453" spans="1:5" x14ac:dyDescent="0.3">
      <c r="A453" s="1" t="s">
        <v>594</v>
      </c>
      <c r="B453" s="2" t="s">
        <v>2858</v>
      </c>
      <c r="C453" s="1" t="s">
        <v>9</v>
      </c>
      <c r="D453" s="1" t="s">
        <v>180</v>
      </c>
      <c r="E453" s="1">
        <v>0</v>
      </c>
    </row>
    <row r="454" spans="1:5" x14ac:dyDescent="0.3">
      <c r="A454" s="1" t="s">
        <v>595</v>
      </c>
      <c r="B454" s="2" t="s">
        <v>2859</v>
      </c>
      <c r="C454" s="1" t="s">
        <v>9</v>
      </c>
      <c r="D454" s="1" t="s">
        <v>180</v>
      </c>
      <c r="E454" s="1">
        <v>0</v>
      </c>
    </row>
    <row r="455" spans="1:5" x14ac:dyDescent="0.3">
      <c r="A455" s="1" t="s">
        <v>596</v>
      </c>
      <c r="B455" s="2" t="s">
        <v>2860</v>
      </c>
      <c r="C455" s="1" t="s">
        <v>9</v>
      </c>
      <c r="D455" s="1" t="s">
        <v>180</v>
      </c>
      <c r="E455" s="1">
        <v>0</v>
      </c>
    </row>
    <row r="456" spans="1:5" x14ac:dyDescent="0.3">
      <c r="A456" s="1" t="s">
        <v>597</v>
      </c>
      <c r="B456" s="2" t="s">
        <v>2486</v>
      </c>
      <c r="C456" s="1" t="s">
        <v>9</v>
      </c>
      <c r="D456" s="1" t="s">
        <v>180</v>
      </c>
      <c r="E456" s="1" t="s">
        <v>3385</v>
      </c>
    </row>
    <row r="457" spans="1:5" x14ac:dyDescent="0.3">
      <c r="A457" s="1" t="s">
        <v>598</v>
      </c>
      <c r="B457" s="2" t="s">
        <v>2487</v>
      </c>
      <c r="C457" s="1" t="s">
        <v>9</v>
      </c>
      <c r="D457" s="1" t="s">
        <v>180</v>
      </c>
      <c r="E457" s="1" t="s">
        <v>3385</v>
      </c>
    </row>
    <row r="458" spans="1:5" x14ac:dyDescent="0.3">
      <c r="A458" s="1" t="s">
        <v>599</v>
      </c>
      <c r="B458" s="2" t="s">
        <v>2488</v>
      </c>
      <c r="C458" s="1" t="s">
        <v>9</v>
      </c>
      <c r="D458" s="1" t="s">
        <v>180</v>
      </c>
      <c r="E458" s="1" t="s">
        <v>3385</v>
      </c>
    </row>
    <row r="459" spans="1:5" x14ac:dyDescent="0.3">
      <c r="A459" s="1" t="s">
        <v>600</v>
      </c>
      <c r="B459" s="2" t="s">
        <v>2489</v>
      </c>
      <c r="C459" s="1" t="s">
        <v>9</v>
      </c>
      <c r="D459" s="1" t="s">
        <v>180</v>
      </c>
      <c r="E459" s="1" t="s">
        <v>3385</v>
      </c>
    </row>
    <row r="460" spans="1:5" x14ac:dyDescent="0.3">
      <c r="A460" s="1" t="s">
        <v>601</v>
      </c>
      <c r="B460" s="2" t="s">
        <v>2490</v>
      </c>
      <c r="C460" s="1" t="s">
        <v>9</v>
      </c>
      <c r="D460" s="1" t="s">
        <v>180</v>
      </c>
      <c r="E460" s="1" t="s">
        <v>3385</v>
      </c>
    </row>
    <row r="461" spans="1:5" x14ac:dyDescent="0.3">
      <c r="A461" s="1" t="s">
        <v>602</v>
      </c>
      <c r="B461" s="2" t="s">
        <v>1987</v>
      </c>
      <c r="C461" s="1" t="s">
        <v>9</v>
      </c>
      <c r="D461" s="1" t="s">
        <v>180</v>
      </c>
      <c r="E461" s="1">
        <v>0</v>
      </c>
    </row>
    <row r="462" spans="1:5" x14ac:dyDescent="0.3">
      <c r="A462" s="1" t="s">
        <v>603</v>
      </c>
      <c r="B462" s="2" t="s">
        <v>2491</v>
      </c>
      <c r="C462" s="1" t="s">
        <v>9</v>
      </c>
      <c r="D462" s="1" t="s">
        <v>180</v>
      </c>
      <c r="E462" s="1" t="s">
        <v>3385</v>
      </c>
    </row>
    <row r="463" spans="1:5" x14ac:dyDescent="0.3">
      <c r="A463" s="1" t="s">
        <v>604</v>
      </c>
      <c r="B463" s="2" t="s">
        <v>2492</v>
      </c>
      <c r="C463" s="1" t="s">
        <v>9</v>
      </c>
      <c r="D463" s="1" t="s">
        <v>180</v>
      </c>
      <c r="E463" s="1" t="s">
        <v>3385</v>
      </c>
    </row>
    <row r="464" spans="1:5" x14ac:dyDescent="0.3">
      <c r="A464" s="1" t="s">
        <v>605</v>
      </c>
      <c r="B464" s="2" t="s">
        <v>2493</v>
      </c>
      <c r="C464" s="1" t="s">
        <v>9</v>
      </c>
      <c r="D464" s="1" t="s">
        <v>180</v>
      </c>
      <c r="E464" s="1" t="s">
        <v>3385</v>
      </c>
    </row>
    <row r="465" spans="1:5" x14ac:dyDescent="0.3">
      <c r="A465" s="1" t="s">
        <v>606</v>
      </c>
      <c r="B465" s="2" t="s">
        <v>2494</v>
      </c>
      <c r="C465" s="1" t="s">
        <v>9</v>
      </c>
      <c r="D465" s="1" t="s">
        <v>180</v>
      </c>
      <c r="E465" s="1" t="s">
        <v>3385</v>
      </c>
    </row>
    <row r="466" spans="1:5" x14ac:dyDescent="0.3">
      <c r="A466" s="1" t="s">
        <v>607</v>
      </c>
      <c r="B466" s="2" t="s">
        <v>2495</v>
      </c>
      <c r="C466" s="1" t="s">
        <v>9</v>
      </c>
      <c r="D466" s="1" t="s">
        <v>180</v>
      </c>
      <c r="E466" s="1">
        <v>0</v>
      </c>
    </row>
    <row r="467" spans="1:5" x14ac:dyDescent="0.3">
      <c r="A467" s="1" t="s">
        <v>608</v>
      </c>
      <c r="B467" s="2" t="s">
        <v>2496</v>
      </c>
      <c r="C467" s="1" t="s">
        <v>9</v>
      </c>
      <c r="D467" s="1" t="s">
        <v>180</v>
      </c>
      <c r="E467" s="1" t="s">
        <v>3385</v>
      </c>
    </row>
    <row r="468" spans="1:5" x14ac:dyDescent="0.3">
      <c r="A468" s="1" t="s">
        <v>609</v>
      </c>
      <c r="B468" s="2" t="s">
        <v>3407</v>
      </c>
      <c r="C468" s="1" t="s">
        <v>9</v>
      </c>
      <c r="D468" s="1" t="s">
        <v>180</v>
      </c>
      <c r="E468" s="1" t="s">
        <v>3408</v>
      </c>
    </row>
    <row r="469" spans="1:5" x14ac:dyDescent="0.3">
      <c r="A469" s="1" t="s">
        <v>21</v>
      </c>
      <c r="B469" s="2" t="s">
        <v>2497</v>
      </c>
      <c r="C469" s="1" t="s">
        <v>9</v>
      </c>
      <c r="D469" s="1" t="s">
        <v>180</v>
      </c>
      <c r="E469" s="1" t="s">
        <v>3385</v>
      </c>
    </row>
    <row r="470" spans="1:5" x14ac:dyDescent="0.3">
      <c r="A470" s="1" t="s">
        <v>610</v>
      </c>
      <c r="B470" s="2" t="s">
        <v>2498</v>
      </c>
      <c r="C470" s="1" t="s">
        <v>9</v>
      </c>
      <c r="D470" s="1" t="s">
        <v>180</v>
      </c>
      <c r="E470" s="1" t="s">
        <v>3385</v>
      </c>
    </row>
    <row r="471" spans="1:5" x14ac:dyDescent="0.3">
      <c r="A471" s="1" t="s">
        <v>611</v>
      </c>
      <c r="B471" s="2" t="s">
        <v>1987</v>
      </c>
      <c r="C471" s="1" t="s">
        <v>205</v>
      </c>
      <c r="D471" s="1" t="s">
        <v>206</v>
      </c>
      <c r="E471" s="1" t="s">
        <v>3408</v>
      </c>
    </row>
    <row r="472" spans="1:5" x14ac:dyDescent="0.3">
      <c r="A472" s="1" t="s">
        <v>612</v>
      </c>
      <c r="B472" s="2" t="s">
        <v>1987</v>
      </c>
      <c r="C472" s="1" t="s">
        <v>42</v>
      </c>
      <c r="D472" s="1" t="s">
        <v>180</v>
      </c>
      <c r="E472" s="1">
        <v>0</v>
      </c>
    </row>
    <row r="473" spans="1:5" x14ac:dyDescent="0.3">
      <c r="A473" s="1" t="s">
        <v>613</v>
      </c>
      <c r="B473" s="2" t="s">
        <v>3409</v>
      </c>
      <c r="C473" s="1" t="s">
        <v>9</v>
      </c>
      <c r="D473" s="1" t="s">
        <v>180</v>
      </c>
      <c r="E473" s="1" t="s">
        <v>3408</v>
      </c>
    </row>
    <row r="474" spans="1:5" x14ac:dyDescent="0.3">
      <c r="A474" s="1" t="s">
        <v>614</v>
      </c>
      <c r="B474" s="2" t="s">
        <v>1987</v>
      </c>
      <c r="C474" s="1" t="s">
        <v>9</v>
      </c>
      <c r="D474" s="1" t="s">
        <v>180</v>
      </c>
      <c r="E474" s="1" t="s">
        <v>3408</v>
      </c>
    </row>
    <row r="475" spans="1:5" x14ac:dyDescent="0.3">
      <c r="A475" s="1" t="s">
        <v>615</v>
      </c>
      <c r="B475" s="2" t="s">
        <v>3410</v>
      </c>
      <c r="C475" s="1" t="s">
        <v>9</v>
      </c>
      <c r="D475" s="1" t="s">
        <v>180</v>
      </c>
      <c r="E475" s="1" t="s">
        <v>3408</v>
      </c>
    </row>
    <row r="476" spans="1:5" x14ac:dyDescent="0.3">
      <c r="A476" s="1" t="s">
        <v>616</v>
      </c>
      <c r="B476" s="2" t="s">
        <v>1987</v>
      </c>
      <c r="C476" s="1" t="s">
        <v>46</v>
      </c>
      <c r="D476" s="1" t="s">
        <v>180</v>
      </c>
      <c r="E476" s="1" t="s">
        <v>3408</v>
      </c>
    </row>
    <row r="477" spans="1:5" x14ac:dyDescent="0.3">
      <c r="A477" s="1" t="s">
        <v>49</v>
      </c>
      <c r="B477" s="2" t="s">
        <v>2499</v>
      </c>
      <c r="C477" s="1" t="s">
        <v>9</v>
      </c>
      <c r="D477" s="1" t="s">
        <v>180</v>
      </c>
      <c r="E477" s="1" t="s">
        <v>3385</v>
      </c>
    </row>
    <row r="478" spans="1:5" x14ac:dyDescent="0.3">
      <c r="A478" s="1" t="s">
        <v>617</v>
      </c>
      <c r="B478" s="2" t="s">
        <v>2624</v>
      </c>
      <c r="C478" s="1" t="s">
        <v>9</v>
      </c>
      <c r="D478" s="1" t="s">
        <v>180</v>
      </c>
      <c r="E478" s="1" t="s">
        <v>3387</v>
      </c>
    </row>
    <row r="479" spans="1:5" x14ac:dyDescent="0.3">
      <c r="A479" s="1" t="s">
        <v>618</v>
      </c>
      <c r="B479" s="2" t="s">
        <v>2625</v>
      </c>
      <c r="C479" s="1" t="s">
        <v>46</v>
      </c>
      <c r="D479" s="1" t="s">
        <v>180</v>
      </c>
      <c r="E479" s="1">
        <v>0</v>
      </c>
    </row>
    <row r="480" spans="1:5" x14ac:dyDescent="0.3">
      <c r="A480" s="1" t="s">
        <v>619</v>
      </c>
      <c r="B480" s="2" t="s">
        <v>2626</v>
      </c>
      <c r="C480" s="1" t="s">
        <v>46</v>
      </c>
      <c r="D480" s="1" t="s">
        <v>180</v>
      </c>
      <c r="E480" s="1" t="s">
        <v>3387</v>
      </c>
    </row>
    <row r="481" spans="1:5" x14ac:dyDescent="0.3">
      <c r="A481" s="1" t="s">
        <v>620</v>
      </c>
      <c r="B481" s="2" t="s">
        <v>2627</v>
      </c>
      <c r="C481" s="1" t="s">
        <v>46</v>
      </c>
      <c r="D481" s="1" t="s">
        <v>180</v>
      </c>
      <c r="E481" s="1">
        <v>0</v>
      </c>
    </row>
    <row r="482" spans="1:5" x14ac:dyDescent="0.3">
      <c r="A482" s="1" t="s">
        <v>621</v>
      </c>
      <c r="B482" s="2" t="s">
        <v>2628</v>
      </c>
      <c r="C482" s="1" t="s">
        <v>9</v>
      </c>
      <c r="D482" s="1" t="s">
        <v>180</v>
      </c>
      <c r="E482" s="1" t="s">
        <v>3387</v>
      </c>
    </row>
    <row r="483" spans="1:5" x14ac:dyDescent="0.3">
      <c r="A483" s="1" t="s">
        <v>622</v>
      </c>
      <c r="B483" s="2" t="s">
        <v>2629</v>
      </c>
      <c r="C483" s="1" t="s">
        <v>46</v>
      </c>
      <c r="D483" s="1" t="s">
        <v>180</v>
      </c>
      <c r="E483" s="1" t="s">
        <v>3387</v>
      </c>
    </row>
    <row r="484" spans="1:5" x14ac:dyDescent="0.3">
      <c r="A484" s="1" t="s">
        <v>623</v>
      </c>
      <c r="B484" s="2" t="s">
        <v>2629</v>
      </c>
      <c r="C484" s="1" t="s">
        <v>9</v>
      </c>
      <c r="D484" s="1" t="s">
        <v>180</v>
      </c>
      <c r="E484" s="1" t="s">
        <v>3387</v>
      </c>
    </row>
    <row r="485" spans="1:5" x14ac:dyDescent="0.3">
      <c r="A485" s="1" t="s">
        <v>624</v>
      </c>
      <c r="B485" s="2" t="s">
        <v>2630</v>
      </c>
      <c r="C485" s="1" t="s">
        <v>9</v>
      </c>
      <c r="D485" s="1" t="s">
        <v>180</v>
      </c>
      <c r="E485" s="1" t="s">
        <v>3387</v>
      </c>
    </row>
    <row r="486" spans="1:5" x14ac:dyDescent="0.3">
      <c r="A486" s="1" t="s">
        <v>625</v>
      </c>
      <c r="B486" s="2" t="s">
        <v>2631</v>
      </c>
      <c r="C486" s="1" t="s">
        <v>9</v>
      </c>
      <c r="D486" s="1" t="s">
        <v>180</v>
      </c>
      <c r="E486" s="1" t="s">
        <v>3387</v>
      </c>
    </row>
    <row r="487" spans="1:5" x14ac:dyDescent="0.3">
      <c r="A487" s="1" t="s">
        <v>626</v>
      </c>
      <c r="B487" s="2" t="s">
        <v>2632</v>
      </c>
      <c r="C487" s="1" t="s">
        <v>46</v>
      </c>
      <c r="D487" s="1" t="s">
        <v>180</v>
      </c>
      <c r="E487" s="1">
        <v>0</v>
      </c>
    </row>
    <row r="488" spans="1:5" x14ac:dyDescent="0.3">
      <c r="A488" s="1" t="s">
        <v>627</v>
      </c>
      <c r="B488" s="2" t="s">
        <v>2633</v>
      </c>
      <c r="C488" s="1" t="s">
        <v>46</v>
      </c>
      <c r="D488" s="1" t="s">
        <v>180</v>
      </c>
      <c r="E488" s="1" t="s">
        <v>3387</v>
      </c>
    </row>
    <row r="489" spans="1:5" x14ac:dyDescent="0.3">
      <c r="A489" s="1" t="s">
        <v>166</v>
      </c>
      <c r="B489" s="2" t="s">
        <v>2634</v>
      </c>
      <c r="C489" s="1" t="s">
        <v>42</v>
      </c>
      <c r="D489" s="1" t="s">
        <v>180</v>
      </c>
      <c r="E489" s="1" t="s">
        <v>3358</v>
      </c>
    </row>
    <row r="490" spans="1:5" x14ac:dyDescent="0.3">
      <c r="A490" s="1" t="s">
        <v>106</v>
      </c>
      <c r="B490" s="2" t="s">
        <v>1998</v>
      </c>
      <c r="C490" s="1" t="s">
        <v>9</v>
      </c>
      <c r="D490" s="1" t="s">
        <v>180</v>
      </c>
      <c r="E490" s="1" t="s">
        <v>3358</v>
      </c>
    </row>
    <row r="491" spans="1:5" x14ac:dyDescent="0.3">
      <c r="A491" s="1" t="s">
        <v>628</v>
      </c>
      <c r="B491" s="2" t="s">
        <v>2635</v>
      </c>
      <c r="C491" s="1" t="s">
        <v>42</v>
      </c>
      <c r="D491" s="1" t="s">
        <v>180</v>
      </c>
      <c r="E491" s="1" t="s">
        <v>3358</v>
      </c>
    </row>
    <row r="492" spans="1:5" x14ac:dyDescent="0.3">
      <c r="A492" s="1" t="s">
        <v>629</v>
      </c>
      <c r="B492" s="2" t="s">
        <v>2636</v>
      </c>
      <c r="C492" s="1" t="s">
        <v>42</v>
      </c>
      <c r="D492" s="1" t="s">
        <v>180</v>
      </c>
      <c r="E492" s="1" t="s">
        <v>3358</v>
      </c>
    </row>
    <row r="493" spans="1:5" x14ac:dyDescent="0.3">
      <c r="A493" s="1" t="s">
        <v>630</v>
      </c>
      <c r="B493" s="2" t="s">
        <v>2660</v>
      </c>
      <c r="C493" s="1" t="s">
        <v>42</v>
      </c>
      <c r="D493" s="1" t="s">
        <v>180</v>
      </c>
      <c r="E493" s="1" t="s">
        <v>3358</v>
      </c>
    </row>
    <row r="494" spans="1:5" x14ac:dyDescent="0.3">
      <c r="A494" s="1" t="s">
        <v>631</v>
      </c>
      <c r="B494" s="2" t="s">
        <v>2661</v>
      </c>
      <c r="C494" s="1" t="s">
        <v>42</v>
      </c>
      <c r="D494" s="1" t="s">
        <v>180</v>
      </c>
      <c r="E494" s="1" t="s">
        <v>3358</v>
      </c>
    </row>
    <row r="495" spans="1:5" x14ac:dyDescent="0.3">
      <c r="A495" s="1" t="s">
        <v>632</v>
      </c>
      <c r="B495" s="2" t="s">
        <v>2662</v>
      </c>
      <c r="C495" s="1" t="s">
        <v>9</v>
      </c>
      <c r="D495" s="1" t="s">
        <v>180</v>
      </c>
      <c r="E495" s="1" t="s">
        <v>3358</v>
      </c>
    </row>
    <row r="496" spans="1:5" x14ac:dyDescent="0.3">
      <c r="A496" s="1" t="s">
        <v>633</v>
      </c>
      <c r="B496" s="2" t="s">
        <v>2663</v>
      </c>
      <c r="C496" s="1" t="s">
        <v>42</v>
      </c>
      <c r="D496" s="1" t="s">
        <v>180</v>
      </c>
      <c r="E496" s="1" t="s">
        <v>3358</v>
      </c>
    </row>
    <row r="497" spans="1:5" x14ac:dyDescent="0.3">
      <c r="A497" s="1" t="s">
        <v>634</v>
      </c>
      <c r="B497" s="2" t="s">
        <v>2664</v>
      </c>
      <c r="C497" s="1" t="s">
        <v>9</v>
      </c>
      <c r="D497" s="1" t="s">
        <v>180</v>
      </c>
      <c r="E497" s="1">
        <v>0</v>
      </c>
    </row>
    <row r="498" spans="1:5" x14ac:dyDescent="0.3">
      <c r="A498" s="1" t="s">
        <v>635</v>
      </c>
      <c r="B498" s="2" t="s">
        <v>2665</v>
      </c>
      <c r="C498" s="1" t="s">
        <v>9</v>
      </c>
      <c r="D498" s="1" t="s">
        <v>180</v>
      </c>
      <c r="E498" s="1" t="s">
        <v>3358</v>
      </c>
    </row>
    <row r="499" spans="1:5" x14ac:dyDescent="0.3">
      <c r="A499" s="1" t="s">
        <v>636</v>
      </c>
      <c r="B499" s="2" t="s">
        <v>2666</v>
      </c>
      <c r="C499" s="1" t="s">
        <v>42</v>
      </c>
      <c r="D499" s="1" t="s">
        <v>180</v>
      </c>
      <c r="E499" s="1" t="s">
        <v>3358</v>
      </c>
    </row>
    <row r="500" spans="1:5" x14ac:dyDescent="0.3">
      <c r="A500" s="1" t="s">
        <v>637</v>
      </c>
      <c r="B500" s="2" t="s">
        <v>2667</v>
      </c>
      <c r="C500" s="1" t="s">
        <v>9</v>
      </c>
      <c r="D500" s="1" t="s">
        <v>180</v>
      </c>
      <c r="E500" s="1" t="s">
        <v>3358</v>
      </c>
    </row>
    <row r="501" spans="1:5" x14ac:dyDescent="0.3">
      <c r="A501" s="1" t="s">
        <v>638</v>
      </c>
      <c r="B501" s="2" t="s">
        <v>2881</v>
      </c>
      <c r="C501" s="1" t="s">
        <v>25</v>
      </c>
      <c r="D501" s="1" t="s">
        <v>184</v>
      </c>
      <c r="E501" s="1" t="s">
        <v>3346</v>
      </c>
    </row>
    <row r="502" spans="1:5" x14ac:dyDescent="0.3">
      <c r="A502" s="1" t="s">
        <v>639</v>
      </c>
      <c r="B502" s="2" t="s">
        <v>2882</v>
      </c>
      <c r="C502" s="1" t="s">
        <v>25</v>
      </c>
      <c r="D502" s="1" t="s">
        <v>184</v>
      </c>
      <c r="E502" s="1" t="s">
        <v>3346</v>
      </c>
    </row>
    <row r="503" spans="1:5" x14ac:dyDescent="0.3">
      <c r="A503" s="1" t="s">
        <v>640</v>
      </c>
      <c r="B503" s="2" t="s">
        <v>2883</v>
      </c>
      <c r="C503" s="1" t="s">
        <v>25</v>
      </c>
      <c r="D503" s="1" t="s">
        <v>184</v>
      </c>
      <c r="E503" s="1" t="s">
        <v>3346</v>
      </c>
    </row>
    <row r="504" spans="1:5" x14ac:dyDescent="0.3">
      <c r="A504" s="1" t="s">
        <v>641</v>
      </c>
      <c r="B504" s="2" t="s">
        <v>2884</v>
      </c>
      <c r="C504" s="1" t="s">
        <v>25</v>
      </c>
      <c r="D504" s="1" t="s">
        <v>184</v>
      </c>
      <c r="E504" s="1" t="s">
        <v>3346</v>
      </c>
    </row>
    <row r="505" spans="1:5" x14ac:dyDescent="0.3">
      <c r="A505" s="1" t="s">
        <v>642</v>
      </c>
      <c r="B505" s="2" t="s">
        <v>2885</v>
      </c>
      <c r="C505" s="1" t="s">
        <v>23</v>
      </c>
      <c r="D505" s="1" t="s">
        <v>184</v>
      </c>
      <c r="E505" s="1" t="s">
        <v>3346</v>
      </c>
    </row>
    <row r="506" spans="1:5" x14ac:dyDescent="0.3">
      <c r="A506" s="1" t="s">
        <v>643</v>
      </c>
      <c r="B506" s="2" t="s">
        <v>2886</v>
      </c>
      <c r="C506" s="1" t="s">
        <v>263</v>
      </c>
      <c r="D506" s="1" t="s">
        <v>184</v>
      </c>
      <c r="E506" s="1" t="s">
        <v>3346</v>
      </c>
    </row>
    <row r="507" spans="1:5" x14ac:dyDescent="0.3">
      <c r="A507" s="1" t="s">
        <v>644</v>
      </c>
      <c r="B507" s="2" t="s">
        <v>2887</v>
      </c>
      <c r="C507" s="1" t="s">
        <v>334</v>
      </c>
      <c r="D507" s="1" t="s">
        <v>184</v>
      </c>
      <c r="E507" s="1" t="s">
        <v>3346</v>
      </c>
    </row>
    <row r="508" spans="1:5" x14ac:dyDescent="0.3">
      <c r="A508" s="1" t="s">
        <v>645</v>
      </c>
      <c r="B508" s="2" t="s">
        <v>2888</v>
      </c>
      <c r="C508" s="1" t="s">
        <v>9</v>
      </c>
      <c r="D508" s="1" t="s">
        <v>180</v>
      </c>
      <c r="E508" s="1" t="s">
        <v>3346</v>
      </c>
    </row>
    <row r="509" spans="1:5" x14ac:dyDescent="0.3">
      <c r="A509" s="1" t="s">
        <v>646</v>
      </c>
      <c r="B509" s="2" t="s">
        <v>2889</v>
      </c>
      <c r="C509" s="1" t="s">
        <v>23</v>
      </c>
      <c r="D509" s="1" t="s">
        <v>184</v>
      </c>
      <c r="E509" s="1" t="s">
        <v>3346</v>
      </c>
    </row>
    <row r="510" spans="1:5" x14ac:dyDescent="0.3">
      <c r="A510" s="1" t="s">
        <v>647</v>
      </c>
      <c r="B510" s="2" t="s">
        <v>2890</v>
      </c>
      <c r="C510" s="1" t="s">
        <v>23</v>
      </c>
      <c r="D510" s="1" t="s">
        <v>184</v>
      </c>
      <c r="E510" s="1" t="s">
        <v>3346</v>
      </c>
    </row>
    <row r="511" spans="1:5" x14ac:dyDescent="0.3">
      <c r="A511" s="1" t="s">
        <v>648</v>
      </c>
      <c r="B511" s="2" t="s">
        <v>2891</v>
      </c>
      <c r="C511" s="1" t="s">
        <v>257</v>
      </c>
      <c r="D511" s="1" t="s">
        <v>184</v>
      </c>
      <c r="E511" s="1" t="s">
        <v>3346</v>
      </c>
    </row>
    <row r="512" spans="1:5" x14ac:dyDescent="0.3">
      <c r="A512" s="1" t="s">
        <v>649</v>
      </c>
      <c r="B512" s="2" t="s">
        <v>2892</v>
      </c>
      <c r="C512" s="1" t="s">
        <v>263</v>
      </c>
      <c r="D512" s="1" t="s">
        <v>184</v>
      </c>
      <c r="E512" s="1" t="s">
        <v>3346</v>
      </c>
    </row>
    <row r="513" spans="1:5" x14ac:dyDescent="0.3">
      <c r="A513" s="1" t="s">
        <v>650</v>
      </c>
      <c r="B513" s="2" t="s">
        <v>2893</v>
      </c>
      <c r="C513" s="1" t="s">
        <v>263</v>
      </c>
      <c r="D513" s="1" t="s">
        <v>184</v>
      </c>
      <c r="E513" s="1">
        <v>0</v>
      </c>
    </row>
    <row r="514" spans="1:5" x14ac:dyDescent="0.3">
      <c r="A514" s="1" t="s">
        <v>651</v>
      </c>
      <c r="B514" s="2" t="s">
        <v>2894</v>
      </c>
      <c r="C514" s="1" t="s">
        <v>23</v>
      </c>
      <c r="D514" s="1" t="s">
        <v>184</v>
      </c>
      <c r="E514" s="1" t="s">
        <v>3346</v>
      </c>
    </row>
    <row r="515" spans="1:5" x14ac:dyDescent="0.3">
      <c r="A515" s="1" t="s">
        <v>652</v>
      </c>
      <c r="B515" s="2" t="s">
        <v>2895</v>
      </c>
      <c r="C515" s="1" t="s">
        <v>91</v>
      </c>
      <c r="D515" s="1" t="s">
        <v>194</v>
      </c>
      <c r="E515" s="1" t="s">
        <v>3346</v>
      </c>
    </row>
    <row r="516" spans="1:5" x14ac:dyDescent="0.3">
      <c r="A516" s="1" t="s">
        <v>653</v>
      </c>
      <c r="B516" s="2" t="s">
        <v>2896</v>
      </c>
      <c r="C516" s="1" t="s">
        <v>91</v>
      </c>
      <c r="D516" s="1" t="s">
        <v>194</v>
      </c>
      <c r="E516" s="1" t="s">
        <v>3346</v>
      </c>
    </row>
    <row r="517" spans="1:5" x14ac:dyDescent="0.3">
      <c r="A517" s="1" t="s">
        <v>654</v>
      </c>
      <c r="B517" s="2" t="s">
        <v>2897</v>
      </c>
      <c r="C517" s="1" t="s">
        <v>218</v>
      </c>
      <c r="D517" s="1" t="s">
        <v>194</v>
      </c>
      <c r="E517" s="1" t="s">
        <v>3346</v>
      </c>
    </row>
    <row r="518" spans="1:5" x14ac:dyDescent="0.3">
      <c r="A518" s="1" t="s">
        <v>655</v>
      </c>
      <c r="B518" s="2" t="s">
        <v>3169</v>
      </c>
      <c r="C518" s="1" t="s">
        <v>91</v>
      </c>
      <c r="D518" s="1" t="s">
        <v>194</v>
      </c>
      <c r="E518" s="1" t="s">
        <v>3346</v>
      </c>
    </row>
    <row r="519" spans="1:5" x14ac:dyDescent="0.3">
      <c r="A519" s="1" t="s">
        <v>656</v>
      </c>
      <c r="B519" s="2" t="s">
        <v>3170</v>
      </c>
      <c r="C519" s="1" t="s">
        <v>91</v>
      </c>
      <c r="D519" s="1" t="s">
        <v>194</v>
      </c>
      <c r="E519" s="1" t="s">
        <v>3346</v>
      </c>
    </row>
    <row r="520" spans="1:5" x14ac:dyDescent="0.3">
      <c r="A520" s="1" t="s">
        <v>110</v>
      </c>
      <c r="B520" s="2" t="s">
        <v>3171</v>
      </c>
      <c r="C520" s="1" t="s">
        <v>42</v>
      </c>
      <c r="D520" s="1" t="s">
        <v>180</v>
      </c>
      <c r="E520" s="1" t="s">
        <v>3346</v>
      </c>
    </row>
    <row r="521" spans="1:5" x14ac:dyDescent="0.3">
      <c r="A521" s="1" t="s">
        <v>657</v>
      </c>
      <c r="B521" s="2" t="s">
        <v>3172</v>
      </c>
      <c r="C521" s="1" t="s">
        <v>42</v>
      </c>
      <c r="D521" s="1" t="s">
        <v>180</v>
      </c>
      <c r="E521" s="1" t="s">
        <v>3346</v>
      </c>
    </row>
    <row r="522" spans="1:5" x14ac:dyDescent="0.3">
      <c r="A522" s="1" t="s">
        <v>658</v>
      </c>
      <c r="B522" s="2" t="s">
        <v>3173</v>
      </c>
      <c r="C522" s="1" t="s">
        <v>42</v>
      </c>
      <c r="D522" s="1" t="s">
        <v>180</v>
      </c>
      <c r="E522" s="1" t="s">
        <v>3346</v>
      </c>
    </row>
    <row r="523" spans="1:5" x14ac:dyDescent="0.3">
      <c r="A523" s="1" t="s">
        <v>659</v>
      </c>
      <c r="B523" s="2" t="s">
        <v>3174</v>
      </c>
      <c r="C523" s="1" t="s">
        <v>42</v>
      </c>
      <c r="D523" s="1" t="s">
        <v>180</v>
      </c>
      <c r="E523" s="1" t="s">
        <v>3346</v>
      </c>
    </row>
    <row r="524" spans="1:5" x14ac:dyDescent="0.3">
      <c r="A524" s="1" t="s">
        <v>660</v>
      </c>
      <c r="B524" s="2" t="s">
        <v>3175</v>
      </c>
      <c r="C524" s="1" t="s">
        <v>205</v>
      </c>
      <c r="D524" s="1" t="s">
        <v>206</v>
      </c>
      <c r="E524" s="1" t="s">
        <v>3346</v>
      </c>
    </row>
    <row r="525" spans="1:5" x14ac:dyDescent="0.3">
      <c r="A525" s="1" t="s">
        <v>661</v>
      </c>
      <c r="B525" s="2" t="s">
        <v>3176</v>
      </c>
      <c r="C525" s="1" t="s">
        <v>15</v>
      </c>
      <c r="D525" s="1" t="s">
        <v>206</v>
      </c>
      <c r="E525" s="1" t="s">
        <v>3346</v>
      </c>
    </row>
    <row r="526" spans="1:5" x14ac:dyDescent="0.3">
      <c r="A526" s="1" t="s">
        <v>662</v>
      </c>
      <c r="B526" s="2" t="s">
        <v>3177</v>
      </c>
      <c r="C526" s="1" t="s">
        <v>9</v>
      </c>
      <c r="D526" s="1" t="s">
        <v>180</v>
      </c>
      <c r="E526" s="1" t="s">
        <v>3346</v>
      </c>
    </row>
    <row r="527" spans="1:5" x14ac:dyDescent="0.3">
      <c r="A527" s="1" t="s">
        <v>663</v>
      </c>
      <c r="B527" s="2" t="s">
        <v>3178</v>
      </c>
      <c r="C527" s="1" t="s">
        <v>42</v>
      </c>
      <c r="D527" s="1" t="s">
        <v>180</v>
      </c>
      <c r="E527" s="1" t="s">
        <v>3346</v>
      </c>
    </row>
    <row r="528" spans="1:5" x14ac:dyDescent="0.3">
      <c r="A528" s="1" t="s">
        <v>664</v>
      </c>
      <c r="B528" s="2" t="s">
        <v>3179</v>
      </c>
      <c r="C528" s="1" t="s">
        <v>266</v>
      </c>
      <c r="D528" s="1" t="s">
        <v>206</v>
      </c>
      <c r="E528" s="1" t="s">
        <v>3346</v>
      </c>
    </row>
    <row r="529" spans="1:5" x14ac:dyDescent="0.3">
      <c r="A529" s="1" t="s">
        <v>665</v>
      </c>
      <c r="B529" s="2" t="s">
        <v>3180</v>
      </c>
      <c r="C529" s="1" t="s">
        <v>266</v>
      </c>
      <c r="D529" s="1" t="s">
        <v>206</v>
      </c>
      <c r="E529" s="1" t="s">
        <v>3346</v>
      </c>
    </row>
    <row r="530" spans="1:5" x14ac:dyDescent="0.3">
      <c r="A530" s="1" t="s">
        <v>666</v>
      </c>
      <c r="B530" s="2" t="s">
        <v>3181</v>
      </c>
      <c r="C530" s="1" t="s">
        <v>266</v>
      </c>
      <c r="D530" s="1" t="s">
        <v>206</v>
      </c>
      <c r="E530" s="1" t="s">
        <v>3346</v>
      </c>
    </row>
    <row r="531" spans="1:5" x14ac:dyDescent="0.3">
      <c r="A531" s="1" t="s">
        <v>667</v>
      </c>
      <c r="B531" s="2" t="s">
        <v>3182</v>
      </c>
      <c r="C531" s="1" t="s">
        <v>42</v>
      </c>
      <c r="D531" s="1" t="s">
        <v>180</v>
      </c>
      <c r="E531" s="1" t="s">
        <v>3346</v>
      </c>
    </row>
    <row r="532" spans="1:5" x14ac:dyDescent="0.3">
      <c r="A532" s="1" t="s">
        <v>668</v>
      </c>
      <c r="B532" s="2" t="s">
        <v>3183</v>
      </c>
      <c r="C532" s="1" t="s">
        <v>42</v>
      </c>
      <c r="D532" s="1" t="s">
        <v>180</v>
      </c>
      <c r="E532" s="1" t="s">
        <v>3346</v>
      </c>
    </row>
    <row r="533" spans="1:5" x14ac:dyDescent="0.3">
      <c r="A533" s="1" t="s">
        <v>669</v>
      </c>
      <c r="B533" s="2" t="s">
        <v>3184</v>
      </c>
      <c r="C533" s="1" t="s">
        <v>66</v>
      </c>
      <c r="D533" s="1" t="s">
        <v>180</v>
      </c>
      <c r="E533" s="1" t="s">
        <v>3346</v>
      </c>
    </row>
    <row r="534" spans="1:5" x14ac:dyDescent="0.3">
      <c r="A534" s="1" t="s">
        <v>670</v>
      </c>
      <c r="B534" s="2" t="s">
        <v>3185</v>
      </c>
      <c r="C534" s="1" t="s">
        <v>317</v>
      </c>
      <c r="D534" s="1" t="s">
        <v>315</v>
      </c>
      <c r="E534" s="1" t="s">
        <v>3346</v>
      </c>
    </row>
    <row r="535" spans="1:5" x14ac:dyDescent="0.3">
      <c r="A535" s="1" t="s">
        <v>671</v>
      </c>
      <c r="B535" s="2" t="s">
        <v>3186</v>
      </c>
      <c r="C535" s="1" t="s">
        <v>42</v>
      </c>
      <c r="D535" s="1" t="s">
        <v>180</v>
      </c>
      <c r="E535" s="1" t="s">
        <v>3346</v>
      </c>
    </row>
    <row r="536" spans="1:5" x14ac:dyDescent="0.3">
      <c r="A536" s="1" t="s">
        <v>672</v>
      </c>
      <c r="B536" s="2" t="s">
        <v>3187</v>
      </c>
      <c r="C536" s="1" t="s">
        <v>205</v>
      </c>
      <c r="D536" s="1" t="s">
        <v>206</v>
      </c>
      <c r="E536" s="1" t="s">
        <v>3346</v>
      </c>
    </row>
    <row r="537" spans="1:5" x14ac:dyDescent="0.3">
      <c r="A537" s="1" t="s">
        <v>673</v>
      </c>
      <c r="B537" s="2" t="s">
        <v>3188</v>
      </c>
      <c r="C537" s="1" t="s">
        <v>15</v>
      </c>
      <c r="D537" s="1" t="s">
        <v>206</v>
      </c>
      <c r="E537" s="1" t="s">
        <v>3346</v>
      </c>
    </row>
    <row r="538" spans="1:5" x14ac:dyDescent="0.3">
      <c r="A538" s="1" t="s">
        <v>674</v>
      </c>
      <c r="B538" s="2" t="s">
        <v>3189</v>
      </c>
      <c r="C538" s="1" t="s">
        <v>42</v>
      </c>
      <c r="D538" s="1" t="s">
        <v>180</v>
      </c>
      <c r="E538" s="1" t="s">
        <v>3346</v>
      </c>
    </row>
    <row r="539" spans="1:5" x14ac:dyDescent="0.3">
      <c r="A539" s="1" t="s">
        <v>675</v>
      </c>
      <c r="B539" s="2" t="s">
        <v>3190</v>
      </c>
      <c r="C539" s="1" t="s">
        <v>266</v>
      </c>
      <c r="D539" s="1" t="s">
        <v>206</v>
      </c>
      <c r="E539" s="1" t="s">
        <v>3346</v>
      </c>
    </row>
    <row r="540" spans="1:5" x14ac:dyDescent="0.3">
      <c r="A540" s="1" t="s">
        <v>676</v>
      </c>
      <c r="B540" s="2" t="s">
        <v>3191</v>
      </c>
      <c r="C540" s="1" t="s">
        <v>15</v>
      </c>
      <c r="D540" s="1" t="s">
        <v>206</v>
      </c>
      <c r="E540" s="1" t="s">
        <v>3346</v>
      </c>
    </row>
    <row r="541" spans="1:5" x14ac:dyDescent="0.3">
      <c r="A541" s="1" t="s">
        <v>677</v>
      </c>
      <c r="B541" s="2" t="s">
        <v>3317</v>
      </c>
      <c r="C541" s="1" t="s">
        <v>9</v>
      </c>
      <c r="D541" s="1" t="s">
        <v>180</v>
      </c>
      <c r="E541" s="1" t="s">
        <v>3346</v>
      </c>
    </row>
    <row r="542" spans="1:5" x14ac:dyDescent="0.3">
      <c r="A542" s="1" t="s">
        <v>678</v>
      </c>
      <c r="B542" s="2" t="s">
        <v>3318</v>
      </c>
      <c r="C542" s="1" t="s">
        <v>9</v>
      </c>
      <c r="D542" s="1" t="s">
        <v>180</v>
      </c>
      <c r="E542" s="1" t="s">
        <v>3346</v>
      </c>
    </row>
    <row r="543" spans="1:5" x14ac:dyDescent="0.3">
      <c r="A543" s="1" t="s">
        <v>679</v>
      </c>
      <c r="B543" s="2" t="s">
        <v>3319</v>
      </c>
      <c r="C543" s="1" t="s">
        <v>66</v>
      </c>
      <c r="D543" s="1" t="s">
        <v>180</v>
      </c>
      <c r="E543" s="1" t="s">
        <v>3346</v>
      </c>
    </row>
    <row r="544" spans="1:5" x14ac:dyDescent="0.3">
      <c r="A544" s="1" t="s">
        <v>680</v>
      </c>
      <c r="B544" s="2" t="s">
        <v>3320</v>
      </c>
      <c r="C544" s="1" t="s">
        <v>42</v>
      </c>
      <c r="D544" s="1" t="s">
        <v>180</v>
      </c>
      <c r="E544" s="1" t="s">
        <v>3346</v>
      </c>
    </row>
    <row r="545" spans="1:5" x14ac:dyDescent="0.3">
      <c r="A545" s="1" t="s">
        <v>681</v>
      </c>
      <c r="B545" s="2" t="s">
        <v>3321</v>
      </c>
      <c r="C545" s="1" t="s">
        <v>42</v>
      </c>
      <c r="D545" s="1" t="s">
        <v>180</v>
      </c>
      <c r="E545" s="1" t="s">
        <v>3346</v>
      </c>
    </row>
    <row r="546" spans="1:5" x14ac:dyDescent="0.3">
      <c r="A546" s="1" t="s">
        <v>682</v>
      </c>
      <c r="B546" s="2" t="s">
        <v>3322</v>
      </c>
      <c r="C546" s="1" t="s">
        <v>401</v>
      </c>
      <c r="D546" s="1" t="s">
        <v>315</v>
      </c>
      <c r="E546" s="1" t="s">
        <v>3346</v>
      </c>
    </row>
    <row r="547" spans="1:5" x14ac:dyDescent="0.3">
      <c r="A547" s="1" t="s">
        <v>683</v>
      </c>
      <c r="B547" s="2" t="s">
        <v>3323</v>
      </c>
      <c r="C547" s="1" t="s">
        <v>42</v>
      </c>
      <c r="D547" s="1" t="s">
        <v>180</v>
      </c>
      <c r="E547" s="1" t="s">
        <v>3346</v>
      </c>
    </row>
    <row r="548" spans="1:5" x14ac:dyDescent="0.3">
      <c r="A548" s="1" t="s">
        <v>684</v>
      </c>
      <c r="B548" s="2" t="s">
        <v>1925</v>
      </c>
      <c r="C548" s="1" t="s">
        <v>218</v>
      </c>
      <c r="D548" s="1" t="s">
        <v>194</v>
      </c>
      <c r="E548" s="1">
        <v>0</v>
      </c>
    </row>
    <row r="549" spans="1:5" x14ac:dyDescent="0.3">
      <c r="A549" s="1" t="s">
        <v>685</v>
      </c>
      <c r="B549" s="2" t="s">
        <v>1925</v>
      </c>
      <c r="C549" s="1" t="s">
        <v>25</v>
      </c>
      <c r="D549" s="1" t="s">
        <v>184</v>
      </c>
      <c r="E549" s="1">
        <v>0</v>
      </c>
    </row>
    <row r="550" spans="1:5" x14ac:dyDescent="0.3">
      <c r="A550" s="1" t="s">
        <v>686</v>
      </c>
      <c r="B550" s="2" t="s">
        <v>2426</v>
      </c>
      <c r="C550" s="1" t="s">
        <v>40</v>
      </c>
      <c r="D550" s="1" t="s">
        <v>184</v>
      </c>
      <c r="E550" s="1" t="s">
        <v>3389</v>
      </c>
    </row>
    <row r="551" spans="1:5" x14ac:dyDescent="0.3">
      <c r="A551" s="1" t="s">
        <v>687</v>
      </c>
      <c r="B551" s="2" t="s">
        <v>2427</v>
      </c>
      <c r="C551" s="1" t="s">
        <v>46</v>
      </c>
      <c r="D551" s="1" t="s">
        <v>180</v>
      </c>
      <c r="E551" s="1" t="s">
        <v>3411</v>
      </c>
    </row>
    <row r="552" spans="1:5" x14ac:dyDescent="0.3">
      <c r="A552" s="1" t="s">
        <v>688</v>
      </c>
      <c r="B552" s="2" t="s">
        <v>2428</v>
      </c>
      <c r="C552" s="1" t="s">
        <v>263</v>
      </c>
      <c r="D552" s="1" t="s">
        <v>184</v>
      </c>
      <c r="E552" s="1">
        <v>0</v>
      </c>
    </row>
    <row r="553" spans="1:5" x14ac:dyDescent="0.3">
      <c r="A553" s="1" t="s">
        <v>689</v>
      </c>
      <c r="B553" s="2" t="s">
        <v>2429</v>
      </c>
      <c r="C553" s="1" t="s">
        <v>257</v>
      </c>
      <c r="D553" s="1" t="s">
        <v>184</v>
      </c>
      <c r="E553" s="1">
        <v>0</v>
      </c>
    </row>
    <row r="554" spans="1:5" x14ac:dyDescent="0.3">
      <c r="A554" s="1" t="s">
        <v>690</v>
      </c>
      <c r="B554" s="2" t="s">
        <v>2430</v>
      </c>
      <c r="C554" s="1" t="s">
        <v>40</v>
      </c>
      <c r="D554" s="1" t="s">
        <v>184</v>
      </c>
      <c r="E554" s="1">
        <v>0</v>
      </c>
    </row>
    <row r="555" spans="1:5" x14ac:dyDescent="0.3">
      <c r="A555" s="1" t="s">
        <v>691</v>
      </c>
      <c r="B555" s="2" t="s">
        <v>2431</v>
      </c>
      <c r="C555" s="1" t="s">
        <v>94</v>
      </c>
      <c r="D555" s="1" t="s">
        <v>184</v>
      </c>
      <c r="E555" s="1">
        <v>0</v>
      </c>
    </row>
    <row r="556" spans="1:5" x14ac:dyDescent="0.3">
      <c r="A556" s="1" t="s">
        <v>692</v>
      </c>
      <c r="B556" s="2" t="s">
        <v>2432</v>
      </c>
      <c r="C556" s="1" t="s">
        <v>9</v>
      </c>
      <c r="D556" s="1" t="s">
        <v>180</v>
      </c>
      <c r="E556" s="1">
        <v>0</v>
      </c>
    </row>
    <row r="557" spans="1:5" x14ac:dyDescent="0.3">
      <c r="A557" s="1" t="s">
        <v>693</v>
      </c>
      <c r="B557" s="2" t="s">
        <v>2433</v>
      </c>
      <c r="C557" s="1" t="s">
        <v>401</v>
      </c>
      <c r="D557" s="1" t="s">
        <v>315</v>
      </c>
      <c r="E557" s="1">
        <v>0</v>
      </c>
    </row>
    <row r="558" spans="1:5" x14ac:dyDescent="0.3">
      <c r="A558" s="1" t="s">
        <v>694</v>
      </c>
      <c r="B558" s="2" t="s">
        <v>2434</v>
      </c>
      <c r="C558" s="1" t="s">
        <v>695</v>
      </c>
      <c r="D558" s="1" t="s">
        <v>696</v>
      </c>
      <c r="E558" s="1">
        <v>0</v>
      </c>
    </row>
    <row r="559" spans="1:5" x14ac:dyDescent="0.3">
      <c r="A559" s="1" t="s">
        <v>697</v>
      </c>
      <c r="B559" s="2" t="s">
        <v>1987</v>
      </c>
      <c r="C559" s="1" t="s">
        <v>9</v>
      </c>
      <c r="D559" s="1" t="s">
        <v>180</v>
      </c>
      <c r="E559" s="1">
        <v>0</v>
      </c>
    </row>
    <row r="560" spans="1:5" x14ac:dyDescent="0.3">
      <c r="A560" s="1" t="s">
        <v>698</v>
      </c>
      <c r="B560" s="2" t="s">
        <v>2435</v>
      </c>
      <c r="C560" s="1" t="s">
        <v>9</v>
      </c>
      <c r="D560" s="1" t="s">
        <v>180</v>
      </c>
      <c r="E560" s="1">
        <v>0</v>
      </c>
    </row>
    <row r="561" spans="1:5" x14ac:dyDescent="0.3">
      <c r="A561" s="1" t="s">
        <v>699</v>
      </c>
      <c r="B561" s="2" t="s">
        <v>2436</v>
      </c>
      <c r="C561" s="1" t="s">
        <v>9</v>
      </c>
      <c r="D561" s="1" t="s">
        <v>180</v>
      </c>
      <c r="E561" s="1">
        <v>0</v>
      </c>
    </row>
    <row r="562" spans="1:5" x14ac:dyDescent="0.3">
      <c r="A562" s="1" t="s">
        <v>700</v>
      </c>
      <c r="B562" s="2" t="s">
        <v>2437</v>
      </c>
      <c r="C562" s="1" t="s">
        <v>46</v>
      </c>
      <c r="D562" s="1" t="s">
        <v>180</v>
      </c>
      <c r="E562" s="1">
        <v>0</v>
      </c>
    </row>
    <row r="563" spans="1:5" x14ac:dyDescent="0.3">
      <c r="A563" s="1" t="s">
        <v>701</v>
      </c>
      <c r="B563" s="2" t="s">
        <v>3412</v>
      </c>
      <c r="C563" s="1" t="s">
        <v>46</v>
      </c>
      <c r="D563" s="1" t="s">
        <v>180</v>
      </c>
      <c r="E563" s="1">
        <v>0</v>
      </c>
    </row>
    <row r="564" spans="1:5" x14ac:dyDescent="0.3">
      <c r="A564" s="1" t="s">
        <v>702</v>
      </c>
      <c r="B564" s="2" t="s">
        <v>3413</v>
      </c>
      <c r="C564" s="1" t="s">
        <v>46</v>
      </c>
      <c r="D564" s="1" t="s">
        <v>180</v>
      </c>
      <c r="E564" s="1">
        <v>0</v>
      </c>
    </row>
    <row r="565" spans="1:5" x14ac:dyDescent="0.3">
      <c r="A565" s="1" t="s">
        <v>703</v>
      </c>
      <c r="B565" s="2" t="s">
        <v>2438</v>
      </c>
      <c r="C565" s="1" t="s">
        <v>46</v>
      </c>
      <c r="D565" s="1" t="s">
        <v>180</v>
      </c>
      <c r="E565" s="1">
        <v>0</v>
      </c>
    </row>
    <row r="566" spans="1:5" x14ac:dyDescent="0.3">
      <c r="A566" s="1" t="s">
        <v>146</v>
      </c>
      <c r="B566" s="2" t="s">
        <v>2439</v>
      </c>
      <c r="C566" s="1" t="s">
        <v>46</v>
      </c>
      <c r="D566" s="1" t="s">
        <v>180</v>
      </c>
      <c r="E566" s="1" t="s">
        <v>3343</v>
      </c>
    </row>
    <row r="567" spans="1:5" x14ac:dyDescent="0.3">
      <c r="A567" s="1" t="s">
        <v>704</v>
      </c>
      <c r="B567" s="2" t="s">
        <v>2440</v>
      </c>
      <c r="C567" s="1" t="s">
        <v>46</v>
      </c>
      <c r="D567" s="1" t="s">
        <v>180</v>
      </c>
      <c r="E567" s="1" t="s">
        <v>3343</v>
      </c>
    </row>
    <row r="568" spans="1:5" x14ac:dyDescent="0.3">
      <c r="A568" s="1" t="s">
        <v>705</v>
      </c>
      <c r="B568" s="2" t="s">
        <v>2441</v>
      </c>
      <c r="C568" s="1" t="s">
        <v>9</v>
      </c>
      <c r="D568" s="1" t="s">
        <v>180</v>
      </c>
      <c r="E568" s="1" t="s">
        <v>3353</v>
      </c>
    </row>
    <row r="569" spans="1:5" x14ac:dyDescent="0.3">
      <c r="A569" s="1" t="s">
        <v>706</v>
      </c>
      <c r="B569" s="2" t="s">
        <v>2442</v>
      </c>
      <c r="C569" s="1" t="s">
        <v>9</v>
      </c>
      <c r="D569" s="1" t="s">
        <v>180</v>
      </c>
      <c r="E569" s="1" t="s">
        <v>46</v>
      </c>
    </row>
    <row r="570" spans="1:5" x14ac:dyDescent="0.3">
      <c r="A570" s="1" t="s">
        <v>707</v>
      </c>
      <c r="B570" s="2" t="s">
        <v>2443</v>
      </c>
      <c r="C570" s="1" t="s">
        <v>9</v>
      </c>
      <c r="D570" s="1" t="s">
        <v>180</v>
      </c>
      <c r="E570" s="1" t="s">
        <v>46</v>
      </c>
    </row>
    <row r="571" spans="1:5" x14ac:dyDescent="0.3">
      <c r="A571" s="1" t="s">
        <v>708</v>
      </c>
      <c r="B571" s="2" t="s">
        <v>2444</v>
      </c>
      <c r="C571" s="1" t="s">
        <v>9</v>
      </c>
      <c r="D571" s="1" t="s">
        <v>180</v>
      </c>
      <c r="E571" s="1" t="s">
        <v>46</v>
      </c>
    </row>
    <row r="572" spans="1:5" x14ac:dyDescent="0.3">
      <c r="A572" s="1" t="s">
        <v>709</v>
      </c>
      <c r="B572" s="2" t="s">
        <v>2445</v>
      </c>
      <c r="C572" s="1" t="s">
        <v>9</v>
      </c>
      <c r="D572" s="1" t="s">
        <v>180</v>
      </c>
      <c r="E572" s="1" t="s">
        <v>3414</v>
      </c>
    </row>
    <row r="573" spans="1:5" x14ac:dyDescent="0.3">
      <c r="A573" s="1" t="s">
        <v>710</v>
      </c>
      <c r="B573" s="2" t="s">
        <v>3415</v>
      </c>
      <c r="C573" s="1" t="s">
        <v>23</v>
      </c>
      <c r="D573" s="1" t="s">
        <v>184</v>
      </c>
      <c r="E573" s="1">
        <v>0</v>
      </c>
    </row>
    <row r="574" spans="1:5" x14ac:dyDescent="0.3">
      <c r="A574" s="1" t="s">
        <v>711</v>
      </c>
      <c r="B574" s="2" t="s">
        <v>3416</v>
      </c>
      <c r="C574" s="1" t="s">
        <v>25</v>
      </c>
      <c r="D574" s="1" t="s">
        <v>184</v>
      </c>
      <c r="E574" s="1" t="s">
        <v>3397</v>
      </c>
    </row>
    <row r="575" spans="1:5" x14ac:dyDescent="0.3">
      <c r="A575" s="1" t="s">
        <v>712</v>
      </c>
      <c r="B575" s="2" t="s">
        <v>3417</v>
      </c>
      <c r="C575" s="1" t="s">
        <v>46</v>
      </c>
      <c r="D575" s="1" t="s">
        <v>180</v>
      </c>
      <c r="E575" s="1">
        <v>0</v>
      </c>
    </row>
    <row r="576" spans="1:5" x14ac:dyDescent="0.3">
      <c r="A576" s="1" t="s">
        <v>713</v>
      </c>
      <c r="B576" s="2" t="s">
        <v>3418</v>
      </c>
      <c r="C576" s="1" t="s">
        <v>9</v>
      </c>
      <c r="D576" s="1" t="s">
        <v>180</v>
      </c>
      <c r="E576" s="1">
        <v>0</v>
      </c>
    </row>
    <row r="577" spans="1:5" x14ac:dyDescent="0.3">
      <c r="A577" s="1" t="s">
        <v>714</v>
      </c>
      <c r="B577" s="2" t="s">
        <v>3419</v>
      </c>
      <c r="C577" s="1" t="s">
        <v>9</v>
      </c>
      <c r="D577" s="1" t="s">
        <v>180</v>
      </c>
      <c r="E577" s="1">
        <v>0</v>
      </c>
    </row>
    <row r="578" spans="1:5" x14ac:dyDescent="0.3">
      <c r="A578" s="1" t="s">
        <v>715</v>
      </c>
      <c r="B578" s="2" t="s">
        <v>3420</v>
      </c>
      <c r="C578" s="1" t="s">
        <v>66</v>
      </c>
      <c r="D578" s="1" t="s">
        <v>180</v>
      </c>
      <c r="E578" s="1">
        <v>0</v>
      </c>
    </row>
    <row r="579" spans="1:5" x14ac:dyDescent="0.3">
      <c r="A579" s="1" t="s">
        <v>716</v>
      </c>
      <c r="B579" s="2" t="s">
        <v>3421</v>
      </c>
      <c r="C579" s="1" t="s">
        <v>42</v>
      </c>
      <c r="D579" s="1" t="s">
        <v>180</v>
      </c>
      <c r="E579" s="1">
        <v>0</v>
      </c>
    </row>
    <row r="580" spans="1:5" x14ac:dyDescent="0.3">
      <c r="A580" s="1" t="s">
        <v>717</v>
      </c>
      <c r="B580" s="2" t="s">
        <v>3422</v>
      </c>
      <c r="C580" s="1" t="s">
        <v>317</v>
      </c>
      <c r="D580" s="1" t="s">
        <v>315</v>
      </c>
      <c r="E580" s="1">
        <v>0</v>
      </c>
    </row>
    <row r="581" spans="1:5" x14ac:dyDescent="0.3">
      <c r="A581" s="1" t="s">
        <v>718</v>
      </c>
      <c r="B581" s="2" t="s">
        <v>2187</v>
      </c>
      <c r="C581" s="1" t="s">
        <v>40</v>
      </c>
      <c r="D581" s="1" t="s">
        <v>184</v>
      </c>
      <c r="E581" s="1">
        <v>0</v>
      </c>
    </row>
    <row r="582" spans="1:5" x14ac:dyDescent="0.3">
      <c r="A582" s="1" t="s">
        <v>719</v>
      </c>
      <c r="B582" s="2" t="s">
        <v>2188</v>
      </c>
      <c r="C582" s="1" t="s">
        <v>334</v>
      </c>
      <c r="D582" s="1" t="s">
        <v>184</v>
      </c>
      <c r="E582" s="1">
        <v>0</v>
      </c>
    </row>
    <row r="583" spans="1:5" x14ac:dyDescent="0.3">
      <c r="A583" s="1" t="s">
        <v>720</v>
      </c>
      <c r="B583" s="2" t="s">
        <v>2189</v>
      </c>
      <c r="C583" s="1" t="s">
        <v>91</v>
      </c>
      <c r="D583" s="1" t="s">
        <v>194</v>
      </c>
      <c r="E583" s="1">
        <v>0</v>
      </c>
    </row>
    <row r="584" spans="1:5" x14ac:dyDescent="0.3">
      <c r="A584" s="1" t="s">
        <v>721</v>
      </c>
      <c r="B584" s="2" t="s">
        <v>2190</v>
      </c>
      <c r="C584" s="1" t="s">
        <v>42</v>
      </c>
      <c r="D584" s="1" t="s">
        <v>180</v>
      </c>
      <c r="E584" s="1">
        <v>0</v>
      </c>
    </row>
    <row r="585" spans="1:5" x14ac:dyDescent="0.3">
      <c r="A585" s="1" t="s">
        <v>722</v>
      </c>
      <c r="B585" s="2" t="s">
        <v>3423</v>
      </c>
      <c r="C585" s="1" t="s">
        <v>25</v>
      </c>
      <c r="D585" s="1" t="s">
        <v>184</v>
      </c>
      <c r="E585" s="1">
        <v>0</v>
      </c>
    </row>
    <row r="586" spans="1:5" x14ac:dyDescent="0.3">
      <c r="A586" s="1" t="s">
        <v>723</v>
      </c>
      <c r="B586" s="2" t="s">
        <v>3424</v>
      </c>
      <c r="C586" s="1" t="s">
        <v>66</v>
      </c>
      <c r="D586" s="1" t="s">
        <v>180</v>
      </c>
      <c r="E586" s="1" t="s">
        <v>3397</v>
      </c>
    </row>
    <row r="587" spans="1:5" x14ac:dyDescent="0.3">
      <c r="A587" s="1" t="s">
        <v>724</v>
      </c>
      <c r="B587" s="2" t="s">
        <v>2191</v>
      </c>
      <c r="C587" s="1" t="s">
        <v>25</v>
      </c>
      <c r="D587" s="1" t="s">
        <v>184</v>
      </c>
      <c r="E587" s="1" t="s">
        <v>3397</v>
      </c>
    </row>
    <row r="588" spans="1:5" x14ac:dyDescent="0.3">
      <c r="A588" s="1" t="s">
        <v>725</v>
      </c>
      <c r="B588" s="2" t="s">
        <v>3425</v>
      </c>
      <c r="C588" s="1" t="s">
        <v>94</v>
      </c>
      <c r="D588" s="1" t="s">
        <v>184</v>
      </c>
      <c r="E588" s="1" t="s">
        <v>3397</v>
      </c>
    </row>
    <row r="589" spans="1:5" x14ac:dyDescent="0.3">
      <c r="A589" s="1" t="s">
        <v>156</v>
      </c>
      <c r="B589" s="2" t="s">
        <v>2192</v>
      </c>
      <c r="C589" s="1" t="s">
        <v>94</v>
      </c>
      <c r="D589" s="1" t="s">
        <v>184</v>
      </c>
      <c r="E589" s="1" t="s">
        <v>3397</v>
      </c>
    </row>
    <row r="590" spans="1:5" x14ac:dyDescent="0.3">
      <c r="A590" s="1" t="s">
        <v>726</v>
      </c>
      <c r="B590" s="2" t="s">
        <v>2193</v>
      </c>
      <c r="C590" s="1" t="s">
        <v>9</v>
      </c>
      <c r="D590" s="1" t="s">
        <v>180</v>
      </c>
      <c r="E590" s="1" t="s">
        <v>3397</v>
      </c>
    </row>
    <row r="591" spans="1:5" x14ac:dyDescent="0.3">
      <c r="A591" s="1" t="s">
        <v>95</v>
      </c>
      <c r="B591" s="2" t="s">
        <v>2194</v>
      </c>
      <c r="C591" s="1" t="s">
        <v>25</v>
      </c>
      <c r="D591" s="1" t="s">
        <v>184</v>
      </c>
      <c r="E591" s="1" t="s">
        <v>2194</v>
      </c>
    </row>
    <row r="592" spans="1:5" x14ac:dyDescent="0.3">
      <c r="A592" s="1" t="s">
        <v>727</v>
      </c>
      <c r="B592" s="2" t="s">
        <v>2195</v>
      </c>
      <c r="C592" s="1" t="s">
        <v>25</v>
      </c>
      <c r="D592" s="1" t="s">
        <v>184</v>
      </c>
      <c r="E592" s="1">
        <v>0</v>
      </c>
    </row>
    <row r="593" spans="1:5" x14ac:dyDescent="0.3">
      <c r="A593" s="1" t="s">
        <v>22</v>
      </c>
      <c r="B593" s="2" t="s">
        <v>2196</v>
      </c>
      <c r="C593" s="1" t="s">
        <v>23</v>
      </c>
      <c r="D593" s="1" t="s">
        <v>184</v>
      </c>
      <c r="E593" s="1" t="s">
        <v>2196</v>
      </c>
    </row>
    <row r="594" spans="1:5" x14ac:dyDescent="0.3">
      <c r="A594" s="1" t="s">
        <v>728</v>
      </c>
      <c r="B594" s="2" t="s">
        <v>3426</v>
      </c>
      <c r="C594" s="1" t="s">
        <v>23</v>
      </c>
      <c r="D594" s="1" t="s">
        <v>184</v>
      </c>
      <c r="E594" s="1">
        <v>0</v>
      </c>
    </row>
    <row r="595" spans="1:5" x14ac:dyDescent="0.3">
      <c r="A595" s="1" t="s">
        <v>729</v>
      </c>
      <c r="B595" s="2" t="s">
        <v>2223</v>
      </c>
      <c r="C595" s="1" t="s">
        <v>9</v>
      </c>
      <c r="D595" s="1" t="s">
        <v>180</v>
      </c>
      <c r="E595" s="1">
        <v>0</v>
      </c>
    </row>
    <row r="596" spans="1:5" x14ac:dyDescent="0.3">
      <c r="A596" s="1" t="s">
        <v>730</v>
      </c>
      <c r="B596" s="2" t="s">
        <v>2224</v>
      </c>
      <c r="C596" s="1" t="s">
        <v>9</v>
      </c>
      <c r="D596" s="1" t="s">
        <v>180</v>
      </c>
      <c r="E596" s="1">
        <v>0</v>
      </c>
    </row>
    <row r="597" spans="1:5" x14ac:dyDescent="0.3">
      <c r="A597" s="1" t="s">
        <v>731</v>
      </c>
      <c r="B597" s="2" t="s">
        <v>2225</v>
      </c>
      <c r="C597" s="1" t="s">
        <v>9</v>
      </c>
      <c r="D597" s="1" t="s">
        <v>180</v>
      </c>
      <c r="E597" s="1">
        <v>0</v>
      </c>
    </row>
    <row r="598" spans="1:5" x14ac:dyDescent="0.3">
      <c r="A598" s="1" t="s">
        <v>732</v>
      </c>
      <c r="B598" s="2" t="s">
        <v>2226</v>
      </c>
      <c r="C598" s="1" t="s">
        <v>46</v>
      </c>
      <c r="D598" s="1" t="s">
        <v>180</v>
      </c>
      <c r="E598" s="1">
        <v>0</v>
      </c>
    </row>
    <row r="599" spans="1:5" x14ac:dyDescent="0.3">
      <c r="A599" s="1" t="s">
        <v>131</v>
      </c>
      <c r="B599" s="2" t="s">
        <v>2227</v>
      </c>
      <c r="C599" s="1" t="s">
        <v>9</v>
      </c>
      <c r="D599" s="1" t="s">
        <v>180</v>
      </c>
      <c r="E599" s="1" t="s">
        <v>3385</v>
      </c>
    </row>
    <row r="600" spans="1:5" x14ac:dyDescent="0.3">
      <c r="A600" s="1" t="s">
        <v>13</v>
      </c>
      <c r="B600" s="2" t="s">
        <v>2228</v>
      </c>
      <c r="C600" s="1" t="s">
        <v>9</v>
      </c>
      <c r="D600" s="1" t="s">
        <v>180</v>
      </c>
      <c r="E600" s="1" t="s">
        <v>3385</v>
      </c>
    </row>
    <row r="601" spans="1:5" x14ac:dyDescent="0.3">
      <c r="A601" s="1" t="s">
        <v>733</v>
      </c>
      <c r="B601" s="2" t="s">
        <v>2229</v>
      </c>
      <c r="C601" s="1" t="s">
        <v>9</v>
      </c>
      <c r="D601" s="1" t="s">
        <v>180</v>
      </c>
      <c r="E601" s="1" t="s">
        <v>3385</v>
      </c>
    </row>
    <row r="602" spans="1:5" x14ac:dyDescent="0.3">
      <c r="A602" s="1" t="s">
        <v>734</v>
      </c>
      <c r="B602" s="2" t="s">
        <v>2230</v>
      </c>
      <c r="C602" s="1" t="s">
        <v>9</v>
      </c>
      <c r="D602" s="1" t="s">
        <v>180</v>
      </c>
      <c r="E602" s="1" t="s">
        <v>3385</v>
      </c>
    </row>
    <row r="603" spans="1:5" x14ac:dyDescent="0.3">
      <c r="A603" s="1" t="s">
        <v>735</v>
      </c>
      <c r="B603" s="2" t="s">
        <v>2231</v>
      </c>
      <c r="C603" s="1" t="s">
        <v>9</v>
      </c>
      <c r="D603" s="1" t="s">
        <v>180</v>
      </c>
      <c r="E603" s="1" t="s">
        <v>3385</v>
      </c>
    </row>
    <row r="604" spans="1:5" x14ac:dyDescent="0.3">
      <c r="A604" s="1" t="s">
        <v>736</v>
      </c>
      <c r="B604" s="2" t="s">
        <v>2232</v>
      </c>
      <c r="C604" s="1" t="s">
        <v>9</v>
      </c>
      <c r="D604" s="1" t="s">
        <v>180</v>
      </c>
      <c r="E604" s="1" t="s">
        <v>3385</v>
      </c>
    </row>
    <row r="605" spans="1:5" x14ac:dyDescent="0.3">
      <c r="A605" s="1" t="s">
        <v>737</v>
      </c>
      <c r="B605" s="2" t="s">
        <v>2233</v>
      </c>
      <c r="C605" s="1" t="s">
        <v>46</v>
      </c>
      <c r="D605" s="1" t="s">
        <v>180</v>
      </c>
      <c r="E605" s="1" t="s">
        <v>3385</v>
      </c>
    </row>
    <row r="606" spans="1:5" x14ac:dyDescent="0.3">
      <c r="A606" s="1" t="s">
        <v>738</v>
      </c>
      <c r="B606" s="2" t="s">
        <v>2234</v>
      </c>
      <c r="C606" s="1" t="s">
        <v>9</v>
      </c>
      <c r="D606" s="1" t="s">
        <v>180</v>
      </c>
      <c r="E606" s="1">
        <v>0</v>
      </c>
    </row>
    <row r="607" spans="1:5" x14ac:dyDescent="0.3">
      <c r="A607" s="1" t="s">
        <v>739</v>
      </c>
      <c r="B607" s="2" t="s">
        <v>2235</v>
      </c>
      <c r="C607" s="1" t="s">
        <v>9</v>
      </c>
      <c r="D607" s="1" t="s">
        <v>180</v>
      </c>
      <c r="E607" s="1">
        <v>0</v>
      </c>
    </row>
    <row r="608" spans="1:5" x14ac:dyDescent="0.3">
      <c r="A608" s="1" t="s">
        <v>740</v>
      </c>
      <c r="B608" s="2" t="s">
        <v>2236</v>
      </c>
      <c r="C608" s="1" t="s">
        <v>9</v>
      </c>
      <c r="D608" s="1" t="s">
        <v>180</v>
      </c>
      <c r="E608" s="1" t="s">
        <v>3385</v>
      </c>
    </row>
    <row r="609" spans="1:5" x14ac:dyDescent="0.3">
      <c r="A609" s="1" t="s">
        <v>38</v>
      </c>
      <c r="B609" s="2" t="s">
        <v>2237</v>
      </c>
      <c r="C609" s="1" t="s">
        <v>9</v>
      </c>
      <c r="D609" s="1" t="s">
        <v>180</v>
      </c>
      <c r="E609" s="1" t="s">
        <v>3385</v>
      </c>
    </row>
    <row r="610" spans="1:5" x14ac:dyDescent="0.3">
      <c r="A610" s="1" t="s">
        <v>741</v>
      </c>
      <c r="B610" s="2" t="s">
        <v>2238</v>
      </c>
      <c r="C610" s="1" t="s">
        <v>9</v>
      </c>
      <c r="D610" s="1" t="s">
        <v>180</v>
      </c>
      <c r="E610" s="1" t="s">
        <v>3385</v>
      </c>
    </row>
    <row r="611" spans="1:5" x14ac:dyDescent="0.3">
      <c r="A611" s="1" t="s">
        <v>742</v>
      </c>
      <c r="B611" s="2" t="s">
        <v>2239</v>
      </c>
      <c r="C611" s="1" t="s">
        <v>9</v>
      </c>
      <c r="D611" s="1" t="s">
        <v>180</v>
      </c>
      <c r="E611" s="1">
        <v>0</v>
      </c>
    </row>
    <row r="612" spans="1:5" x14ac:dyDescent="0.3">
      <c r="A612" s="1" t="s">
        <v>28</v>
      </c>
      <c r="B612" s="2" t="s">
        <v>2386</v>
      </c>
      <c r="C612" s="1" t="s">
        <v>9</v>
      </c>
      <c r="D612" s="1" t="s">
        <v>180</v>
      </c>
      <c r="E612" s="1" t="s">
        <v>3385</v>
      </c>
    </row>
    <row r="613" spans="1:5" x14ac:dyDescent="0.3">
      <c r="A613" s="1" t="s">
        <v>743</v>
      </c>
      <c r="B613" s="2" t="s">
        <v>2387</v>
      </c>
      <c r="C613" s="1" t="s">
        <v>9</v>
      </c>
      <c r="D613" s="1" t="s">
        <v>180</v>
      </c>
      <c r="E613" s="1">
        <v>0</v>
      </c>
    </row>
    <row r="614" spans="1:5" x14ac:dyDescent="0.3">
      <c r="A614" s="1" t="s">
        <v>744</v>
      </c>
      <c r="B614" s="2" t="s">
        <v>2388</v>
      </c>
      <c r="C614" s="1" t="s">
        <v>9</v>
      </c>
      <c r="D614" s="1" t="s">
        <v>180</v>
      </c>
      <c r="E614" s="1">
        <v>0</v>
      </c>
    </row>
    <row r="615" spans="1:5" x14ac:dyDescent="0.3">
      <c r="A615" s="1" t="s">
        <v>745</v>
      </c>
      <c r="B615" s="2" t="s">
        <v>2389</v>
      </c>
      <c r="C615" s="1" t="s">
        <v>9</v>
      </c>
      <c r="D615" s="1" t="s">
        <v>180</v>
      </c>
      <c r="E615" s="1">
        <v>0</v>
      </c>
    </row>
    <row r="616" spans="1:5" x14ac:dyDescent="0.3">
      <c r="A616" s="1" t="s">
        <v>139</v>
      </c>
      <c r="B616" s="2" t="s">
        <v>2390</v>
      </c>
      <c r="C616" s="1" t="s">
        <v>9</v>
      </c>
      <c r="D616" s="1" t="s">
        <v>180</v>
      </c>
      <c r="E616" s="1" t="s">
        <v>3385</v>
      </c>
    </row>
    <row r="617" spans="1:5" x14ac:dyDescent="0.3">
      <c r="A617" s="1" t="s">
        <v>51</v>
      </c>
      <c r="B617" s="2" t="s">
        <v>2391</v>
      </c>
      <c r="C617" s="1" t="s">
        <v>9</v>
      </c>
      <c r="D617" s="1" t="s">
        <v>180</v>
      </c>
      <c r="E617" s="1" t="s">
        <v>3385</v>
      </c>
    </row>
    <row r="618" spans="1:5" x14ac:dyDescent="0.3">
      <c r="A618" s="1" t="s">
        <v>746</v>
      </c>
      <c r="B618" s="2" t="s">
        <v>2110</v>
      </c>
      <c r="C618" s="1" t="s">
        <v>9</v>
      </c>
      <c r="D618" s="1" t="s">
        <v>180</v>
      </c>
      <c r="E618" s="1">
        <v>0</v>
      </c>
    </row>
    <row r="619" spans="1:5" x14ac:dyDescent="0.3">
      <c r="A619" s="1" t="s">
        <v>747</v>
      </c>
      <c r="B619" s="2" t="s">
        <v>2111</v>
      </c>
      <c r="C619" s="1" t="s">
        <v>46</v>
      </c>
      <c r="D619" s="1" t="s">
        <v>180</v>
      </c>
      <c r="E619" s="1" t="s">
        <v>3384</v>
      </c>
    </row>
    <row r="620" spans="1:5" x14ac:dyDescent="0.3">
      <c r="A620" s="1" t="s">
        <v>748</v>
      </c>
      <c r="B620" s="2" t="s">
        <v>2112</v>
      </c>
      <c r="C620" s="1" t="s">
        <v>46</v>
      </c>
      <c r="D620" s="1" t="s">
        <v>180</v>
      </c>
      <c r="E620" s="1" t="s">
        <v>3384</v>
      </c>
    </row>
    <row r="621" spans="1:5" x14ac:dyDescent="0.3">
      <c r="A621" s="1" t="s">
        <v>749</v>
      </c>
      <c r="B621" s="2" t="s">
        <v>2113</v>
      </c>
      <c r="C621" s="1" t="s">
        <v>9</v>
      </c>
      <c r="D621" s="1" t="s">
        <v>180</v>
      </c>
      <c r="E621" s="1" t="s">
        <v>3384</v>
      </c>
    </row>
    <row r="622" spans="1:5" x14ac:dyDescent="0.3">
      <c r="A622" s="1" t="s">
        <v>750</v>
      </c>
      <c r="B622" s="2" t="s">
        <v>2114</v>
      </c>
      <c r="C622" s="1" t="s">
        <v>46</v>
      </c>
      <c r="D622" s="1" t="s">
        <v>180</v>
      </c>
      <c r="E622" s="1">
        <v>0</v>
      </c>
    </row>
    <row r="623" spans="1:5" x14ac:dyDescent="0.3">
      <c r="A623" s="1" t="s">
        <v>751</v>
      </c>
      <c r="B623" s="2" t="s">
        <v>2115</v>
      </c>
      <c r="C623" s="1" t="s">
        <v>46</v>
      </c>
      <c r="D623" s="1" t="s">
        <v>180</v>
      </c>
      <c r="E623" s="1">
        <v>0</v>
      </c>
    </row>
    <row r="624" spans="1:5" x14ac:dyDescent="0.3">
      <c r="A624" s="1" t="s">
        <v>752</v>
      </c>
      <c r="B624" s="2" t="s">
        <v>2116</v>
      </c>
      <c r="C624" s="1" t="s">
        <v>46</v>
      </c>
      <c r="D624" s="1" t="s">
        <v>180</v>
      </c>
      <c r="E624" s="1">
        <v>0</v>
      </c>
    </row>
    <row r="625" spans="1:5" x14ac:dyDescent="0.3">
      <c r="A625" s="1" t="s">
        <v>753</v>
      </c>
      <c r="B625" s="2" t="s">
        <v>2117</v>
      </c>
      <c r="C625" s="1" t="s">
        <v>42</v>
      </c>
      <c r="D625" s="1" t="s">
        <v>180</v>
      </c>
      <c r="E625" s="1" t="s">
        <v>3384</v>
      </c>
    </row>
    <row r="626" spans="1:5" x14ac:dyDescent="0.3">
      <c r="A626" s="1" t="s">
        <v>754</v>
      </c>
      <c r="B626" s="2" t="s">
        <v>2118</v>
      </c>
      <c r="C626" s="1" t="s">
        <v>42</v>
      </c>
      <c r="D626" s="1" t="s">
        <v>180</v>
      </c>
      <c r="E626" s="1">
        <v>0</v>
      </c>
    </row>
    <row r="627" spans="1:5" x14ac:dyDescent="0.3">
      <c r="A627" s="1" t="s">
        <v>755</v>
      </c>
      <c r="B627" s="2" t="s">
        <v>2119</v>
      </c>
      <c r="C627" s="1" t="s">
        <v>42</v>
      </c>
      <c r="D627" s="1" t="s">
        <v>180</v>
      </c>
      <c r="E627" s="1">
        <v>0</v>
      </c>
    </row>
    <row r="628" spans="1:5" x14ac:dyDescent="0.3">
      <c r="A628" s="1" t="s">
        <v>756</v>
      </c>
      <c r="B628" s="2" t="s">
        <v>2120</v>
      </c>
      <c r="C628" s="1" t="s">
        <v>66</v>
      </c>
      <c r="D628" s="1" t="s">
        <v>180</v>
      </c>
      <c r="E628" s="1">
        <v>0</v>
      </c>
    </row>
    <row r="629" spans="1:5" x14ac:dyDescent="0.3">
      <c r="A629" s="1" t="s">
        <v>757</v>
      </c>
      <c r="B629" s="2" t="s">
        <v>2121</v>
      </c>
      <c r="C629" s="1" t="s">
        <v>66</v>
      </c>
      <c r="D629" s="1" t="s">
        <v>180</v>
      </c>
      <c r="E629" s="1">
        <v>0</v>
      </c>
    </row>
    <row r="630" spans="1:5" x14ac:dyDescent="0.3">
      <c r="A630" s="1" t="s">
        <v>758</v>
      </c>
      <c r="B630" s="2" t="s">
        <v>2122</v>
      </c>
      <c r="C630" s="1" t="s">
        <v>66</v>
      </c>
      <c r="D630" s="1" t="s">
        <v>180</v>
      </c>
      <c r="E630" s="1">
        <v>0</v>
      </c>
    </row>
    <row r="631" spans="1:5" x14ac:dyDescent="0.3">
      <c r="A631" s="1" t="s">
        <v>759</v>
      </c>
      <c r="B631" s="2" t="s">
        <v>2123</v>
      </c>
      <c r="C631" s="1" t="s">
        <v>66</v>
      </c>
      <c r="D631" s="1" t="s">
        <v>180</v>
      </c>
      <c r="E631" s="1">
        <v>0</v>
      </c>
    </row>
    <row r="632" spans="1:5" x14ac:dyDescent="0.3">
      <c r="A632" s="1" t="s">
        <v>760</v>
      </c>
      <c r="B632" s="2" t="s">
        <v>2124</v>
      </c>
      <c r="C632" s="1" t="s">
        <v>66</v>
      </c>
      <c r="D632" s="1" t="s">
        <v>180</v>
      </c>
      <c r="E632" s="1">
        <v>0</v>
      </c>
    </row>
    <row r="633" spans="1:5" x14ac:dyDescent="0.3">
      <c r="A633" s="1" t="s">
        <v>761</v>
      </c>
      <c r="B633" s="2" t="s">
        <v>2125</v>
      </c>
      <c r="C633" s="1" t="s">
        <v>94</v>
      </c>
      <c r="D633" s="1" t="s">
        <v>184</v>
      </c>
      <c r="E633" s="1" t="s">
        <v>3384</v>
      </c>
    </row>
    <row r="634" spans="1:5" x14ac:dyDescent="0.3">
      <c r="A634" s="1" t="s">
        <v>762</v>
      </c>
      <c r="B634" s="2" t="s">
        <v>2126</v>
      </c>
      <c r="C634" s="1" t="s">
        <v>94</v>
      </c>
      <c r="D634" s="1" t="s">
        <v>184</v>
      </c>
      <c r="E634" s="1">
        <v>0</v>
      </c>
    </row>
    <row r="635" spans="1:5" x14ac:dyDescent="0.3">
      <c r="A635" s="1" t="s">
        <v>763</v>
      </c>
      <c r="B635" s="2" t="s">
        <v>2127</v>
      </c>
      <c r="C635" s="1" t="s">
        <v>94</v>
      </c>
      <c r="D635" s="1" t="s">
        <v>184</v>
      </c>
      <c r="E635" s="1" t="s">
        <v>3384</v>
      </c>
    </row>
    <row r="636" spans="1:5" x14ac:dyDescent="0.3">
      <c r="A636" s="1" t="s">
        <v>764</v>
      </c>
      <c r="B636" s="2" t="s">
        <v>2128</v>
      </c>
      <c r="C636" s="1" t="s">
        <v>40</v>
      </c>
      <c r="D636" s="1" t="s">
        <v>184</v>
      </c>
      <c r="E636" s="1">
        <v>0</v>
      </c>
    </row>
    <row r="637" spans="1:5" x14ac:dyDescent="0.3">
      <c r="A637" s="1" t="s">
        <v>765</v>
      </c>
      <c r="B637" s="2" t="s">
        <v>2129</v>
      </c>
      <c r="C637" s="1" t="s">
        <v>40</v>
      </c>
      <c r="D637" s="1" t="s">
        <v>184</v>
      </c>
      <c r="E637" s="1" t="s">
        <v>3384</v>
      </c>
    </row>
    <row r="638" spans="1:5" x14ac:dyDescent="0.3">
      <c r="A638" s="1" t="s">
        <v>766</v>
      </c>
      <c r="B638" s="2" t="s">
        <v>2130</v>
      </c>
      <c r="C638" s="1" t="s">
        <v>344</v>
      </c>
      <c r="D638" s="1" t="s">
        <v>184</v>
      </c>
      <c r="E638" s="1" t="s">
        <v>3384</v>
      </c>
    </row>
    <row r="639" spans="1:5" x14ac:dyDescent="0.3">
      <c r="A639" s="1" t="s">
        <v>767</v>
      </c>
      <c r="B639" s="2" t="s">
        <v>2131</v>
      </c>
      <c r="C639" s="1" t="s">
        <v>263</v>
      </c>
      <c r="D639" s="1" t="s">
        <v>184</v>
      </c>
      <c r="E639" s="1">
        <v>0</v>
      </c>
    </row>
    <row r="640" spans="1:5" x14ac:dyDescent="0.3">
      <c r="A640" s="1" t="s">
        <v>768</v>
      </c>
      <c r="B640" s="2" t="s">
        <v>2861</v>
      </c>
      <c r="C640" s="1" t="s">
        <v>25</v>
      </c>
      <c r="D640" s="1" t="s">
        <v>184</v>
      </c>
      <c r="E640" s="1">
        <v>0</v>
      </c>
    </row>
    <row r="641" spans="1:5" x14ac:dyDescent="0.3">
      <c r="A641" s="1" t="s">
        <v>769</v>
      </c>
      <c r="B641" s="2" t="s">
        <v>2862</v>
      </c>
      <c r="C641" s="1" t="s">
        <v>9</v>
      </c>
      <c r="D641" s="1" t="s">
        <v>180</v>
      </c>
      <c r="E641" s="1">
        <v>0</v>
      </c>
    </row>
    <row r="642" spans="1:5" x14ac:dyDescent="0.3">
      <c r="A642" s="1" t="s">
        <v>770</v>
      </c>
      <c r="B642" s="2" t="s">
        <v>2863</v>
      </c>
      <c r="C642" s="1" t="s">
        <v>9</v>
      </c>
      <c r="D642" s="1" t="s">
        <v>180</v>
      </c>
      <c r="E642" s="1">
        <v>0</v>
      </c>
    </row>
    <row r="643" spans="1:5" x14ac:dyDescent="0.3">
      <c r="A643" s="1" t="s">
        <v>771</v>
      </c>
      <c r="B643" s="2" t="s">
        <v>2864</v>
      </c>
      <c r="C643" s="1" t="s">
        <v>9</v>
      </c>
      <c r="D643" s="1" t="s">
        <v>180</v>
      </c>
      <c r="E643" s="1" t="s">
        <v>3346</v>
      </c>
    </row>
    <row r="644" spans="1:5" x14ac:dyDescent="0.3">
      <c r="A644" s="1" t="s">
        <v>772</v>
      </c>
      <c r="B644" s="2" t="s">
        <v>2865</v>
      </c>
      <c r="C644" s="1" t="s">
        <v>9</v>
      </c>
      <c r="D644" s="1" t="s">
        <v>180</v>
      </c>
      <c r="E644" s="1" t="s">
        <v>3346</v>
      </c>
    </row>
    <row r="645" spans="1:5" x14ac:dyDescent="0.3">
      <c r="A645" s="1" t="s">
        <v>773</v>
      </c>
      <c r="B645" s="2" t="s">
        <v>2866</v>
      </c>
      <c r="C645" s="1" t="s">
        <v>9</v>
      </c>
      <c r="D645" s="1" t="s">
        <v>180</v>
      </c>
      <c r="E645" s="1" t="s">
        <v>3346</v>
      </c>
    </row>
    <row r="646" spans="1:5" x14ac:dyDescent="0.3">
      <c r="A646" s="1" t="s">
        <v>774</v>
      </c>
      <c r="B646" s="2" t="s">
        <v>2867</v>
      </c>
      <c r="C646" s="1" t="s">
        <v>9</v>
      </c>
      <c r="D646" s="1" t="s">
        <v>180</v>
      </c>
      <c r="E646" s="1" t="s">
        <v>3346</v>
      </c>
    </row>
    <row r="647" spans="1:5" x14ac:dyDescent="0.3">
      <c r="A647" s="1" t="s">
        <v>775</v>
      </c>
      <c r="B647" s="2" t="s">
        <v>3427</v>
      </c>
      <c r="C647" s="1" t="s">
        <v>9</v>
      </c>
      <c r="D647" s="1" t="s">
        <v>180</v>
      </c>
      <c r="E647" s="1" t="s">
        <v>3346</v>
      </c>
    </row>
    <row r="648" spans="1:5" x14ac:dyDescent="0.3">
      <c r="A648" s="1" t="s">
        <v>776</v>
      </c>
      <c r="B648" s="2" t="s">
        <v>2868</v>
      </c>
      <c r="C648" s="1" t="s">
        <v>9</v>
      </c>
      <c r="D648" s="1" t="s">
        <v>180</v>
      </c>
      <c r="E648" s="1" t="s">
        <v>3346</v>
      </c>
    </row>
    <row r="649" spans="1:5" x14ac:dyDescent="0.3">
      <c r="A649" s="1" t="s">
        <v>777</v>
      </c>
      <c r="B649" s="2" t="s">
        <v>2869</v>
      </c>
      <c r="C649" s="1" t="s">
        <v>9</v>
      </c>
      <c r="D649" s="1" t="s">
        <v>180</v>
      </c>
      <c r="E649" s="1" t="s">
        <v>3346</v>
      </c>
    </row>
    <row r="650" spans="1:5" x14ac:dyDescent="0.3">
      <c r="A650" s="1" t="s">
        <v>778</v>
      </c>
      <c r="B650" s="2" t="s">
        <v>2870</v>
      </c>
      <c r="C650" s="1" t="s">
        <v>9</v>
      </c>
      <c r="D650" s="1" t="s">
        <v>180</v>
      </c>
      <c r="E650" s="1" t="s">
        <v>3346</v>
      </c>
    </row>
    <row r="651" spans="1:5" x14ac:dyDescent="0.3">
      <c r="A651" s="1" t="s">
        <v>779</v>
      </c>
      <c r="B651" s="2" t="s">
        <v>2871</v>
      </c>
      <c r="C651" s="1" t="s">
        <v>9</v>
      </c>
      <c r="D651" s="1" t="s">
        <v>180</v>
      </c>
      <c r="E651" s="1" t="s">
        <v>3346</v>
      </c>
    </row>
    <row r="652" spans="1:5" x14ac:dyDescent="0.3">
      <c r="A652" s="1" t="s">
        <v>780</v>
      </c>
      <c r="B652" s="2" t="s">
        <v>2872</v>
      </c>
      <c r="C652" s="1" t="s">
        <v>9</v>
      </c>
      <c r="D652" s="1" t="s">
        <v>180</v>
      </c>
      <c r="E652" s="1" t="s">
        <v>3346</v>
      </c>
    </row>
    <row r="653" spans="1:5" x14ac:dyDescent="0.3">
      <c r="A653" s="1" t="s">
        <v>781</v>
      </c>
      <c r="B653" s="2" t="s">
        <v>2874</v>
      </c>
      <c r="C653" s="1" t="s">
        <v>66</v>
      </c>
      <c r="D653" s="1" t="s">
        <v>180</v>
      </c>
      <c r="E653" s="1" t="s">
        <v>3346</v>
      </c>
    </row>
    <row r="654" spans="1:5" x14ac:dyDescent="0.3">
      <c r="A654" s="1" t="s">
        <v>782</v>
      </c>
      <c r="B654" s="2" t="s">
        <v>2875</v>
      </c>
      <c r="C654" s="1" t="s">
        <v>401</v>
      </c>
      <c r="D654" s="1" t="s">
        <v>315</v>
      </c>
      <c r="E654" s="1" t="s">
        <v>3346</v>
      </c>
    </row>
    <row r="655" spans="1:5" x14ac:dyDescent="0.3">
      <c r="A655" s="1" t="s">
        <v>783</v>
      </c>
      <c r="B655" s="2" t="s">
        <v>2876</v>
      </c>
      <c r="C655" s="1" t="s">
        <v>9</v>
      </c>
      <c r="D655" s="1" t="s">
        <v>180</v>
      </c>
      <c r="E655" s="1" t="s">
        <v>3346</v>
      </c>
    </row>
    <row r="656" spans="1:5" x14ac:dyDescent="0.3">
      <c r="A656" s="1" t="s">
        <v>784</v>
      </c>
      <c r="B656" s="2" t="s">
        <v>2877</v>
      </c>
      <c r="C656" s="1" t="s">
        <v>9</v>
      </c>
      <c r="D656" s="1" t="s">
        <v>180</v>
      </c>
      <c r="E656" s="1" t="s">
        <v>3346</v>
      </c>
    </row>
    <row r="657" spans="1:5" x14ac:dyDescent="0.3">
      <c r="A657" s="1" t="s">
        <v>785</v>
      </c>
      <c r="B657" s="2" t="s">
        <v>2878</v>
      </c>
      <c r="C657" s="1" t="s">
        <v>25</v>
      </c>
      <c r="D657" s="1" t="s">
        <v>184</v>
      </c>
      <c r="E657" s="1" t="s">
        <v>3346</v>
      </c>
    </row>
    <row r="658" spans="1:5" x14ac:dyDescent="0.3">
      <c r="A658" s="1" t="s">
        <v>786</v>
      </c>
      <c r="B658" s="2" t="s">
        <v>2879</v>
      </c>
      <c r="C658" s="1" t="s">
        <v>25</v>
      </c>
      <c r="D658" s="1" t="s">
        <v>184</v>
      </c>
      <c r="E658" s="1" t="s">
        <v>3346</v>
      </c>
    </row>
    <row r="659" spans="1:5" x14ac:dyDescent="0.3">
      <c r="A659" s="1" t="s">
        <v>787</v>
      </c>
      <c r="B659" s="2" t="s">
        <v>2880</v>
      </c>
      <c r="C659" s="1" t="s">
        <v>25</v>
      </c>
      <c r="D659" s="1" t="s">
        <v>184</v>
      </c>
      <c r="E659" s="1" t="s">
        <v>3346</v>
      </c>
    </row>
    <row r="660" spans="1:5" x14ac:dyDescent="0.3">
      <c r="A660" s="1" t="s">
        <v>788</v>
      </c>
      <c r="B660" s="2" t="s">
        <v>3324</v>
      </c>
      <c r="C660" s="1" t="s">
        <v>42</v>
      </c>
      <c r="D660" s="1" t="s">
        <v>180</v>
      </c>
      <c r="E660" s="1" t="s">
        <v>3346</v>
      </c>
    </row>
    <row r="661" spans="1:5" x14ac:dyDescent="0.3">
      <c r="A661" s="1" t="s">
        <v>789</v>
      </c>
      <c r="B661" s="2" t="s">
        <v>3325</v>
      </c>
      <c r="C661" s="1" t="s">
        <v>42</v>
      </c>
      <c r="D661" s="1" t="s">
        <v>180</v>
      </c>
      <c r="E661" s="1" t="s">
        <v>3346</v>
      </c>
    </row>
    <row r="662" spans="1:5" x14ac:dyDescent="0.3">
      <c r="A662" s="1" t="s">
        <v>790</v>
      </c>
      <c r="B662" s="2" t="s">
        <v>3326</v>
      </c>
      <c r="C662" s="1" t="s">
        <v>42</v>
      </c>
      <c r="D662" s="1" t="s">
        <v>180</v>
      </c>
      <c r="E662" s="1" t="s">
        <v>3346</v>
      </c>
    </row>
    <row r="663" spans="1:5" x14ac:dyDescent="0.3">
      <c r="A663" s="1" t="s">
        <v>791</v>
      </c>
      <c r="B663" s="2" t="s">
        <v>3327</v>
      </c>
      <c r="C663" s="1" t="s">
        <v>42</v>
      </c>
      <c r="D663" s="1" t="s">
        <v>180</v>
      </c>
      <c r="E663" s="1" t="s">
        <v>3346</v>
      </c>
    </row>
    <row r="664" spans="1:5" x14ac:dyDescent="0.3">
      <c r="A664" s="1" t="s">
        <v>792</v>
      </c>
      <c r="B664" s="2" t="s">
        <v>3328</v>
      </c>
      <c r="C664" s="1" t="s">
        <v>66</v>
      </c>
      <c r="D664" s="1" t="s">
        <v>180</v>
      </c>
      <c r="E664" s="1" t="s">
        <v>3346</v>
      </c>
    </row>
    <row r="665" spans="1:5" x14ac:dyDescent="0.3">
      <c r="A665" s="1" t="s">
        <v>793</v>
      </c>
      <c r="B665" s="2" t="s">
        <v>3329</v>
      </c>
      <c r="C665" s="1" t="s">
        <v>42</v>
      </c>
      <c r="D665" s="1" t="s">
        <v>180</v>
      </c>
      <c r="E665" s="1" t="s">
        <v>3346</v>
      </c>
    </row>
    <row r="666" spans="1:5" x14ac:dyDescent="0.3">
      <c r="A666" s="1" t="s">
        <v>794</v>
      </c>
      <c r="B666" s="2" t="s">
        <v>3330</v>
      </c>
      <c r="C666" s="1" t="s">
        <v>42</v>
      </c>
      <c r="D666" s="1" t="s">
        <v>180</v>
      </c>
      <c r="E666" s="1" t="s">
        <v>3346</v>
      </c>
    </row>
    <row r="667" spans="1:5" x14ac:dyDescent="0.3">
      <c r="A667" s="1" t="s">
        <v>10</v>
      </c>
      <c r="B667" s="2" t="s">
        <v>3331</v>
      </c>
      <c r="C667" s="1" t="s">
        <v>9</v>
      </c>
      <c r="D667" s="1" t="s">
        <v>180</v>
      </c>
      <c r="E667" s="1" t="s">
        <v>3346</v>
      </c>
    </row>
    <row r="668" spans="1:5" x14ac:dyDescent="0.3">
      <c r="A668" s="1" t="s">
        <v>795</v>
      </c>
      <c r="B668" s="2" t="s">
        <v>3332</v>
      </c>
      <c r="C668" s="1" t="s">
        <v>9</v>
      </c>
      <c r="D668" s="1" t="s">
        <v>180</v>
      </c>
      <c r="E668" s="1" t="s">
        <v>3346</v>
      </c>
    </row>
    <row r="669" spans="1:5" x14ac:dyDescent="0.3">
      <c r="A669" s="1" t="s">
        <v>796</v>
      </c>
      <c r="B669" s="2" t="s">
        <v>3333</v>
      </c>
      <c r="C669" s="1" t="s">
        <v>9</v>
      </c>
      <c r="D669" s="1" t="s">
        <v>180</v>
      </c>
      <c r="E669" s="1" t="s">
        <v>3346</v>
      </c>
    </row>
    <row r="670" spans="1:5" x14ac:dyDescent="0.3">
      <c r="A670" s="1" t="s">
        <v>797</v>
      </c>
      <c r="B670" s="2" t="s">
        <v>3334</v>
      </c>
      <c r="C670" s="1" t="s">
        <v>9</v>
      </c>
      <c r="D670" s="1" t="s">
        <v>180</v>
      </c>
      <c r="E670" s="1" t="s">
        <v>3346</v>
      </c>
    </row>
    <row r="671" spans="1:5" x14ac:dyDescent="0.3">
      <c r="A671" s="1" t="s">
        <v>798</v>
      </c>
      <c r="B671" s="2" t="s">
        <v>3335</v>
      </c>
      <c r="C671" s="1" t="s">
        <v>9</v>
      </c>
      <c r="D671" s="1" t="s">
        <v>180</v>
      </c>
      <c r="E671" s="1" t="s">
        <v>3346</v>
      </c>
    </row>
    <row r="672" spans="1:5" x14ac:dyDescent="0.3">
      <c r="A672" s="1" t="s">
        <v>799</v>
      </c>
      <c r="B672" s="2" t="s">
        <v>3336</v>
      </c>
      <c r="C672" s="1" t="s">
        <v>9</v>
      </c>
      <c r="D672" s="1" t="s">
        <v>180</v>
      </c>
      <c r="E672" s="1" t="s">
        <v>3346</v>
      </c>
    </row>
    <row r="673" spans="1:5" x14ac:dyDescent="0.3">
      <c r="A673" s="1" t="s">
        <v>800</v>
      </c>
      <c r="B673" s="2" t="s">
        <v>3337</v>
      </c>
      <c r="C673" s="1" t="s">
        <v>9</v>
      </c>
      <c r="D673" s="1" t="s">
        <v>180</v>
      </c>
      <c r="E673" s="1" t="s">
        <v>3346</v>
      </c>
    </row>
    <row r="674" spans="1:5" x14ac:dyDescent="0.3">
      <c r="A674" s="1" t="s">
        <v>801</v>
      </c>
      <c r="B674" s="2" t="s">
        <v>3338</v>
      </c>
      <c r="C674" s="1" t="s">
        <v>40</v>
      </c>
      <c r="D674" s="1" t="s">
        <v>184</v>
      </c>
      <c r="E674" s="1" t="s">
        <v>3346</v>
      </c>
    </row>
    <row r="675" spans="1:5" x14ac:dyDescent="0.3">
      <c r="A675" s="1" t="s">
        <v>802</v>
      </c>
      <c r="B675" s="2" t="s">
        <v>3339</v>
      </c>
      <c r="C675" s="1" t="s">
        <v>94</v>
      </c>
      <c r="D675" s="1" t="s">
        <v>184</v>
      </c>
      <c r="E675" s="1" t="s">
        <v>3346</v>
      </c>
    </row>
    <row r="676" spans="1:5" x14ac:dyDescent="0.3">
      <c r="A676" s="1" t="s">
        <v>135</v>
      </c>
      <c r="B676" s="2" t="s">
        <v>3340</v>
      </c>
      <c r="C676" s="1" t="s">
        <v>344</v>
      </c>
      <c r="D676" s="1" t="s">
        <v>184</v>
      </c>
      <c r="E676" s="1" t="s">
        <v>3346</v>
      </c>
    </row>
    <row r="677" spans="1:5" x14ac:dyDescent="0.3">
      <c r="A677" s="1" t="s">
        <v>803</v>
      </c>
      <c r="B677" s="2" t="s">
        <v>2058</v>
      </c>
      <c r="C677" s="1" t="s">
        <v>344</v>
      </c>
      <c r="D677" s="1" t="s">
        <v>184</v>
      </c>
      <c r="E677" s="1" t="s">
        <v>3346</v>
      </c>
    </row>
    <row r="678" spans="1:5" x14ac:dyDescent="0.3">
      <c r="A678" s="1" t="s">
        <v>804</v>
      </c>
      <c r="B678" s="2" t="s">
        <v>2059</v>
      </c>
      <c r="C678" s="1" t="s">
        <v>40</v>
      </c>
      <c r="D678" s="1" t="s">
        <v>184</v>
      </c>
      <c r="E678" s="1" t="s">
        <v>3346</v>
      </c>
    </row>
    <row r="679" spans="1:5" x14ac:dyDescent="0.3">
      <c r="A679" s="1" t="s">
        <v>805</v>
      </c>
      <c r="B679" s="2" t="s">
        <v>2060</v>
      </c>
      <c r="C679" s="1" t="s">
        <v>40</v>
      </c>
      <c r="D679" s="1" t="s">
        <v>184</v>
      </c>
      <c r="E679" s="1" t="s">
        <v>3346</v>
      </c>
    </row>
    <row r="680" spans="1:5" x14ac:dyDescent="0.3">
      <c r="A680" s="1" t="s">
        <v>806</v>
      </c>
      <c r="B680" s="2" t="s">
        <v>2061</v>
      </c>
      <c r="C680" s="1" t="s">
        <v>46</v>
      </c>
      <c r="D680" s="1" t="s">
        <v>180</v>
      </c>
      <c r="E680" s="1" t="s">
        <v>3346</v>
      </c>
    </row>
    <row r="681" spans="1:5" x14ac:dyDescent="0.3">
      <c r="A681" s="1" t="s">
        <v>807</v>
      </c>
      <c r="B681" s="2" t="s">
        <v>2062</v>
      </c>
      <c r="C681" s="1" t="s">
        <v>46</v>
      </c>
      <c r="D681" s="1" t="s">
        <v>180</v>
      </c>
      <c r="E681" s="1" t="s">
        <v>3346</v>
      </c>
    </row>
    <row r="682" spans="1:5" x14ac:dyDescent="0.3">
      <c r="A682" s="1" t="s">
        <v>808</v>
      </c>
      <c r="B682" s="2" t="s">
        <v>2063</v>
      </c>
      <c r="C682" s="1" t="s">
        <v>46</v>
      </c>
      <c r="D682" s="1" t="s">
        <v>180</v>
      </c>
      <c r="E682" s="1" t="s">
        <v>3346</v>
      </c>
    </row>
    <row r="683" spans="1:5" x14ac:dyDescent="0.3">
      <c r="A683" s="1" t="s">
        <v>809</v>
      </c>
      <c r="B683" s="2" t="s">
        <v>2064</v>
      </c>
      <c r="C683" s="1" t="s">
        <v>46</v>
      </c>
      <c r="D683" s="1" t="s">
        <v>180</v>
      </c>
      <c r="E683" s="1" t="s">
        <v>3346</v>
      </c>
    </row>
    <row r="684" spans="1:5" x14ac:dyDescent="0.3">
      <c r="A684" s="1" t="s">
        <v>810</v>
      </c>
      <c r="B684" s="2" t="s">
        <v>2286</v>
      </c>
      <c r="C684" s="1" t="s">
        <v>266</v>
      </c>
      <c r="D684" s="1" t="s">
        <v>206</v>
      </c>
      <c r="E684" s="1" t="s">
        <v>3398</v>
      </c>
    </row>
    <row r="685" spans="1:5" x14ac:dyDescent="0.3">
      <c r="A685" s="1" t="s">
        <v>811</v>
      </c>
      <c r="B685" s="2" t="s">
        <v>2287</v>
      </c>
      <c r="C685" s="1" t="s">
        <v>317</v>
      </c>
      <c r="D685" s="1" t="s">
        <v>315</v>
      </c>
      <c r="E685" s="1" t="s">
        <v>3398</v>
      </c>
    </row>
    <row r="686" spans="1:5" x14ac:dyDescent="0.3">
      <c r="A686" s="1" t="s">
        <v>170</v>
      </c>
      <c r="B686" s="2" t="s">
        <v>2288</v>
      </c>
      <c r="C686" s="1" t="s">
        <v>66</v>
      </c>
      <c r="D686" s="1" t="s">
        <v>180</v>
      </c>
      <c r="E686" s="1" t="s">
        <v>3398</v>
      </c>
    </row>
    <row r="687" spans="1:5" x14ac:dyDescent="0.3">
      <c r="A687" s="1" t="s">
        <v>812</v>
      </c>
      <c r="B687" s="2" t="s">
        <v>2289</v>
      </c>
      <c r="C687" s="1" t="s">
        <v>25</v>
      </c>
      <c r="D687" s="1" t="s">
        <v>184</v>
      </c>
      <c r="E687" s="1" t="s">
        <v>3398</v>
      </c>
    </row>
    <row r="688" spans="1:5" x14ac:dyDescent="0.3">
      <c r="A688" s="1" t="s">
        <v>161</v>
      </c>
      <c r="B688" s="2" t="s">
        <v>2290</v>
      </c>
      <c r="C688" s="1" t="s">
        <v>42</v>
      </c>
      <c r="D688" s="1" t="s">
        <v>180</v>
      </c>
      <c r="E688" s="1" t="s">
        <v>3398</v>
      </c>
    </row>
    <row r="689" spans="1:5" x14ac:dyDescent="0.3">
      <c r="A689" s="1" t="s">
        <v>107</v>
      </c>
      <c r="B689" s="2" t="s">
        <v>2291</v>
      </c>
      <c r="C689" s="1" t="s">
        <v>66</v>
      </c>
      <c r="D689" s="1" t="s">
        <v>180</v>
      </c>
      <c r="E689" s="1" t="s">
        <v>3398</v>
      </c>
    </row>
    <row r="690" spans="1:5" x14ac:dyDescent="0.3">
      <c r="A690" s="1" t="s">
        <v>813</v>
      </c>
      <c r="B690" s="2" t="s">
        <v>2292</v>
      </c>
      <c r="C690" s="1" t="s">
        <v>40</v>
      </c>
      <c r="D690" s="1" t="s">
        <v>184</v>
      </c>
      <c r="E690" s="1">
        <v>0</v>
      </c>
    </row>
    <row r="691" spans="1:5" x14ac:dyDescent="0.3">
      <c r="A691" s="1" t="s">
        <v>814</v>
      </c>
      <c r="B691" s="2" t="s">
        <v>2293</v>
      </c>
      <c r="C691" s="1" t="s">
        <v>9</v>
      </c>
      <c r="D691" s="1" t="s">
        <v>180</v>
      </c>
      <c r="E691" s="1" t="s">
        <v>3398</v>
      </c>
    </row>
    <row r="692" spans="1:5" x14ac:dyDescent="0.3">
      <c r="A692" s="1" t="s">
        <v>68</v>
      </c>
      <c r="B692" s="2" t="s">
        <v>2294</v>
      </c>
      <c r="C692" s="1" t="s">
        <v>9</v>
      </c>
      <c r="D692" s="1" t="s">
        <v>180</v>
      </c>
      <c r="E692" s="1" t="s">
        <v>3398</v>
      </c>
    </row>
    <row r="693" spans="1:5" x14ac:dyDescent="0.3">
      <c r="A693" s="1" t="s">
        <v>168</v>
      </c>
      <c r="B693" s="2" t="s">
        <v>2295</v>
      </c>
      <c r="C693" s="1" t="s">
        <v>9</v>
      </c>
      <c r="D693" s="1" t="s">
        <v>180</v>
      </c>
      <c r="E693" s="1" t="s">
        <v>3398</v>
      </c>
    </row>
    <row r="694" spans="1:5" x14ac:dyDescent="0.3">
      <c r="A694" s="1" t="s">
        <v>815</v>
      </c>
      <c r="B694" s="2" t="s">
        <v>2296</v>
      </c>
      <c r="C694" s="1" t="s">
        <v>94</v>
      </c>
      <c r="D694" s="1" t="s">
        <v>184</v>
      </c>
      <c r="E694" s="1" t="s">
        <v>3398</v>
      </c>
    </row>
    <row r="695" spans="1:5" x14ac:dyDescent="0.3">
      <c r="A695" s="1" t="s">
        <v>816</v>
      </c>
      <c r="B695" s="2" t="s">
        <v>2297</v>
      </c>
      <c r="C695" s="1" t="s">
        <v>15</v>
      </c>
      <c r="D695" s="1" t="s">
        <v>206</v>
      </c>
      <c r="E695" s="1">
        <v>0</v>
      </c>
    </row>
    <row r="696" spans="1:5" x14ac:dyDescent="0.3">
      <c r="A696" s="1" t="s">
        <v>24</v>
      </c>
      <c r="B696" s="2" t="s">
        <v>2298</v>
      </c>
      <c r="C696" s="1" t="s">
        <v>25</v>
      </c>
      <c r="D696" s="1" t="s">
        <v>184</v>
      </c>
      <c r="E696" s="1" t="s">
        <v>3398</v>
      </c>
    </row>
    <row r="697" spans="1:5" x14ac:dyDescent="0.3">
      <c r="A697" s="1" t="s">
        <v>817</v>
      </c>
      <c r="B697" s="2" t="s">
        <v>2299</v>
      </c>
      <c r="C697" s="1" t="s">
        <v>42</v>
      </c>
      <c r="D697" s="1" t="s">
        <v>180</v>
      </c>
      <c r="E697" s="1" t="s">
        <v>3398</v>
      </c>
    </row>
    <row r="698" spans="1:5" x14ac:dyDescent="0.3">
      <c r="A698" s="1" t="s">
        <v>818</v>
      </c>
      <c r="B698" s="2" t="s">
        <v>2300</v>
      </c>
      <c r="C698" s="1" t="s">
        <v>263</v>
      </c>
      <c r="D698" s="1" t="s">
        <v>184</v>
      </c>
      <c r="E698" s="1">
        <v>0</v>
      </c>
    </row>
    <row r="699" spans="1:5" x14ac:dyDescent="0.3">
      <c r="A699" s="1" t="s">
        <v>819</v>
      </c>
      <c r="B699" s="2" t="s">
        <v>2301</v>
      </c>
      <c r="C699" s="1" t="s">
        <v>263</v>
      </c>
      <c r="D699" s="1" t="s">
        <v>184</v>
      </c>
      <c r="E699" s="1">
        <v>0</v>
      </c>
    </row>
    <row r="700" spans="1:5" x14ac:dyDescent="0.3">
      <c r="A700" s="1" t="s">
        <v>173</v>
      </c>
      <c r="B700" s="2" t="s">
        <v>2302</v>
      </c>
      <c r="C700" s="1" t="s">
        <v>40</v>
      </c>
      <c r="D700" s="1" t="s">
        <v>184</v>
      </c>
      <c r="E700" s="1" t="s">
        <v>3398</v>
      </c>
    </row>
    <row r="701" spans="1:5" x14ac:dyDescent="0.3">
      <c r="A701" s="1" t="s">
        <v>820</v>
      </c>
      <c r="B701" s="2" t="s">
        <v>3428</v>
      </c>
      <c r="C701" s="1" t="s">
        <v>42</v>
      </c>
      <c r="D701" s="1" t="s">
        <v>180</v>
      </c>
      <c r="E701" s="1">
        <v>0</v>
      </c>
    </row>
    <row r="702" spans="1:5" x14ac:dyDescent="0.3">
      <c r="A702" s="1" t="s">
        <v>821</v>
      </c>
      <c r="B702" s="2" t="s">
        <v>1919</v>
      </c>
      <c r="C702" s="1" t="s">
        <v>822</v>
      </c>
      <c r="D702" s="1" t="s">
        <v>315</v>
      </c>
      <c r="E702" s="1">
        <v>0</v>
      </c>
    </row>
    <row r="703" spans="1:5" x14ac:dyDescent="0.3">
      <c r="A703" s="1" t="s">
        <v>64</v>
      </c>
      <c r="B703" s="2" t="s">
        <v>2303</v>
      </c>
      <c r="C703" s="1" t="s">
        <v>25</v>
      </c>
      <c r="D703" s="1" t="s">
        <v>184</v>
      </c>
      <c r="E703" s="1" t="s">
        <v>3398</v>
      </c>
    </row>
    <row r="704" spans="1:5" x14ac:dyDescent="0.3">
      <c r="A704" s="1" t="s">
        <v>823</v>
      </c>
      <c r="B704" s="2" t="s">
        <v>2002</v>
      </c>
      <c r="C704" s="1" t="s">
        <v>25</v>
      </c>
      <c r="D704" s="1" t="s">
        <v>184</v>
      </c>
      <c r="E704" s="1" t="s">
        <v>3389</v>
      </c>
    </row>
    <row r="705" spans="1:5" x14ac:dyDescent="0.3">
      <c r="A705" s="1" t="s">
        <v>824</v>
      </c>
      <c r="B705" s="2" t="s">
        <v>2304</v>
      </c>
      <c r="C705" s="1" t="s">
        <v>25</v>
      </c>
      <c r="D705" s="1" t="s">
        <v>184</v>
      </c>
      <c r="E705" s="1">
        <v>0</v>
      </c>
    </row>
    <row r="706" spans="1:5" x14ac:dyDescent="0.3">
      <c r="A706" s="1" t="s">
        <v>825</v>
      </c>
      <c r="B706" s="2" t="s">
        <v>1925</v>
      </c>
      <c r="C706" s="1" t="s">
        <v>257</v>
      </c>
      <c r="D706" s="1" t="s">
        <v>184</v>
      </c>
      <c r="E706" s="1">
        <v>0</v>
      </c>
    </row>
    <row r="707" spans="1:5" x14ac:dyDescent="0.3">
      <c r="A707" s="1" t="s">
        <v>826</v>
      </c>
      <c r="B707" s="2" t="s">
        <v>2305</v>
      </c>
      <c r="C707" s="1" t="s">
        <v>218</v>
      </c>
      <c r="D707" s="1" t="s">
        <v>194</v>
      </c>
      <c r="E707" s="1" t="s">
        <v>3389</v>
      </c>
    </row>
    <row r="708" spans="1:5" x14ac:dyDescent="0.3">
      <c r="A708" s="1" t="s">
        <v>827</v>
      </c>
      <c r="B708" s="2" t="s">
        <v>2510</v>
      </c>
      <c r="C708" s="1" t="s">
        <v>9</v>
      </c>
      <c r="D708" s="1" t="s">
        <v>180</v>
      </c>
      <c r="E708" s="1" t="s">
        <v>3429</v>
      </c>
    </row>
    <row r="709" spans="1:5" x14ac:dyDescent="0.3">
      <c r="A709" s="1" t="s">
        <v>828</v>
      </c>
      <c r="B709" s="2" t="s">
        <v>2511</v>
      </c>
      <c r="C709" s="1" t="s">
        <v>66</v>
      </c>
      <c r="D709" s="1" t="s">
        <v>180</v>
      </c>
      <c r="E709" s="1">
        <v>0</v>
      </c>
    </row>
    <row r="710" spans="1:5" x14ac:dyDescent="0.3">
      <c r="A710" s="1" t="s">
        <v>829</v>
      </c>
      <c r="B710" s="2" t="s">
        <v>2512</v>
      </c>
      <c r="C710" s="1" t="s">
        <v>9</v>
      </c>
      <c r="D710" s="1" t="s">
        <v>180</v>
      </c>
      <c r="E710" s="1" t="s">
        <v>3429</v>
      </c>
    </row>
    <row r="711" spans="1:5" x14ac:dyDescent="0.3">
      <c r="A711" s="1" t="s">
        <v>830</v>
      </c>
      <c r="B711" s="2" t="s">
        <v>2513</v>
      </c>
      <c r="C711" s="1" t="s">
        <v>9</v>
      </c>
      <c r="D711" s="1" t="s">
        <v>180</v>
      </c>
      <c r="E711" s="1" t="s">
        <v>46</v>
      </c>
    </row>
    <row r="712" spans="1:5" x14ac:dyDescent="0.3">
      <c r="A712" s="1" t="s">
        <v>831</v>
      </c>
      <c r="B712" s="2" t="s">
        <v>2514</v>
      </c>
      <c r="C712" s="1" t="s">
        <v>9</v>
      </c>
      <c r="D712" s="1" t="s">
        <v>180</v>
      </c>
      <c r="E712" s="1" t="s">
        <v>3355</v>
      </c>
    </row>
    <row r="713" spans="1:5" x14ac:dyDescent="0.3">
      <c r="A713" s="1" t="s">
        <v>832</v>
      </c>
      <c r="B713" s="2" t="s">
        <v>1919</v>
      </c>
      <c r="C713" s="1" t="s">
        <v>40</v>
      </c>
      <c r="D713" s="1" t="s">
        <v>184</v>
      </c>
      <c r="E713" s="1" t="s">
        <v>3430</v>
      </c>
    </row>
    <row r="714" spans="1:5" x14ac:dyDescent="0.3">
      <c r="A714" s="1" t="s">
        <v>833</v>
      </c>
      <c r="B714" s="2" t="s">
        <v>2515</v>
      </c>
      <c r="C714" s="1" t="s">
        <v>94</v>
      </c>
      <c r="D714" s="1" t="s">
        <v>184</v>
      </c>
      <c r="E714" s="1" t="s">
        <v>3396</v>
      </c>
    </row>
    <row r="715" spans="1:5" x14ac:dyDescent="0.3">
      <c r="A715" s="1" t="s">
        <v>834</v>
      </c>
      <c r="B715" s="2" t="s">
        <v>1919</v>
      </c>
      <c r="C715" s="1" t="s">
        <v>334</v>
      </c>
      <c r="D715" s="1" t="s">
        <v>184</v>
      </c>
      <c r="E715" s="1" t="s">
        <v>3396</v>
      </c>
    </row>
    <row r="716" spans="1:5" x14ac:dyDescent="0.3">
      <c r="A716" s="1" t="s">
        <v>835</v>
      </c>
      <c r="B716" s="2" t="s">
        <v>2516</v>
      </c>
      <c r="C716" s="1" t="s">
        <v>42</v>
      </c>
      <c r="D716" s="1" t="s">
        <v>180</v>
      </c>
      <c r="E716" s="1" t="s">
        <v>3429</v>
      </c>
    </row>
    <row r="717" spans="1:5" x14ac:dyDescent="0.3">
      <c r="A717" s="1" t="s">
        <v>836</v>
      </c>
      <c r="B717" s="2" t="s">
        <v>2477</v>
      </c>
      <c r="C717" s="1" t="s">
        <v>9</v>
      </c>
      <c r="D717" s="1" t="s">
        <v>180</v>
      </c>
      <c r="E717" s="1">
        <v>0</v>
      </c>
    </row>
    <row r="718" spans="1:5" x14ac:dyDescent="0.3">
      <c r="A718" s="1" t="s">
        <v>34</v>
      </c>
      <c r="B718" s="2" t="s">
        <v>2517</v>
      </c>
      <c r="C718" s="1" t="s">
        <v>9</v>
      </c>
      <c r="D718" s="1" t="s">
        <v>180</v>
      </c>
      <c r="E718" s="1" t="s">
        <v>3354</v>
      </c>
    </row>
    <row r="719" spans="1:5" x14ac:dyDescent="0.3">
      <c r="A719" s="1" t="s">
        <v>167</v>
      </c>
      <c r="B719" s="2" t="s">
        <v>2518</v>
      </c>
      <c r="C719" s="1" t="s">
        <v>9</v>
      </c>
      <c r="D719" s="1" t="s">
        <v>180</v>
      </c>
      <c r="E719" s="1" t="s">
        <v>3357</v>
      </c>
    </row>
    <row r="720" spans="1:5" x14ac:dyDescent="0.3">
      <c r="A720" s="1" t="s">
        <v>142</v>
      </c>
      <c r="B720" s="2" t="s">
        <v>2519</v>
      </c>
      <c r="C720" s="1" t="s">
        <v>9</v>
      </c>
      <c r="D720" s="1" t="s">
        <v>180</v>
      </c>
      <c r="E720" s="1" t="s">
        <v>3352</v>
      </c>
    </row>
    <row r="721" spans="1:5" x14ac:dyDescent="0.3">
      <c r="A721" s="1" t="s">
        <v>837</v>
      </c>
      <c r="B721" s="2" t="s">
        <v>2520</v>
      </c>
      <c r="C721" s="1" t="s">
        <v>9</v>
      </c>
      <c r="D721" s="1" t="s">
        <v>180</v>
      </c>
      <c r="E721" s="1">
        <v>0</v>
      </c>
    </row>
    <row r="722" spans="1:5" x14ac:dyDescent="0.3">
      <c r="A722" s="1" t="s">
        <v>838</v>
      </c>
      <c r="B722" s="2" t="s">
        <v>3431</v>
      </c>
      <c r="C722" s="1" t="s">
        <v>42</v>
      </c>
      <c r="D722" s="1" t="s">
        <v>180</v>
      </c>
      <c r="E722" s="1" t="s">
        <v>3347</v>
      </c>
    </row>
    <row r="723" spans="1:5" x14ac:dyDescent="0.3">
      <c r="A723" s="1" t="s">
        <v>839</v>
      </c>
      <c r="B723" s="2" t="s">
        <v>2521</v>
      </c>
      <c r="C723" s="1" t="s">
        <v>9</v>
      </c>
      <c r="D723" s="1" t="s">
        <v>180</v>
      </c>
      <c r="E723" s="1" t="s">
        <v>3429</v>
      </c>
    </row>
    <row r="724" spans="1:5" x14ac:dyDescent="0.3">
      <c r="A724" s="1" t="s">
        <v>840</v>
      </c>
      <c r="B724" s="2" t="s">
        <v>1919</v>
      </c>
      <c r="C724" s="1" t="s">
        <v>266</v>
      </c>
      <c r="D724" s="1" t="s">
        <v>206</v>
      </c>
      <c r="E724" s="1" t="s">
        <v>3429</v>
      </c>
    </row>
    <row r="725" spans="1:5" x14ac:dyDescent="0.3">
      <c r="A725" s="1" t="s">
        <v>47</v>
      </c>
      <c r="B725" s="2" t="s">
        <v>2522</v>
      </c>
      <c r="C725" s="1" t="s">
        <v>9</v>
      </c>
      <c r="D725" s="1" t="s">
        <v>180</v>
      </c>
      <c r="E725" s="1" t="s">
        <v>3357</v>
      </c>
    </row>
    <row r="726" spans="1:5" x14ac:dyDescent="0.3">
      <c r="A726" s="1" t="s">
        <v>841</v>
      </c>
      <c r="B726" s="2" t="s">
        <v>2523</v>
      </c>
      <c r="C726" s="1" t="s">
        <v>9</v>
      </c>
      <c r="D726" s="1" t="s">
        <v>180</v>
      </c>
      <c r="E726" s="1" t="s">
        <v>3414</v>
      </c>
    </row>
    <row r="727" spans="1:5" x14ac:dyDescent="0.3">
      <c r="A727" s="1" t="s">
        <v>842</v>
      </c>
      <c r="B727" s="2" t="s">
        <v>2524</v>
      </c>
      <c r="C727" s="1" t="s">
        <v>25</v>
      </c>
      <c r="D727" s="1" t="s">
        <v>184</v>
      </c>
      <c r="E727" s="1" t="s">
        <v>3357</v>
      </c>
    </row>
    <row r="728" spans="1:5" x14ac:dyDescent="0.3">
      <c r="A728" s="1" t="s">
        <v>843</v>
      </c>
      <c r="B728" s="2" t="s">
        <v>2525</v>
      </c>
      <c r="C728" s="1" t="s">
        <v>9</v>
      </c>
      <c r="D728" s="1" t="s">
        <v>180</v>
      </c>
      <c r="E728" s="1" t="s">
        <v>3414</v>
      </c>
    </row>
    <row r="729" spans="1:5" x14ac:dyDescent="0.3">
      <c r="A729" s="1" t="s">
        <v>844</v>
      </c>
      <c r="B729" s="2" t="s">
        <v>1919</v>
      </c>
      <c r="C729" s="1" t="s">
        <v>46</v>
      </c>
      <c r="D729" s="1" t="s">
        <v>180</v>
      </c>
      <c r="E729" s="1" t="s">
        <v>3414</v>
      </c>
    </row>
    <row r="730" spans="1:5" x14ac:dyDescent="0.3">
      <c r="A730" s="1" t="s">
        <v>845</v>
      </c>
      <c r="B730" s="2" t="s">
        <v>3432</v>
      </c>
      <c r="C730" s="1" t="s">
        <v>9</v>
      </c>
      <c r="D730" s="1" t="s">
        <v>180</v>
      </c>
      <c r="E730" s="1" t="s">
        <v>3396</v>
      </c>
    </row>
    <row r="731" spans="1:5" x14ac:dyDescent="0.3">
      <c r="A731" s="1" t="s">
        <v>846</v>
      </c>
      <c r="B731" s="2" t="s">
        <v>3433</v>
      </c>
      <c r="C731" s="1" t="s">
        <v>9</v>
      </c>
      <c r="D731" s="1" t="s">
        <v>180</v>
      </c>
      <c r="E731" s="1" t="s">
        <v>3434</v>
      </c>
    </row>
    <row r="732" spans="1:5" x14ac:dyDescent="0.3">
      <c r="A732" s="1" t="s">
        <v>847</v>
      </c>
      <c r="B732" s="2" t="s">
        <v>2470</v>
      </c>
      <c r="C732" s="1" t="s">
        <v>9</v>
      </c>
      <c r="D732" s="1" t="s">
        <v>180</v>
      </c>
      <c r="E732" s="1" t="s">
        <v>3434</v>
      </c>
    </row>
    <row r="733" spans="1:5" x14ac:dyDescent="0.3">
      <c r="A733" s="1" t="s">
        <v>848</v>
      </c>
      <c r="B733" s="2" t="s">
        <v>2471</v>
      </c>
      <c r="C733" s="1" t="s">
        <v>9</v>
      </c>
      <c r="D733" s="1" t="s">
        <v>180</v>
      </c>
      <c r="E733" s="1" t="s">
        <v>3434</v>
      </c>
    </row>
    <row r="734" spans="1:5" x14ac:dyDescent="0.3">
      <c r="A734" s="1" t="s">
        <v>175</v>
      </c>
      <c r="B734" s="2" t="s">
        <v>2472</v>
      </c>
      <c r="C734" s="1" t="s">
        <v>9</v>
      </c>
      <c r="D734" s="1" t="s">
        <v>180</v>
      </c>
      <c r="E734" s="1" t="s">
        <v>3434</v>
      </c>
    </row>
    <row r="735" spans="1:5" x14ac:dyDescent="0.3">
      <c r="A735" s="1" t="s">
        <v>849</v>
      </c>
      <c r="B735" s="2" t="s">
        <v>2473</v>
      </c>
      <c r="C735" s="1" t="s">
        <v>66</v>
      </c>
      <c r="D735" s="1" t="s">
        <v>180</v>
      </c>
      <c r="E735" s="1">
        <v>0</v>
      </c>
    </row>
    <row r="736" spans="1:5" x14ac:dyDescent="0.3">
      <c r="A736" s="1" t="s">
        <v>850</v>
      </c>
      <c r="B736" s="2" t="s">
        <v>2474</v>
      </c>
      <c r="C736" s="1" t="s">
        <v>9</v>
      </c>
      <c r="D736" s="1" t="s">
        <v>180</v>
      </c>
      <c r="E736" s="1">
        <v>0</v>
      </c>
    </row>
    <row r="737" spans="1:5" x14ac:dyDescent="0.3">
      <c r="A737" s="1" t="s">
        <v>851</v>
      </c>
      <c r="B737" s="2" t="s">
        <v>2475</v>
      </c>
      <c r="C737" s="1" t="s">
        <v>9</v>
      </c>
      <c r="D737" s="1" t="s">
        <v>180</v>
      </c>
      <c r="E737" s="1">
        <v>0</v>
      </c>
    </row>
    <row r="738" spans="1:5" x14ac:dyDescent="0.3">
      <c r="A738" s="1" t="s">
        <v>852</v>
      </c>
      <c r="B738" s="2" t="s">
        <v>2476</v>
      </c>
      <c r="C738" s="1" t="s">
        <v>9</v>
      </c>
      <c r="D738" s="1" t="s">
        <v>180</v>
      </c>
      <c r="E738" s="1">
        <v>0</v>
      </c>
    </row>
    <row r="739" spans="1:5" x14ac:dyDescent="0.3">
      <c r="A739" s="1" t="s">
        <v>853</v>
      </c>
      <c r="B739" s="2" t="s">
        <v>3435</v>
      </c>
      <c r="C739" s="1" t="s">
        <v>9</v>
      </c>
      <c r="D739" s="1" t="s">
        <v>180</v>
      </c>
      <c r="E739" s="1">
        <v>0</v>
      </c>
    </row>
    <row r="740" spans="1:5" x14ac:dyDescent="0.3">
      <c r="A740" s="1" t="s">
        <v>854</v>
      </c>
      <c r="B740" s="2" t="s">
        <v>3436</v>
      </c>
      <c r="C740" s="1" t="s">
        <v>9</v>
      </c>
      <c r="D740" s="1" t="s">
        <v>180</v>
      </c>
      <c r="E740" s="1">
        <v>0</v>
      </c>
    </row>
    <row r="741" spans="1:5" x14ac:dyDescent="0.3">
      <c r="A741" s="1" t="s">
        <v>855</v>
      </c>
      <c r="B741" s="2" t="s">
        <v>3437</v>
      </c>
      <c r="C741" s="1" t="s">
        <v>9</v>
      </c>
      <c r="D741" s="1" t="s">
        <v>180</v>
      </c>
      <c r="E741" s="1">
        <v>0</v>
      </c>
    </row>
    <row r="742" spans="1:5" x14ac:dyDescent="0.3">
      <c r="A742" s="1" t="s">
        <v>856</v>
      </c>
      <c r="B742" s="2" t="s">
        <v>2478</v>
      </c>
      <c r="C742" s="1" t="s">
        <v>9</v>
      </c>
      <c r="D742" s="1" t="s">
        <v>180</v>
      </c>
      <c r="E742" s="1">
        <v>0</v>
      </c>
    </row>
    <row r="743" spans="1:5" x14ac:dyDescent="0.3">
      <c r="A743" s="1" t="s">
        <v>857</v>
      </c>
      <c r="B743" s="2" t="s">
        <v>3438</v>
      </c>
      <c r="C743" s="1" t="s">
        <v>46</v>
      </c>
      <c r="D743" s="1" t="s">
        <v>180</v>
      </c>
      <c r="E743" s="1" t="s">
        <v>3434</v>
      </c>
    </row>
    <row r="744" spans="1:5" x14ac:dyDescent="0.3">
      <c r="A744" s="1" t="s">
        <v>858</v>
      </c>
      <c r="B744" s="2" t="s">
        <v>3439</v>
      </c>
      <c r="C744" s="1" t="s">
        <v>46</v>
      </c>
      <c r="D744" s="1" t="s">
        <v>180</v>
      </c>
      <c r="E744" s="1">
        <v>0</v>
      </c>
    </row>
    <row r="745" spans="1:5" x14ac:dyDescent="0.3">
      <c r="A745" s="1" t="s">
        <v>859</v>
      </c>
      <c r="B745" s="2" t="s">
        <v>3440</v>
      </c>
      <c r="C745" s="1" t="s">
        <v>46</v>
      </c>
      <c r="D745" s="1" t="s">
        <v>180</v>
      </c>
      <c r="E745" s="1">
        <v>0</v>
      </c>
    </row>
    <row r="746" spans="1:5" x14ac:dyDescent="0.3">
      <c r="A746" s="1" t="s">
        <v>860</v>
      </c>
      <c r="B746" s="2" t="s">
        <v>2479</v>
      </c>
      <c r="C746" s="1" t="s">
        <v>9</v>
      </c>
      <c r="D746" s="1" t="s">
        <v>180</v>
      </c>
      <c r="E746" s="1">
        <v>0</v>
      </c>
    </row>
    <row r="747" spans="1:5" x14ac:dyDescent="0.3">
      <c r="A747" s="1" t="s">
        <v>861</v>
      </c>
      <c r="B747" s="2" t="s">
        <v>2480</v>
      </c>
      <c r="C747" s="1" t="s">
        <v>9</v>
      </c>
      <c r="D747" s="1" t="s">
        <v>180</v>
      </c>
      <c r="E747" s="1" t="s">
        <v>3414</v>
      </c>
    </row>
    <row r="748" spans="1:5" x14ac:dyDescent="0.3">
      <c r="A748" s="1" t="s">
        <v>862</v>
      </c>
      <c r="B748" s="2" t="s">
        <v>2306</v>
      </c>
      <c r="C748" s="1" t="s">
        <v>9</v>
      </c>
      <c r="D748" s="1" t="s">
        <v>180</v>
      </c>
      <c r="E748" s="1" t="s">
        <v>3434</v>
      </c>
    </row>
    <row r="749" spans="1:5" x14ac:dyDescent="0.3">
      <c r="A749" s="1" t="s">
        <v>111</v>
      </c>
      <c r="B749" s="2" t="s">
        <v>2307</v>
      </c>
      <c r="C749" s="1" t="s">
        <v>42</v>
      </c>
      <c r="D749" s="1" t="s">
        <v>180</v>
      </c>
      <c r="E749" s="1" t="s">
        <v>2307</v>
      </c>
    </row>
    <row r="750" spans="1:5" x14ac:dyDescent="0.3">
      <c r="A750" s="1" t="s">
        <v>863</v>
      </c>
      <c r="B750" s="2" t="s">
        <v>2308</v>
      </c>
      <c r="C750" s="1" t="s">
        <v>42</v>
      </c>
      <c r="D750" s="1" t="s">
        <v>180</v>
      </c>
      <c r="E750" s="1" t="s">
        <v>3434</v>
      </c>
    </row>
    <row r="751" spans="1:5" x14ac:dyDescent="0.3">
      <c r="A751" s="1" t="s">
        <v>864</v>
      </c>
      <c r="B751" s="2" t="s">
        <v>2309</v>
      </c>
      <c r="C751" s="1" t="s">
        <v>42</v>
      </c>
      <c r="D751" s="1" t="s">
        <v>180</v>
      </c>
      <c r="E751" s="1">
        <v>0</v>
      </c>
    </row>
    <row r="752" spans="1:5" x14ac:dyDescent="0.3">
      <c r="A752" s="1" t="s">
        <v>865</v>
      </c>
      <c r="B752" s="2" t="s">
        <v>2310</v>
      </c>
      <c r="C752" s="1" t="s">
        <v>42</v>
      </c>
      <c r="D752" s="1" t="s">
        <v>180</v>
      </c>
      <c r="E752" s="1">
        <v>0</v>
      </c>
    </row>
    <row r="753" spans="1:5" x14ac:dyDescent="0.3">
      <c r="A753" s="1" t="s">
        <v>866</v>
      </c>
      <c r="B753" s="2" t="s">
        <v>2311</v>
      </c>
      <c r="C753" s="1" t="s">
        <v>42</v>
      </c>
      <c r="D753" s="1" t="s">
        <v>180</v>
      </c>
      <c r="E753" s="1">
        <v>0</v>
      </c>
    </row>
    <row r="754" spans="1:5" x14ac:dyDescent="0.3">
      <c r="A754" s="1" t="s">
        <v>867</v>
      </c>
      <c r="B754" s="2" t="s">
        <v>2312</v>
      </c>
      <c r="C754" s="1" t="s">
        <v>42</v>
      </c>
      <c r="D754" s="1" t="s">
        <v>180</v>
      </c>
      <c r="E754" s="1">
        <v>0</v>
      </c>
    </row>
    <row r="755" spans="1:5" x14ac:dyDescent="0.3">
      <c r="A755" s="1" t="s">
        <v>868</v>
      </c>
      <c r="B755" s="2" t="s">
        <v>2313</v>
      </c>
      <c r="C755" s="1" t="s">
        <v>42</v>
      </c>
      <c r="D755" s="1" t="s">
        <v>180</v>
      </c>
      <c r="E755" s="1">
        <v>0</v>
      </c>
    </row>
    <row r="756" spans="1:5" x14ac:dyDescent="0.3">
      <c r="A756" s="1" t="s">
        <v>869</v>
      </c>
      <c r="B756" s="2" t="s">
        <v>3441</v>
      </c>
      <c r="C756" s="1" t="s">
        <v>42</v>
      </c>
      <c r="D756" s="1" t="s">
        <v>180</v>
      </c>
      <c r="E756" s="1">
        <v>0</v>
      </c>
    </row>
    <row r="757" spans="1:5" x14ac:dyDescent="0.3">
      <c r="A757" s="1" t="s">
        <v>870</v>
      </c>
      <c r="B757" s="2" t="s">
        <v>3442</v>
      </c>
      <c r="C757" s="1" t="s">
        <v>66</v>
      </c>
      <c r="D757" s="1" t="s">
        <v>180</v>
      </c>
      <c r="E757" s="1" t="s">
        <v>3434</v>
      </c>
    </row>
    <row r="758" spans="1:5" x14ac:dyDescent="0.3">
      <c r="A758" s="1" t="s">
        <v>871</v>
      </c>
      <c r="B758" s="2" t="s">
        <v>2314</v>
      </c>
      <c r="C758" s="1" t="s">
        <v>66</v>
      </c>
      <c r="D758" s="1" t="s">
        <v>180</v>
      </c>
      <c r="E758" s="1" t="s">
        <v>3434</v>
      </c>
    </row>
    <row r="759" spans="1:5" x14ac:dyDescent="0.3">
      <c r="A759" s="1" t="s">
        <v>872</v>
      </c>
      <c r="B759" s="2" t="s">
        <v>2315</v>
      </c>
      <c r="C759" s="1" t="s">
        <v>66</v>
      </c>
      <c r="D759" s="1" t="s">
        <v>180</v>
      </c>
      <c r="E759" s="1">
        <v>0</v>
      </c>
    </row>
    <row r="760" spans="1:5" x14ac:dyDescent="0.3">
      <c r="A760" s="1" t="s">
        <v>873</v>
      </c>
      <c r="B760" s="2" t="s">
        <v>2316</v>
      </c>
      <c r="C760" s="1" t="s">
        <v>66</v>
      </c>
      <c r="D760" s="1" t="s">
        <v>180</v>
      </c>
      <c r="E760" s="1">
        <v>0</v>
      </c>
    </row>
    <row r="761" spans="1:5" x14ac:dyDescent="0.3">
      <c r="A761" s="1" t="s">
        <v>874</v>
      </c>
      <c r="B761" s="2" t="s">
        <v>2317</v>
      </c>
      <c r="C761" s="1" t="s">
        <v>42</v>
      </c>
      <c r="D761" s="1" t="s">
        <v>180</v>
      </c>
      <c r="E761" s="1" t="s">
        <v>3443</v>
      </c>
    </row>
    <row r="762" spans="1:5" x14ac:dyDescent="0.3">
      <c r="A762" s="1" t="s">
        <v>875</v>
      </c>
      <c r="B762" s="2" t="s">
        <v>2318</v>
      </c>
      <c r="C762" s="1" t="s">
        <v>314</v>
      </c>
      <c r="D762" s="1" t="s">
        <v>315</v>
      </c>
      <c r="E762" s="1" t="s">
        <v>3434</v>
      </c>
    </row>
    <row r="763" spans="1:5" x14ac:dyDescent="0.3">
      <c r="A763" s="1" t="s">
        <v>876</v>
      </c>
      <c r="B763" s="2" t="s">
        <v>1987</v>
      </c>
      <c r="C763" s="1" t="s">
        <v>9</v>
      </c>
      <c r="D763" s="1" t="s">
        <v>180</v>
      </c>
      <c r="E763" s="1">
        <v>0</v>
      </c>
    </row>
    <row r="764" spans="1:5" x14ac:dyDescent="0.3">
      <c r="A764" s="1" t="s">
        <v>877</v>
      </c>
      <c r="B764" s="2" t="s">
        <v>2319</v>
      </c>
      <c r="C764" s="1" t="s">
        <v>401</v>
      </c>
      <c r="D764" s="1" t="s">
        <v>315</v>
      </c>
      <c r="E764" s="1" t="s">
        <v>3434</v>
      </c>
    </row>
    <row r="765" spans="1:5" x14ac:dyDescent="0.3">
      <c r="A765" s="1" t="s">
        <v>878</v>
      </c>
      <c r="B765" s="2" t="s">
        <v>1987</v>
      </c>
      <c r="C765" s="1" t="s">
        <v>9</v>
      </c>
      <c r="D765" s="1" t="s">
        <v>180</v>
      </c>
      <c r="E765" s="1">
        <v>0</v>
      </c>
    </row>
    <row r="766" spans="1:5" x14ac:dyDescent="0.3">
      <c r="A766" s="1" t="s">
        <v>879</v>
      </c>
      <c r="B766" s="2" t="s">
        <v>2320</v>
      </c>
      <c r="C766" s="1" t="s">
        <v>317</v>
      </c>
      <c r="D766" s="1" t="s">
        <v>315</v>
      </c>
      <c r="E766" s="1">
        <v>0</v>
      </c>
    </row>
    <row r="767" spans="1:5" x14ac:dyDescent="0.3">
      <c r="A767" s="1" t="s">
        <v>96</v>
      </c>
      <c r="B767" s="2" t="s">
        <v>2321</v>
      </c>
      <c r="C767" s="1" t="s">
        <v>42</v>
      </c>
      <c r="D767" s="1" t="s">
        <v>180</v>
      </c>
      <c r="E767" s="1" t="s">
        <v>2321</v>
      </c>
    </row>
    <row r="768" spans="1:5" x14ac:dyDescent="0.3">
      <c r="A768" s="1" t="s">
        <v>880</v>
      </c>
      <c r="B768" s="2" t="s">
        <v>2322</v>
      </c>
      <c r="C768" s="1" t="s">
        <v>42</v>
      </c>
      <c r="D768" s="1" t="s">
        <v>180</v>
      </c>
      <c r="E768" s="1">
        <v>0</v>
      </c>
    </row>
    <row r="769" spans="1:5" x14ac:dyDescent="0.3">
      <c r="A769" s="1" t="s">
        <v>881</v>
      </c>
      <c r="B769" s="2" t="s">
        <v>2323</v>
      </c>
      <c r="C769" s="1" t="s">
        <v>42</v>
      </c>
      <c r="D769" s="1" t="s">
        <v>180</v>
      </c>
      <c r="E769" s="1" t="s">
        <v>3414</v>
      </c>
    </row>
    <row r="770" spans="1:5" x14ac:dyDescent="0.3">
      <c r="A770" s="1" t="s">
        <v>882</v>
      </c>
      <c r="B770" s="2" t="s">
        <v>3444</v>
      </c>
      <c r="C770" s="1" t="s">
        <v>66</v>
      </c>
      <c r="D770" s="1" t="s">
        <v>180</v>
      </c>
      <c r="E770" s="1">
        <v>0</v>
      </c>
    </row>
    <row r="771" spans="1:5" x14ac:dyDescent="0.3">
      <c r="A771" s="1" t="s">
        <v>883</v>
      </c>
      <c r="B771" s="2" t="s">
        <v>2600</v>
      </c>
      <c r="C771" s="1" t="s">
        <v>42</v>
      </c>
      <c r="D771" s="1" t="s">
        <v>180</v>
      </c>
      <c r="E771" s="1" t="s">
        <v>3445</v>
      </c>
    </row>
    <row r="772" spans="1:5" x14ac:dyDescent="0.3">
      <c r="A772" s="1" t="s">
        <v>884</v>
      </c>
      <c r="B772" s="2" t="s">
        <v>2601</v>
      </c>
      <c r="C772" s="1" t="s">
        <v>42</v>
      </c>
      <c r="D772" s="1" t="s">
        <v>180</v>
      </c>
      <c r="E772" s="1">
        <v>0</v>
      </c>
    </row>
    <row r="773" spans="1:5" x14ac:dyDescent="0.3">
      <c r="A773" s="1" t="s">
        <v>885</v>
      </c>
      <c r="B773" s="2" t="s">
        <v>3446</v>
      </c>
      <c r="C773" s="1" t="s">
        <v>42</v>
      </c>
      <c r="D773" s="1" t="s">
        <v>180</v>
      </c>
      <c r="E773" s="1" t="s">
        <v>3434</v>
      </c>
    </row>
    <row r="774" spans="1:5" x14ac:dyDescent="0.3">
      <c r="A774" s="1" t="s">
        <v>886</v>
      </c>
      <c r="B774" s="2" t="s">
        <v>2602</v>
      </c>
      <c r="C774" s="1" t="s">
        <v>42</v>
      </c>
      <c r="D774" s="1" t="s">
        <v>180</v>
      </c>
      <c r="E774" s="1" t="s">
        <v>3434</v>
      </c>
    </row>
    <row r="775" spans="1:5" x14ac:dyDescent="0.3">
      <c r="A775" s="1" t="s">
        <v>887</v>
      </c>
      <c r="B775" s="2" t="s">
        <v>2023</v>
      </c>
      <c r="C775" s="1" t="s">
        <v>42</v>
      </c>
      <c r="D775" s="1" t="s">
        <v>180</v>
      </c>
      <c r="E775" s="1" t="s">
        <v>3434</v>
      </c>
    </row>
    <row r="776" spans="1:5" x14ac:dyDescent="0.3">
      <c r="A776" s="1" t="s">
        <v>888</v>
      </c>
      <c r="B776" s="2" t="s">
        <v>2500</v>
      </c>
      <c r="C776" s="1" t="s">
        <v>9</v>
      </c>
      <c r="D776" s="1" t="s">
        <v>180</v>
      </c>
      <c r="E776" s="1">
        <v>0</v>
      </c>
    </row>
    <row r="777" spans="1:5" x14ac:dyDescent="0.3">
      <c r="A777" s="1" t="s">
        <v>889</v>
      </c>
      <c r="B777" s="2" t="s">
        <v>2501</v>
      </c>
      <c r="C777" s="1" t="s">
        <v>9</v>
      </c>
      <c r="D777" s="1" t="s">
        <v>180</v>
      </c>
      <c r="E777" s="1">
        <v>0</v>
      </c>
    </row>
    <row r="778" spans="1:5" x14ac:dyDescent="0.3">
      <c r="A778" s="1" t="s">
        <v>890</v>
      </c>
      <c r="B778" s="2" t="s">
        <v>1987</v>
      </c>
      <c r="C778" s="1" t="s">
        <v>9</v>
      </c>
      <c r="D778" s="1" t="s">
        <v>180</v>
      </c>
      <c r="E778" s="1" t="s">
        <v>3408</v>
      </c>
    </row>
    <row r="779" spans="1:5" x14ac:dyDescent="0.3">
      <c r="A779" s="1" t="s">
        <v>891</v>
      </c>
      <c r="B779" s="2" t="s">
        <v>1987</v>
      </c>
      <c r="C779" s="1" t="s">
        <v>9</v>
      </c>
      <c r="D779" s="1" t="s">
        <v>180</v>
      </c>
      <c r="E779" s="1" t="s">
        <v>3408</v>
      </c>
    </row>
    <row r="780" spans="1:5" x14ac:dyDescent="0.3">
      <c r="A780" s="1" t="s">
        <v>52</v>
      </c>
      <c r="B780" s="2" t="s">
        <v>2502</v>
      </c>
      <c r="C780" s="1" t="s">
        <v>9</v>
      </c>
      <c r="D780" s="1" t="s">
        <v>180</v>
      </c>
      <c r="E780" s="1" t="s">
        <v>3385</v>
      </c>
    </row>
    <row r="781" spans="1:5" x14ac:dyDescent="0.3">
      <c r="A781" s="1" t="s">
        <v>892</v>
      </c>
      <c r="B781" s="2" t="s">
        <v>2503</v>
      </c>
      <c r="C781" s="1" t="s">
        <v>9</v>
      </c>
      <c r="D781" s="1" t="s">
        <v>180</v>
      </c>
      <c r="E781" s="1">
        <v>0</v>
      </c>
    </row>
    <row r="782" spans="1:5" x14ac:dyDescent="0.3">
      <c r="A782" s="1" t="s">
        <v>893</v>
      </c>
      <c r="B782" s="2" t="s">
        <v>1987</v>
      </c>
      <c r="C782" s="1" t="s">
        <v>9</v>
      </c>
      <c r="D782" s="1" t="s">
        <v>180</v>
      </c>
      <c r="E782" s="1">
        <v>0</v>
      </c>
    </row>
    <row r="783" spans="1:5" x14ac:dyDescent="0.3">
      <c r="A783" s="1" t="s">
        <v>894</v>
      </c>
      <c r="B783" s="2" t="s">
        <v>1987</v>
      </c>
      <c r="C783" s="1" t="s">
        <v>9</v>
      </c>
      <c r="D783" s="1" t="s">
        <v>180</v>
      </c>
      <c r="E783" s="1" t="s">
        <v>3358</v>
      </c>
    </row>
    <row r="784" spans="1:5" x14ac:dyDescent="0.3">
      <c r="A784" s="1" t="s">
        <v>895</v>
      </c>
      <c r="B784" s="2" t="s">
        <v>1987</v>
      </c>
      <c r="C784" s="1" t="s">
        <v>9</v>
      </c>
      <c r="D784" s="1" t="s">
        <v>180</v>
      </c>
      <c r="E784" s="1" t="s">
        <v>3408</v>
      </c>
    </row>
    <row r="785" spans="1:5" x14ac:dyDescent="0.3">
      <c r="A785" s="1" t="s">
        <v>59</v>
      </c>
      <c r="B785" s="2" t="s">
        <v>2504</v>
      </c>
      <c r="C785" s="1" t="s">
        <v>9</v>
      </c>
      <c r="D785" s="1" t="s">
        <v>180</v>
      </c>
      <c r="E785" s="1" t="s">
        <v>3385</v>
      </c>
    </row>
    <row r="786" spans="1:5" x14ac:dyDescent="0.3">
      <c r="A786" s="1" t="s">
        <v>30</v>
      </c>
      <c r="B786" s="2" t="s">
        <v>2505</v>
      </c>
      <c r="C786" s="1" t="s">
        <v>9</v>
      </c>
      <c r="D786" s="1" t="s">
        <v>180</v>
      </c>
      <c r="E786" s="1" t="s">
        <v>3385</v>
      </c>
    </row>
    <row r="787" spans="1:5" x14ac:dyDescent="0.3">
      <c r="A787" s="1" t="s">
        <v>896</v>
      </c>
      <c r="B787" s="2" t="s">
        <v>2506</v>
      </c>
      <c r="C787" s="1" t="s">
        <v>9</v>
      </c>
      <c r="D787" s="1" t="s">
        <v>180</v>
      </c>
      <c r="E787" s="1" t="s">
        <v>3385</v>
      </c>
    </row>
    <row r="788" spans="1:5" x14ac:dyDescent="0.3">
      <c r="A788" s="1" t="s">
        <v>897</v>
      </c>
      <c r="B788" s="2" t="s">
        <v>3447</v>
      </c>
      <c r="C788" s="1" t="s">
        <v>9</v>
      </c>
      <c r="D788" s="1" t="s">
        <v>180</v>
      </c>
      <c r="E788" s="1" t="s">
        <v>3408</v>
      </c>
    </row>
    <row r="789" spans="1:5" x14ac:dyDescent="0.3">
      <c r="A789" s="1" t="s">
        <v>898</v>
      </c>
      <c r="B789" s="2" t="s">
        <v>2503</v>
      </c>
      <c r="C789" s="1" t="s">
        <v>9</v>
      </c>
      <c r="D789" s="1" t="s">
        <v>180</v>
      </c>
      <c r="E789" s="1">
        <v>0</v>
      </c>
    </row>
    <row r="790" spans="1:5" x14ac:dyDescent="0.3">
      <c r="A790" s="1" t="s">
        <v>132</v>
      </c>
      <c r="B790" s="2" t="s">
        <v>2507</v>
      </c>
      <c r="C790" s="1" t="s">
        <v>9</v>
      </c>
      <c r="D790" s="1" t="s">
        <v>180</v>
      </c>
      <c r="E790" s="1" t="s">
        <v>3385</v>
      </c>
    </row>
    <row r="791" spans="1:5" x14ac:dyDescent="0.3">
      <c r="A791" s="1" t="s">
        <v>899</v>
      </c>
      <c r="B791" s="2" t="s">
        <v>2508</v>
      </c>
      <c r="C791" s="1" t="s">
        <v>9</v>
      </c>
      <c r="D791" s="1" t="s">
        <v>180</v>
      </c>
      <c r="E791" s="1" t="s">
        <v>3385</v>
      </c>
    </row>
    <row r="792" spans="1:5" x14ac:dyDescent="0.3">
      <c r="A792" s="1" t="s">
        <v>100</v>
      </c>
      <c r="B792" s="2" t="s">
        <v>2509</v>
      </c>
      <c r="C792" s="1" t="s">
        <v>9</v>
      </c>
      <c r="D792" s="1" t="s">
        <v>180</v>
      </c>
      <c r="E792" s="1" t="s">
        <v>3385</v>
      </c>
    </row>
    <row r="793" spans="1:5" x14ac:dyDescent="0.3">
      <c r="A793" s="1" t="s">
        <v>900</v>
      </c>
      <c r="B793" s="2" t="s">
        <v>2542</v>
      </c>
      <c r="C793" s="1" t="s">
        <v>9</v>
      </c>
      <c r="D793" s="1" t="s">
        <v>180</v>
      </c>
      <c r="E793" s="1" t="s">
        <v>3385</v>
      </c>
    </row>
    <row r="794" spans="1:5" x14ac:dyDescent="0.3">
      <c r="A794" s="1" t="s">
        <v>901</v>
      </c>
      <c r="B794" s="2" t="s">
        <v>2503</v>
      </c>
      <c r="C794" s="1" t="s">
        <v>9</v>
      </c>
      <c r="D794" s="1" t="s">
        <v>180</v>
      </c>
      <c r="E794" s="1">
        <v>0</v>
      </c>
    </row>
    <row r="795" spans="1:5" x14ac:dyDescent="0.3">
      <c r="A795" s="1" t="s">
        <v>12</v>
      </c>
      <c r="B795" s="2" t="s">
        <v>2543</v>
      </c>
      <c r="C795" s="1" t="s">
        <v>9</v>
      </c>
      <c r="D795" s="1" t="s">
        <v>180</v>
      </c>
      <c r="E795" s="1" t="s">
        <v>3387</v>
      </c>
    </row>
    <row r="796" spans="1:5" x14ac:dyDescent="0.3">
      <c r="A796" s="1" t="s">
        <v>902</v>
      </c>
      <c r="B796" s="2" t="s">
        <v>2544</v>
      </c>
      <c r="C796" s="1" t="s">
        <v>9</v>
      </c>
      <c r="D796" s="1" t="s">
        <v>180</v>
      </c>
      <c r="E796" s="1" t="s">
        <v>3387</v>
      </c>
    </row>
    <row r="797" spans="1:5" x14ac:dyDescent="0.3">
      <c r="A797" s="1" t="s">
        <v>16</v>
      </c>
      <c r="B797" s="2" t="s">
        <v>2545</v>
      </c>
      <c r="C797" s="1" t="s">
        <v>9</v>
      </c>
      <c r="D797" s="1" t="s">
        <v>180</v>
      </c>
      <c r="E797" s="1" t="s">
        <v>3387</v>
      </c>
    </row>
    <row r="798" spans="1:5" x14ac:dyDescent="0.3">
      <c r="A798" s="1" t="s">
        <v>903</v>
      </c>
      <c r="B798" s="2" t="s">
        <v>2546</v>
      </c>
      <c r="C798" s="1" t="s">
        <v>9</v>
      </c>
      <c r="D798" s="1" t="s">
        <v>180</v>
      </c>
      <c r="E798" s="1" t="s">
        <v>3387</v>
      </c>
    </row>
    <row r="799" spans="1:5" x14ac:dyDescent="0.3">
      <c r="A799" s="1" t="s">
        <v>75</v>
      </c>
      <c r="B799" s="2" t="s">
        <v>2585</v>
      </c>
      <c r="C799" s="1" t="s">
        <v>46</v>
      </c>
      <c r="D799" s="1" t="s">
        <v>180</v>
      </c>
      <c r="E799" s="1" t="s">
        <v>3387</v>
      </c>
    </row>
    <row r="800" spans="1:5" x14ac:dyDescent="0.3">
      <c r="A800" s="1" t="s">
        <v>904</v>
      </c>
      <c r="B800" s="2" t="s">
        <v>1987</v>
      </c>
      <c r="C800" s="1" t="s">
        <v>46</v>
      </c>
      <c r="D800" s="1" t="s">
        <v>180</v>
      </c>
      <c r="E800" s="1" t="s">
        <v>3387</v>
      </c>
    </row>
    <row r="801" spans="1:5" x14ac:dyDescent="0.3">
      <c r="A801" s="1" t="s">
        <v>905</v>
      </c>
      <c r="B801" s="2" t="s">
        <v>2586</v>
      </c>
      <c r="C801" s="1" t="s">
        <v>9</v>
      </c>
      <c r="D801" s="1" t="s">
        <v>180</v>
      </c>
      <c r="E801" s="1" t="s">
        <v>3387</v>
      </c>
    </row>
    <row r="802" spans="1:5" x14ac:dyDescent="0.3">
      <c r="A802" s="1" t="s">
        <v>906</v>
      </c>
      <c r="B802" s="2" t="s">
        <v>2587</v>
      </c>
      <c r="C802" s="1" t="s">
        <v>9</v>
      </c>
      <c r="D802" s="1" t="s">
        <v>180</v>
      </c>
      <c r="E802" s="1" t="s">
        <v>3387</v>
      </c>
    </row>
    <row r="803" spans="1:5" x14ac:dyDescent="0.3">
      <c r="A803" s="1" t="s">
        <v>907</v>
      </c>
      <c r="B803" s="2" t="s">
        <v>1987</v>
      </c>
      <c r="C803" s="1" t="s">
        <v>46</v>
      </c>
      <c r="D803" s="1" t="s">
        <v>180</v>
      </c>
      <c r="E803" s="1" t="s">
        <v>3387</v>
      </c>
    </row>
    <row r="804" spans="1:5" x14ac:dyDescent="0.3">
      <c r="A804" s="1" t="s">
        <v>908</v>
      </c>
      <c r="B804" s="2" t="s">
        <v>2588</v>
      </c>
      <c r="C804" s="1" t="s">
        <v>46</v>
      </c>
      <c r="D804" s="1" t="s">
        <v>180</v>
      </c>
      <c r="E804" s="1">
        <v>0</v>
      </c>
    </row>
    <row r="805" spans="1:5" x14ac:dyDescent="0.3">
      <c r="A805" s="1" t="s">
        <v>45</v>
      </c>
      <c r="B805" s="2" t="s">
        <v>2589</v>
      </c>
      <c r="C805" s="1" t="s">
        <v>46</v>
      </c>
      <c r="D805" s="1" t="s">
        <v>180</v>
      </c>
      <c r="E805" s="1" t="s">
        <v>3387</v>
      </c>
    </row>
    <row r="806" spans="1:5" x14ac:dyDescent="0.3">
      <c r="A806" s="1" t="s">
        <v>84</v>
      </c>
      <c r="B806" s="2" t="s">
        <v>2590</v>
      </c>
      <c r="C806" s="1" t="s">
        <v>46</v>
      </c>
      <c r="D806" s="1" t="s">
        <v>180</v>
      </c>
      <c r="E806" s="1" t="s">
        <v>3387</v>
      </c>
    </row>
    <row r="807" spans="1:5" x14ac:dyDescent="0.3">
      <c r="A807" s="1" t="s">
        <v>88</v>
      </c>
      <c r="B807" s="2" t="s">
        <v>2591</v>
      </c>
      <c r="C807" s="1" t="s">
        <v>9</v>
      </c>
      <c r="D807" s="1" t="s">
        <v>180</v>
      </c>
      <c r="E807" s="1" t="s">
        <v>3387</v>
      </c>
    </row>
    <row r="808" spans="1:5" x14ac:dyDescent="0.3">
      <c r="A808" s="1" t="s">
        <v>909</v>
      </c>
      <c r="B808" s="2" t="s">
        <v>2592</v>
      </c>
      <c r="C808" s="1" t="s">
        <v>9</v>
      </c>
      <c r="D808" s="1" t="s">
        <v>180</v>
      </c>
      <c r="E808" s="1" t="s">
        <v>3387</v>
      </c>
    </row>
    <row r="809" spans="1:5" x14ac:dyDescent="0.3">
      <c r="A809" s="1" t="s">
        <v>910</v>
      </c>
      <c r="B809" s="2" t="s">
        <v>2593</v>
      </c>
      <c r="C809" s="1" t="s">
        <v>46</v>
      </c>
      <c r="D809" s="1" t="s">
        <v>180</v>
      </c>
      <c r="E809" s="1" t="s">
        <v>3387</v>
      </c>
    </row>
    <row r="810" spans="1:5" x14ac:dyDescent="0.3">
      <c r="A810" s="1" t="s">
        <v>911</v>
      </c>
      <c r="B810" s="2" t="s">
        <v>2594</v>
      </c>
      <c r="C810" s="1" t="s">
        <v>9</v>
      </c>
      <c r="D810" s="1" t="s">
        <v>180</v>
      </c>
      <c r="E810" s="1" t="s">
        <v>3387</v>
      </c>
    </row>
    <row r="811" spans="1:5" x14ac:dyDescent="0.3">
      <c r="A811" s="1" t="s">
        <v>114</v>
      </c>
      <c r="B811" s="2" t="s">
        <v>2595</v>
      </c>
      <c r="C811" s="1" t="s">
        <v>46</v>
      </c>
      <c r="D811" s="1" t="s">
        <v>180</v>
      </c>
      <c r="E811" s="1" t="s">
        <v>3387</v>
      </c>
    </row>
    <row r="812" spans="1:5" x14ac:dyDescent="0.3">
      <c r="A812" s="1" t="s">
        <v>912</v>
      </c>
      <c r="B812" s="2" t="s">
        <v>2596</v>
      </c>
      <c r="C812" s="1" t="s">
        <v>46</v>
      </c>
      <c r="D812" s="1" t="s">
        <v>180</v>
      </c>
      <c r="E812" s="1">
        <v>0</v>
      </c>
    </row>
    <row r="813" spans="1:5" x14ac:dyDescent="0.3">
      <c r="A813" s="1" t="s">
        <v>169</v>
      </c>
      <c r="B813" s="2" t="s">
        <v>2597</v>
      </c>
      <c r="C813" s="1" t="s">
        <v>9</v>
      </c>
      <c r="D813" s="1" t="s">
        <v>180</v>
      </c>
      <c r="E813" s="1" t="s">
        <v>3387</v>
      </c>
    </row>
    <row r="814" spans="1:5" x14ac:dyDescent="0.3">
      <c r="A814" s="1" t="s">
        <v>141</v>
      </c>
      <c r="B814" s="2" t="s">
        <v>2598</v>
      </c>
      <c r="C814" s="1" t="s">
        <v>46</v>
      </c>
      <c r="D814" s="1" t="s">
        <v>180</v>
      </c>
      <c r="E814" s="1" t="s">
        <v>3387</v>
      </c>
    </row>
    <row r="815" spans="1:5" x14ac:dyDescent="0.3">
      <c r="A815" s="1" t="s">
        <v>913</v>
      </c>
      <c r="B815" s="2" t="s">
        <v>2599</v>
      </c>
      <c r="C815" s="1" t="s">
        <v>46</v>
      </c>
      <c r="D815" s="1" t="s">
        <v>180</v>
      </c>
      <c r="E815" s="1">
        <v>0</v>
      </c>
    </row>
    <row r="816" spans="1:5" x14ac:dyDescent="0.3">
      <c r="A816" s="1" t="s">
        <v>914</v>
      </c>
      <c r="B816" s="2" t="s">
        <v>2407</v>
      </c>
      <c r="C816" s="1" t="s">
        <v>46</v>
      </c>
      <c r="D816" s="1" t="s">
        <v>180</v>
      </c>
      <c r="E816" s="1">
        <v>0</v>
      </c>
    </row>
    <row r="817" spans="1:5" x14ac:dyDescent="0.3">
      <c r="A817" s="1" t="s">
        <v>915</v>
      </c>
      <c r="B817" s="2" t="s">
        <v>2408</v>
      </c>
      <c r="C817" s="1" t="s">
        <v>46</v>
      </c>
      <c r="D817" s="1" t="s">
        <v>180</v>
      </c>
      <c r="E817" s="1">
        <v>0</v>
      </c>
    </row>
    <row r="818" spans="1:5" x14ac:dyDescent="0.3">
      <c r="A818" s="1" t="s">
        <v>916</v>
      </c>
      <c r="B818" s="2" t="s">
        <v>2409</v>
      </c>
      <c r="C818" s="1" t="s">
        <v>46</v>
      </c>
      <c r="D818" s="1" t="s">
        <v>180</v>
      </c>
      <c r="E818" s="1">
        <v>0</v>
      </c>
    </row>
    <row r="819" spans="1:5" x14ac:dyDescent="0.3">
      <c r="A819" s="1" t="s">
        <v>917</v>
      </c>
      <c r="B819" s="2" t="s">
        <v>2410</v>
      </c>
      <c r="C819" s="1" t="s">
        <v>46</v>
      </c>
      <c r="D819" s="1" t="s">
        <v>180</v>
      </c>
      <c r="E819" s="1">
        <v>0</v>
      </c>
    </row>
    <row r="820" spans="1:5" x14ac:dyDescent="0.3">
      <c r="A820" s="1" t="s">
        <v>918</v>
      </c>
      <c r="B820" s="2" t="s">
        <v>2411</v>
      </c>
      <c r="C820" s="1" t="s">
        <v>46</v>
      </c>
      <c r="D820" s="1" t="s">
        <v>180</v>
      </c>
      <c r="E820" s="1">
        <v>0</v>
      </c>
    </row>
    <row r="821" spans="1:5" x14ac:dyDescent="0.3">
      <c r="A821" s="1" t="s">
        <v>919</v>
      </c>
      <c r="B821" s="2" t="s">
        <v>2526</v>
      </c>
      <c r="C821" s="1" t="s">
        <v>9</v>
      </c>
      <c r="D821" s="1" t="s">
        <v>180</v>
      </c>
      <c r="E821" s="1" t="s">
        <v>3414</v>
      </c>
    </row>
    <row r="822" spans="1:5" x14ac:dyDescent="0.3">
      <c r="A822" s="1" t="s">
        <v>920</v>
      </c>
      <c r="B822" s="2" t="s">
        <v>2527</v>
      </c>
      <c r="C822" s="1" t="s">
        <v>9</v>
      </c>
      <c r="D822" s="1" t="s">
        <v>180</v>
      </c>
      <c r="E822" s="1" t="s">
        <v>3414</v>
      </c>
    </row>
    <row r="823" spans="1:5" x14ac:dyDescent="0.3">
      <c r="A823" s="1" t="s">
        <v>921</v>
      </c>
      <c r="B823" s="2" t="s">
        <v>2528</v>
      </c>
      <c r="C823" s="1" t="s">
        <v>42</v>
      </c>
      <c r="D823" s="1" t="s">
        <v>180</v>
      </c>
      <c r="E823" s="1" t="s">
        <v>3396</v>
      </c>
    </row>
    <row r="824" spans="1:5" x14ac:dyDescent="0.3">
      <c r="A824" s="1" t="s">
        <v>922</v>
      </c>
      <c r="B824" s="2" t="s">
        <v>2529</v>
      </c>
      <c r="C824" s="1" t="s">
        <v>42</v>
      </c>
      <c r="D824" s="1" t="s">
        <v>180</v>
      </c>
      <c r="E824" s="1" t="s">
        <v>3429</v>
      </c>
    </row>
    <row r="825" spans="1:5" x14ac:dyDescent="0.3">
      <c r="A825" s="1" t="s">
        <v>923</v>
      </c>
      <c r="B825" s="2" t="s">
        <v>1919</v>
      </c>
      <c r="C825" s="1" t="s">
        <v>25</v>
      </c>
      <c r="D825" s="1" t="s">
        <v>184</v>
      </c>
      <c r="E825" s="1" t="s">
        <v>3429</v>
      </c>
    </row>
    <row r="826" spans="1:5" x14ac:dyDescent="0.3">
      <c r="A826" s="1" t="s">
        <v>924</v>
      </c>
      <c r="B826" s="2" t="s">
        <v>2530</v>
      </c>
      <c r="C826" s="1" t="s">
        <v>42</v>
      </c>
      <c r="D826" s="1" t="s">
        <v>180</v>
      </c>
      <c r="E826" s="1" t="s">
        <v>3429</v>
      </c>
    </row>
    <row r="827" spans="1:5" x14ac:dyDescent="0.3">
      <c r="A827" s="1" t="s">
        <v>925</v>
      </c>
      <c r="B827" s="2" t="s">
        <v>2531</v>
      </c>
      <c r="C827" s="1" t="s">
        <v>42</v>
      </c>
      <c r="D827" s="1" t="s">
        <v>180</v>
      </c>
      <c r="E827" s="1" t="s">
        <v>3429</v>
      </c>
    </row>
    <row r="828" spans="1:5" x14ac:dyDescent="0.3">
      <c r="A828" s="1" t="s">
        <v>926</v>
      </c>
      <c r="B828" s="2" t="s">
        <v>2532</v>
      </c>
      <c r="C828" s="1" t="s">
        <v>314</v>
      </c>
      <c r="D828" s="1" t="s">
        <v>315</v>
      </c>
      <c r="E828" s="1" t="s">
        <v>3429</v>
      </c>
    </row>
    <row r="829" spans="1:5" x14ac:dyDescent="0.3">
      <c r="A829" s="1" t="s">
        <v>927</v>
      </c>
      <c r="B829" s="2" t="s">
        <v>1919</v>
      </c>
      <c r="C829" s="1" t="s">
        <v>15</v>
      </c>
      <c r="D829" s="1" t="s">
        <v>206</v>
      </c>
      <c r="E829" s="1" t="s">
        <v>3429</v>
      </c>
    </row>
    <row r="830" spans="1:5" x14ac:dyDescent="0.3">
      <c r="A830" s="1" t="s">
        <v>928</v>
      </c>
      <c r="B830" s="2" t="s">
        <v>2533</v>
      </c>
      <c r="C830" s="1" t="s">
        <v>66</v>
      </c>
      <c r="D830" s="1" t="s">
        <v>180</v>
      </c>
      <c r="E830" s="1" t="s">
        <v>3429</v>
      </c>
    </row>
    <row r="831" spans="1:5" x14ac:dyDescent="0.3">
      <c r="A831" s="1" t="s">
        <v>929</v>
      </c>
      <c r="B831" s="2" t="s">
        <v>2534</v>
      </c>
      <c r="C831" s="1" t="s">
        <v>9</v>
      </c>
      <c r="D831" s="1" t="s">
        <v>180</v>
      </c>
      <c r="E831" s="1" t="s">
        <v>3429</v>
      </c>
    </row>
    <row r="832" spans="1:5" x14ac:dyDescent="0.3">
      <c r="A832" s="1" t="s">
        <v>930</v>
      </c>
      <c r="B832" s="2" t="s">
        <v>2535</v>
      </c>
      <c r="C832" s="1" t="s">
        <v>9</v>
      </c>
      <c r="D832" s="1" t="s">
        <v>180</v>
      </c>
      <c r="E832" s="1" t="s">
        <v>3429</v>
      </c>
    </row>
    <row r="833" spans="1:5" x14ac:dyDescent="0.3">
      <c r="A833" s="1" t="s">
        <v>931</v>
      </c>
      <c r="B833" s="2" t="s">
        <v>2536</v>
      </c>
      <c r="C833" s="1" t="s">
        <v>9</v>
      </c>
      <c r="D833" s="1" t="s">
        <v>180</v>
      </c>
      <c r="E833" s="1" t="s">
        <v>3429</v>
      </c>
    </row>
    <row r="834" spans="1:5" x14ac:dyDescent="0.3">
      <c r="A834" s="1" t="s">
        <v>932</v>
      </c>
      <c r="B834" s="2" t="s">
        <v>2537</v>
      </c>
      <c r="C834" s="1" t="s">
        <v>344</v>
      </c>
      <c r="D834" s="1" t="s">
        <v>184</v>
      </c>
      <c r="E834" s="1" t="s">
        <v>3429</v>
      </c>
    </row>
    <row r="835" spans="1:5" x14ac:dyDescent="0.3">
      <c r="A835" s="1" t="s">
        <v>933</v>
      </c>
      <c r="B835" s="2" t="s">
        <v>2538</v>
      </c>
      <c r="C835" s="1" t="s">
        <v>25</v>
      </c>
      <c r="D835" s="1" t="s">
        <v>184</v>
      </c>
      <c r="E835" s="1" t="s">
        <v>3396</v>
      </c>
    </row>
    <row r="836" spans="1:5" x14ac:dyDescent="0.3">
      <c r="A836" s="1" t="s">
        <v>934</v>
      </c>
      <c r="B836" s="2" t="s">
        <v>2539</v>
      </c>
      <c r="C836" s="1" t="s">
        <v>9</v>
      </c>
      <c r="D836" s="1" t="s">
        <v>180</v>
      </c>
      <c r="E836" s="1" t="s">
        <v>3429</v>
      </c>
    </row>
    <row r="837" spans="1:5" x14ac:dyDescent="0.3">
      <c r="A837" s="1" t="s">
        <v>935</v>
      </c>
      <c r="B837" s="2" t="s">
        <v>2540</v>
      </c>
      <c r="C837" s="1" t="s">
        <v>9</v>
      </c>
      <c r="D837" s="1" t="s">
        <v>180</v>
      </c>
      <c r="E837" s="1" t="s">
        <v>3429</v>
      </c>
    </row>
    <row r="838" spans="1:5" x14ac:dyDescent="0.3">
      <c r="A838" s="1" t="s">
        <v>936</v>
      </c>
      <c r="B838" s="2" t="s">
        <v>2541</v>
      </c>
      <c r="C838" s="1" t="s">
        <v>15</v>
      </c>
      <c r="D838" s="1" t="s">
        <v>206</v>
      </c>
      <c r="E838" s="1">
        <v>0</v>
      </c>
    </row>
    <row r="839" spans="1:5" x14ac:dyDescent="0.3">
      <c r="A839" s="1" t="s">
        <v>937</v>
      </c>
      <c r="B839" s="2" t="s">
        <v>2446</v>
      </c>
      <c r="C839" s="1" t="s">
        <v>263</v>
      </c>
      <c r="D839" s="1" t="s">
        <v>184</v>
      </c>
      <c r="E839" s="1">
        <v>0</v>
      </c>
    </row>
    <row r="840" spans="1:5" x14ac:dyDescent="0.3">
      <c r="A840" s="1" t="s">
        <v>938</v>
      </c>
      <c r="B840" s="2" t="s">
        <v>1919</v>
      </c>
      <c r="C840" s="1" t="s">
        <v>266</v>
      </c>
      <c r="D840" s="1" t="s">
        <v>206</v>
      </c>
      <c r="E840" s="1" t="s">
        <v>3396</v>
      </c>
    </row>
    <row r="841" spans="1:5" x14ac:dyDescent="0.3">
      <c r="A841" s="1" t="s">
        <v>939</v>
      </c>
      <c r="B841" s="2" t="s">
        <v>2447</v>
      </c>
      <c r="C841" s="1" t="s">
        <v>42</v>
      </c>
      <c r="D841" s="1" t="s">
        <v>180</v>
      </c>
      <c r="E841" s="1" t="s">
        <v>3429</v>
      </c>
    </row>
    <row r="842" spans="1:5" x14ac:dyDescent="0.3">
      <c r="A842" s="1" t="s">
        <v>940</v>
      </c>
      <c r="B842" s="2" t="s">
        <v>2448</v>
      </c>
      <c r="C842" s="1" t="s">
        <v>42</v>
      </c>
      <c r="D842" s="1" t="s">
        <v>180</v>
      </c>
      <c r="E842" s="1" t="s">
        <v>3414</v>
      </c>
    </row>
    <row r="843" spans="1:5" x14ac:dyDescent="0.3">
      <c r="A843" s="1" t="s">
        <v>941</v>
      </c>
      <c r="B843" s="2" t="s">
        <v>2449</v>
      </c>
      <c r="C843" s="1" t="s">
        <v>15</v>
      </c>
      <c r="D843" s="1" t="s">
        <v>206</v>
      </c>
      <c r="E843" s="1" t="s">
        <v>3448</v>
      </c>
    </row>
    <row r="844" spans="1:5" x14ac:dyDescent="0.3">
      <c r="A844" s="1" t="s">
        <v>942</v>
      </c>
      <c r="B844" s="2" t="s">
        <v>2547</v>
      </c>
      <c r="C844" s="1" t="s">
        <v>9</v>
      </c>
      <c r="D844" s="1" t="s">
        <v>180</v>
      </c>
      <c r="E844" s="1">
        <v>0</v>
      </c>
    </row>
    <row r="845" spans="1:5" x14ac:dyDescent="0.3">
      <c r="A845" s="1" t="s">
        <v>943</v>
      </c>
      <c r="B845" s="2" t="s">
        <v>2503</v>
      </c>
      <c r="C845" s="1" t="s">
        <v>9</v>
      </c>
      <c r="D845" s="1" t="s">
        <v>180</v>
      </c>
      <c r="E845" s="1">
        <v>0</v>
      </c>
    </row>
    <row r="846" spans="1:5" x14ac:dyDescent="0.3">
      <c r="A846" s="1" t="s">
        <v>63</v>
      </c>
      <c r="B846" s="2" t="s">
        <v>1987</v>
      </c>
      <c r="C846" s="1" t="s">
        <v>9</v>
      </c>
      <c r="D846" s="1" t="s">
        <v>180</v>
      </c>
      <c r="E846" s="1" t="s">
        <v>3387</v>
      </c>
    </row>
    <row r="847" spans="1:5" x14ac:dyDescent="0.3">
      <c r="A847" s="1" t="s">
        <v>944</v>
      </c>
      <c r="B847" s="2" t="s">
        <v>2394</v>
      </c>
      <c r="C847" s="1" t="s">
        <v>42</v>
      </c>
      <c r="D847" s="1" t="s">
        <v>180</v>
      </c>
      <c r="E847" s="1">
        <v>0</v>
      </c>
    </row>
    <row r="848" spans="1:5" x14ac:dyDescent="0.3">
      <c r="A848" s="1" t="s">
        <v>945</v>
      </c>
      <c r="B848" s="2" t="s">
        <v>1987</v>
      </c>
      <c r="C848" s="1" t="s">
        <v>9</v>
      </c>
      <c r="D848" s="1" t="s">
        <v>180</v>
      </c>
      <c r="E848" s="1">
        <v>0</v>
      </c>
    </row>
    <row r="849" spans="1:5" x14ac:dyDescent="0.3">
      <c r="A849" s="1" t="s">
        <v>946</v>
      </c>
      <c r="B849" s="2" t="s">
        <v>2548</v>
      </c>
      <c r="C849" s="1" t="s">
        <v>42</v>
      </c>
      <c r="D849" s="1" t="s">
        <v>180</v>
      </c>
      <c r="E849" s="1">
        <v>0</v>
      </c>
    </row>
    <row r="850" spans="1:5" x14ac:dyDescent="0.3">
      <c r="A850" s="1" t="s">
        <v>154</v>
      </c>
      <c r="B850" s="2" t="s">
        <v>2549</v>
      </c>
      <c r="C850" s="1" t="s">
        <v>42</v>
      </c>
      <c r="D850" s="1" t="s">
        <v>180</v>
      </c>
      <c r="E850" s="1">
        <v>0</v>
      </c>
    </row>
    <row r="851" spans="1:5" x14ac:dyDescent="0.3">
      <c r="A851" s="1" t="s">
        <v>947</v>
      </c>
      <c r="B851" s="2" t="s">
        <v>2550</v>
      </c>
      <c r="C851" s="1" t="s">
        <v>42</v>
      </c>
      <c r="D851" s="1" t="s">
        <v>180</v>
      </c>
      <c r="E851" s="1">
        <v>0</v>
      </c>
    </row>
    <row r="852" spans="1:5" x14ac:dyDescent="0.3">
      <c r="A852" s="1" t="s">
        <v>137</v>
      </c>
      <c r="B852" s="2" t="s">
        <v>2551</v>
      </c>
      <c r="C852" s="1" t="s">
        <v>9</v>
      </c>
      <c r="D852" s="1" t="s">
        <v>180</v>
      </c>
      <c r="E852" s="1" t="s">
        <v>3385</v>
      </c>
    </row>
    <row r="853" spans="1:5" x14ac:dyDescent="0.3">
      <c r="A853" s="1" t="s">
        <v>948</v>
      </c>
      <c r="B853" s="2" t="s">
        <v>2552</v>
      </c>
      <c r="C853" s="1" t="s">
        <v>9</v>
      </c>
      <c r="D853" s="1" t="s">
        <v>180</v>
      </c>
      <c r="E853" s="1" t="s">
        <v>3385</v>
      </c>
    </row>
    <row r="854" spans="1:5" x14ac:dyDescent="0.3">
      <c r="A854" s="1" t="s">
        <v>949</v>
      </c>
      <c r="B854" s="2" t="s">
        <v>2553</v>
      </c>
      <c r="C854" s="1" t="s">
        <v>15</v>
      </c>
      <c r="D854" s="1" t="s">
        <v>206</v>
      </c>
      <c r="E854" s="1">
        <v>0</v>
      </c>
    </row>
    <row r="855" spans="1:5" x14ac:dyDescent="0.3">
      <c r="A855" s="1" t="s">
        <v>950</v>
      </c>
      <c r="B855" s="2" t="s">
        <v>2554</v>
      </c>
      <c r="C855" s="1" t="s">
        <v>205</v>
      </c>
      <c r="D855" s="1" t="s">
        <v>206</v>
      </c>
      <c r="E855" s="1">
        <v>0</v>
      </c>
    </row>
    <row r="856" spans="1:5" x14ac:dyDescent="0.3">
      <c r="A856" s="1" t="s">
        <v>951</v>
      </c>
      <c r="B856" s="2" t="s">
        <v>2555</v>
      </c>
      <c r="C856" s="1" t="s">
        <v>42</v>
      </c>
      <c r="D856" s="1" t="s">
        <v>180</v>
      </c>
      <c r="E856" s="1" t="s">
        <v>3385</v>
      </c>
    </row>
    <row r="857" spans="1:5" x14ac:dyDescent="0.3">
      <c r="A857" s="1" t="s">
        <v>952</v>
      </c>
      <c r="B857" s="2" t="s">
        <v>2556</v>
      </c>
      <c r="C857" s="1" t="s">
        <v>9</v>
      </c>
      <c r="D857" s="1" t="s">
        <v>180</v>
      </c>
      <c r="E857" s="1">
        <v>0</v>
      </c>
    </row>
    <row r="858" spans="1:5" x14ac:dyDescent="0.3">
      <c r="A858" s="1" t="s">
        <v>953</v>
      </c>
      <c r="B858" s="2" t="s">
        <v>2557</v>
      </c>
      <c r="C858" s="1" t="s">
        <v>9</v>
      </c>
      <c r="D858" s="1" t="s">
        <v>180</v>
      </c>
      <c r="E858" s="1">
        <v>0</v>
      </c>
    </row>
    <row r="859" spans="1:5" x14ac:dyDescent="0.3">
      <c r="A859" s="1" t="s">
        <v>55</v>
      </c>
      <c r="B859" s="2" t="s">
        <v>3449</v>
      </c>
      <c r="C859" s="1" t="s">
        <v>9</v>
      </c>
      <c r="D859" s="1" t="s">
        <v>180</v>
      </c>
      <c r="E859" s="1" t="s">
        <v>3408</v>
      </c>
    </row>
    <row r="860" spans="1:5" x14ac:dyDescent="0.3">
      <c r="A860" s="1" t="s">
        <v>56</v>
      </c>
      <c r="B860" s="2" t="s">
        <v>2558</v>
      </c>
      <c r="C860" s="1" t="s">
        <v>9</v>
      </c>
      <c r="D860" s="1" t="s">
        <v>180</v>
      </c>
      <c r="E860" s="1" t="s">
        <v>3408</v>
      </c>
    </row>
    <row r="861" spans="1:5" x14ac:dyDescent="0.3">
      <c r="A861" s="1" t="s">
        <v>954</v>
      </c>
      <c r="B861" s="2" t="s">
        <v>2559</v>
      </c>
      <c r="C861" s="1" t="s">
        <v>9</v>
      </c>
      <c r="D861" s="1" t="s">
        <v>180</v>
      </c>
      <c r="E861" s="1">
        <v>0</v>
      </c>
    </row>
    <row r="862" spans="1:5" x14ac:dyDescent="0.3">
      <c r="A862" s="1" t="s">
        <v>955</v>
      </c>
      <c r="B862" s="2" t="s">
        <v>2560</v>
      </c>
      <c r="C862" s="1" t="s">
        <v>9</v>
      </c>
      <c r="D862" s="1" t="s">
        <v>180</v>
      </c>
      <c r="E862" s="1">
        <v>0</v>
      </c>
    </row>
    <row r="863" spans="1:5" x14ac:dyDescent="0.3">
      <c r="A863" s="1" t="s">
        <v>956</v>
      </c>
      <c r="B863" s="2" t="s">
        <v>2561</v>
      </c>
      <c r="C863" s="1" t="s">
        <v>9</v>
      </c>
      <c r="D863" s="1" t="s">
        <v>180</v>
      </c>
      <c r="E863" s="1">
        <v>0</v>
      </c>
    </row>
    <row r="864" spans="1:5" x14ac:dyDescent="0.3">
      <c r="A864" s="1" t="s">
        <v>957</v>
      </c>
      <c r="B864" s="2" t="s">
        <v>2562</v>
      </c>
      <c r="C864" s="1" t="s">
        <v>9</v>
      </c>
      <c r="D864" s="1" t="s">
        <v>180</v>
      </c>
      <c r="E864" s="1">
        <v>0</v>
      </c>
    </row>
    <row r="865" spans="1:5" x14ac:dyDescent="0.3">
      <c r="A865" s="1" t="s">
        <v>958</v>
      </c>
      <c r="B865" s="2" t="s">
        <v>2563</v>
      </c>
      <c r="C865" s="1" t="s">
        <v>9</v>
      </c>
      <c r="D865" s="1" t="s">
        <v>180</v>
      </c>
      <c r="E865" s="1">
        <v>0</v>
      </c>
    </row>
    <row r="866" spans="1:5" x14ac:dyDescent="0.3">
      <c r="A866" s="1" t="s">
        <v>959</v>
      </c>
      <c r="B866" s="2" t="s">
        <v>2564</v>
      </c>
      <c r="C866" s="1" t="s">
        <v>9</v>
      </c>
      <c r="D866" s="1" t="s">
        <v>180</v>
      </c>
      <c r="E866" s="1">
        <v>0</v>
      </c>
    </row>
    <row r="867" spans="1:5" x14ac:dyDescent="0.3">
      <c r="A867" s="1" t="s">
        <v>87</v>
      </c>
      <c r="B867" s="2" t="s">
        <v>2412</v>
      </c>
      <c r="C867" s="1" t="s">
        <v>46</v>
      </c>
      <c r="D867" s="1" t="s">
        <v>180</v>
      </c>
      <c r="E867" s="1" t="s">
        <v>3387</v>
      </c>
    </row>
    <row r="868" spans="1:5" x14ac:dyDescent="0.3">
      <c r="A868" s="1" t="s">
        <v>44</v>
      </c>
      <c r="B868" s="2" t="s">
        <v>2413</v>
      </c>
      <c r="C868" s="1" t="s">
        <v>9</v>
      </c>
      <c r="D868" s="1" t="s">
        <v>180</v>
      </c>
      <c r="E868" s="1" t="s">
        <v>3387</v>
      </c>
    </row>
    <row r="869" spans="1:5" x14ac:dyDescent="0.3">
      <c r="A869" s="1" t="s">
        <v>960</v>
      </c>
      <c r="B869" s="2" t="s">
        <v>2414</v>
      </c>
      <c r="C869" s="1" t="s">
        <v>9</v>
      </c>
      <c r="D869" s="1" t="s">
        <v>180</v>
      </c>
      <c r="E869" s="1" t="s">
        <v>3387</v>
      </c>
    </row>
    <row r="870" spans="1:5" x14ac:dyDescent="0.3">
      <c r="A870" s="1" t="s">
        <v>961</v>
      </c>
      <c r="B870" s="2" t="s">
        <v>2415</v>
      </c>
      <c r="C870" s="1" t="s">
        <v>9</v>
      </c>
      <c r="D870" s="1" t="s">
        <v>180</v>
      </c>
      <c r="E870" s="1">
        <v>0</v>
      </c>
    </row>
    <row r="871" spans="1:5" x14ac:dyDescent="0.3">
      <c r="A871" s="1" t="s">
        <v>962</v>
      </c>
      <c r="B871" s="2" t="s">
        <v>2416</v>
      </c>
      <c r="C871" s="1" t="s">
        <v>46</v>
      </c>
      <c r="D871" s="1" t="s">
        <v>180</v>
      </c>
      <c r="E871" s="1" t="s">
        <v>3385</v>
      </c>
    </row>
    <row r="872" spans="1:5" x14ac:dyDescent="0.3">
      <c r="A872" s="1" t="s">
        <v>119</v>
      </c>
      <c r="B872" s="2" t="s">
        <v>2417</v>
      </c>
      <c r="C872" s="1" t="s">
        <v>9</v>
      </c>
      <c r="D872" s="1" t="s">
        <v>180</v>
      </c>
      <c r="E872" s="1" t="s">
        <v>3387</v>
      </c>
    </row>
    <row r="873" spans="1:5" x14ac:dyDescent="0.3">
      <c r="A873" s="1" t="s">
        <v>116</v>
      </c>
      <c r="B873" s="2" t="s">
        <v>3450</v>
      </c>
      <c r="C873" s="1" t="s">
        <v>9</v>
      </c>
      <c r="D873" s="1" t="s">
        <v>180</v>
      </c>
      <c r="E873" s="1" t="s">
        <v>3387</v>
      </c>
    </row>
    <row r="874" spans="1:5" x14ac:dyDescent="0.3">
      <c r="A874" s="1" t="s">
        <v>963</v>
      </c>
      <c r="B874" s="2" t="s">
        <v>2413</v>
      </c>
      <c r="C874" s="1" t="s">
        <v>9</v>
      </c>
      <c r="D874" s="1" t="s">
        <v>180</v>
      </c>
      <c r="E874" s="1">
        <v>0</v>
      </c>
    </row>
    <row r="875" spans="1:5" x14ac:dyDescent="0.3">
      <c r="A875" s="1" t="s">
        <v>964</v>
      </c>
      <c r="B875" s="2" t="s">
        <v>2418</v>
      </c>
      <c r="C875" s="1" t="s">
        <v>9</v>
      </c>
      <c r="D875" s="1" t="s">
        <v>180</v>
      </c>
      <c r="E875" s="1">
        <v>0</v>
      </c>
    </row>
    <row r="876" spans="1:5" x14ac:dyDescent="0.3">
      <c r="A876" s="1" t="s">
        <v>965</v>
      </c>
      <c r="B876" s="2" t="s">
        <v>2419</v>
      </c>
      <c r="C876" s="1" t="s">
        <v>9</v>
      </c>
      <c r="D876" s="1" t="s">
        <v>180</v>
      </c>
      <c r="E876" s="1">
        <v>0</v>
      </c>
    </row>
    <row r="877" spans="1:5" x14ac:dyDescent="0.3">
      <c r="A877" s="1" t="s">
        <v>966</v>
      </c>
      <c r="B877" s="2" t="s">
        <v>2420</v>
      </c>
      <c r="C877" s="1" t="s">
        <v>9</v>
      </c>
      <c r="D877" s="1" t="s">
        <v>180</v>
      </c>
      <c r="E877" s="1" t="s">
        <v>3387</v>
      </c>
    </row>
    <row r="878" spans="1:5" x14ac:dyDescent="0.3">
      <c r="A878" s="1" t="s">
        <v>967</v>
      </c>
      <c r="B878" s="2" t="s">
        <v>2421</v>
      </c>
      <c r="C878" s="1" t="s">
        <v>9</v>
      </c>
      <c r="D878" s="1" t="s">
        <v>180</v>
      </c>
      <c r="E878" s="1">
        <v>0</v>
      </c>
    </row>
    <row r="879" spans="1:5" x14ac:dyDescent="0.3">
      <c r="A879" s="1" t="s">
        <v>968</v>
      </c>
      <c r="B879" s="2" t="s">
        <v>2422</v>
      </c>
      <c r="C879" s="1" t="s">
        <v>9</v>
      </c>
      <c r="D879" s="1" t="s">
        <v>180</v>
      </c>
      <c r="E879" s="1">
        <v>0</v>
      </c>
    </row>
    <row r="880" spans="1:5" x14ac:dyDescent="0.3">
      <c r="A880" s="1" t="s">
        <v>969</v>
      </c>
      <c r="B880" s="2" t="s">
        <v>2423</v>
      </c>
      <c r="C880" s="1" t="s">
        <v>9</v>
      </c>
      <c r="D880" s="1" t="s">
        <v>180</v>
      </c>
      <c r="E880" s="1">
        <v>0</v>
      </c>
    </row>
    <row r="881" spans="1:5" x14ac:dyDescent="0.3">
      <c r="A881" s="1" t="s">
        <v>97</v>
      </c>
      <c r="B881" s="2" t="s">
        <v>2424</v>
      </c>
      <c r="C881" s="1" t="s">
        <v>9</v>
      </c>
      <c r="D881" s="1" t="s">
        <v>180</v>
      </c>
      <c r="E881" s="1" t="s">
        <v>3387</v>
      </c>
    </row>
    <row r="882" spans="1:5" x14ac:dyDescent="0.3">
      <c r="A882" s="1" t="s">
        <v>36</v>
      </c>
      <c r="B882" s="2" t="s">
        <v>2425</v>
      </c>
      <c r="C882" s="1" t="s">
        <v>9</v>
      </c>
      <c r="D882" s="1" t="s">
        <v>180</v>
      </c>
      <c r="E882" s="1" t="s">
        <v>3387</v>
      </c>
    </row>
    <row r="883" spans="1:5" x14ac:dyDescent="0.3">
      <c r="A883" s="1" t="s">
        <v>970</v>
      </c>
      <c r="B883" s="2" t="s">
        <v>2617</v>
      </c>
      <c r="C883" s="1" t="s">
        <v>9</v>
      </c>
      <c r="D883" s="1" t="s">
        <v>180</v>
      </c>
      <c r="E883" s="1">
        <v>0</v>
      </c>
    </row>
    <row r="884" spans="1:5" x14ac:dyDescent="0.3">
      <c r="A884" s="1" t="s">
        <v>150</v>
      </c>
      <c r="B884" s="2" t="s">
        <v>2618</v>
      </c>
      <c r="C884" s="1" t="s">
        <v>9</v>
      </c>
      <c r="D884" s="1" t="s">
        <v>180</v>
      </c>
      <c r="E884" s="1" t="s">
        <v>3387</v>
      </c>
    </row>
    <row r="885" spans="1:5" x14ac:dyDescent="0.3">
      <c r="A885" s="1" t="s">
        <v>48</v>
      </c>
      <c r="B885" s="2" t="s">
        <v>2619</v>
      </c>
      <c r="C885" s="1" t="s">
        <v>9</v>
      </c>
      <c r="D885" s="1" t="s">
        <v>180</v>
      </c>
      <c r="E885" s="1" t="s">
        <v>3387</v>
      </c>
    </row>
    <row r="886" spans="1:5" x14ac:dyDescent="0.3">
      <c r="A886" s="1" t="s">
        <v>19</v>
      </c>
      <c r="B886" s="2" t="s">
        <v>2620</v>
      </c>
      <c r="C886" s="1" t="s">
        <v>9</v>
      </c>
      <c r="D886" s="1" t="s">
        <v>180</v>
      </c>
      <c r="E886" s="1" t="s">
        <v>3387</v>
      </c>
    </row>
    <row r="887" spans="1:5" x14ac:dyDescent="0.3">
      <c r="A887" s="1" t="s">
        <v>971</v>
      </c>
      <c r="B887" s="2" t="s">
        <v>2621</v>
      </c>
      <c r="C887" s="1" t="s">
        <v>9</v>
      </c>
      <c r="D887" s="1" t="s">
        <v>180</v>
      </c>
      <c r="E887" s="1">
        <v>0</v>
      </c>
    </row>
    <row r="888" spans="1:5" x14ac:dyDescent="0.3">
      <c r="A888" s="1" t="s">
        <v>972</v>
      </c>
      <c r="B888" s="2" t="s">
        <v>2622</v>
      </c>
      <c r="C888" s="1" t="s">
        <v>9</v>
      </c>
      <c r="D888" s="1" t="s">
        <v>180</v>
      </c>
      <c r="E888" s="1">
        <v>0</v>
      </c>
    </row>
    <row r="889" spans="1:5" x14ac:dyDescent="0.3">
      <c r="A889" s="1" t="s">
        <v>973</v>
      </c>
      <c r="B889" s="2" t="s">
        <v>2623</v>
      </c>
      <c r="C889" s="1" t="s">
        <v>9</v>
      </c>
      <c r="D889" s="1" t="s">
        <v>180</v>
      </c>
      <c r="E889" s="1" t="s">
        <v>3387</v>
      </c>
    </row>
    <row r="890" spans="1:5" x14ac:dyDescent="0.3">
      <c r="A890" s="1" t="s">
        <v>974</v>
      </c>
      <c r="B890" s="2" t="s">
        <v>1919</v>
      </c>
      <c r="C890" s="1" t="s">
        <v>9</v>
      </c>
      <c r="D890" s="1" t="s">
        <v>180</v>
      </c>
      <c r="E890" s="1">
        <v>0</v>
      </c>
    </row>
    <row r="891" spans="1:5" x14ac:dyDescent="0.3">
      <c r="A891" s="1" t="s">
        <v>975</v>
      </c>
      <c r="B891" s="2" t="s">
        <v>2729</v>
      </c>
      <c r="C891" s="1" t="s">
        <v>42</v>
      </c>
      <c r="D891" s="1" t="s">
        <v>180</v>
      </c>
      <c r="E891" s="1">
        <v>0</v>
      </c>
    </row>
    <row r="892" spans="1:5" x14ac:dyDescent="0.3">
      <c r="A892" s="1" t="s">
        <v>976</v>
      </c>
      <c r="B892" s="2" t="s">
        <v>2730</v>
      </c>
      <c r="C892" s="1" t="s">
        <v>42</v>
      </c>
      <c r="D892" s="1" t="s">
        <v>180</v>
      </c>
      <c r="E892" s="1" t="s">
        <v>3384</v>
      </c>
    </row>
    <row r="893" spans="1:5" x14ac:dyDescent="0.3">
      <c r="A893" s="1" t="s">
        <v>977</v>
      </c>
      <c r="B893" s="2" t="s">
        <v>2731</v>
      </c>
      <c r="C893" s="1" t="s">
        <v>42</v>
      </c>
      <c r="D893" s="1" t="s">
        <v>180</v>
      </c>
      <c r="E893" s="1">
        <v>0</v>
      </c>
    </row>
    <row r="894" spans="1:5" x14ac:dyDescent="0.3">
      <c r="A894" s="1" t="s">
        <v>978</v>
      </c>
      <c r="B894" s="2" t="s">
        <v>2732</v>
      </c>
      <c r="C894" s="1" t="s">
        <v>15</v>
      </c>
      <c r="D894" s="1" t="s">
        <v>206</v>
      </c>
      <c r="E894" s="1" t="s">
        <v>3384</v>
      </c>
    </row>
    <row r="895" spans="1:5" x14ac:dyDescent="0.3">
      <c r="A895" s="1" t="s">
        <v>979</v>
      </c>
      <c r="B895" s="2" t="s">
        <v>2733</v>
      </c>
      <c r="C895" s="1" t="s">
        <v>42</v>
      </c>
      <c r="D895" s="1" t="s">
        <v>180</v>
      </c>
      <c r="E895" s="1" t="s">
        <v>3384</v>
      </c>
    </row>
    <row r="896" spans="1:5" x14ac:dyDescent="0.3">
      <c r="A896" s="1" t="s">
        <v>980</v>
      </c>
      <c r="B896" s="2" t="s">
        <v>2734</v>
      </c>
      <c r="C896" s="1" t="s">
        <v>42</v>
      </c>
      <c r="D896" s="1" t="s">
        <v>180</v>
      </c>
      <c r="E896" s="1">
        <v>0</v>
      </c>
    </row>
    <row r="897" spans="1:5" x14ac:dyDescent="0.3">
      <c r="A897" s="1" t="s">
        <v>981</v>
      </c>
      <c r="B897" s="2" t="s">
        <v>2735</v>
      </c>
      <c r="C897" s="1" t="s">
        <v>42</v>
      </c>
      <c r="D897" s="1" t="s">
        <v>180</v>
      </c>
      <c r="E897" s="1">
        <v>0</v>
      </c>
    </row>
    <row r="898" spans="1:5" x14ac:dyDescent="0.3">
      <c r="A898" s="1" t="s">
        <v>982</v>
      </c>
      <c r="B898" s="2" t="s">
        <v>2736</v>
      </c>
      <c r="C898" s="1" t="s">
        <v>9</v>
      </c>
      <c r="D898" s="1" t="s">
        <v>180</v>
      </c>
      <c r="E898" s="1" t="s">
        <v>3386</v>
      </c>
    </row>
    <row r="899" spans="1:5" x14ac:dyDescent="0.3">
      <c r="A899" s="1" t="s">
        <v>983</v>
      </c>
      <c r="B899" s="2" t="s">
        <v>2737</v>
      </c>
      <c r="C899" s="1" t="s">
        <v>42</v>
      </c>
      <c r="D899" s="1" t="s">
        <v>180</v>
      </c>
      <c r="E899" s="1" t="s">
        <v>3358</v>
      </c>
    </row>
    <row r="900" spans="1:5" x14ac:dyDescent="0.3">
      <c r="A900" s="1" t="s">
        <v>984</v>
      </c>
      <c r="B900" s="2" t="s">
        <v>2738</v>
      </c>
      <c r="C900" s="1" t="s">
        <v>42</v>
      </c>
      <c r="D900" s="1" t="s">
        <v>180</v>
      </c>
      <c r="E900" s="1" t="s">
        <v>3358</v>
      </c>
    </row>
    <row r="901" spans="1:5" x14ac:dyDescent="0.3">
      <c r="A901" s="1" t="s">
        <v>985</v>
      </c>
      <c r="B901" s="2" t="s">
        <v>2739</v>
      </c>
      <c r="C901" s="1" t="s">
        <v>42</v>
      </c>
      <c r="D901" s="1" t="s">
        <v>180</v>
      </c>
      <c r="E901" s="1" t="s">
        <v>3386</v>
      </c>
    </row>
    <row r="902" spans="1:5" x14ac:dyDescent="0.3">
      <c r="A902" s="1" t="s">
        <v>986</v>
      </c>
      <c r="B902" s="2" t="s">
        <v>2740</v>
      </c>
      <c r="C902" s="1" t="s">
        <v>46</v>
      </c>
      <c r="D902" s="1" t="s">
        <v>180</v>
      </c>
      <c r="E902" s="1">
        <v>0</v>
      </c>
    </row>
    <row r="903" spans="1:5" x14ac:dyDescent="0.3">
      <c r="A903" s="1" t="s">
        <v>987</v>
      </c>
      <c r="B903" s="2" t="s">
        <v>2741</v>
      </c>
      <c r="C903" s="1" t="s">
        <v>46</v>
      </c>
      <c r="D903" s="1" t="s">
        <v>180</v>
      </c>
      <c r="E903" s="1" t="s">
        <v>3384</v>
      </c>
    </row>
    <row r="904" spans="1:5" x14ac:dyDescent="0.3">
      <c r="A904" s="1" t="s">
        <v>988</v>
      </c>
      <c r="B904" s="2" t="s">
        <v>2742</v>
      </c>
      <c r="C904" s="1" t="s">
        <v>46</v>
      </c>
      <c r="D904" s="1" t="s">
        <v>180</v>
      </c>
      <c r="E904" s="1" t="s">
        <v>3384</v>
      </c>
    </row>
    <row r="905" spans="1:5" x14ac:dyDescent="0.3">
      <c r="A905" s="1" t="s">
        <v>989</v>
      </c>
      <c r="B905" s="2" t="s">
        <v>2743</v>
      </c>
      <c r="C905" s="1" t="s">
        <v>42</v>
      </c>
      <c r="D905" s="1" t="s">
        <v>180</v>
      </c>
      <c r="E905" s="1" t="s">
        <v>3358</v>
      </c>
    </row>
    <row r="906" spans="1:5" x14ac:dyDescent="0.3">
      <c r="A906" s="1" t="s">
        <v>990</v>
      </c>
      <c r="B906" s="2" t="s">
        <v>2744</v>
      </c>
      <c r="C906" s="1" t="s">
        <v>42</v>
      </c>
      <c r="D906" s="1" t="s">
        <v>180</v>
      </c>
      <c r="E906" s="1">
        <v>0</v>
      </c>
    </row>
    <row r="907" spans="1:5" x14ac:dyDescent="0.3">
      <c r="A907" s="1" t="s">
        <v>991</v>
      </c>
      <c r="B907" s="2" t="s">
        <v>2745</v>
      </c>
      <c r="C907" s="1" t="s">
        <v>42</v>
      </c>
      <c r="D907" s="1" t="s">
        <v>180</v>
      </c>
      <c r="E907" s="1">
        <v>0</v>
      </c>
    </row>
    <row r="908" spans="1:5" x14ac:dyDescent="0.3">
      <c r="A908" s="1" t="s">
        <v>992</v>
      </c>
      <c r="B908" s="2" t="s">
        <v>2746</v>
      </c>
      <c r="C908" s="1" t="s">
        <v>46</v>
      </c>
      <c r="D908" s="1" t="s">
        <v>180</v>
      </c>
      <c r="E908" s="1" t="s">
        <v>3387</v>
      </c>
    </row>
    <row r="909" spans="1:5" x14ac:dyDescent="0.3">
      <c r="A909" s="1" t="s">
        <v>993</v>
      </c>
      <c r="B909" s="2" t="s">
        <v>2747</v>
      </c>
      <c r="C909" s="1" t="s">
        <v>46</v>
      </c>
      <c r="D909" s="1" t="s">
        <v>180</v>
      </c>
      <c r="E909" s="1">
        <v>0</v>
      </c>
    </row>
    <row r="910" spans="1:5" x14ac:dyDescent="0.3">
      <c r="A910" s="1" t="s">
        <v>994</v>
      </c>
      <c r="B910" s="2" t="s">
        <v>2748</v>
      </c>
      <c r="C910" s="1" t="s">
        <v>46</v>
      </c>
      <c r="D910" s="1" t="s">
        <v>180</v>
      </c>
      <c r="E910" s="1">
        <v>0</v>
      </c>
    </row>
    <row r="911" spans="1:5" x14ac:dyDescent="0.3">
      <c r="A911" s="1" t="s">
        <v>995</v>
      </c>
      <c r="B911" s="2" t="s">
        <v>2749</v>
      </c>
      <c r="C911" s="1" t="s">
        <v>46</v>
      </c>
      <c r="D911" s="1" t="s">
        <v>180</v>
      </c>
      <c r="E911" s="1">
        <v>0</v>
      </c>
    </row>
    <row r="912" spans="1:5" x14ac:dyDescent="0.3">
      <c r="A912" s="1" t="s">
        <v>996</v>
      </c>
      <c r="B912" s="2" t="s">
        <v>2750</v>
      </c>
      <c r="C912" s="1" t="s">
        <v>46</v>
      </c>
      <c r="D912" s="1" t="s">
        <v>180</v>
      </c>
      <c r="E912" s="1">
        <v>0</v>
      </c>
    </row>
    <row r="913" spans="1:5" x14ac:dyDescent="0.3">
      <c r="A913" s="1" t="s">
        <v>997</v>
      </c>
      <c r="B913" s="2" t="s">
        <v>2751</v>
      </c>
      <c r="C913" s="1" t="s">
        <v>46</v>
      </c>
      <c r="D913" s="1" t="s">
        <v>180</v>
      </c>
      <c r="E913" s="1">
        <v>0</v>
      </c>
    </row>
    <row r="914" spans="1:5" x14ac:dyDescent="0.3">
      <c r="A914" s="1" t="s">
        <v>998</v>
      </c>
      <c r="B914" s="2" t="s">
        <v>2776</v>
      </c>
      <c r="C914" s="1" t="s">
        <v>9</v>
      </c>
      <c r="D914" s="1" t="s">
        <v>180</v>
      </c>
      <c r="E914" s="1">
        <v>0</v>
      </c>
    </row>
    <row r="915" spans="1:5" x14ac:dyDescent="0.3">
      <c r="A915" s="1" t="s">
        <v>999</v>
      </c>
      <c r="B915" s="2" t="s">
        <v>2777</v>
      </c>
      <c r="C915" s="1" t="s">
        <v>40</v>
      </c>
      <c r="D915" s="1" t="s">
        <v>184</v>
      </c>
      <c r="E915" s="1" t="s">
        <v>3451</v>
      </c>
    </row>
    <row r="916" spans="1:5" x14ac:dyDescent="0.3">
      <c r="A916" s="1" t="s">
        <v>1000</v>
      </c>
      <c r="B916" s="2" t="s">
        <v>1987</v>
      </c>
      <c r="C916" s="1" t="s">
        <v>9</v>
      </c>
      <c r="D916" s="1" t="s">
        <v>180</v>
      </c>
      <c r="E916" s="1">
        <v>0</v>
      </c>
    </row>
    <row r="917" spans="1:5" x14ac:dyDescent="0.3">
      <c r="A917" s="1" t="s">
        <v>1001</v>
      </c>
      <c r="B917" s="2" t="s">
        <v>2778</v>
      </c>
      <c r="C917" s="1" t="s">
        <v>40</v>
      </c>
      <c r="D917" s="1" t="s">
        <v>184</v>
      </c>
      <c r="E917" s="1">
        <v>0</v>
      </c>
    </row>
    <row r="918" spans="1:5" x14ac:dyDescent="0.3">
      <c r="A918" s="1" t="s">
        <v>1002</v>
      </c>
      <c r="B918" s="2" t="s">
        <v>1987</v>
      </c>
      <c r="C918" s="1" t="s">
        <v>9</v>
      </c>
      <c r="D918" s="1" t="s">
        <v>180</v>
      </c>
      <c r="E918" s="1">
        <v>0</v>
      </c>
    </row>
    <row r="919" spans="1:5" x14ac:dyDescent="0.3">
      <c r="A919" s="1" t="s">
        <v>1003</v>
      </c>
      <c r="B919" s="2" t="s">
        <v>1987</v>
      </c>
      <c r="C919" s="1" t="s">
        <v>9</v>
      </c>
      <c r="D919" s="1" t="s">
        <v>180</v>
      </c>
      <c r="E919" s="1">
        <v>0</v>
      </c>
    </row>
    <row r="920" spans="1:5" x14ac:dyDescent="0.3">
      <c r="A920" s="1" t="s">
        <v>1004</v>
      </c>
      <c r="B920" s="2" t="s">
        <v>1987</v>
      </c>
      <c r="C920" s="1" t="s">
        <v>9</v>
      </c>
      <c r="D920" s="1" t="s">
        <v>180</v>
      </c>
      <c r="E920" s="1">
        <v>0</v>
      </c>
    </row>
    <row r="921" spans="1:5" x14ac:dyDescent="0.3">
      <c r="A921" s="1" t="s">
        <v>1005</v>
      </c>
      <c r="B921" s="2" t="s">
        <v>2779</v>
      </c>
      <c r="C921" s="1" t="s">
        <v>40</v>
      </c>
      <c r="D921" s="1" t="s">
        <v>184</v>
      </c>
      <c r="E921" s="1" t="s">
        <v>3451</v>
      </c>
    </row>
    <row r="922" spans="1:5" x14ac:dyDescent="0.3">
      <c r="A922" s="1" t="s">
        <v>1006</v>
      </c>
      <c r="B922" s="2" t="s">
        <v>2780</v>
      </c>
      <c r="C922" s="1" t="s">
        <v>40</v>
      </c>
      <c r="D922" s="1" t="s">
        <v>184</v>
      </c>
      <c r="E922" s="1">
        <v>0</v>
      </c>
    </row>
    <row r="923" spans="1:5" x14ac:dyDescent="0.3">
      <c r="A923" s="1" t="s">
        <v>1007</v>
      </c>
      <c r="B923" s="2" t="s">
        <v>2781</v>
      </c>
      <c r="C923" s="1" t="s">
        <v>40</v>
      </c>
      <c r="D923" s="1" t="s">
        <v>184</v>
      </c>
      <c r="E923" s="1">
        <v>0</v>
      </c>
    </row>
    <row r="924" spans="1:5" x14ac:dyDescent="0.3">
      <c r="A924" s="1" t="s">
        <v>1008</v>
      </c>
      <c r="B924" s="2" t="s">
        <v>2782</v>
      </c>
      <c r="C924" s="1" t="s">
        <v>40</v>
      </c>
      <c r="D924" s="1" t="s">
        <v>184</v>
      </c>
      <c r="E924" s="1">
        <v>0</v>
      </c>
    </row>
    <row r="925" spans="1:5" x14ac:dyDescent="0.3">
      <c r="A925" s="1" t="s">
        <v>1009</v>
      </c>
      <c r="B925" s="2" t="s">
        <v>2783</v>
      </c>
      <c r="C925" s="1" t="s">
        <v>40</v>
      </c>
      <c r="D925" s="1" t="s">
        <v>184</v>
      </c>
      <c r="E925" s="1">
        <v>0</v>
      </c>
    </row>
    <row r="926" spans="1:5" x14ac:dyDescent="0.3">
      <c r="A926" s="1" t="s">
        <v>1010</v>
      </c>
      <c r="B926" s="2" t="s">
        <v>2784</v>
      </c>
      <c r="C926" s="1" t="s">
        <v>40</v>
      </c>
      <c r="D926" s="1" t="s">
        <v>184</v>
      </c>
      <c r="E926" s="1">
        <v>0</v>
      </c>
    </row>
    <row r="927" spans="1:5" x14ac:dyDescent="0.3">
      <c r="A927" s="1" t="s">
        <v>1011</v>
      </c>
      <c r="B927" s="2" t="s">
        <v>2785</v>
      </c>
      <c r="C927" s="1" t="s">
        <v>40</v>
      </c>
      <c r="D927" s="1" t="s">
        <v>184</v>
      </c>
      <c r="E927" s="1">
        <v>0</v>
      </c>
    </row>
    <row r="928" spans="1:5" x14ac:dyDescent="0.3">
      <c r="A928" s="1" t="s">
        <v>1012</v>
      </c>
      <c r="B928" s="2" t="s">
        <v>2786</v>
      </c>
      <c r="C928" s="1" t="s">
        <v>40</v>
      </c>
      <c r="D928" s="1" t="s">
        <v>184</v>
      </c>
      <c r="E928" s="1">
        <v>0</v>
      </c>
    </row>
    <row r="929" spans="1:5" x14ac:dyDescent="0.3">
      <c r="A929" s="1" t="s">
        <v>1013</v>
      </c>
      <c r="B929" s="2" t="s">
        <v>2787</v>
      </c>
      <c r="C929" s="1" t="s">
        <v>40</v>
      </c>
      <c r="D929" s="1" t="s">
        <v>184</v>
      </c>
      <c r="E929" s="1">
        <v>0</v>
      </c>
    </row>
    <row r="930" spans="1:5" x14ac:dyDescent="0.3">
      <c r="A930" s="1" t="s">
        <v>1014</v>
      </c>
      <c r="B930" s="2" t="s">
        <v>2788</v>
      </c>
      <c r="C930" s="1" t="s">
        <v>94</v>
      </c>
      <c r="D930" s="1" t="s">
        <v>184</v>
      </c>
      <c r="E930" s="1">
        <v>0</v>
      </c>
    </row>
    <row r="931" spans="1:5" x14ac:dyDescent="0.3">
      <c r="A931" s="1" t="s">
        <v>1015</v>
      </c>
      <c r="B931" s="2" t="s">
        <v>2789</v>
      </c>
      <c r="C931" s="1" t="s">
        <v>94</v>
      </c>
      <c r="D931" s="1" t="s">
        <v>184</v>
      </c>
      <c r="E931" s="1">
        <v>0</v>
      </c>
    </row>
    <row r="932" spans="1:5" x14ac:dyDescent="0.3">
      <c r="A932" s="1" t="s">
        <v>1016</v>
      </c>
      <c r="B932" s="2" t="s">
        <v>2790</v>
      </c>
      <c r="C932" s="1" t="s">
        <v>40</v>
      </c>
      <c r="D932" s="1" t="s">
        <v>184</v>
      </c>
      <c r="E932" s="1">
        <v>0</v>
      </c>
    </row>
    <row r="933" spans="1:5" x14ac:dyDescent="0.3">
      <c r="A933" s="1" t="s">
        <v>1017</v>
      </c>
      <c r="B933" s="2" t="s">
        <v>2791</v>
      </c>
      <c r="C933" s="1" t="s">
        <v>40</v>
      </c>
      <c r="D933" s="1" t="s">
        <v>184</v>
      </c>
      <c r="E933" s="1">
        <v>0</v>
      </c>
    </row>
    <row r="934" spans="1:5" x14ac:dyDescent="0.3">
      <c r="A934" s="1" t="s">
        <v>1018</v>
      </c>
      <c r="B934" s="2" t="s">
        <v>2792</v>
      </c>
      <c r="C934" s="1" t="s">
        <v>40</v>
      </c>
      <c r="D934" s="1" t="s">
        <v>184</v>
      </c>
      <c r="E934" s="1">
        <v>0</v>
      </c>
    </row>
    <row r="935" spans="1:5" x14ac:dyDescent="0.3">
      <c r="A935" s="1" t="s">
        <v>1019</v>
      </c>
      <c r="B935" s="2" t="s">
        <v>2793</v>
      </c>
      <c r="C935" s="1" t="s">
        <v>40</v>
      </c>
      <c r="D935" s="1" t="s">
        <v>184</v>
      </c>
      <c r="E935" s="1">
        <v>0</v>
      </c>
    </row>
    <row r="936" spans="1:5" x14ac:dyDescent="0.3">
      <c r="A936" s="1" t="s">
        <v>1020</v>
      </c>
      <c r="B936" s="2" t="s">
        <v>1987</v>
      </c>
      <c r="C936" s="1" t="s">
        <v>9</v>
      </c>
      <c r="D936" s="1" t="s">
        <v>180</v>
      </c>
      <c r="E936" s="1">
        <v>0</v>
      </c>
    </row>
    <row r="937" spans="1:5" x14ac:dyDescent="0.3">
      <c r="A937" s="1" t="s">
        <v>1021</v>
      </c>
      <c r="B937" s="2" t="s">
        <v>2794</v>
      </c>
      <c r="C937" s="1" t="s">
        <v>23</v>
      </c>
      <c r="D937" s="1" t="s">
        <v>184</v>
      </c>
      <c r="E937" s="1">
        <v>0</v>
      </c>
    </row>
    <row r="938" spans="1:5" x14ac:dyDescent="0.3">
      <c r="A938" s="1" t="s">
        <v>1022</v>
      </c>
      <c r="B938" s="2" t="s">
        <v>2795</v>
      </c>
      <c r="C938" s="1" t="s">
        <v>23</v>
      </c>
      <c r="D938" s="1" t="s">
        <v>184</v>
      </c>
      <c r="E938" s="1" t="s">
        <v>3452</v>
      </c>
    </row>
    <row r="939" spans="1:5" x14ac:dyDescent="0.3">
      <c r="A939" s="1" t="s">
        <v>1023</v>
      </c>
      <c r="B939" s="2" t="s">
        <v>2796</v>
      </c>
      <c r="C939" s="1" t="s">
        <v>23</v>
      </c>
      <c r="D939" s="1" t="s">
        <v>184</v>
      </c>
      <c r="E939" s="1">
        <v>0</v>
      </c>
    </row>
    <row r="940" spans="1:5" x14ac:dyDescent="0.3">
      <c r="A940" s="1" t="s">
        <v>1024</v>
      </c>
      <c r="B940" s="2" t="s">
        <v>2797</v>
      </c>
      <c r="C940" s="1" t="s">
        <v>23</v>
      </c>
      <c r="D940" s="1" t="s">
        <v>184</v>
      </c>
      <c r="E940" s="1">
        <v>0</v>
      </c>
    </row>
    <row r="941" spans="1:5" x14ac:dyDescent="0.3">
      <c r="A941" s="1" t="s">
        <v>1025</v>
      </c>
      <c r="B941" s="2" t="s">
        <v>2798</v>
      </c>
      <c r="C941" s="1" t="s">
        <v>23</v>
      </c>
      <c r="D941" s="1" t="s">
        <v>184</v>
      </c>
      <c r="E941" s="1">
        <v>0</v>
      </c>
    </row>
    <row r="942" spans="1:5" x14ac:dyDescent="0.3">
      <c r="A942" s="1" t="s">
        <v>1026</v>
      </c>
      <c r="B942" s="2" t="s">
        <v>2799</v>
      </c>
      <c r="C942" s="1" t="s">
        <v>25</v>
      </c>
      <c r="D942" s="1" t="s">
        <v>184</v>
      </c>
      <c r="E942" s="1" t="s">
        <v>3453</v>
      </c>
    </row>
    <row r="943" spans="1:5" x14ac:dyDescent="0.3">
      <c r="A943" s="1" t="s">
        <v>1027</v>
      </c>
      <c r="B943" s="2" t="s">
        <v>2800</v>
      </c>
      <c r="C943" s="1" t="s">
        <v>25</v>
      </c>
      <c r="D943" s="1" t="s">
        <v>184</v>
      </c>
      <c r="E943" s="1">
        <v>0</v>
      </c>
    </row>
    <row r="944" spans="1:5" x14ac:dyDescent="0.3">
      <c r="A944" s="1" t="s">
        <v>1028</v>
      </c>
      <c r="B944" s="2" t="s">
        <v>2801</v>
      </c>
      <c r="C944" s="1" t="s">
        <v>25</v>
      </c>
      <c r="D944" s="1" t="s">
        <v>184</v>
      </c>
      <c r="E944" s="1" t="s">
        <v>3453</v>
      </c>
    </row>
    <row r="945" spans="1:5" x14ac:dyDescent="0.3">
      <c r="A945" s="1" t="s">
        <v>1029</v>
      </c>
      <c r="B945" s="2" t="s">
        <v>2802</v>
      </c>
      <c r="C945" s="1" t="s">
        <v>25</v>
      </c>
      <c r="D945" s="1" t="s">
        <v>184</v>
      </c>
      <c r="E945" s="1">
        <v>0</v>
      </c>
    </row>
    <row r="946" spans="1:5" x14ac:dyDescent="0.3">
      <c r="A946" s="1" t="s">
        <v>1030</v>
      </c>
      <c r="B946" s="2" t="s">
        <v>2803</v>
      </c>
      <c r="C946" s="1" t="s">
        <v>25</v>
      </c>
      <c r="D946" s="1" t="s">
        <v>184</v>
      </c>
      <c r="E946" s="1">
        <v>0</v>
      </c>
    </row>
    <row r="947" spans="1:5" x14ac:dyDescent="0.3">
      <c r="A947" s="1" t="s">
        <v>1031</v>
      </c>
      <c r="B947" s="2" t="s">
        <v>2804</v>
      </c>
      <c r="C947" s="1" t="s">
        <v>25</v>
      </c>
      <c r="D947" s="1" t="s">
        <v>184</v>
      </c>
      <c r="E947" s="1">
        <v>0</v>
      </c>
    </row>
    <row r="948" spans="1:5" x14ac:dyDescent="0.3">
      <c r="A948" s="1" t="s">
        <v>1032</v>
      </c>
      <c r="B948" s="2" t="s">
        <v>2805</v>
      </c>
      <c r="C948" s="1" t="s">
        <v>25</v>
      </c>
      <c r="D948" s="1" t="s">
        <v>184</v>
      </c>
      <c r="E948" s="1">
        <v>0</v>
      </c>
    </row>
    <row r="949" spans="1:5" x14ac:dyDescent="0.3">
      <c r="A949" s="1" t="s">
        <v>1033</v>
      </c>
      <c r="B949" s="2" t="s">
        <v>2806</v>
      </c>
      <c r="C949" s="1" t="s">
        <v>25</v>
      </c>
      <c r="D949" s="1" t="s">
        <v>184</v>
      </c>
      <c r="E949" s="1">
        <v>0</v>
      </c>
    </row>
    <row r="950" spans="1:5" x14ac:dyDescent="0.3">
      <c r="A950" s="1" t="s">
        <v>1034</v>
      </c>
      <c r="B950" s="2" t="s">
        <v>2807</v>
      </c>
      <c r="C950" s="1" t="s">
        <v>25</v>
      </c>
      <c r="D950" s="1" t="s">
        <v>184</v>
      </c>
      <c r="E950" s="1">
        <v>0</v>
      </c>
    </row>
    <row r="951" spans="1:5" x14ac:dyDescent="0.3">
      <c r="A951" s="1" t="s">
        <v>1035</v>
      </c>
      <c r="B951" s="2" t="s">
        <v>2808</v>
      </c>
      <c r="C951" s="1" t="s">
        <v>25</v>
      </c>
      <c r="D951" s="1" t="s">
        <v>184</v>
      </c>
      <c r="E951" s="1" t="s">
        <v>3453</v>
      </c>
    </row>
    <row r="952" spans="1:5" x14ac:dyDescent="0.3">
      <c r="A952" s="1" t="s">
        <v>1036</v>
      </c>
      <c r="B952" s="2" t="s">
        <v>2809</v>
      </c>
      <c r="C952" s="1" t="s">
        <v>25</v>
      </c>
      <c r="D952" s="1" t="s">
        <v>184</v>
      </c>
      <c r="E952" s="1">
        <v>0</v>
      </c>
    </row>
    <row r="953" spans="1:5" x14ac:dyDescent="0.3">
      <c r="A953" s="1" t="s">
        <v>1037</v>
      </c>
      <c r="B953" s="2" t="s">
        <v>2960</v>
      </c>
      <c r="C953" s="1" t="s">
        <v>25</v>
      </c>
      <c r="D953" s="1" t="s">
        <v>184</v>
      </c>
      <c r="E953" s="1">
        <v>0</v>
      </c>
    </row>
    <row r="954" spans="1:5" x14ac:dyDescent="0.3">
      <c r="A954" s="1" t="s">
        <v>1038</v>
      </c>
      <c r="B954" s="2" t="s">
        <v>2961</v>
      </c>
      <c r="C954" s="1" t="s">
        <v>25</v>
      </c>
      <c r="D954" s="1" t="s">
        <v>184</v>
      </c>
      <c r="E954" s="1">
        <v>0</v>
      </c>
    </row>
    <row r="955" spans="1:5" x14ac:dyDescent="0.3">
      <c r="A955" s="1" t="s">
        <v>1039</v>
      </c>
      <c r="B955" s="2" t="s">
        <v>2962</v>
      </c>
      <c r="C955" s="1" t="s">
        <v>25</v>
      </c>
      <c r="D955" s="1" t="s">
        <v>184</v>
      </c>
      <c r="E955" s="1">
        <v>0</v>
      </c>
    </row>
    <row r="956" spans="1:5" x14ac:dyDescent="0.3">
      <c r="A956" s="1" t="s">
        <v>1040</v>
      </c>
      <c r="B956" s="2" t="s">
        <v>2963</v>
      </c>
      <c r="C956" s="1" t="s">
        <v>25</v>
      </c>
      <c r="D956" s="1" t="s">
        <v>184</v>
      </c>
      <c r="E956" s="1">
        <v>0</v>
      </c>
    </row>
    <row r="957" spans="1:5" x14ac:dyDescent="0.3">
      <c r="A957" s="1" t="s">
        <v>1041</v>
      </c>
      <c r="B957" s="2" t="s">
        <v>2964</v>
      </c>
      <c r="C957" s="1" t="s">
        <v>25</v>
      </c>
      <c r="D957" s="1" t="s">
        <v>184</v>
      </c>
      <c r="E957" s="1">
        <v>0</v>
      </c>
    </row>
    <row r="958" spans="1:5" x14ac:dyDescent="0.3">
      <c r="A958" s="1" t="s">
        <v>1042</v>
      </c>
      <c r="B958" s="2" t="s">
        <v>2965</v>
      </c>
      <c r="C958" s="1" t="s">
        <v>25</v>
      </c>
      <c r="D958" s="1" t="s">
        <v>184</v>
      </c>
      <c r="E958" s="1">
        <v>0</v>
      </c>
    </row>
    <row r="959" spans="1:5" x14ac:dyDescent="0.3">
      <c r="A959" s="1" t="s">
        <v>1043</v>
      </c>
      <c r="B959" s="2" t="s">
        <v>2966</v>
      </c>
      <c r="C959" s="1" t="s">
        <v>25</v>
      </c>
      <c r="D959" s="1" t="s">
        <v>184</v>
      </c>
      <c r="E959" s="1">
        <v>0</v>
      </c>
    </row>
    <row r="960" spans="1:5" x14ac:dyDescent="0.3">
      <c r="A960" s="1" t="s">
        <v>1044</v>
      </c>
      <c r="B960" s="2" t="s">
        <v>2967</v>
      </c>
      <c r="C960" s="1" t="s">
        <v>25</v>
      </c>
      <c r="D960" s="1" t="s">
        <v>184</v>
      </c>
      <c r="E960" s="1">
        <v>0</v>
      </c>
    </row>
    <row r="961" spans="1:5" x14ac:dyDescent="0.3">
      <c r="A961" s="1" t="s">
        <v>1045</v>
      </c>
      <c r="B961" s="2" t="s">
        <v>2968</v>
      </c>
      <c r="C961" s="1" t="s">
        <v>91</v>
      </c>
      <c r="D961" s="1" t="s">
        <v>194</v>
      </c>
      <c r="E961" s="1" t="s">
        <v>3454</v>
      </c>
    </row>
    <row r="962" spans="1:5" x14ac:dyDescent="0.3">
      <c r="A962" s="1" t="s">
        <v>1046</v>
      </c>
      <c r="B962" s="2" t="s">
        <v>2969</v>
      </c>
      <c r="C962" s="1" t="s">
        <v>91</v>
      </c>
      <c r="D962" s="1" t="s">
        <v>194</v>
      </c>
      <c r="E962" s="1" t="s">
        <v>3454</v>
      </c>
    </row>
    <row r="963" spans="1:5" x14ac:dyDescent="0.3">
      <c r="A963" s="1" t="s">
        <v>1047</v>
      </c>
      <c r="B963" s="2" t="s">
        <v>2450</v>
      </c>
      <c r="C963" s="1" t="s">
        <v>46</v>
      </c>
      <c r="D963" s="1" t="s">
        <v>180</v>
      </c>
      <c r="E963" s="1" t="s">
        <v>3396</v>
      </c>
    </row>
    <row r="964" spans="1:5" x14ac:dyDescent="0.3">
      <c r="A964" s="1" t="s">
        <v>1048</v>
      </c>
      <c r="B964" s="2" t="s">
        <v>2451</v>
      </c>
      <c r="C964" s="1" t="s">
        <v>66</v>
      </c>
      <c r="D964" s="1" t="s">
        <v>180</v>
      </c>
      <c r="E964" s="1" t="s">
        <v>3429</v>
      </c>
    </row>
    <row r="965" spans="1:5" x14ac:dyDescent="0.3">
      <c r="A965" s="1" t="s">
        <v>1049</v>
      </c>
      <c r="B965" s="2" t="s">
        <v>2452</v>
      </c>
      <c r="C965" s="1" t="s">
        <v>42</v>
      </c>
      <c r="D965" s="1" t="s">
        <v>180</v>
      </c>
      <c r="E965" s="1" t="s">
        <v>3429</v>
      </c>
    </row>
    <row r="966" spans="1:5" x14ac:dyDescent="0.3">
      <c r="A966" s="1" t="s">
        <v>125</v>
      </c>
      <c r="B966" s="2" t="s">
        <v>2453</v>
      </c>
      <c r="C966" s="1" t="s">
        <v>263</v>
      </c>
      <c r="D966" s="1" t="s">
        <v>184</v>
      </c>
      <c r="E966" s="1" t="s">
        <v>3429</v>
      </c>
    </row>
    <row r="967" spans="1:5" x14ac:dyDescent="0.3">
      <c r="A967" s="1" t="s">
        <v>1050</v>
      </c>
      <c r="B967" s="2" t="s">
        <v>2454</v>
      </c>
      <c r="C967" s="1" t="s">
        <v>42</v>
      </c>
      <c r="D967" s="1" t="s">
        <v>180</v>
      </c>
      <c r="E967" s="1" t="s">
        <v>3429</v>
      </c>
    </row>
    <row r="968" spans="1:5" x14ac:dyDescent="0.3">
      <c r="A968" s="1" t="s">
        <v>1051</v>
      </c>
      <c r="B968" s="2" t="s">
        <v>2455</v>
      </c>
      <c r="C968" s="1" t="s">
        <v>42</v>
      </c>
      <c r="D968" s="1" t="s">
        <v>180</v>
      </c>
      <c r="E968" s="1" t="s">
        <v>3429</v>
      </c>
    </row>
    <row r="969" spans="1:5" x14ac:dyDescent="0.3">
      <c r="A969" s="1" t="s">
        <v>1052</v>
      </c>
      <c r="B969" s="2" t="s">
        <v>2456</v>
      </c>
      <c r="C969" s="1" t="s">
        <v>317</v>
      </c>
      <c r="D969" s="1" t="s">
        <v>315</v>
      </c>
      <c r="E969" s="1" t="s">
        <v>3429</v>
      </c>
    </row>
    <row r="970" spans="1:5" x14ac:dyDescent="0.3">
      <c r="A970" s="1" t="s">
        <v>128</v>
      </c>
      <c r="B970" s="2" t="s">
        <v>2457</v>
      </c>
      <c r="C970" s="1" t="s">
        <v>9</v>
      </c>
      <c r="D970" s="1" t="s">
        <v>180</v>
      </c>
      <c r="E970" s="1" t="s">
        <v>3455</v>
      </c>
    </row>
    <row r="971" spans="1:5" x14ac:dyDescent="0.3">
      <c r="A971" s="1" t="s">
        <v>1053</v>
      </c>
      <c r="B971" s="2" t="s">
        <v>2458</v>
      </c>
      <c r="C971" s="1" t="s">
        <v>9</v>
      </c>
      <c r="D971" s="1" t="s">
        <v>180</v>
      </c>
      <c r="E971" s="1">
        <v>0</v>
      </c>
    </row>
    <row r="972" spans="1:5" x14ac:dyDescent="0.3">
      <c r="A972" s="1" t="s">
        <v>1054</v>
      </c>
      <c r="B972" s="2" t="s">
        <v>2022</v>
      </c>
      <c r="C972" s="1" t="s">
        <v>9</v>
      </c>
      <c r="D972" s="1" t="s">
        <v>180</v>
      </c>
      <c r="E972" s="1">
        <v>0</v>
      </c>
    </row>
    <row r="973" spans="1:5" x14ac:dyDescent="0.3">
      <c r="A973" s="1" t="s">
        <v>27</v>
      </c>
      <c r="B973" s="2" t="s">
        <v>2459</v>
      </c>
      <c r="C973" s="1" t="s">
        <v>9</v>
      </c>
      <c r="D973" s="1" t="s">
        <v>180</v>
      </c>
      <c r="E973" s="1" t="s">
        <v>2459</v>
      </c>
    </row>
    <row r="974" spans="1:5" x14ac:dyDescent="0.3">
      <c r="A974" s="1" t="s">
        <v>1055</v>
      </c>
      <c r="B974" s="2" t="s">
        <v>2460</v>
      </c>
      <c r="C974" s="1" t="s">
        <v>9</v>
      </c>
      <c r="D974" s="1" t="s">
        <v>180</v>
      </c>
      <c r="E974" s="1" t="s">
        <v>3396</v>
      </c>
    </row>
    <row r="975" spans="1:5" x14ac:dyDescent="0.3">
      <c r="A975" s="1" t="s">
        <v>1056</v>
      </c>
      <c r="B975" s="2" t="s">
        <v>2461</v>
      </c>
      <c r="C975" s="1" t="s">
        <v>9</v>
      </c>
      <c r="D975" s="1" t="s">
        <v>180</v>
      </c>
      <c r="E975" s="1">
        <v>0</v>
      </c>
    </row>
    <row r="976" spans="1:5" x14ac:dyDescent="0.3">
      <c r="A976" s="1" t="s">
        <v>1057</v>
      </c>
      <c r="B976" s="2" t="s">
        <v>2462</v>
      </c>
      <c r="C976" s="1" t="s">
        <v>9</v>
      </c>
      <c r="D976" s="1" t="s">
        <v>180</v>
      </c>
      <c r="E976" s="1">
        <v>0</v>
      </c>
    </row>
    <row r="977" spans="1:5" x14ac:dyDescent="0.3">
      <c r="A977" s="1" t="s">
        <v>1058</v>
      </c>
      <c r="B977" s="2" t="s">
        <v>3456</v>
      </c>
      <c r="C977" s="1" t="s">
        <v>42</v>
      </c>
      <c r="D977" s="1" t="s">
        <v>180</v>
      </c>
      <c r="E977" s="1">
        <v>0</v>
      </c>
    </row>
    <row r="978" spans="1:5" x14ac:dyDescent="0.3">
      <c r="A978" s="1" t="s">
        <v>1059</v>
      </c>
      <c r="B978" s="2" t="s">
        <v>2463</v>
      </c>
      <c r="C978" s="1" t="s">
        <v>9</v>
      </c>
      <c r="D978" s="1" t="s">
        <v>180</v>
      </c>
      <c r="E978" s="1">
        <v>0</v>
      </c>
    </row>
    <row r="979" spans="1:5" x14ac:dyDescent="0.3">
      <c r="A979" s="1" t="s">
        <v>1060</v>
      </c>
      <c r="B979" s="2" t="s">
        <v>2464</v>
      </c>
      <c r="C979" s="1" t="s">
        <v>9</v>
      </c>
      <c r="D979" s="1" t="s">
        <v>180</v>
      </c>
      <c r="E979" s="1">
        <v>0</v>
      </c>
    </row>
    <row r="980" spans="1:5" x14ac:dyDescent="0.3">
      <c r="A980" s="1" t="s">
        <v>1061</v>
      </c>
      <c r="B980" s="2" t="s">
        <v>2465</v>
      </c>
      <c r="C980" s="1" t="s">
        <v>9</v>
      </c>
      <c r="D980" s="1" t="s">
        <v>180</v>
      </c>
      <c r="E980" s="1">
        <v>0</v>
      </c>
    </row>
    <row r="981" spans="1:5" x14ac:dyDescent="0.3">
      <c r="A981" s="1" t="s">
        <v>1062</v>
      </c>
      <c r="B981" s="2" t="s">
        <v>2466</v>
      </c>
      <c r="C981" s="1" t="s">
        <v>9</v>
      </c>
      <c r="D981" s="1" t="s">
        <v>180</v>
      </c>
      <c r="E981" s="1">
        <v>0</v>
      </c>
    </row>
    <row r="982" spans="1:5" x14ac:dyDescent="0.3">
      <c r="A982" s="1" t="s">
        <v>1063</v>
      </c>
      <c r="B982" s="2" t="s">
        <v>2467</v>
      </c>
      <c r="C982" s="1" t="s">
        <v>9</v>
      </c>
      <c r="D982" s="1" t="s">
        <v>180</v>
      </c>
      <c r="E982" s="1">
        <v>0</v>
      </c>
    </row>
    <row r="983" spans="1:5" x14ac:dyDescent="0.3">
      <c r="A983" s="1" t="s">
        <v>1064</v>
      </c>
      <c r="B983" s="2" t="s">
        <v>2468</v>
      </c>
      <c r="C983" s="1" t="s">
        <v>9</v>
      </c>
      <c r="D983" s="1" t="s">
        <v>180</v>
      </c>
      <c r="E983" s="1" t="s">
        <v>3434</v>
      </c>
    </row>
    <row r="984" spans="1:5" x14ac:dyDescent="0.3">
      <c r="A984" s="1" t="s">
        <v>1065</v>
      </c>
      <c r="B984" s="2" t="s">
        <v>2469</v>
      </c>
      <c r="C984" s="1" t="s">
        <v>9</v>
      </c>
      <c r="D984" s="1" t="s">
        <v>180</v>
      </c>
      <c r="E984" s="1" t="s">
        <v>3434</v>
      </c>
    </row>
    <row r="985" spans="1:5" x14ac:dyDescent="0.3">
      <c r="A985" s="1" t="s">
        <v>1066</v>
      </c>
      <c r="B985" s="2" t="s">
        <v>2565</v>
      </c>
      <c r="C985" s="1" t="s">
        <v>9</v>
      </c>
      <c r="D985" s="1" t="s">
        <v>180</v>
      </c>
      <c r="E985" s="1" t="s">
        <v>3408</v>
      </c>
    </row>
    <row r="986" spans="1:5" x14ac:dyDescent="0.3">
      <c r="A986" s="1" t="s">
        <v>1067</v>
      </c>
      <c r="B986" s="2" t="s">
        <v>2566</v>
      </c>
      <c r="C986" s="1" t="s">
        <v>9</v>
      </c>
      <c r="D986" s="1" t="s">
        <v>180</v>
      </c>
      <c r="E986" s="1" t="s">
        <v>3408</v>
      </c>
    </row>
    <row r="987" spans="1:5" x14ac:dyDescent="0.3">
      <c r="A987" s="1" t="s">
        <v>1068</v>
      </c>
      <c r="B987" s="2" t="s">
        <v>2567</v>
      </c>
      <c r="C987" s="1" t="s">
        <v>9</v>
      </c>
      <c r="D987" s="1" t="s">
        <v>180</v>
      </c>
      <c r="E987" s="1" t="s">
        <v>3408</v>
      </c>
    </row>
    <row r="988" spans="1:5" x14ac:dyDescent="0.3">
      <c r="A988" s="1" t="s">
        <v>1069</v>
      </c>
      <c r="B988" s="2" t="s">
        <v>2568</v>
      </c>
      <c r="C988" s="1" t="s">
        <v>9</v>
      </c>
      <c r="D988" s="1" t="s">
        <v>180</v>
      </c>
      <c r="E988" s="1" t="s">
        <v>3385</v>
      </c>
    </row>
    <row r="989" spans="1:5" x14ac:dyDescent="0.3">
      <c r="A989" s="1" t="s">
        <v>1070</v>
      </c>
      <c r="B989" s="2" t="s">
        <v>2569</v>
      </c>
      <c r="C989" s="1" t="s">
        <v>9</v>
      </c>
      <c r="D989" s="1" t="s">
        <v>180</v>
      </c>
      <c r="E989" s="1" t="s">
        <v>3408</v>
      </c>
    </row>
    <row r="990" spans="1:5" x14ac:dyDescent="0.3">
      <c r="A990" s="1" t="s">
        <v>1071</v>
      </c>
      <c r="B990" s="2" t="s">
        <v>2570</v>
      </c>
      <c r="C990" s="1" t="s">
        <v>9</v>
      </c>
      <c r="D990" s="1" t="s">
        <v>180</v>
      </c>
      <c r="E990" s="1" t="s">
        <v>3385</v>
      </c>
    </row>
    <row r="991" spans="1:5" x14ac:dyDescent="0.3">
      <c r="A991" s="1" t="s">
        <v>1072</v>
      </c>
      <c r="B991" s="2" t="s">
        <v>2571</v>
      </c>
      <c r="C991" s="1" t="s">
        <v>9</v>
      </c>
      <c r="D991" s="1" t="s">
        <v>180</v>
      </c>
      <c r="E991" s="1" t="s">
        <v>3385</v>
      </c>
    </row>
    <row r="992" spans="1:5" x14ac:dyDescent="0.3">
      <c r="A992" s="1" t="s">
        <v>1073</v>
      </c>
      <c r="B992" s="2" t="s">
        <v>2572</v>
      </c>
      <c r="C992" s="1" t="s">
        <v>9</v>
      </c>
      <c r="D992" s="1" t="s">
        <v>180</v>
      </c>
      <c r="E992" s="1" t="s">
        <v>3408</v>
      </c>
    </row>
    <row r="993" spans="1:5" x14ac:dyDescent="0.3">
      <c r="A993" s="1" t="s">
        <v>1074</v>
      </c>
      <c r="B993" s="2" t="s">
        <v>2573</v>
      </c>
      <c r="C993" s="1" t="s">
        <v>9</v>
      </c>
      <c r="D993" s="1" t="s">
        <v>180</v>
      </c>
      <c r="E993" s="1" t="s">
        <v>3408</v>
      </c>
    </row>
    <row r="994" spans="1:5" x14ac:dyDescent="0.3">
      <c r="A994" s="1" t="s">
        <v>1075</v>
      </c>
      <c r="B994" s="2" t="s">
        <v>2503</v>
      </c>
      <c r="C994" s="1" t="s">
        <v>9</v>
      </c>
      <c r="D994" s="1" t="s">
        <v>180</v>
      </c>
      <c r="E994" s="1" t="s">
        <v>3408</v>
      </c>
    </row>
    <row r="995" spans="1:5" x14ac:dyDescent="0.3">
      <c r="A995" s="1" t="s">
        <v>1076</v>
      </c>
      <c r="B995" s="2" t="s">
        <v>2574</v>
      </c>
      <c r="C995" s="1" t="s">
        <v>9</v>
      </c>
      <c r="D995" s="1" t="s">
        <v>180</v>
      </c>
      <c r="E995" s="1" t="s">
        <v>3408</v>
      </c>
    </row>
    <row r="996" spans="1:5" x14ac:dyDescent="0.3">
      <c r="A996" s="1" t="s">
        <v>1077</v>
      </c>
      <c r="B996" s="2" t="s">
        <v>2575</v>
      </c>
      <c r="C996" s="1" t="s">
        <v>9</v>
      </c>
      <c r="D996" s="1" t="s">
        <v>180</v>
      </c>
      <c r="E996" s="1" t="s">
        <v>3408</v>
      </c>
    </row>
    <row r="997" spans="1:5" x14ac:dyDescent="0.3">
      <c r="A997" s="1" t="s">
        <v>1078</v>
      </c>
      <c r="B997" s="2" t="s">
        <v>2576</v>
      </c>
      <c r="C997" s="1" t="s">
        <v>9</v>
      </c>
      <c r="D997" s="1" t="s">
        <v>180</v>
      </c>
      <c r="E997" s="1">
        <v>0</v>
      </c>
    </row>
    <row r="998" spans="1:5" x14ac:dyDescent="0.3">
      <c r="A998" s="1" t="s">
        <v>176</v>
      </c>
      <c r="B998" s="2" t="s">
        <v>2577</v>
      </c>
      <c r="C998" s="1" t="s">
        <v>46</v>
      </c>
      <c r="D998" s="1" t="s">
        <v>180</v>
      </c>
      <c r="E998" s="1" t="s">
        <v>3387</v>
      </c>
    </row>
    <row r="999" spans="1:5" x14ac:dyDescent="0.3">
      <c r="A999" s="1" t="s">
        <v>152</v>
      </c>
      <c r="B999" s="2" t="s">
        <v>2578</v>
      </c>
      <c r="C999" s="1" t="s">
        <v>46</v>
      </c>
      <c r="D999" s="1" t="s">
        <v>180</v>
      </c>
      <c r="E999" s="1" t="s">
        <v>3387</v>
      </c>
    </row>
    <row r="1000" spans="1:5" x14ac:dyDescent="0.3">
      <c r="A1000" s="1" t="s">
        <v>1079</v>
      </c>
      <c r="B1000" s="2" t="s">
        <v>2579</v>
      </c>
      <c r="C1000" s="1" t="s">
        <v>46</v>
      </c>
      <c r="D1000" s="1" t="s">
        <v>180</v>
      </c>
      <c r="E1000" s="1" t="s">
        <v>3387</v>
      </c>
    </row>
    <row r="1001" spans="1:5" x14ac:dyDescent="0.3">
      <c r="A1001" s="1" t="s">
        <v>1080</v>
      </c>
      <c r="B1001" s="2" t="s">
        <v>1987</v>
      </c>
      <c r="C1001" s="1" t="s">
        <v>46</v>
      </c>
      <c r="D1001" s="1" t="s">
        <v>180</v>
      </c>
      <c r="E1001" s="1" t="s">
        <v>3387</v>
      </c>
    </row>
    <row r="1002" spans="1:5" x14ac:dyDescent="0.3">
      <c r="A1002" s="1" t="s">
        <v>1081</v>
      </c>
      <c r="B1002" s="2" t="s">
        <v>2580</v>
      </c>
      <c r="C1002" s="1" t="s">
        <v>46</v>
      </c>
      <c r="D1002" s="1" t="s">
        <v>180</v>
      </c>
      <c r="E1002" s="1" t="s">
        <v>3387</v>
      </c>
    </row>
    <row r="1003" spans="1:5" x14ac:dyDescent="0.3">
      <c r="A1003" s="1" t="s">
        <v>1082</v>
      </c>
      <c r="B1003" s="2" t="s">
        <v>1987</v>
      </c>
      <c r="C1003" s="1" t="s">
        <v>46</v>
      </c>
      <c r="D1003" s="1" t="s">
        <v>180</v>
      </c>
      <c r="E1003" s="1" t="s">
        <v>3387</v>
      </c>
    </row>
    <row r="1004" spans="1:5" x14ac:dyDescent="0.3">
      <c r="A1004" s="1" t="s">
        <v>140</v>
      </c>
      <c r="B1004" s="2" t="s">
        <v>2581</v>
      </c>
      <c r="C1004" s="1" t="s">
        <v>46</v>
      </c>
      <c r="D1004" s="1" t="s">
        <v>180</v>
      </c>
      <c r="E1004" s="1" t="s">
        <v>3387</v>
      </c>
    </row>
    <row r="1005" spans="1:5" x14ac:dyDescent="0.3">
      <c r="A1005" s="1" t="s">
        <v>1083</v>
      </c>
      <c r="B1005" s="2" t="s">
        <v>2582</v>
      </c>
      <c r="C1005" s="1" t="s">
        <v>9</v>
      </c>
      <c r="D1005" s="1" t="s">
        <v>180</v>
      </c>
      <c r="E1005" s="1" t="s">
        <v>3387</v>
      </c>
    </row>
    <row r="1006" spans="1:5" x14ac:dyDescent="0.3">
      <c r="A1006" s="1" t="s">
        <v>1084</v>
      </c>
      <c r="B1006" s="2" t="s">
        <v>2583</v>
      </c>
      <c r="C1006" s="1" t="s">
        <v>9</v>
      </c>
      <c r="D1006" s="1" t="s">
        <v>180</v>
      </c>
      <c r="E1006" s="1" t="s">
        <v>3387</v>
      </c>
    </row>
    <row r="1007" spans="1:5" x14ac:dyDescent="0.3">
      <c r="A1007" s="1" t="s">
        <v>1085</v>
      </c>
      <c r="B1007" s="2" t="s">
        <v>2584</v>
      </c>
      <c r="C1007" s="1" t="s">
        <v>9</v>
      </c>
      <c r="D1007" s="1" t="s">
        <v>180</v>
      </c>
      <c r="E1007" s="1" t="s">
        <v>3387</v>
      </c>
    </row>
    <row r="1008" spans="1:5" x14ac:dyDescent="0.3">
      <c r="A1008" s="1" t="s">
        <v>1086</v>
      </c>
      <c r="B1008" s="2" t="s">
        <v>2752</v>
      </c>
      <c r="C1008" s="1" t="s">
        <v>46</v>
      </c>
      <c r="D1008" s="1" t="s">
        <v>180</v>
      </c>
      <c r="E1008" s="1">
        <v>0</v>
      </c>
    </row>
    <row r="1009" spans="1:5" x14ac:dyDescent="0.3">
      <c r="A1009" s="1" t="s">
        <v>1087</v>
      </c>
      <c r="B1009" s="2" t="s">
        <v>2753</v>
      </c>
      <c r="C1009" s="1" t="s">
        <v>46</v>
      </c>
      <c r="D1009" s="1" t="s">
        <v>180</v>
      </c>
      <c r="E1009" s="1">
        <v>0</v>
      </c>
    </row>
    <row r="1010" spans="1:5" x14ac:dyDescent="0.3">
      <c r="A1010" s="1" t="s">
        <v>1088</v>
      </c>
      <c r="B1010" s="2" t="s">
        <v>2754</v>
      </c>
      <c r="C1010" s="1" t="s">
        <v>46</v>
      </c>
      <c r="D1010" s="1" t="s">
        <v>180</v>
      </c>
      <c r="E1010" s="1">
        <v>0</v>
      </c>
    </row>
    <row r="1011" spans="1:5" x14ac:dyDescent="0.3">
      <c r="A1011" s="1" t="s">
        <v>1089</v>
      </c>
      <c r="B1011" s="2" t="s">
        <v>2755</v>
      </c>
      <c r="C1011" s="1" t="s">
        <v>46</v>
      </c>
      <c r="D1011" s="1" t="s">
        <v>180</v>
      </c>
      <c r="E1011" s="1">
        <v>0</v>
      </c>
    </row>
    <row r="1012" spans="1:5" x14ac:dyDescent="0.3">
      <c r="A1012" s="1" t="s">
        <v>1090</v>
      </c>
      <c r="B1012" s="2" t="s">
        <v>2756</v>
      </c>
      <c r="C1012" s="1" t="s">
        <v>46</v>
      </c>
      <c r="D1012" s="1" t="s">
        <v>180</v>
      </c>
      <c r="E1012" s="1">
        <v>0</v>
      </c>
    </row>
    <row r="1013" spans="1:5" x14ac:dyDescent="0.3">
      <c r="A1013" s="1" t="s">
        <v>1091</v>
      </c>
      <c r="B1013" s="2" t="s">
        <v>2757</v>
      </c>
      <c r="C1013" s="1" t="s">
        <v>46</v>
      </c>
      <c r="D1013" s="1" t="s">
        <v>180</v>
      </c>
      <c r="E1013" s="1" t="s">
        <v>3387</v>
      </c>
    </row>
    <row r="1014" spans="1:5" x14ac:dyDescent="0.3">
      <c r="A1014" s="1" t="s">
        <v>1092</v>
      </c>
      <c r="B1014" s="2" t="s">
        <v>2758</v>
      </c>
      <c r="C1014" s="1" t="s">
        <v>46</v>
      </c>
      <c r="D1014" s="1" t="s">
        <v>180</v>
      </c>
      <c r="E1014" s="1">
        <v>0</v>
      </c>
    </row>
    <row r="1015" spans="1:5" x14ac:dyDescent="0.3">
      <c r="A1015" s="1" t="s">
        <v>1093</v>
      </c>
      <c r="B1015" s="2" t="s">
        <v>2759</v>
      </c>
      <c r="C1015" s="1" t="s">
        <v>46</v>
      </c>
      <c r="D1015" s="1" t="s">
        <v>180</v>
      </c>
      <c r="E1015" s="1">
        <v>0</v>
      </c>
    </row>
    <row r="1016" spans="1:5" x14ac:dyDescent="0.3">
      <c r="A1016" s="1" t="s">
        <v>1094</v>
      </c>
      <c r="B1016" s="2" t="s">
        <v>2760</v>
      </c>
      <c r="C1016" s="1" t="s">
        <v>205</v>
      </c>
      <c r="D1016" s="1" t="s">
        <v>206</v>
      </c>
      <c r="E1016" s="1">
        <v>0</v>
      </c>
    </row>
    <row r="1017" spans="1:5" x14ac:dyDescent="0.3">
      <c r="A1017" s="1" t="s">
        <v>1095</v>
      </c>
      <c r="B1017" s="2" t="s">
        <v>2761</v>
      </c>
      <c r="C1017" s="1" t="s">
        <v>205</v>
      </c>
      <c r="D1017" s="1" t="s">
        <v>206</v>
      </c>
      <c r="E1017" s="1" t="s">
        <v>3384</v>
      </c>
    </row>
    <row r="1018" spans="1:5" x14ac:dyDescent="0.3">
      <c r="A1018" s="1" t="s">
        <v>1096</v>
      </c>
      <c r="B1018" s="2" t="s">
        <v>2762</v>
      </c>
      <c r="C1018" s="1" t="s">
        <v>205</v>
      </c>
      <c r="D1018" s="1" t="s">
        <v>206</v>
      </c>
      <c r="E1018" s="1">
        <v>0</v>
      </c>
    </row>
    <row r="1019" spans="1:5" x14ac:dyDescent="0.3">
      <c r="A1019" s="1" t="s">
        <v>1097</v>
      </c>
      <c r="B1019" s="2" t="s">
        <v>2763</v>
      </c>
      <c r="C1019" s="1" t="s">
        <v>42</v>
      </c>
      <c r="D1019" s="1" t="s">
        <v>180</v>
      </c>
      <c r="E1019" s="1" t="s">
        <v>3384</v>
      </c>
    </row>
    <row r="1020" spans="1:5" x14ac:dyDescent="0.3">
      <c r="A1020" s="1" t="s">
        <v>1098</v>
      </c>
      <c r="B1020" s="2" t="s">
        <v>2764</v>
      </c>
      <c r="C1020" s="1" t="s">
        <v>205</v>
      </c>
      <c r="D1020" s="1" t="s">
        <v>206</v>
      </c>
      <c r="E1020" s="1">
        <v>0</v>
      </c>
    </row>
    <row r="1021" spans="1:5" x14ac:dyDescent="0.3">
      <c r="A1021" s="1" t="s">
        <v>1099</v>
      </c>
      <c r="B1021" s="2" t="s">
        <v>2765</v>
      </c>
      <c r="C1021" s="1" t="s">
        <v>15</v>
      </c>
      <c r="D1021" s="1" t="s">
        <v>206</v>
      </c>
      <c r="E1021" s="1">
        <v>0</v>
      </c>
    </row>
    <row r="1022" spans="1:5" x14ac:dyDescent="0.3">
      <c r="A1022" s="1" t="s">
        <v>11</v>
      </c>
      <c r="B1022" s="2" t="s">
        <v>2766</v>
      </c>
      <c r="C1022" s="1" t="s">
        <v>9</v>
      </c>
      <c r="D1022" s="1" t="s">
        <v>180</v>
      </c>
      <c r="E1022" s="1" t="s">
        <v>3358</v>
      </c>
    </row>
    <row r="1023" spans="1:5" x14ac:dyDescent="0.3">
      <c r="A1023" s="1" t="s">
        <v>1100</v>
      </c>
      <c r="B1023" s="2" t="s">
        <v>2767</v>
      </c>
      <c r="C1023" s="1" t="s">
        <v>9</v>
      </c>
      <c r="D1023" s="1" t="s">
        <v>180</v>
      </c>
      <c r="E1023" s="1" t="s">
        <v>3358</v>
      </c>
    </row>
    <row r="1024" spans="1:5" x14ac:dyDescent="0.3">
      <c r="A1024" s="1" t="s">
        <v>1101</v>
      </c>
      <c r="B1024" s="2" t="s">
        <v>2768</v>
      </c>
      <c r="C1024" s="1" t="s">
        <v>42</v>
      </c>
      <c r="D1024" s="1" t="s">
        <v>180</v>
      </c>
      <c r="E1024" s="1" t="s">
        <v>3358</v>
      </c>
    </row>
    <row r="1025" spans="1:5" x14ac:dyDescent="0.3">
      <c r="A1025" s="1" t="s">
        <v>1102</v>
      </c>
      <c r="B1025" s="2" t="s">
        <v>2769</v>
      </c>
      <c r="C1025" s="1" t="s">
        <v>9</v>
      </c>
      <c r="D1025" s="1" t="s">
        <v>180</v>
      </c>
      <c r="E1025" s="1" t="s">
        <v>3343</v>
      </c>
    </row>
    <row r="1026" spans="1:5" x14ac:dyDescent="0.3">
      <c r="A1026" s="1" t="s">
        <v>1103</v>
      </c>
      <c r="B1026" s="2" t="s">
        <v>2770</v>
      </c>
      <c r="C1026" s="1" t="s">
        <v>9</v>
      </c>
      <c r="D1026" s="1" t="s">
        <v>180</v>
      </c>
      <c r="E1026" s="1" t="s">
        <v>3358</v>
      </c>
    </row>
    <row r="1027" spans="1:5" x14ac:dyDescent="0.3">
      <c r="A1027" s="1" t="s">
        <v>1104</v>
      </c>
      <c r="B1027" s="2" t="s">
        <v>2771</v>
      </c>
      <c r="C1027" s="1" t="s">
        <v>9</v>
      </c>
      <c r="D1027" s="1" t="s">
        <v>180</v>
      </c>
      <c r="E1027" s="1" t="s">
        <v>3358</v>
      </c>
    </row>
    <row r="1028" spans="1:5" x14ac:dyDescent="0.3">
      <c r="A1028" s="1" t="s">
        <v>172</v>
      </c>
      <c r="B1028" s="2" t="s">
        <v>2772</v>
      </c>
      <c r="C1028" s="1" t="s">
        <v>9</v>
      </c>
      <c r="D1028" s="1" t="s">
        <v>180</v>
      </c>
      <c r="E1028" s="1" t="s">
        <v>3358</v>
      </c>
    </row>
    <row r="1029" spans="1:5" x14ac:dyDescent="0.3">
      <c r="A1029" s="1" t="s">
        <v>20</v>
      </c>
      <c r="B1029" s="2" t="s">
        <v>2773</v>
      </c>
      <c r="C1029" s="1" t="s">
        <v>9</v>
      </c>
      <c r="D1029" s="1" t="s">
        <v>180</v>
      </c>
      <c r="E1029" s="1" t="s">
        <v>3358</v>
      </c>
    </row>
    <row r="1030" spans="1:5" x14ac:dyDescent="0.3">
      <c r="A1030" s="1" t="s">
        <v>1105</v>
      </c>
      <c r="B1030" s="2" t="s">
        <v>2774</v>
      </c>
      <c r="C1030" s="1" t="s">
        <v>9</v>
      </c>
      <c r="D1030" s="1" t="s">
        <v>180</v>
      </c>
      <c r="E1030" s="1" t="s">
        <v>3358</v>
      </c>
    </row>
    <row r="1031" spans="1:5" x14ac:dyDescent="0.3">
      <c r="A1031" s="1" t="s">
        <v>1106</v>
      </c>
      <c r="B1031" s="2" t="s">
        <v>2775</v>
      </c>
      <c r="C1031" s="1" t="s">
        <v>42</v>
      </c>
      <c r="D1031" s="1" t="s">
        <v>180</v>
      </c>
      <c r="E1031" s="1" t="s">
        <v>3384</v>
      </c>
    </row>
    <row r="1032" spans="1:5" x14ac:dyDescent="0.3">
      <c r="A1032" s="1" t="s">
        <v>1107</v>
      </c>
      <c r="B1032" s="2" t="s">
        <v>2462</v>
      </c>
      <c r="C1032" s="1" t="s">
        <v>42</v>
      </c>
      <c r="D1032" s="1" t="s">
        <v>180</v>
      </c>
      <c r="E1032" s="1">
        <v>0</v>
      </c>
    </row>
    <row r="1033" spans="1:5" x14ac:dyDescent="0.3">
      <c r="A1033" s="1" t="s">
        <v>60</v>
      </c>
      <c r="B1033" s="2" t="s">
        <v>2603</v>
      </c>
      <c r="C1033" s="1" t="s">
        <v>42</v>
      </c>
      <c r="D1033" s="1" t="s">
        <v>180</v>
      </c>
      <c r="E1033" s="1" t="s">
        <v>2603</v>
      </c>
    </row>
    <row r="1034" spans="1:5" x14ac:dyDescent="0.3">
      <c r="A1034" s="1" t="s">
        <v>1108</v>
      </c>
      <c r="B1034" s="2" t="s">
        <v>3457</v>
      </c>
      <c r="C1034" s="1" t="s">
        <v>42</v>
      </c>
      <c r="D1034" s="1" t="s">
        <v>180</v>
      </c>
      <c r="E1034" s="1" t="s">
        <v>3434</v>
      </c>
    </row>
    <row r="1035" spans="1:5" x14ac:dyDescent="0.3">
      <c r="A1035" s="1" t="s">
        <v>1109</v>
      </c>
      <c r="B1035" s="2" t="s">
        <v>2604</v>
      </c>
      <c r="C1035" s="1" t="s">
        <v>42</v>
      </c>
      <c r="D1035" s="1" t="s">
        <v>180</v>
      </c>
      <c r="E1035" s="1" t="s">
        <v>3434</v>
      </c>
    </row>
    <row r="1036" spans="1:5" x14ac:dyDescent="0.3">
      <c r="A1036" s="1" t="s">
        <v>1110</v>
      </c>
      <c r="B1036" s="2" t="s">
        <v>2605</v>
      </c>
      <c r="C1036" s="1" t="s">
        <v>42</v>
      </c>
      <c r="D1036" s="1" t="s">
        <v>180</v>
      </c>
      <c r="E1036" s="1">
        <v>0</v>
      </c>
    </row>
    <row r="1037" spans="1:5" x14ac:dyDescent="0.3">
      <c r="A1037" s="1" t="s">
        <v>1111</v>
      </c>
      <c r="B1037" s="2" t="s">
        <v>2606</v>
      </c>
      <c r="C1037" s="1" t="s">
        <v>42</v>
      </c>
      <c r="D1037" s="1" t="s">
        <v>180</v>
      </c>
      <c r="E1037" s="1">
        <v>0</v>
      </c>
    </row>
    <row r="1038" spans="1:5" x14ac:dyDescent="0.3">
      <c r="A1038" s="1" t="s">
        <v>1112</v>
      </c>
      <c r="B1038" s="2" t="s">
        <v>2607</v>
      </c>
      <c r="C1038" s="1" t="s">
        <v>42</v>
      </c>
      <c r="D1038" s="1" t="s">
        <v>180</v>
      </c>
      <c r="E1038" s="1">
        <v>0</v>
      </c>
    </row>
    <row r="1039" spans="1:5" x14ac:dyDescent="0.3">
      <c r="A1039" s="1" t="s">
        <v>1113</v>
      </c>
      <c r="B1039" s="2" t="s">
        <v>2608</v>
      </c>
      <c r="C1039" s="1" t="s">
        <v>317</v>
      </c>
      <c r="D1039" s="1" t="s">
        <v>315</v>
      </c>
      <c r="E1039" s="1">
        <v>0</v>
      </c>
    </row>
    <row r="1040" spans="1:5" x14ac:dyDescent="0.3">
      <c r="A1040" s="1" t="s">
        <v>1114</v>
      </c>
      <c r="B1040" s="2" t="s">
        <v>3458</v>
      </c>
      <c r="C1040" s="1" t="s">
        <v>42</v>
      </c>
      <c r="D1040" s="1" t="s">
        <v>180</v>
      </c>
      <c r="E1040" s="1">
        <v>0</v>
      </c>
    </row>
    <row r="1041" spans="1:5" x14ac:dyDescent="0.3">
      <c r="A1041" s="1" t="s">
        <v>65</v>
      </c>
      <c r="B1041" s="2" t="s">
        <v>2609</v>
      </c>
      <c r="C1041" s="1" t="s">
        <v>66</v>
      </c>
      <c r="D1041" s="1" t="s">
        <v>180</v>
      </c>
      <c r="E1041" s="1" t="s">
        <v>2609</v>
      </c>
    </row>
    <row r="1042" spans="1:5" x14ac:dyDescent="0.3">
      <c r="A1042" s="1" t="s">
        <v>1115</v>
      </c>
      <c r="B1042" s="2" t="s">
        <v>2610</v>
      </c>
      <c r="C1042" s="1" t="s">
        <v>66</v>
      </c>
      <c r="D1042" s="1" t="s">
        <v>180</v>
      </c>
      <c r="E1042" s="1">
        <v>0</v>
      </c>
    </row>
    <row r="1043" spans="1:5" x14ac:dyDescent="0.3">
      <c r="A1043" s="1" t="s">
        <v>1116</v>
      </c>
      <c r="B1043" s="2" t="s">
        <v>2611</v>
      </c>
      <c r="C1043" s="1" t="s">
        <v>66</v>
      </c>
      <c r="D1043" s="1" t="s">
        <v>180</v>
      </c>
      <c r="E1043" s="1">
        <v>0</v>
      </c>
    </row>
    <row r="1044" spans="1:5" x14ac:dyDescent="0.3">
      <c r="A1044" s="1" t="s">
        <v>1117</v>
      </c>
      <c r="B1044" s="2" t="s">
        <v>2612</v>
      </c>
      <c r="C1044" s="1" t="s">
        <v>46</v>
      </c>
      <c r="D1044" s="1" t="s">
        <v>180</v>
      </c>
      <c r="E1044" s="1">
        <v>0</v>
      </c>
    </row>
    <row r="1045" spans="1:5" x14ac:dyDescent="0.3">
      <c r="A1045" s="1" t="s">
        <v>1118</v>
      </c>
      <c r="B1045" s="2" t="s">
        <v>3459</v>
      </c>
      <c r="C1045" s="1" t="s">
        <v>46</v>
      </c>
      <c r="D1045" s="1" t="s">
        <v>180</v>
      </c>
      <c r="E1045" s="1">
        <v>0</v>
      </c>
    </row>
    <row r="1046" spans="1:5" x14ac:dyDescent="0.3">
      <c r="A1046" s="1" t="s">
        <v>1119</v>
      </c>
      <c r="B1046" s="2" t="s">
        <v>2613</v>
      </c>
      <c r="C1046" s="1" t="s">
        <v>46</v>
      </c>
      <c r="D1046" s="1" t="s">
        <v>180</v>
      </c>
      <c r="E1046" s="1" t="s">
        <v>3414</v>
      </c>
    </row>
    <row r="1047" spans="1:5" x14ac:dyDescent="0.3">
      <c r="A1047" s="1" t="s">
        <v>67</v>
      </c>
      <c r="B1047" s="2" t="s">
        <v>2614</v>
      </c>
      <c r="C1047" s="1" t="s">
        <v>42</v>
      </c>
      <c r="D1047" s="1" t="s">
        <v>180</v>
      </c>
      <c r="E1047" s="1" t="s">
        <v>2614</v>
      </c>
    </row>
    <row r="1048" spans="1:5" x14ac:dyDescent="0.3">
      <c r="A1048" s="1" t="s">
        <v>1120</v>
      </c>
      <c r="B1048" s="2" t="s">
        <v>2615</v>
      </c>
      <c r="C1048" s="1" t="s">
        <v>42</v>
      </c>
      <c r="D1048" s="1" t="s">
        <v>180</v>
      </c>
      <c r="E1048" s="1">
        <v>0</v>
      </c>
    </row>
    <row r="1049" spans="1:5" x14ac:dyDescent="0.3">
      <c r="A1049" s="1" t="s">
        <v>1121</v>
      </c>
      <c r="B1049" s="2" t="s">
        <v>3460</v>
      </c>
      <c r="C1049" s="1" t="s">
        <v>42</v>
      </c>
      <c r="D1049" s="1" t="s">
        <v>180</v>
      </c>
      <c r="E1049" s="1" t="s">
        <v>3434</v>
      </c>
    </row>
    <row r="1050" spans="1:5" x14ac:dyDescent="0.3">
      <c r="A1050" s="1" t="s">
        <v>1122</v>
      </c>
      <c r="B1050" s="2" t="s">
        <v>2616</v>
      </c>
      <c r="C1050" s="1" t="s">
        <v>42</v>
      </c>
      <c r="D1050" s="1" t="s">
        <v>180</v>
      </c>
      <c r="E1050" s="1" t="s">
        <v>3434</v>
      </c>
    </row>
    <row r="1051" spans="1:5" x14ac:dyDescent="0.3">
      <c r="A1051" s="1" t="s">
        <v>1123</v>
      </c>
      <c r="B1051" s="2" t="s">
        <v>2898</v>
      </c>
      <c r="C1051" s="1" t="s">
        <v>42</v>
      </c>
      <c r="D1051" s="1" t="s">
        <v>180</v>
      </c>
      <c r="E1051" s="1">
        <v>0</v>
      </c>
    </row>
    <row r="1052" spans="1:5" x14ac:dyDescent="0.3">
      <c r="A1052" s="1" t="s">
        <v>1124</v>
      </c>
      <c r="B1052" s="2" t="s">
        <v>1987</v>
      </c>
      <c r="C1052" s="1" t="s">
        <v>9</v>
      </c>
      <c r="D1052" s="1" t="s">
        <v>180</v>
      </c>
      <c r="E1052" s="1">
        <v>0</v>
      </c>
    </row>
    <row r="1053" spans="1:5" x14ac:dyDescent="0.3">
      <c r="A1053" s="1" t="s">
        <v>1125</v>
      </c>
      <c r="B1053" s="2" t="s">
        <v>2899</v>
      </c>
      <c r="C1053" s="1" t="s">
        <v>42</v>
      </c>
      <c r="D1053" s="1" t="s">
        <v>180</v>
      </c>
      <c r="E1053" s="1">
        <v>0</v>
      </c>
    </row>
    <row r="1054" spans="1:5" x14ac:dyDescent="0.3">
      <c r="A1054" s="1" t="s">
        <v>76</v>
      </c>
      <c r="B1054" s="2" t="s">
        <v>2900</v>
      </c>
      <c r="C1054" s="1" t="s">
        <v>25</v>
      </c>
      <c r="D1054" s="1" t="s">
        <v>184</v>
      </c>
      <c r="E1054" s="1" t="s">
        <v>2900</v>
      </c>
    </row>
    <row r="1055" spans="1:5" x14ac:dyDescent="0.3">
      <c r="A1055" s="1" t="s">
        <v>1126</v>
      </c>
      <c r="B1055" s="2" t="s">
        <v>3461</v>
      </c>
      <c r="C1055" s="1" t="s">
        <v>25</v>
      </c>
      <c r="D1055" s="1" t="s">
        <v>184</v>
      </c>
      <c r="E1055" s="1">
        <v>0</v>
      </c>
    </row>
    <row r="1056" spans="1:5" x14ac:dyDescent="0.3">
      <c r="A1056" s="1" t="s">
        <v>1127</v>
      </c>
      <c r="B1056" s="2" t="s">
        <v>2970</v>
      </c>
      <c r="C1056" s="1" t="s">
        <v>91</v>
      </c>
      <c r="D1056" s="1" t="s">
        <v>194</v>
      </c>
      <c r="E1056" s="1" t="s">
        <v>3454</v>
      </c>
    </row>
    <row r="1057" spans="1:5" x14ac:dyDescent="0.3">
      <c r="A1057" s="1" t="s">
        <v>1128</v>
      </c>
      <c r="B1057" s="2" t="s">
        <v>2971</v>
      </c>
      <c r="C1057" s="1" t="s">
        <v>303</v>
      </c>
      <c r="D1057" s="1" t="s">
        <v>194</v>
      </c>
      <c r="E1057" s="1">
        <v>0</v>
      </c>
    </row>
    <row r="1058" spans="1:5" x14ac:dyDescent="0.3">
      <c r="A1058" s="1" t="s">
        <v>1129</v>
      </c>
      <c r="B1058" s="2" t="s">
        <v>2972</v>
      </c>
      <c r="C1058" s="1" t="s">
        <v>303</v>
      </c>
      <c r="D1058" s="1" t="s">
        <v>194</v>
      </c>
      <c r="E1058" s="1">
        <v>0</v>
      </c>
    </row>
    <row r="1059" spans="1:5" x14ac:dyDescent="0.3">
      <c r="A1059" s="1" t="s">
        <v>1130</v>
      </c>
      <c r="B1059" s="2" t="s">
        <v>2973</v>
      </c>
      <c r="C1059" s="1" t="s">
        <v>303</v>
      </c>
      <c r="D1059" s="1" t="s">
        <v>194</v>
      </c>
      <c r="E1059" s="1">
        <v>0</v>
      </c>
    </row>
    <row r="1060" spans="1:5" x14ac:dyDescent="0.3">
      <c r="A1060" s="1" t="s">
        <v>1131</v>
      </c>
      <c r="B1060" s="2" t="s">
        <v>2974</v>
      </c>
      <c r="C1060" s="1" t="s">
        <v>303</v>
      </c>
      <c r="D1060" s="1" t="s">
        <v>194</v>
      </c>
      <c r="E1060" s="1">
        <v>0</v>
      </c>
    </row>
    <row r="1061" spans="1:5" x14ac:dyDescent="0.3">
      <c r="A1061" s="1" t="s">
        <v>1132</v>
      </c>
      <c r="B1061" s="2" t="s">
        <v>2975</v>
      </c>
      <c r="C1061" s="1" t="s">
        <v>303</v>
      </c>
      <c r="D1061" s="1" t="s">
        <v>194</v>
      </c>
      <c r="E1061" s="1">
        <v>0</v>
      </c>
    </row>
    <row r="1062" spans="1:5" x14ac:dyDescent="0.3">
      <c r="A1062" s="1" t="s">
        <v>1133</v>
      </c>
      <c r="B1062" s="2" t="s">
        <v>2976</v>
      </c>
      <c r="C1062" s="1" t="s">
        <v>303</v>
      </c>
      <c r="D1062" s="1" t="s">
        <v>194</v>
      </c>
      <c r="E1062" s="1">
        <v>0</v>
      </c>
    </row>
    <row r="1063" spans="1:5" x14ac:dyDescent="0.3">
      <c r="A1063" s="1" t="s">
        <v>1134</v>
      </c>
      <c r="B1063" s="2" t="s">
        <v>2977</v>
      </c>
      <c r="C1063" s="1" t="s">
        <v>266</v>
      </c>
      <c r="D1063" s="1" t="s">
        <v>206</v>
      </c>
      <c r="E1063" s="1">
        <v>0</v>
      </c>
    </row>
    <row r="1064" spans="1:5" x14ac:dyDescent="0.3">
      <c r="A1064" s="1" t="s">
        <v>1135</v>
      </c>
      <c r="B1064" s="2" t="s">
        <v>2978</v>
      </c>
      <c r="C1064" s="1" t="s">
        <v>266</v>
      </c>
      <c r="D1064" s="1" t="s">
        <v>206</v>
      </c>
      <c r="E1064" s="1">
        <v>0</v>
      </c>
    </row>
    <row r="1065" spans="1:5" x14ac:dyDescent="0.3">
      <c r="A1065" s="1" t="s">
        <v>1136</v>
      </c>
      <c r="B1065" s="2" t="s">
        <v>2979</v>
      </c>
      <c r="C1065" s="1" t="s">
        <v>9</v>
      </c>
      <c r="D1065" s="1" t="s">
        <v>180</v>
      </c>
      <c r="E1065" s="1">
        <v>0</v>
      </c>
    </row>
    <row r="1066" spans="1:5" x14ac:dyDescent="0.3">
      <c r="A1066" s="1" t="s">
        <v>1137</v>
      </c>
      <c r="B1066" s="2" t="s">
        <v>2980</v>
      </c>
      <c r="C1066" s="1" t="s">
        <v>9</v>
      </c>
      <c r="D1066" s="1" t="s">
        <v>180</v>
      </c>
      <c r="E1066" s="1">
        <v>0</v>
      </c>
    </row>
    <row r="1067" spans="1:5" x14ac:dyDescent="0.3">
      <c r="A1067" s="1" t="s">
        <v>1138</v>
      </c>
      <c r="B1067" s="2" t="s">
        <v>2981</v>
      </c>
      <c r="C1067" s="1" t="s">
        <v>9</v>
      </c>
      <c r="D1067" s="1" t="s">
        <v>180</v>
      </c>
      <c r="E1067" s="1">
        <v>0</v>
      </c>
    </row>
    <row r="1068" spans="1:5" x14ac:dyDescent="0.3">
      <c r="A1068" s="1" t="s">
        <v>1139</v>
      </c>
      <c r="B1068" s="2" t="s">
        <v>2982</v>
      </c>
      <c r="C1068" s="1" t="s">
        <v>42</v>
      </c>
      <c r="D1068" s="1" t="s">
        <v>180</v>
      </c>
      <c r="E1068" s="1">
        <v>0</v>
      </c>
    </row>
    <row r="1069" spans="1:5" x14ac:dyDescent="0.3">
      <c r="A1069" s="1" t="s">
        <v>1140</v>
      </c>
      <c r="B1069" s="2" t="s">
        <v>2983</v>
      </c>
      <c r="C1069" s="1" t="s">
        <v>42</v>
      </c>
      <c r="D1069" s="1" t="s">
        <v>180</v>
      </c>
      <c r="E1069" s="1">
        <v>0</v>
      </c>
    </row>
    <row r="1070" spans="1:5" x14ac:dyDescent="0.3">
      <c r="A1070" s="1" t="s">
        <v>1141</v>
      </c>
      <c r="B1070" s="2" t="s">
        <v>3081</v>
      </c>
      <c r="C1070" s="1" t="s">
        <v>9</v>
      </c>
      <c r="D1070" s="1" t="s">
        <v>180</v>
      </c>
      <c r="E1070" s="1">
        <v>0</v>
      </c>
    </row>
    <row r="1071" spans="1:5" x14ac:dyDescent="0.3">
      <c r="A1071" s="1" t="s">
        <v>1142</v>
      </c>
      <c r="B1071" s="2" t="s">
        <v>3082</v>
      </c>
      <c r="C1071" s="1" t="s">
        <v>9</v>
      </c>
      <c r="D1071" s="1" t="s">
        <v>180</v>
      </c>
      <c r="E1071" s="1">
        <v>0</v>
      </c>
    </row>
    <row r="1072" spans="1:5" x14ac:dyDescent="0.3">
      <c r="A1072" s="1" t="s">
        <v>1143</v>
      </c>
      <c r="B1072" s="2" t="s">
        <v>3083</v>
      </c>
      <c r="C1072" s="1" t="s">
        <v>9</v>
      </c>
      <c r="D1072" s="1" t="s">
        <v>180</v>
      </c>
      <c r="E1072" s="1">
        <v>0</v>
      </c>
    </row>
    <row r="1073" spans="1:5" x14ac:dyDescent="0.3">
      <c r="A1073" s="1" t="s">
        <v>1144</v>
      </c>
      <c r="B1073" s="2" t="s">
        <v>3084</v>
      </c>
      <c r="C1073" s="1" t="s">
        <v>9</v>
      </c>
      <c r="D1073" s="1" t="s">
        <v>180</v>
      </c>
      <c r="E1073" s="1">
        <v>0</v>
      </c>
    </row>
    <row r="1074" spans="1:5" x14ac:dyDescent="0.3">
      <c r="A1074" s="1" t="s">
        <v>1145</v>
      </c>
      <c r="B1074" s="2" t="s">
        <v>3085</v>
      </c>
      <c r="C1074" s="1" t="s">
        <v>9</v>
      </c>
      <c r="D1074" s="1" t="s">
        <v>180</v>
      </c>
      <c r="E1074" s="1">
        <v>0</v>
      </c>
    </row>
    <row r="1075" spans="1:5" x14ac:dyDescent="0.3">
      <c r="A1075" s="1" t="s">
        <v>1146</v>
      </c>
      <c r="B1075" s="2" t="s">
        <v>3086</v>
      </c>
      <c r="C1075" s="1" t="s">
        <v>9</v>
      </c>
      <c r="D1075" s="1" t="s">
        <v>180</v>
      </c>
      <c r="E1075" s="1">
        <v>0</v>
      </c>
    </row>
    <row r="1076" spans="1:5" x14ac:dyDescent="0.3">
      <c r="A1076" s="1" t="s">
        <v>1147</v>
      </c>
      <c r="B1076" s="2" t="s">
        <v>3087</v>
      </c>
      <c r="C1076" s="1" t="s">
        <v>9</v>
      </c>
      <c r="D1076" s="1" t="s">
        <v>180</v>
      </c>
      <c r="E1076" s="1">
        <v>0</v>
      </c>
    </row>
    <row r="1077" spans="1:5" x14ac:dyDescent="0.3">
      <c r="A1077" s="1" t="s">
        <v>1148</v>
      </c>
      <c r="B1077" s="2" t="s">
        <v>3088</v>
      </c>
      <c r="C1077" s="1" t="s">
        <v>9</v>
      </c>
      <c r="D1077" s="1" t="s">
        <v>180</v>
      </c>
      <c r="E1077" s="1">
        <v>0</v>
      </c>
    </row>
    <row r="1078" spans="1:5" x14ac:dyDescent="0.3">
      <c r="A1078" s="1" t="s">
        <v>1149</v>
      </c>
      <c r="B1078" s="2" t="s">
        <v>3089</v>
      </c>
      <c r="C1078" s="1" t="s">
        <v>9</v>
      </c>
      <c r="D1078" s="1" t="s">
        <v>180</v>
      </c>
      <c r="E1078" s="1">
        <v>0</v>
      </c>
    </row>
    <row r="1079" spans="1:5" x14ac:dyDescent="0.3">
      <c r="A1079" s="1" t="s">
        <v>1150</v>
      </c>
      <c r="B1079" s="2" t="s">
        <v>3090</v>
      </c>
      <c r="C1079" s="1" t="s">
        <v>9</v>
      </c>
      <c r="D1079" s="1" t="s">
        <v>180</v>
      </c>
      <c r="E1079" s="1">
        <v>0</v>
      </c>
    </row>
    <row r="1080" spans="1:5" x14ac:dyDescent="0.3">
      <c r="A1080" s="1" t="s">
        <v>1151</v>
      </c>
      <c r="B1080" s="2" t="s">
        <v>3091</v>
      </c>
      <c r="C1080" s="1" t="s">
        <v>9</v>
      </c>
      <c r="D1080" s="1" t="s">
        <v>180</v>
      </c>
      <c r="E1080" s="1">
        <v>0</v>
      </c>
    </row>
    <row r="1081" spans="1:5" x14ac:dyDescent="0.3">
      <c r="A1081" s="1" t="s">
        <v>1152</v>
      </c>
      <c r="B1081" s="2" t="s">
        <v>3462</v>
      </c>
      <c r="C1081" s="1" t="s">
        <v>25</v>
      </c>
      <c r="D1081" s="1" t="s">
        <v>184</v>
      </c>
      <c r="E1081" s="1" t="s">
        <v>3434</v>
      </c>
    </row>
    <row r="1082" spans="1:5" x14ac:dyDescent="0.3">
      <c r="A1082" s="1" t="s">
        <v>1153</v>
      </c>
      <c r="B1082" s="2" t="s">
        <v>3463</v>
      </c>
      <c r="C1082" s="1" t="s">
        <v>25</v>
      </c>
      <c r="D1082" s="1" t="s">
        <v>184</v>
      </c>
      <c r="E1082" s="1" t="s">
        <v>3434</v>
      </c>
    </row>
    <row r="1083" spans="1:5" x14ac:dyDescent="0.3">
      <c r="A1083" s="1" t="s">
        <v>1154</v>
      </c>
      <c r="B1083" s="2" t="s">
        <v>3464</v>
      </c>
      <c r="C1083" s="1" t="s">
        <v>25</v>
      </c>
      <c r="D1083" s="1" t="s">
        <v>184</v>
      </c>
      <c r="E1083" s="1" t="s">
        <v>3434</v>
      </c>
    </row>
    <row r="1084" spans="1:5" x14ac:dyDescent="0.3">
      <c r="A1084" s="1" t="s">
        <v>1155</v>
      </c>
      <c r="B1084" s="2" t="s">
        <v>3465</v>
      </c>
      <c r="C1084" s="1" t="s">
        <v>25</v>
      </c>
      <c r="D1084" s="1" t="s">
        <v>184</v>
      </c>
      <c r="E1084" s="1">
        <v>0</v>
      </c>
    </row>
    <row r="1085" spans="1:5" x14ac:dyDescent="0.3">
      <c r="A1085" s="1" t="s">
        <v>1156</v>
      </c>
      <c r="B1085" s="2" t="s">
        <v>2901</v>
      </c>
      <c r="C1085" s="1" t="s">
        <v>263</v>
      </c>
      <c r="D1085" s="1" t="s">
        <v>184</v>
      </c>
      <c r="E1085" s="1" t="s">
        <v>3434</v>
      </c>
    </row>
    <row r="1086" spans="1:5" x14ac:dyDescent="0.3">
      <c r="A1086" s="1" t="s">
        <v>1157</v>
      </c>
      <c r="B1086" s="2" t="s">
        <v>3466</v>
      </c>
      <c r="C1086" s="1" t="s">
        <v>263</v>
      </c>
      <c r="D1086" s="1" t="s">
        <v>184</v>
      </c>
      <c r="E1086" s="1">
        <v>0</v>
      </c>
    </row>
    <row r="1087" spans="1:5" x14ac:dyDescent="0.3">
      <c r="A1087" s="1" t="s">
        <v>1158</v>
      </c>
      <c r="B1087" s="2" t="s">
        <v>3467</v>
      </c>
      <c r="C1087" s="1" t="s">
        <v>257</v>
      </c>
      <c r="D1087" s="1" t="s">
        <v>184</v>
      </c>
      <c r="E1087" s="1" t="s">
        <v>3434</v>
      </c>
    </row>
    <row r="1088" spans="1:5" x14ac:dyDescent="0.3">
      <c r="A1088" s="1" t="s">
        <v>1159</v>
      </c>
      <c r="B1088" s="2" t="s">
        <v>2902</v>
      </c>
      <c r="C1088" s="1" t="s">
        <v>23</v>
      </c>
      <c r="D1088" s="1" t="s">
        <v>184</v>
      </c>
      <c r="E1088" s="1">
        <v>0</v>
      </c>
    </row>
    <row r="1089" spans="1:5" x14ac:dyDescent="0.3">
      <c r="A1089" s="1" t="s">
        <v>1160</v>
      </c>
      <c r="B1089" s="2" t="s">
        <v>3468</v>
      </c>
      <c r="C1089" s="1" t="s">
        <v>40</v>
      </c>
      <c r="D1089" s="1" t="s">
        <v>184</v>
      </c>
      <c r="E1089" s="1" t="s">
        <v>3434</v>
      </c>
    </row>
    <row r="1090" spans="1:5" x14ac:dyDescent="0.3">
      <c r="A1090" s="1" t="s">
        <v>1161</v>
      </c>
      <c r="B1090" s="2" t="s">
        <v>3469</v>
      </c>
      <c r="C1090" s="1" t="s">
        <v>334</v>
      </c>
      <c r="D1090" s="1" t="s">
        <v>184</v>
      </c>
      <c r="E1090" s="1" t="s">
        <v>3434</v>
      </c>
    </row>
    <row r="1091" spans="1:5" x14ac:dyDescent="0.3">
      <c r="A1091" s="1" t="s">
        <v>1162</v>
      </c>
      <c r="B1091" s="2" t="s">
        <v>3470</v>
      </c>
      <c r="C1091" s="1" t="s">
        <v>263</v>
      </c>
      <c r="D1091" s="1" t="s">
        <v>184</v>
      </c>
      <c r="E1091" s="1">
        <v>0</v>
      </c>
    </row>
    <row r="1092" spans="1:5" x14ac:dyDescent="0.3">
      <c r="A1092" s="1" t="s">
        <v>1163</v>
      </c>
      <c r="B1092" s="2" t="s">
        <v>2903</v>
      </c>
      <c r="C1092" s="1" t="s">
        <v>263</v>
      </c>
      <c r="D1092" s="1" t="s">
        <v>184</v>
      </c>
      <c r="E1092" s="1">
        <v>0</v>
      </c>
    </row>
    <row r="1093" spans="1:5" x14ac:dyDescent="0.3">
      <c r="A1093" s="1" t="s">
        <v>1164</v>
      </c>
      <c r="B1093" s="2" t="s">
        <v>1966</v>
      </c>
      <c r="C1093" s="1" t="s">
        <v>25</v>
      </c>
      <c r="D1093" s="1" t="s">
        <v>184</v>
      </c>
      <c r="E1093" s="1" t="s">
        <v>3434</v>
      </c>
    </row>
    <row r="1094" spans="1:5" x14ac:dyDescent="0.3">
      <c r="A1094" s="1" t="s">
        <v>1165</v>
      </c>
      <c r="B1094" s="2" t="s">
        <v>2904</v>
      </c>
      <c r="C1094" s="1" t="s">
        <v>23</v>
      </c>
      <c r="D1094" s="1" t="s">
        <v>184</v>
      </c>
      <c r="E1094" s="1" t="s">
        <v>3434</v>
      </c>
    </row>
    <row r="1095" spans="1:5" x14ac:dyDescent="0.3">
      <c r="A1095" s="1" t="s">
        <v>1166</v>
      </c>
      <c r="B1095" s="2" t="s">
        <v>2905</v>
      </c>
      <c r="C1095" s="1" t="s">
        <v>334</v>
      </c>
      <c r="D1095" s="1" t="s">
        <v>184</v>
      </c>
      <c r="E1095" s="1" t="s">
        <v>3434</v>
      </c>
    </row>
    <row r="1096" spans="1:5" x14ac:dyDescent="0.3">
      <c r="A1096" s="1" t="s">
        <v>1167</v>
      </c>
      <c r="B1096" s="2" t="s">
        <v>3471</v>
      </c>
      <c r="C1096" s="1" t="s">
        <v>40</v>
      </c>
      <c r="D1096" s="1" t="s">
        <v>184</v>
      </c>
      <c r="E1096" s="1" t="s">
        <v>3434</v>
      </c>
    </row>
    <row r="1097" spans="1:5" x14ac:dyDescent="0.3">
      <c r="A1097" s="1" t="s">
        <v>1168</v>
      </c>
      <c r="B1097" s="2" t="s">
        <v>2906</v>
      </c>
      <c r="C1097" s="1" t="s">
        <v>25</v>
      </c>
      <c r="D1097" s="1" t="s">
        <v>184</v>
      </c>
      <c r="E1097" s="1">
        <v>0</v>
      </c>
    </row>
    <row r="1098" spans="1:5" x14ac:dyDescent="0.3">
      <c r="A1098" s="1" t="s">
        <v>1169</v>
      </c>
      <c r="B1098" s="2" t="s">
        <v>3472</v>
      </c>
      <c r="C1098" s="1" t="s">
        <v>23</v>
      </c>
      <c r="D1098" s="1" t="s">
        <v>184</v>
      </c>
      <c r="E1098" s="1">
        <v>0</v>
      </c>
    </row>
    <row r="1099" spans="1:5" x14ac:dyDescent="0.3">
      <c r="A1099" s="1" t="s">
        <v>1170</v>
      </c>
      <c r="B1099" s="2" t="s">
        <v>2907</v>
      </c>
      <c r="C1099" s="1" t="s">
        <v>23</v>
      </c>
      <c r="D1099" s="1" t="s">
        <v>184</v>
      </c>
      <c r="E1099" s="1">
        <v>0</v>
      </c>
    </row>
    <row r="1100" spans="1:5" x14ac:dyDescent="0.3">
      <c r="A1100" s="1" t="s">
        <v>1171</v>
      </c>
      <c r="B1100" s="2" t="s">
        <v>2908</v>
      </c>
      <c r="C1100" s="1" t="s">
        <v>334</v>
      </c>
      <c r="D1100" s="1" t="s">
        <v>184</v>
      </c>
      <c r="E1100" s="1">
        <v>0</v>
      </c>
    </row>
    <row r="1101" spans="1:5" x14ac:dyDescent="0.3">
      <c r="A1101" s="1" t="s">
        <v>1172</v>
      </c>
      <c r="B1101" s="2" t="s">
        <v>3473</v>
      </c>
      <c r="C1101" s="1" t="s">
        <v>40</v>
      </c>
      <c r="D1101" s="1" t="s">
        <v>184</v>
      </c>
      <c r="E1101" s="1">
        <v>0</v>
      </c>
    </row>
    <row r="1102" spans="1:5" x14ac:dyDescent="0.3">
      <c r="A1102" s="1" t="s">
        <v>1173</v>
      </c>
      <c r="B1102" s="2" t="s">
        <v>3474</v>
      </c>
      <c r="C1102" s="1" t="s">
        <v>23</v>
      </c>
      <c r="D1102" s="1" t="s">
        <v>184</v>
      </c>
      <c r="E1102" s="1">
        <v>0</v>
      </c>
    </row>
    <row r="1103" spans="1:5" x14ac:dyDescent="0.3">
      <c r="A1103" s="1" t="s">
        <v>1174</v>
      </c>
      <c r="B1103" s="2" t="s">
        <v>2909</v>
      </c>
      <c r="C1103" s="1" t="s">
        <v>40</v>
      </c>
      <c r="D1103" s="1" t="s">
        <v>184</v>
      </c>
      <c r="E1103" s="1">
        <v>0</v>
      </c>
    </row>
    <row r="1104" spans="1:5" x14ac:dyDescent="0.3">
      <c r="A1104" s="1" t="s">
        <v>1175</v>
      </c>
      <c r="B1104" s="2" t="s">
        <v>2910</v>
      </c>
      <c r="C1104" s="1" t="s">
        <v>263</v>
      </c>
      <c r="D1104" s="1" t="s">
        <v>184</v>
      </c>
      <c r="E1104" s="1">
        <v>0</v>
      </c>
    </row>
    <row r="1105" spans="1:5" x14ac:dyDescent="0.3">
      <c r="A1105" s="1" t="s">
        <v>1176</v>
      </c>
      <c r="B1105" s="2" t="s">
        <v>2655</v>
      </c>
      <c r="C1105" s="1" t="s">
        <v>9</v>
      </c>
      <c r="D1105" s="1" t="s">
        <v>180</v>
      </c>
      <c r="E1105" s="1">
        <v>0</v>
      </c>
    </row>
    <row r="1106" spans="1:5" x14ac:dyDescent="0.3">
      <c r="A1106" s="1" t="s">
        <v>43</v>
      </c>
      <c r="B1106" s="2" t="s">
        <v>1999</v>
      </c>
      <c r="C1106" s="1" t="s">
        <v>9</v>
      </c>
      <c r="D1106" s="1" t="s">
        <v>180</v>
      </c>
      <c r="E1106" s="1" t="s">
        <v>3358</v>
      </c>
    </row>
    <row r="1107" spans="1:5" x14ac:dyDescent="0.3">
      <c r="A1107" s="1" t="s">
        <v>1177</v>
      </c>
      <c r="B1107" s="2" t="s">
        <v>2668</v>
      </c>
      <c r="C1107" s="1" t="s">
        <v>9</v>
      </c>
      <c r="D1107" s="1" t="s">
        <v>180</v>
      </c>
      <c r="E1107" s="1">
        <v>0</v>
      </c>
    </row>
    <row r="1108" spans="1:5" x14ac:dyDescent="0.3">
      <c r="A1108" s="1" t="s">
        <v>1178</v>
      </c>
      <c r="B1108" s="2" t="s">
        <v>2669</v>
      </c>
      <c r="C1108" s="1" t="s">
        <v>42</v>
      </c>
      <c r="D1108" s="1" t="s">
        <v>180</v>
      </c>
      <c r="E1108" s="1">
        <v>0</v>
      </c>
    </row>
    <row r="1109" spans="1:5" x14ac:dyDescent="0.3">
      <c r="A1109" s="1" t="s">
        <v>1179</v>
      </c>
      <c r="B1109" s="2" t="s">
        <v>2670</v>
      </c>
      <c r="C1109" s="1" t="s">
        <v>42</v>
      </c>
      <c r="D1109" s="1" t="s">
        <v>180</v>
      </c>
      <c r="E1109" s="1">
        <v>0</v>
      </c>
    </row>
    <row r="1110" spans="1:5" x14ac:dyDescent="0.3">
      <c r="A1110" s="1" t="s">
        <v>1180</v>
      </c>
      <c r="B1110" s="2" t="s">
        <v>2671</v>
      </c>
      <c r="C1110" s="1" t="s">
        <v>42</v>
      </c>
      <c r="D1110" s="1" t="s">
        <v>180</v>
      </c>
      <c r="E1110" s="1">
        <v>0</v>
      </c>
    </row>
    <row r="1111" spans="1:5" x14ac:dyDescent="0.3">
      <c r="A1111" s="1" t="s">
        <v>120</v>
      </c>
      <c r="B1111" s="2" t="s">
        <v>2672</v>
      </c>
      <c r="C1111" s="1" t="s">
        <v>42</v>
      </c>
      <c r="D1111" s="1" t="s">
        <v>180</v>
      </c>
      <c r="E1111" s="1" t="s">
        <v>3358</v>
      </c>
    </row>
    <row r="1112" spans="1:5" x14ac:dyDescent="0.3">
      <c r="A1112" s="1" t="s">
        <v>1181</v>
      </c>
      <c r="B1112" s="2" t="s">
        <v>2673</v>
      </c>
      <c r="C1112" s="1" t="s">
        <v>9</v>
      </c>
      <c r="D1112" s="1" t="s">
        <v>180</v>
      </c>
      <c r="E1112" s="1" t="s">
        <v>3358</v>
      </c>
    </row>
    <row r="1113" spans="1:5" x14ac:dyDescent="0.3">
      <c r="A1113" s="1" t="s">
        <v>1182</v>
      </c>
      <c r="B1113" s="2" t="s">
        <v>2674</v>
      </c>
      <c r="C1113" s="1" t="s">
        <v>205</v>
      </c>
      <c r="D1113" s="1" t="s">
        <v>206</v>
      </c>
      <c r="E1113" s="1" t="s">
        <v>3358</v>
      </c>
    </row>
    <row r="1114" spans="1:5" x14ac:dyDescent="0.3">
      <c r="A1114" s="1" t="s">
        <v>1183</v>
      </c>
      <c r="B1114" s="2" t="s">
        <v>2675</v>
      </c>
      <c r="C1114" s="1" t="s">
        <v>9</v>
      </c>
      <c r="D1114" s="1" t="s">
        <v>180</v>
      </c>
      <c r="E1114" s="1" t="s">
        <v>3358</v>
      </c>
    </row>
    <row r="1115" spans="1:5" x14ac:dyDescent="0.3">
      <c r="A1115" s="1" t="s">
        <v>1184</v>
      </c>
      <c r="B1115" s="2" t="s">
        <v>2676</v>
      </c>
      <c r="C1115" s="1" t="s">
        <v>9</v>
      </c>
      <c r="D1115" s="1" t="s">
        <v>180</v>
      </c>
      <c r="E1115" s="1">
        <v>0</v>
      </c>
    </row>
    <row r="1116" spans="1:5" x14ac:dyDescent="0.3">
      <c r="A1116" s="1" t="s">
        <v>1185</v>
      </c>
      <c r="B1116" s="2" t="s">
        <v>2677</v>
      </c>
      <c r="C1116" s="1" t="s">
        <v>42</v>
      </c>
      <c r="D1116" s="1" t="s">
        <v>180</v>
      </c>
      <c r="E1116" s="1">
        <v>0</v>
      </c>
    </row>
    <row r="1117" spans="1:5" x14ac:dyDescent="0.3">
      <c r="A1117" s="1" t="s">
        <v>41</v>
      </c>
      <c r="B1117" s="2" t="s">
        <v>2000</v>
      </c>
      <c r="C1117" s="1" t="s">
        <v>42</v>
      </c>
      <c r="D1117" s="1" t="s">
        <v>180</v>
      </c>
      <c r="E1117" s="1" t="s">
        <v>3358</v>
      </c>
    </row>
    <row r="1118" spans="1:5" x14ac:dyDescent="0.3">
      <c r="A1118" s="1" t="s">
        <v>1186</v>
      </c>
      <c r="B1118" s="2" t="s">
        <v>2678</v>
      </c>
      <c r="C1118" s="1" t="s">
        <v>42</v>
      </c>
      <c r="D1118" s="1" t="s">
        <v>180</v>
      </c>
      <c r="E1118" s="1" t="s">
        <v>3358</v>
      </c>
    </row>
    <row r="1119" spans="1:5" x14ac:dyDescent="0.3">
      <c r="A1119" s="1" t="s">
        <v>1187</v>
      </c>
      <c r="B1119" s="2" t="s">
        <v>2679</v>
      </c>
      <c r="C1119" s="1" t="s">
        <v>42</v>
      </c>
      <c r="D1119" s="1" t="s">
        <v>180</v>
      </c>
      <c r="E1119" s="1">
        <v>0</v>
      </c>
    </row>
    <row r="1120" spans="1:5" x14ac:dyDescent="0.3">
      <c r="A1120" s="1" t="s">
        <v>1188</v>
      </c>
      <c r="B1120" s="2" t="s">
        <v>2680</v>
      </c>
      <c r="C1120" s="1" t="s">
        <v>42</v>
      </c>
      <c r="D1120" s="1" t="s">
        <v>180</v>
      </c>
      <c r="E1120" s="1">
        <v>0</v>
      </c>
    </row>
    <row r="1121" spans="1:5" x14ac:dyDescent="0.3">
      <c r="A1121" s="1" t="s">
        <v>1189</v>
      </c>
      <c r="B1121" s="2" t="s">
        <v>2636</v>
      </c>
      <c r="C1121" s="1" t="s">
        <v>42</v>
      </c>
      <c r="D1121" s="1" t="s">
        <v>180</v>
      </c>
      <c r="E1121" s="1">
        <v>0</v>
      </c>
    </row>
    <row r="1122" spans="1:5" x14ac:dyDescent="0.3">
      <c r="A1122" s="1" t="s">
        <v>145</v>
      </c>
      <c r="B1122" s="2" t="s">
        <v>2681</v>
      </c>
      <c r="C1122" s="1" t="s">
        <v>42</v>
      </c>
      <c r="D1122" s="1" t="s">
        <v>180</v>
      </c>
      <c r="E1122" s="1" t="s">
        <v>3358</v>
      </c>
    </row>
    <row r="1123" spans="1:5" x14ac:dyDescent="0.3">
      <c r="A1123" s="1" t="s">
        <v>1190</v>
      </c>
      <c r="B1123" s="2" t="s">
        <v>2001</v>
      </c>
      <c r="C1123" s="1" t="s">
        <v>42</v>
      </c>
      <c r="D1123" s="1" t="s">
        <v>180</v>
      </c>
      <c r="E1123" s="1" t="s">
        <v>3358</v>
      </c>
    </row>
    <row r="1124" spans="1:5" x14ac:dyDescent="0.3">
      <c r="A1124" s="1" t="s">
        <v>1191</v>
      </c>
      <c r="B1124" s="2" t="s">
        <v>2682</v>
      </c>
      <c r="C1124" s="1" t="s">
        <v>9</v>
      </c>
      <c r="D1124" s="1" t="s">
        <v>180</v>
      </c>
      <c r="E1124" s="1" t="s">
        <v>3358</v>
      </c>
    </row>
    <row r="1125" spans="1:5" x14ac:dyDescent="0.3">
      <c r="A1125" s="1" t="s">
        <v>1192</v>
      </c>
      <c r="B1125" s="2" t="s">
        <v>2683</v>
      </c>
      <c r="C1125" s="1" t="s">
        <v>42</v>
      </c>
      <c r="D1125" s="1" t="s">
        <v>180</v>
      </c>
      <c r="E1125" s="1">
        <v>0</v>
      </c>
    </row>
    <row r="1126" spans="1:5" x14ac:dyDescent="0.3">
      <c r="A1126" s="1" t="s">
        <v>1193</v>
      </c>
      <c r="B1126" s="2" t="s">
        <v>2684</v>
      </c>
      <c r="C1126" s="1" t="s">
        <v>42</v>
      </c>
      <c r="D1126" s="1" t="s">
        <v>180</v>
      </c>
      <c r="E1126" s="1">
        <v>0</v>
      </c>
    </row>
    <row r="1127" spans="1:5" x14ac:dyDescent="0.3">
      <c r="A1127" s="1" t="s">
        <v>1194</v>
      </c>
      <c r="B1127" s="2" t="s">
        <v>2685</v>
      </c>
      <c r="C1127" s="1" t="s">
        <v>42</v>
      </c>
      <c r="D1127" s="1" t="s">
        <v>180</v>
      </c>
      <c r="E1127" s="1">
        <v>0</v>
      </c>
    </row>
    <row r="1128" spans="1:5" x14ac:dyDescent="0.3">
      <c r="A1128" s="1" t="s">
        <v>1195</v>
      </c>
      <c r="B1128" s="2" t="s">
        <v>3092</v>
      </c>
      <c r="C1128" s="1" t="s">
        <v>9</v>
      </c>
      <c r="D1128" s="1" t="s">
        <v>180</v>
      </c>
      <c r="E1128" s="1">
        <v>0</v>
      </c>
    </row>
    <row r="1129" spans="1:5" x14ac:dyDescent="0.3">
      <c r="A1129" s="1" t="s">
        <v>1196</v>
      </c>
      <c r="B1129" s="2" t="s">
        <v>3093</v>
      </c>
      <c r="C1129" s="1" t="s">
        <v>9</v>
      </c>
      <c r="D1129" s="1" t="s">
        <v>180</v>
      </c>
      <c r="E1129" s="1">
        <v>0</v>
      </c>
    </row>
    <row r="1130" spans="1:5" x14ac:dyDescent="0.3">
      <c r="A1130" s="1" t="s">
        <v>1197</v>
      </c>
      <c r="B1130" s="2" t="s">
        <v>3094</v>
      </c>
      <c r="C1130" s="1" t="s">
        <v>9</v>
      </c>
      <c r="D1130" s="1" t="s">
        <v>180</v>
      </c>
      <c r="E1130" s="1">
        <v>0</v>
      </c>
    </row>
    <row r="1131" spans="1:5" x14ac:dyDescent="0.3">
      <c r="A1131" s="1" t="s">
        <v>1198</v>
      </c>
      <c r="B1131" s="2" t="s">
        <v>3095</v>
      </c>
      <c r="C1131" s="1" t="s">
        <v>9</v>
      </c>
      <c r="D1131" s="1" t="s">
        <v>180</v>
      </c>
      <c r="E1131" s="1">
        <v>0</v>
      </c>
    </row>
    <row r="1132" spans="1:5" x14ac:dyDescent="0.3">
      <c r="A1132" s="1" t="s">
        <v>1199</v>
      </c>
      <c r="B1132" s="2" t="s">
        <v>3096</v>
      </c>
      <c r="C1132" s="1" t="s">
        <v>9</v>
      </c>
      <c r="D1132" s="1" t="s">
        <v>180</v>
      </c>
      <c r="E1132" s="1">
        <v>0</v>
      </c>
    </row>
    <row r="1133" spans="1:5" x14ac:dyDescent="0.3">
      <c r="A1133" s="1" t="s">
        <v>1200</v>
      </c>
      <c r="B1133" s="2" t="s">
        <v>3097</v>
      </c>
      <c r="C1133" s="1" t="s">
        <v>9</v>
      </c>
      <c r="D1133" s="1" t="s">
        <v>180</v>
      </c>
      <c r="E1133" s="1">
        <v>0</v>
      </c>
    </row>
    <row r="1134" spans="1:5" x14ac:dyDescent="0.3">
      <c r="A1134" s="1" t="s">
        <v>1201</v>
      </c>
      <c r="B1134" s="2" t="s">
        <v>3098</v>
      </c>
      <c r="C1134" s="1" t="s">
        <v>9</v>
      </c>
      <c r="D1134" s="1" t="s">
        <v>180</v>
      </c>
      <c r="E1134" s="1">
        <v>0</v>
      </c>
    </row>
    <row r="1135" spans="1:5" x14ac:dyDescent="0.3">
      <c r="A1135" s="1" t="s">
        <v>1202</v>
      </c>
      <c r="B1135" s="2" t="s">
        <v>3099</v>
      </c>
      <c r="C1135" s="1" t="s">
        <v>9</v>
      </c>
      <c r="D1135" s="1" t="s">
        <v>180</v>
      </c>
      <c r="E1135" s="1">
        <v>0</v>
      </c>
    </row>
    <row r="1136" spans="1:5" x14ac:dyDescent="0.3">
      <c r="A1136" s="1" t="s">
        <v>1203</v>
      </c>
      <c r="B1136" s="2" t="s">
        <v>3100</v>
      </c>
      <c r="C1136" s="1" t="s">
        <v>9</v>
      </c>
      <c r="D1136" s="1" t="s">
        <v>180</v>
      </c>
      <c r="E1136" s="1">
        <v>0</v>
      </c>
    </row>
    <row r="1137" spans="1:5" x14ac:dyDescent="0.3">
      <c r="A1137" s="1" t="s">
        <v>1204</v>
      </c>
      <c r="B1137" s="2" t="s">
        <v>3101</v>
      </c>
      <c r="C1137" s="1" t="s">
        <v>9</v>
      </c>
      <c r="D1137" s="1" t="s">
        <v>180</v>
      </c>
      <c r="E1137" s="1">
        <v>0</v>
      </c>
    </row>
    <row r="1138" spans="1:5" x14ac:dyDescent="0.3">
      <c r="A1138" s="1" t="s">
        <v>1205</v>
      </c>
      <c r="B1138" s="2" t="s">
        <v>3102</v>
      </c>
      <c r="C1138" s="1" t="s">
        <v>9</v>
      </c>
      <c r="D1138" s="1" t="s">
        <v>180</v>
      </c>
      <c r="E1138" s="1">
        <v>0</v>
      </c>
    </row>
    <row r="1139" spans="1:5" x14ac:dyDescent="0.3">
      <c r="A1139" s="1" t="s">
        <v>1206</v>
      </c>
      <c r="B1139" s="2" t="s">
        <v>3475</v>
      </c>
      <c r="C1139" s="1" t="s">
        <v>42</v>
      </c>
      <c r="D1139" s="1" t="s">
        <v>180</v>
      </c>
      <c r="E1139" s="1">
        <v>0</v>
      </c>
    </row>
    <row r="1140" spans="1:5" x14ac:dyDescent="0.3">
      <c r="A1140" s="1" t="s">
        <v>1207</v>
      </c>
      <c r="B1140" s="2" t="s">
        <v>3103</v>
      </c>
      <c r="C1140" s="1" t="s">
        <v>42</v>
      </c>
      <c r="D1140" s="1" t="s">
        <v>180</v>
      </c>
      <c r="E1140" s="1">
        <v>0</v>
      </c>
    </row>
    <row r="1141" spans="1:5" x14ac:dyDescent="0.3">
      <c r="A1141" s="1" t="s">
        <v>1208</v>
      </c>
      <c r="B1141" s="2" t="s">
        <v>3146</v>
      </c>
      <c r="C1141" s="1" t="s">
        <v>42</v>
      </c>
      <c r="D1141" s="1" t="s">
        <v>180</v>
      </c>
      <c r="E1141" s="1">
        <v>0</v>
      </c>
    </row>
    <row r="1142" spans="1:5" x14ac:dyDescent="0.3">
      <c r="A1142" s="1" t="s">
        <v>1209</v>
      </c>
      <c r="B1142" s="2" t="s">
        <v>3147</v>
      </c>
      <c r="C1142" s="1" t="s">
        <v>42</v>
      </c>
      <c r="D1142" s="1" t="s">
        <v>180</v>
      </c>
      <c r="E1142" s="1">
        <v>0</v>
      </c>
    </row>
    <row r="1143" spans="1:5" x14ac:dyDescent="0.3">
      <c r="A1143" s="1" t="s">
        <v>1210</v>
      </c>
      <c r="B1143" s="2" t="s">
        <v>3148</v>
      </c>
      <c r="C1143" s="1" t="s">
        <v>42</v>
      </c>
      <c r="D1143" s="1" t="s">
        <v>180</v>
      </c>
      <c r="E1143" s="1">
        <v>0</v>
      </c>
    </row>
    <row r="1144" spans="1:5" x14ac:dyDescent="0.3">
      <c r="A1144" s="1" t="s">
        <v>1211</v>
      </c>
      <c r="B1144" s="2" t="s">
        <v>3149</v>
      </c>
      <c r="C1144" s="1" t="s">
        <v>42</v>
      </c>
      <c r="D1144" s="1" t="s">
        <v>180</v>
      </c>
      <c r="E1144" s="1">
        <v>0</v>
      </c>
    </row>
    <row r="1145" spans="1:5" x14ac:dyDescent="0.3">
      <c r="A1145" s="1" t="s">
        <v>1212</v>
      </c>
      <c r="B1145" s="2" t="s">
        <v>3150</v>
      </c>
      <c r="C1145" s="1" t="s">
        <v>42</v>
      </c>
      <c r="D1145" s="1" t="s">
        <v>180</v>
      </c>
      <c r="E1145" s="1">
        <v>0</v>
      </c>
    </row>
    <row r="1146" spans="1:5" x14ac:dyDescent="0.3">
      <c r="A1146" s="1" t="s">
        <v>1213</v>
      </c>
      <c r="B1146" s="2" t="s">
        <v>3151</v>
      </c>
      <c r="C1146" s="1" t="s">
        <v>42</v>
      </c>
      <c r="D1146" s="1" t="s">
        <v>180</v>
      </c>
      <c r="E1146" s="1">
        <v>0</v>
      </c>
    </row>
    <row r="1147" spans="1:5" x14ac:dyDescent="0.3">
      <c r="A1147" s="1" t="s">
        <v>1214</v>
      </c>
      <c r="B1147" s="2" t="s">
        <v>3152</v>
      </c>
      <c r="C1147" s="1" t="s">
        <v>42</v>
      </c>
      <c r="D1147" s="1" t="s">
        <v>180</v>
      </c>
      <c r="E1147" s="1">
        <v>0</v>
      </c>
    </row>
    <row r="1148" spans="1:5" x14ac:dyDescent="0.3">
      <c r="A1148" s="1" t="s">
        <v>1215</v>
      </c>
      <c r="B1148" s="2" t="s">
        <v>3153</v>
      </c>
      <c r="C1148" s="1" t="s">
        <v>9</v>
      </c>
      <c r="D1148" s="1" t="s">
        <v>180</v>
      </c>
      <c r="E1148" s="1">
        <v>0</v>
      </c>
    </row>
    <row r="1149" spans="1:5" x14ac:dyDescent="0.3">
      <c r="A1149" s="1" t="s">
        <v>1216</v>
      </c>
      <c r="B1149" s="2" t="s">
        <v>3154</v>
      </c>
      <c r="C1149" s="1" t="s">
        <v>9</v>
      </c>
      <c r="D1149" s="1" t="s">
        <v>180</v>
      </c>
      <c r="E1149" s="1">
        <v>0</v>
      </c>
    </row>
    <row r="1150" spans="1:5" x14ac:dyDescent="0.3">
      <c r="A1150" s="1" t="s">
        <v>1217</v>
      </c>
      <c r="B1150" s="2" t="s">
        <v>3155</v>
      </c>
      <c r="C1150" s="1" t="s">
        <v>9</v>
      </c>
      <c r="D1150" s="1" t="s">
        <v>180</v>
      </c>
      <c r="E1150" s="1">
        <v>0</v>
      </c>
    </row>
    <row r="1151" spans="1:5" x14ac:dyDescent="0.3">
      <c r="A1151" s="1" t="s">
        <v>1218</v>
      </c>
      <c r="B1151" s="2" t="s">
        <v>3476</v>
      </c>
      <c r="C1151" s="1" t="s">
        <v>257</v>
      </c>
      <c r="D1151" s="1" t="s">
        <v>184</v>
      </c>
      <c r="E1151" s="1">
        <v>0</v>
      </c>
    </row>
    <row r="1152" spans="1:5" x14ac:dyDescent="0.3">
      <c r="A1152" s="1" t="s">
        <v>1219</v>
      </c>
      <c r="B1152" s="2" t="s">
        <v>3477</v>
      </c>
      <c r="C1152" s="1" t="s">
        <v>257</v>
      </c>
      <c r="D1152" s="1" t="s">
        <v>184</v>
      </c>
      <c r="E1152" s="1">
        <v>0</v>
      </c>
    </row>
    <row r="1153" spans="1:5" x14ac:dyDescent="0.3">
      <c r="A1153" s="1" t="s">
        <v>1220</v>
      </c>
      <c r="B1153" s="2" t="s">
        <v>1980</v>
      </c>
      <c r="C1153" s="1" t="s">
        <v>15</v>
      </c>
      <c r="D1153" s="1" t="s">
        <v>206</v>
      </c>
      <c r="E1153" s="1">
        <v>0</v>
      </c>
    </row>
    <row r="1154" spans="1:5" x14ac:dyDescent="0.3">
      <c r="A1154" s="1" t="s">
        <v>1221</v>
      </c>
      <c r="B1154" s="2" t="s">
        <v>1981</v>
      </c>
      <c r="C1154" s="1" t="s">
        <v>15</v>
      </c>
      <c r="D1154" s="1" t="s">
        <v>206</v>
      </c>
      <c r="E1154" s="1">
        <v>0</v>
      </c>
    </row>
    <row r="1155" spans="1:5" x14ac:dyDescent="0.3">
      <c r="A1155" s="1" t="s">
        <v>1222</v>
      </c>
      <c r="B1155" s="2" t="s">
        <v>1982</v>
      </c>
      <c r="C1155" s="1" t="s">
        <v>9</v>
      </c>
      <c r="D1155" s="1" t="s">
        <v>180</v>
      </c>
      <c r="E1155" s="1">
        <v>0</v>
      </c>
    </row>
    <row r="1156" spans="1:5" x14ac:dyDescent="0.3">
      <c r="A1156" s="1" t="s">
        <v>1223</v>
      </c>
      <c r="B1156" s="2" t="s">
        <v>1983</v>
      </c>
      <c r="C1156" s="1" t="s">
        <v>205</v>
      </c>
      <c r="D1156" s="1" t="s">
        <v>206</v>
      </c>
      <c r="E1156" s="1">
        <v>0</v>
      </c>
    </row>
    <row r="1157" spans="1:5" x14ac:dyDescent="0.3">
      <c r="A1157" s="1" t="s">
        <v>1224</v>
      </c>
      <c r="B1157" s="2" t="s">
        <v>1984</v>
      </c>
      <c r="C1157" s="1" t="s">
        <v>42</v>
      </c>
      <c r="D1157" s="1" t="s">
        <v>180</v>
      </c>
      <c r="E1157" s="1">
        <v>0</v>
      </c>
    </row>
    <row r="1158" spans="1:5" x14ac:dyDescent="0.3">
      <c r="A1158" s="1" t="s">
        <v>1225</v>
      </c>
      <c r="B1158" s="2" t="s">
        <v>1985</v>
      </c>
      <c r="C1158" s="1" t="s">
        <v>317</v>
      </c>
      <c r="D1158" s="1" t="s">
        <v>315</v>
      </c>
      <c r="E1158" s="1">
        <v>0</v>
      </c>
    </row>
    <row r="1159" spans="1:5" x14ac:dyDescent="0.3">
      <c r="A1159" s="1" t="s">
        <v>1226</v>
      </c>
      <c r="B1159" s="2" t="s">
        <v>2873</v>
      </c>
      <c r="C1159" s="1" t="s">
        <v>25</v>
      </c>
      <c r="D1159" s="1" t="s">
        <v>184</v>
      </c>
      <c r="E1159" s="1">
        <v>0</v>
      </c>
    </row>
    <row r="1160" spans="1:5" x14ac:dyDescent="0.3">
      <c r="A1160" s="1" t="s">
        <v>1227</v>
      </c>
      <c r="B1160" s="2" t="s">
        <v>3478</v>
      </c>
      <c r="C1160" s="1" t="s">
        <v>66</v>
      </c>
      <c r="D1160" s="1" t="s">
        <v>180</v>
      </c>
      <c r="E1160" s="1">
        <v>0</v>
      </c>
    </row>
    <row r="1161" spans="1:5" x14ac:dyDescent="0.3">
      <c r="A1161" s="1" t="s">
        <v>1228</v>
      </c>
      <c r="B1161" s="2" t="s">
        <v>3479</v>
      </c>
      <c r="C1161" s="1" t="s">
        <v>314</v>
      </c>
      <c r="D1161" s="1" t="s">
        <v>315</v>
      </c>
      <c r="E1161" s="1">
        <v>0</v>
      </c>
    </row>
    <row r="1162" spans="1:5" x14ac:dyDescent="0.3">
      <c r="A1162" s="1" t="s">
        <v>1229</v>
      </c>
      <c r="B1162" s="2" t="s">
        <v>3480</v>
      </c>
      <c r="C1162" s="1" t="s">
        <v>822</v>
      </c>
      <c r="D1162" s="1" t="s">
        <v>315</v>
      </c>
      <c r="E1162" s="1">
        <v>0</v>
      </c>
    </row>
    <row r="1163" spans="1:5" x14ac:dyDescent="0.3">
      <c r="A1163" s="1" t="s">
        <v>1230</v>
      </c>
      <c r="B1163" s="2" t="s">
        <v>3481</v>
      </c>
      <c r="C1163" s="1" t="s">
        <v>822</v>
      </c>
      <c r="D1163" s="1" t="s">
        <v>315</v>
      </c>
      <c r="E1163" s="1">
        <v>0</v>
      </c>
    </row>
    <row r="1164" spans="1:5" x14ac:dyDescent="0.3">
      <c r="A1164" s="1" t="s">
        <v>1231</v>
      </c>
      <c r="B1164" s="2" t="s">
        <v>3482</v>
      </c>
      <c r="C1164" s="1" t="s">
        <v>42</v>
      </c>
      <c r="D1164" s="1" t="s">
        <v>180</v>
      </c>
      <c r="E1164" s="1">
        <v>0</v>
      </c>
    </row>
    <row r="1165" spans="1:5" x14ac:dyDescent="0.3">
      <c r="A1165" s="1" t="s">
        <v>1232</v>
      </c>
      <c r="B1165" s="2" t="s">
        <v>3483</v>
      </c>
      <c r="C1165" s="1" t="s">
        <v>25</v>
      </c>
      <c r="D1165" s="1" t="s">
        <v>184</v>
      </c>
      <c r="E1165" s="1">
        <v>0</v>
      </c>
    </row>
    <row r="1166" spans="1:5" x14ac:dyDescent="0.3">
      <c r="A1166" s="1" t="s">
        <v>1233</v>
      </c>
      <c r="B1166" s="2" t="s">
        <v>3484</v>
      </c>
      <c r="C1166" s="1" t="s">
        <v>344</v>
      </c>
      <c r="D1166" s="1" t="s">
        <v>184</v>
      </c>
      <c r="E1166" s="1">
        <v>0</v>
      </c>
    </row>
    <row r="1167" spans="1:5" x14ac:dyDescent="0.3">
      <c r="A1167" s="1" t="s">
        <v>1234</v>
      </c>
      <c r="B1167" s="2" t="s">
        <v>3485</v>
      </c>
      <c r="C1167" s="1" t="s">
        <v>1235</v>
      </c>
      <c r="D1167" s="1" t="s">
        <v>194</v>
      </c>
      <c r="E1167" s="1">
        <v>0</v>
      </c>
    </row>
    <row r="1168" spans="1:5" x14ac:dyDescent="0.3">
      <c r="A1168" s="1" t="s">
        <v>1236</v>
      </c>
      <c r="B1168" s="2" t="s">
        <v>3486</v>
      </c>
      <c r="C1168" s="1" t="s">
        <v>266</v>
      </c>
      <c r="D1168" s="1" t="s">
        <v>206</v>
      </c>
      <c r="E1168" s="1">
        <v>0</v>
      </c>
    </row>
    <row r="1169" spans="1:5" x14ac:dyDescent="0.3">
      <c r="A1169" s="1" t="s">
        <v>1237</v>
      </c>
      <c r="B1169" s="2" t="s">
        <v>3487</v>
      </c>
      <c r="C1169" s="1" t="s">
        <v>314</v>
      </c>
      <c r="D1169" s="1" t="s">
        <v>315</v>
      </c>
      <c r="E1169" s="1">
        <v>0</v>
      </c>
    </row>
    <row r="1170" spans="1:5" x14ac:dyDescent="0.3">
      <c r="A1170" s="1" t="s">
        <v>1238</v>
      </c>
      <c r="B1170" s="2" t="s">
        <v>3488</v>
      </c>
      <c r="C1170" s="1" t="s">
        <v>25</v>
      </c>
      <c r="D1170" s="1" t="s">
        <v>184</v>
      </c>
      <c r="E1170" s="1">
        <v>0</v>
      </c>
    </row>
    <row r="1171" spans="1:5" x14ac:dyDescent="0.3">
      <c r="A1171" s="1" t="s">
        <v>1239</v>
      </c>
      <c r="B1171" s="2" t="s">
        <v>3489</v>
      </c>
      <c r="C1171" s="1" t="s">
        <v>822</v>
      </c>
      <c r="D1171" s="1" t="s">
        <v>315</v>
      </c>
      <c r="E1171" s="1">
        <v>0</v>
      </c>
    </row>
    <row r="1172" spans="1:5" x14ac:dyDescent="0.3">
      <c r="A1172" s="1" t="s">
        <v>1240</v>
      </c>
      <c r="B1172" s="2" t="s">
        <v>3490</v>
      </c>
      <c r="C1172" s="1" t="s">
        <v>266</v>
      </c>
      <c r="D1172" s="1" t="s">
        <v>206</v>
      </c>
      <c r="E1172" s="1">
        <v>0</v>
      </c>
    </row>
    <row r="1173" spans="1:5" x14ac:dyDescent="0.3">
      <c r="A1173" s="1" t="s">
        <v>1241</v>
      </c>
      <c r="B1173" s="2" t="s">
        <v>3491</v>
      </c>
      <c r="C1173" s="1" t="s">
        <v>314</v>
      </c>
      <c r="D1173" s="1" t="s">
        <v>315</v>
      </c>
      <c r="E1173" s="1">
        <v>0</v>
      </c>
    </row>
    <row r="1174" spans="1:5" x14ac:dyDescent="0.3">
      <c r="A1174" s="1" t="s">
        <v>1242</v>
      </c>
      <c r="B1174" s="2" t="s">
        <v>3492</v>
      </c>
      <c r="C1174" s="1" t="s">
        <v>266</v>
      </c>
      <c r="D1174" s="1" t="s">
        <v>206</v>
      </c>
      <c r="E1174" s="1">
        <v>0</v>
      </c>
    </row>
    <row r="1175" spans="1:5" x14ac:dyDescent="0.3">
      <c r="A1175" s="1" t="s">
        <v>1243</v>
      </c>
      <c r="B1175" s="2" t="s">
        <v>3493</v>
      </c>
      <c r="C1175" s="1" t="s">
        <v>218</v>
      </c>
      <c r="D1175" s="1" t="s">
        <v>194</v>
      </c>
      <c r="E1175" s="1">
        <v>0</v>
      </c>
    </row>
    <row r="1176" spans="1:5" x14ac:dyDescent="0.3">
      <c r="A1176" s="1" t="s">
        <v>1244</v>
      </c>
      <c r="B1176" s="2" t="s">
        <v>3494</v>
      </c>
      <c r="C1176" s="1" t="s">
        <v>266</v>
      </c>
      <c r="D1176" s="1" t="s">
        <v>206</v>
      </c>
      <c r="E1176" s="1">
        <v>0</v>
      </c>
    </row>
    <row r="1177" spans="1:5" x14ac:dyDescent="0.3">
      <c r="A1177" s="1" t="s">
        <v>1245</v>
      </c>
      <c r="B1177" s="2" t="s">
        <v>3495</v>
      </c>
      <c r="C1177" s="1" t="s">
        <v>822</v>
      </c>
      <c r="D1177" s="1" t="s">
        <v>315</v>
      </c>
      <c r="E1177" s="1">
        <v>0</v>
      </c>
    </row>
    <row r="1178" spans="1:5" x14ac:dyDescent="0.3">
      <c r="A1178" s="1" t="s">
        <v>1246</v>
      </c>
      <c r="B1178" s="2" t="s">
        <v>3496</v>
      </c>
      <c r="C1178" s="1" t="s">
        <v>42</v>
      </c>
      <c r="D1178" s="1" t="s">
        <v>180</v>
      </c>
      <c r="E1178" s="1">
        <v>0</v>
      </c>
    </row>
    <row r="1179" spans="1:5" x14ac:dyDescent="0.3">
      <c r="A1179" s="1" t="s">
        <v>1247</v>
      </c>
      <c r="B1179" s="2" t="s">
        <v>3156</v>
      </c>
      <c r="C1179" s="1" t="s">
        <v>9</v>
      </c>
      <c r="D1179" s="1" t="s">
        <v>180</v>
      </c>
      <c r="E1179" s="1">
        <v>0</v>
      </c>
    </row>
    <row r="1180" spans="1:5" x14ac:dyDescent="0.3">
      <c r="A1180" s="1" t="s">
        <v>1248</v>
      </c>
      <c r="B1180" s="2" t="s">
        <v>3157</v>
      </c>
      <c r="C1180" s="1" t="s">
        <v>9</v>
      </c>
      <c r="D1180" s="1" t="s">
        <v>180</v>
      </c>
      <c r="E1180" s="1">
        <v>0</v>
      </c>
    </row>
    <row r="1181" spans="1:5" x14ac:dyDescent="0.3">
      <c r="A1181" s="1" t="s">
        <v>1249</v>
      </c>
      <c r="B1181" s="2" t="s">
        <v>3158</v>
      </c>
      <c r="C1181" s="1" t="s">
        <v>9</v>
      </c>
      <c r="D1181" s="1" t="s">
        <v>180</v>
      </c>
      <c r="E1181" s="1">
        <v>0</v>
      </c>
    </row>
    <row r="1182" spans="1:5" x14ac:dyDescent="0.3">
      <c r="A1182" s="1" t="s">
        <v>1250</v>
      </c>
      <c r="B1182" s="2" t="s">
        <v>3159</v>
      </c>
      <c r="C1182" s="1" t="s">
        <v>9</v>
      </c>
      <c r="D1182" s="1" t="s">
        <v>180</v>
      </c>
      <c r="E1182" s="1">
        <v>0</v>
      </c>
    </row>
    <row r="1183" spans="1:5" x14ac:dyDescent="0.3">
      <c r="A1183" s="1" t="s">
        <v>1251</v>
      </c>
      <c r="B1183" s="2" t="s">
        <v>3160</v>
      </c>
      <c r="C1183" s="1" t="s">
        <v>9</v>
      </c>
      <c r="D1183" s="1" t="s">
        <v>180</v>
      </c>
      <c r="E1183" s="1">
        <v>0</v>
      </c>
    </row>
    <row r="1184" spans="1:5" x14ac:dyDescent="0.3">
      <c r="A1184" s="1" t="s">
        <v>1252</v>
      </c>
      <c r="B1184" s="2" t="s">
        <v>3161</v>
      </c>
      <c r="C1184" s="1" t="s">
        <v>9</v>
      </c>
      <c r="D1184" s="1" t="s">
        <v>180</v>
      </c>
      <c r="E1184" s="1">
        <v>0</v>
      </c>
    </row>
    <row r="1185" spans="1:5" x14ac:dyDescent="0.3">
      <c r="A1185" s="1" t="s">
        <v>1253</v>
      </c>
      <c r="B1185" s="2" t="s">
        <v>3162</v>
      </c>
      <c r="C1185" s="1" t="s">
        <v>9</v>
      </c>
      <c r="D1185" s="1" t="s">
        <v>180</v>
      </c>
      <c r="E1185" s="1">
        <v>0</v>
      </c>
    </row>
    <row r="1186" spans="1:5" x14ac:dyDescent="0.3">
      <c r="A1186" s="1" t="s">
        <v>1254</v>
      </c>
      <c r="B1186" s="2" t="s">
        <v>3163</v>
      </c>
      <c r="C1186" s="1" t="s">
        <v>9</v>
      </c>
      <c r="D1186" s="1" t="s">
        <v>180</v>
      </c>
      <c r="E1186" s="1">
        <v>0</v>
      </c>
    </row>
    <row r="1187" spans="1:5" x14ac:dyDescent="0.3">
      <c r="A1187" s="1" t="s">
        <v>1255</v>
      </c>
      <c r="B1187" s="2" t="s">
        <v>3164</v>
      </c>
      <c r="C1187" s="1" t="s">
        <v>9</v>
      </c>
      <c r="D1187" s="1" t="s">
        <v>180</v>
      </c>
      <c r="E1187" s="1">
        <v>0</v>
      </c>
    </row>
    <row r="1188" spans="1:5" x14ac:dyDescent="0.3">
      <c r="A1188" s="1" t="s">
        <v>1256</v>
      </c>
      <c r="B1188" s="2" t="s">
        <v>3165</v>
      </c>
      <c r="C1188" s="1" t="s">
        <v>9</v>
      </c>
      <c r="D1188" s="1" t="s">
        <v>180</v>
      </c>
      <c r="E1188" s="1">
        <v>0</v>
      </c>
    </row>
    <row r="1189" spans="1:5" x14ac:dyDescent="0.3">
      <c r="A1189" s="1" t="s">
        <v>1257</v>
      </c>
      <c r="B1189" s="2" t="s">
        <v>3166</v>
      </c>
      <c r="C1189" s="1" t="s">
        <v>9</v>
      </c>
      <c r="D1189" s="1" t="s">
        <v>180</v>
      </c>
      <c r="E1189" s="1">
        <v>0</v>
      </c>
    </row>
    <row r="1190" spans="1:5" x14ac:dyDescent="0.3">
      <c r="A1190" s="1" t="s">
        <v>1258</v>
      </c>
      <c r="B1190" s="2" t="s">
        <v>3167</v>
      </c>
      <c r="C1190" s="1" t="s">
        <v>9</v>
      </c>
      <c r="D1190" s="1" t="s">
        <v>180</v>
      </c>
      <c r="E1190" s="1">
        <v>0</v>
      </c>
    </row>
    <row r="1191" spans="1:5" x14ac:dyDescent="0.3">
      <c r="A1191" s="1" t="s">
        <v>1259</v>
      </c>
      <c r="B1191" s="2" t="s">
        <v>3168</v>
      </c>
      <c r="C1191" s="1" t="s">
        <v>9</v>
      </c>
      <c r="D1191" s="1" t="s">
        <v>180</v>
      </c>
      <c r="E1191" s="1">
        <v>0</v>
      </c>
    </row>
    <row r="1192" spans="1:5" x14ac:dyDescent="0.3">
      <c r="A1192" s="1" t="s">
        <v>1260</v>
      </c>
      <c r="B1192" s="2" t="s">
        <v>2548</v>
      </c>
      <c r="C1192" s="1" t="s">
        <v>9</v>
      </c>
      <c r="D1192" s="1" t="s">
        <v>180</v>
      </c>
      <c r="E1192" s="1">
        <v>0</v>
      </c>
    </row>
    <row r="1193" spans="1:5" x14ac:dyDescent="0.3">
      <c r="A1193" s="1" t="s">
        <v>1261</v>
      </c>
      <c r="B1193" s="2" t="s">
        <v>2549</v>
      </c>
      <c r="C1193" s="1" t="s">
        <v>9</v>
      </c>
      <c r="D1193" s="1" t="s">
        <v>180</v>
      </c>
      <c r="E1193" s="1">
        <v>0</v>
      </c>
    </row>
    <row r="1194" spans="1:5" x14ac:dyDescent="0.3">
      <c r="A1194" s="1" t="s">
        <v>1262</v>
      </c>
      <c r="B1194" s="2" t="s">
        <v>2550</v>
      </c>
      <c r="C1194" s="1" t="s">
        <v>9</v>
      </c>
      <c r="D1194" s="1" t="s">
        <v>180</v>
      </c>
      <c r="E1194" s="1">
        <v>0</v>
      </c>
    </row>
    <row r="1195" spans="1:5" x14ac:dyDescent="0.3">
      <c r="A1195" s="1" t="s">
        <v>1263</v>
      </c>
      <c r="B1195" s="2" t="s">
        <v>3277</v>
      </c>
      <c r="C1195" s="1" t="s">
        <v>9</v>
      </c>
      <c r="D1195" s="1" t="s">
        <v>180</v>
      </c>
      <c r="E1195" s="1">
        <v>0</v>
      </c>
    </row>
    <row r="1196" spans="1:5" x14ac:dyDescent="0.3">
      <c r="A1196" s="1" t="s">
        <v>1264</v>
      </c>
      <c r="B1196" s="2" t="s">
        <v>3278</v>
      </c>
      <c r="C1196" s="1" t="s">
        <v>9</v>
      </c>
      <c r="D1196" s="1" t="s">
        <v>180</v>
      </c>
      <c r="E1196" s="1">
        <v>0</v>
      </c>
    </row>
    <row r="1197" spans="1:5" x14ac:dyDescent="0.3">
      <c r="A1197" s="1" t="s">
        <v>1265</v>
      </c>
      <c r="B1197" s="2" t="s">
        <v>3279</v>
      </c>
      <c r="C1197" s="1" t="s">
        <v>9</v>
      </c>
      <c r="D1197" s="1" t="s">
        <v>180</v>
      </c>
      <c r="E1197" s="1">
        <v>0</v>
      </c>
    </row>
    <row r="1198" spans="1:5" x14ac:dyDescent="0.3">
      <c r="A1198" s="1" t="s">
        <v>1266</v>
      </c>
      <c r="B1198" s="2" t="s">
        <v>3280</v>
      </c>
      <c r="C1198" s="1" t="s">
        <v>9</v>
      </c>
      <c r="D1198" s="1" t="s">
        <v>180</v>
      </c>
      <c r="E1198" s="1">
        <v>0</v>
      </c>
    </row>
    <row r="1199" spans="1:5" x14ac:dyDescent="0.3">
      <c r="A1199" s="1" t="s">
        <v>1267</v>
      </c>
      <c r="B1199" s="2" t="s">
        <v>3281</v>
      </c>
      <c r="C1199" s="1" t="s">
        <v>9</v>
      </c>
      <c r="D1199" s="1" t="s">
        <v>180</v>
      </c>
      <c r="E1199" s="1">
        <v>0</v>
      </c>
    </row>
    <row r="1200" spans="1:5" x14ac:dyDescent="0.3">
      <c r="A1200" s="1" t="s">
        <v>1268</v>
      </c>
      <c r="B1200" s="2" t="s">
        <v>3282</v>
      </c>
      <c r="C1200" s="1" t="s">
        <v>9</v>
      </c>
      <c r="D1200" s="1" t="s">
        <v>180</v>
      </c>
      <c r="E1200" s="1">
        <v>0</v>
      </c>
    </row>
    <row r="1201" spans="1:5" x14ac:dyDescent="0.3">
      <c r="A1201" s="1" t="s">
        <v>1269</v>
      </c>
      <c r="B1201" s="2" t="s">
        <v>3283</v>
      </c>
      <c r="C1201" s="1" t="s">
        <v>9</v>
      </c>
      <c r="D1201" s="1" t="s">
        <v>180</v>
      </c>
      <c r="E1201" s="1">
        <v>0</v>
      </c>
    </row>
    <row r="1202" spans="1:5" x14ac:dyDescent="0.3">
      <c r="A1202" s="1" t="s">
        <v>1270</v>
      </c>
      <c r="B1202" s="2" t="s">
        <v>3284</v>
      </c>
      <c r="C1202" s="1" t="s">
        <v>9</v>
      </c>
      <c r="D1202" s="1" t="s">
        <v>180</v>
      </c>
      <c r="E1202" s="1">
        <v>0</v>
      </c>
    </row>
    <row r="1203" spans="1:5" x14ac:dyDescent="0.3">
      <c r="A1203" s="1" t="s">
        <v>1271</v>
      </c>
      <c r="B1203" s="2" t="s">
        <v>3285</v>
      </c>
      <c r="C1203" s="1" t="s">
        <v>9</v>
      </c>
      <c r="D1203" s="1" t="s">
        <v>180</v>
      </c>
      <c r="E1203" s="1">
        <v>0</v>
      </c>
    </row>
    <row r="1204" spans="1:5" x14ac:dyDescent="0.3">
      <c r="A1204" s="1" t="s">
        <v>1272</v>
      </c>
      <c r="B1204" s="2" t="s">
        <v>3286</v>
      </c>
      <c r="C1204" s="1" t="s">
        <v>9</v>
      </c>
      <c r="D1204" s="1" t="s">
        <v>180</v>
      </c>
      <c r="E1204" s="1">
        <v>0</v>
      </c>
    </row>
    <row r="1205" spans="1:5" x14ac:dyDescent="0.3">
      <c r="A1205" s="1" t="s">
        <v>1273</v>
      </c>
      <c r="B1205" s="2" t="s">
        <v>3287</v>
      </c>
      <c r="C1205" s="1" t="s">
        <v>9</v>
      </c>
      <c r="D1205" s="1" t="s">
        <v>180</v>
      </c>
      <c r="E1205" s="1">
        <v>0</v>
      </c>
    </row>
    <row r="1206" spans="1:5" x14ac:dyDescent="0.3">
      <c r="A1206" s="1" t="s">
        <v>1274</v>
      </c>
      <c r="B1206" s="2" t="s">
        <v>3288</v>
      </c>
      <c r="C1206" s="1" t="s">
        <v>9</v>
      </c>
      <c r="D1206" s="1" t="s">
        <v>180</v>
      </c>
      <c r="E1206" s="1">
        <v>0</v>
      </c>
    </row>
    <row r="1207" spans="1:5" x14ac:dyDescent="0.3">
      <c r="A1207" s="1" t="s">
        <v>1275</v>
      </c>
      <c r="B1207" s="2" t="s">
        <v>3289</v>
      </c>
      <c r="C1207" s="1" t="s">
        <v>9</v>
      </c>
      <c r="D1207" s="1" t="s">
        <v>180</v>
      </c>
      <c r="E1207" s="1">
        <v>0</v>
      </c>
    </row>
    <row r="1208" spans="1:5" x14ac:dyDescent="0.3">
      <c r="A1208" s="1" t="s">
        <v>1276</v>
      </c>
      <c r="B1208" s="2" t="s">
        <v>2360</v>
      </c>
      <c r="C1208" s="1" t="s">
        <v>9</v>
      </c>
      <c r="D1208" s="1" t="s">
        <v>180</v>
      </c>
      <c r="E1208" s="1">
        <v>0</v>
      </c>
    </row>
    <row r="1209" spans="1:5" x14ac:dyDescent="0.3">
      <c r="A1209" s="1" t="s">
        <v>1277</v>
      </c>
      <c r="B1209" s="2" t="s">
        <v>3290</v>
      </c>
      <c r="C1209" s="1" t="s">
        <v>9</v>
      </c>
      <c r="D1209" s="1" t="s">
        <v>180</v>
      </c>
      <c r="E1209" s="1">
        <v>0</v>
      </c>
    </row>
    <row r="1210" spans="1:5" x14ac:dyDescent="0.3">
      <c r="A1210" s="1" t="s">
        <v>1278</v>
      </c>
      <c r="B1210" s="2" t="s">
        <v>3291</v>
      </c>
      <c r="C1210" s="1" t="s">
        <v>9</v>
      </c>
      <c r="D1210" s="1" t="s">
        <v>180</v>
      </c>
      <c r="E1210" s="1">
        <v>0</v>
      </c>
    </row>
    <row r="1211" spans="1:5" x14ac:dyDescent="0.3">
      <c r="A1211" s="1" t="s">
        <v>1279</v>
      </c>
      <c r="B1211" s="2" t="s">
        <v>3292</v>
      </c>
      <c r="C1211" s="1" t="s">
        <v>9</v>
      </c>
      <c r="D1211" s="1" t="s">
        <v>180</v>
      </c>
      <c r="E1211" s="1">
        <v>0</v>
      </c>
    </row>
    <row r="1212" spans="1:5" x14ac:dyDescent="0.3">
      <c r="A1212" s="1" t="s">
        <v>1280</v>
      </c>
      <c r="B1212" s="2" t="s">
        <v>3293</v>
      </c>
      <c r="C1212" s="1" t="s">
        <v>9</v>
      </c>
      <c r="D1212" s="1" t="s">
        <v>180</v>
      </c>
      <c r="E1212" s="1">
        <v>0</v>
      </c>
    </row>
    <row r="1213" spans="1:5" x14ac:dyDescent="0.3">
      <c r="A1213" s="1" t="s">
        <v>1281</v>
      </c>
      <c r="B1213" s="2" t="s">
        <v>3497</v>
      </c>
      <c r="C1213" s="1" t="s">
        <v>9</v>
      </c>
      <c r="D1213" s="1" t="s">
        <v>180</v>
      </c>
      <c r="E1213" s="1">
        <v>0</v>
      </c>
    </row>
    <row r="1214" spans="1:5" x14ac:dyDescent="0.3">
      <c r="A1214" s="1" t="s">
        <v>1282</v>
      </c>
      <c r="B1214" s="2" t="s">
        <v>3498</v>
      </c>
      <c r="C1214" s="1" t="s">
        <v>9</v>
      </c>
      <c r="D1214" s="1" t="s">
        <v>180</v>
      </c>
      <c r="E1214" s="1">
        <v>0</v>
      </c>
    </row>
    <row r="1215" spans="1:5" x14ac:dyDescent="0.3">
      <c r="A1215" s="1" t="s">
        <v>1283</v>
      </c>
      <c r="B1215" s="2" t="s">
        <v>3294</v>
      </c>
      <c r="C1215" s="1" t="s">
        <v>9</v>
      </c>
      <c r="D1215" s="1" t="s">
        <v>180</v>
      </c>
      <c r="E1215" s="1">
        <v>0</v>
      </c>
    </row>
    <row r="1216" spans="1:5" x14ac:dyDescent="0.3">
      <c r="A1216" s="1" t="s">
        <v>1284</v>
      </c>
      <c r="B1216" s="2" t="s">
        <v>3295</v>
      </c>
      <c r="C1216" s="1" t="s">
        <v>9</v>
      </c>
      <c r="D1216" s="1" t="s">
        <v>180</v>
      </c>
      <c r="E1216" s="1">
        <v>0</v>
      </c>
    </row>
    <row r="1217" spans="1:5" x14ac:dyDescent="0.3">
      <c r="A1217" s="1" t="s">
        <v>1285</v>
      </c>
      <c r="B1217" s="2" t="s">
        <v>2049</v>
      </c>
      <c r="C1217" s="1" t="s">
        <v>25</v>
      </c>
      <c r="D1217" s="1" t="s">
        <v>184</v>
      </c>
      <c r="E1217" s="1">
        <v>0</v>
      </c>
    </row>
    <row r="1218" spans="1:5" x14ac:dyDescent="0.3">
      <c r="A1218" s="1" t="s">
        <v>1286</v>
      </c>
      <c r="B1218" s="2" t="s">
        <v>2050</v>
      </c>
      <c r="C1218" s="1" t="s">
        <v>25</v>
      </c>
      <c r="D1218" s="1" t="s">
        <v>184</v>
      </c>
      <c r="E1218" s="1">
        <v>0</v>
      </c>
    </row>
    <row r="1219" spans="1:5" x14ac:dyDescent="0.3">
      <c r="A1219" s="1" t="s">
        <v>1287</v>
      </c>
      <c r="B1219" s="2" t="s">
        <v>3499</v>
      </c>
      <c r="C1219" s="1" t="s">
        <v>15</v>
      </c>
      <c r="D1219" s="1" t="s">
        <v>206</v>
      </c>
      <c r="E1219" s="1">
        <v>0</v>
      </c>
    </row>
    <row r="1220" spans="1:5" x14ac:dyDescent="0.3">
      <c r="A1220" s="1" t="s">
        <v>80</v>
      </c>
      <c r="B1220" s="2" t="s">
        <v>3067</v>
      </c>
      <c r="C1220" s="1" t="s">
        <v>40</v>
      </c>
      <c r="D1220" s="1" t="s">
        <v>184</v>
      </c>
      <c r="E1220" s="1" t="s">
        <v>3451</v>
      </c>
    </row>
    <row r="1221" spans="1:5" x14ac:dyDescent="0.3">
      <c r="A1221" s="1" t="s">
        <v>1288</v>
      </c>
      <c r="B1221" s="2" t="s">
        <v>3068</v>
      </c>
      <c r="C1221" s="1" t="s">
        <v>40</v>
      </c>
      <c r="D1221" s="1" t="s">
        <v>184</v>
      </c>
      <c r="E1221" s="1" t="s">
        <v>3451</v>
      </c>
    </row>
    <row r="1222" spans="1:5" x14ac:dyDescent="0.3">
      <c r="A1222" s="1" t="s">
        <v>54</v>
      </c>
      <c r="B1222" s="2" t="s">
        <v>3069</v>
      </c>
      <c r="C1222" s="1" t="s">
        <v>23</v>
      </c>
      <c r="D1222" s="1" t="s">
        <v>184</v>
      </c>
      <c r="E1222" s="1" t="s">
        <v>3452</v>
      </c>
    </row>
    <row r="1223" spans="1:5" x14ac:dyDescent="0.3">
      <c r="A1223" s="1" t="s">
        <v>1289</v>
      </c>
      <c r="B1223" s="2" t="s">
        <v>3070</v>
      </c>
      <c r="C1223" s="1" t="s">
        <v>334</v>
      </c>
      <c r="D1223" s="1" t="s">
        <v>184</v>
      </c>
      <c r="E1223" s="1">
        <v>0</v>
      </c>
    </row>
    <row r="1224" spans="1:5" x14ac:dyDescent="0.3">
      <c r="A1224" s="1" t="s">
        <v>1290</v>
      </c>
      <c r="B1224" s="2" t="s">
        <v>3071</v>
      </c>
      <c r="C1224" s="1" t="s">
        <v>23</v>
      </c>
      <c r="D1224" s="1" t="s">
        <v>184</v>
      </c>
      <c r="E1224" s="1">
        <v>0</v>
      </c>
    </row>
    <row r="1225" spans="1:5" x14ac:dyDescent="0.3">
      <c r="A1225" s="1" t="s">
        <v>1291</v>
      </c>
      <c r="B1225" s="2" t="s">
        <v>3072</v>
      </c>
      <c r="C1225" s="1" t="s">
        <v>23</v>
      </c>
      <c r="D1225" s="1" t="s">
        <v>184</v>
      </c>
      <c r="E1225" s="1">
        <v>0</v>
      </c>
    </row>
    <row r="1226" spans="1:5" x14ac:dyDescent="0.3">
      <c r="A1226" s="1" t="s">
        <v>1292</v>
      </c>
      <c r="B1226" s="2" t="s">
        <v>3073</v>
      </c>
      <c r="C1226" s="1" t="s">
        <v>23</v>
      </c>
      <c r="D1226" s="1" t="s">
        <v>184</v>
      </c>
      <c r="E1226" s="1" t="s">
        <v>3452</v>
      </c>
    </row>
    <row r="1227" spans="1:5" x14ac:dyDescent="0.3">
      <c r="A1227" s="1" t="s">
        <v>1293</v>
      </c>
      <c r="B1227" s="2" t="s">
        <v>3074</v>
      </c>
      <c r="C1227" s="1" t="s">
        <v>23</v>
      </c>
      <c r="D1227" s="1" t="s">
        <v>184</v>
      </c>
      <c r="E1227" s="1" t="s">
        <v>3452</v>
      </c>
    </row>
    <row r="1228" spans="1:5" x14ac:dyDescent="0.3">
      <c r="A1228" s="1" t="s">
        <v>82</v>
      </c>
      <c r="B1228" s="2" t="s">
        <v>3075</v>
      </c>
      <c r="C1228" s="1" t="s">
        <v>23</v>
      </c>
      <c r="D1228" s="1" t="s">
        <v>184</v>
      </c>
      <c r="E1228" s="1" t="s">
        <v>3452</v>
      </c>
    </row>
    <row r="1229" spans="1:5" x14ac:dyDescent="0.3">
      <c r="A1229" s="1" t="s">
        <v>1294</v>
      </c>
      <c r="B1229" s="2" t="s">
        <v>3076</v>
      </c>
      <c r="C1229" s="1" t="s">
        <v>23</v>
      </c>
      <c r="D1229" s="1" t="s">
        <v>184</v>
      </c>
      <c r="E1229" s="1" t="s">
        <v>3452</v>
      </c>
    </row>
    <row r="1230" spans="1:5" x14ac:dyDescent="0.3">
      <c r="A1230" s="1" t="s">
        <v>1295</v>
      </c>
      <c r="B1230" s="2" t="s">
        <v>3077</v>
      </c>
      <c r="C1230" s="1" t="s">
        <v>23</v>
      </c>
      <c r="D1230" s="1" t="s">
        <v>184</v>
      </c>
      <c r="E1230" s="1" t="s">
        <v>3452</v>
      </c>
    </row>
    <row r="1231" spans="1:5" x14ac:dyDescent="0.3">
      <c r="A1231" s="1" t="s">
        <v>1296</v>
      </c>
      <c r="B1231" s="2" t="s">
        <v>3078</v>
      </c>
      <c r="C1231" s="1" t="s">
        <v>23</v>
      </c>
      <c r="D1231" s="1" t="s">
        <v>184</v>
      </c>
      <c r="E1231" s="1" t="s">
        <v>3452</v>
      </c>
    </row>
    <row r="1232" spans="1:5" x14ac:dyDescent="0.3">
      <c r="A1232" s="1" t="s">
        <v>1297</v>
      </c>
      <c r="B1232" s="2" t="s">
        <v>3079</v>
      </c>
      <c r="C1232" s="1" t="s">
        <v>23</v>
      </c>
      <c r="D1232" s="1" t="s">
        <v>184</v>
      </c>
      <c r="E1232" s="1" t="s">
        <v>3452</v>
      </c>
    </row>
    <row r="1233" spans="1:5" x14ac:dyDescent="0.3">
      <c r="A1233" s="1" t="s">
        <v>1298</v>
      </c>
      <c r="B1233" s="2" t="s">
        <v>3080</v>
      </c>
      <c r="C1233" s="1" t="s">
        <v>23</v>
      </c>
      <c r="D1233" s="1" t="s">
        <v>184</v>
      </c>
      <c r="E1233" s="1">
        <v>0</v>
      </c>
    </row>
    <row r="1234" spans="1:5" x14ac:dyDescent="0.3">
      <c r="A1234" s="1" t="s">
        <v>1299</v>
      </c>
      <c r="B1234" s="2" t="s">
        <v>3126</v>
      </c>
      <c r="C1234" s="1" t="s">
        <v>23</v>
      </c>
      <c r="D1234" s="1" t="s">
        <v>184</v>
      </c>
      <c r="E1234" s="1" t="s">
        <v>3452</v>
      </c>
    </row>
    <row r="1235" spans="1:5" x14ac:dyDescent="0.3">
      <c r="A1235" s="1" t="s">
        <v>1300</v>
      </c>
      <c r="B1235" s="2" t="s">
        <v>3127</v>
      </c>
      <c r="C1235" s="1" t="s">
        <v>23</v>
      </c>
      <c r="D1235" s="1" t="s">
        <v>184</v>
      </c>
      <c r="E1235" s="1" t="s">
        <v>3452</v>
      </c>
    </row>
    <row r="1236" spans="1:5" x14ac:dyDescent="0.3">
      <c r="A1236" s="1" t="s">
        <v>151</v>
      </c>
      <c r="B1236" s="2" t="s">
        <v>3128</v>
      </c>
      <c r="C1236" s="1" t="s">
        <v>334</v>
      </c>
      <c r="D1236" s="1" t="s">
        <v>184</v>
      </c>
      <c r="E1236" s="1" t="s">
        <v>3452</v>
      </c>
    </row>
    <row r="1237" spans="1:5" x14ac:dyDescent="0.3">
      <c r="A1237" s="1" t="s">
        <v>1301</v>
      </c>
      <c r="B1237" s="2" t="s">
        <v>3129</v>
      </c>
      <c r="C1237" s="1" t="s">
        <v>334</v>
      </c>
      <c r="D1237" s="1" t="s">
        <v>184</v>
      </c>
      <c r="E1237" s="1" t="s">
        <v>3452</v>
      </c>
    </row>
    <row r="1238" spans="1:5" x14ac:dyDescent="0.3">
      <c r="A1238" s="1" t="s">
        <v>155</v>
      </c>
      <c r="B1238" s="2" t="s">
        <v>3130</v>
      </c>
      <c r="C1238" s="1" t="s">
        <v>334</v>
      </c>
      <c r="D1238" s="1" t="s">
        <v>184</v>
      </c>
      <c r="E1238" s="1" t="s">
        <v>3452</v>
      </c>
    </row>
    <row r="1239" spans="1:5" x14ac:dyDescent="0.3">
      <c r="A1239" s="1" t="s">
        <v>1302</v>
      </c>
      <c r="B1239" s="2" t="s">
        <v>3131</v>
      </c>
      <c r="C1239" s="1" t="s">
        <v>334</v>
      </c>
      <c r="D1239" s="1" t="s">
        <v>184</v>
      </c>
      <c r="E1239" s="1">
        <v>0</v>
      </c>
    </row>
    <row r="1240" spans="1:5" x14ac:dyDescent="0.3">
      <c r="A1240" s="1" t="s">
        <v>163</v>
      </c>
      <c r="B1240" s="2" t="s">
        <v>3132</v>
      </c>
      <c r="C1240" s="1" t="s">
        <v>23</v>
      </c>
      <c r="D1240" s="1" t="s">
        <v>184</v>
      </c>
      <c r="E1240" s="1" t="s">
        <v>3452</v>
      </c>
    </row>
    <row r="1241" spans="1:5" x14ac:dyDescent="0.3">
      <c r="A1241" s="1" t="s">
        <v>1303</v>
      </c>
      <c r="B1241" s="2" t="s">
        <v>3133</v>
      </c>
      <c r="C1241" s="1" t="s">
        <v>23</v>
      </c>
      <c r="D1241" s="1" t="s">
        <v>184</v>
      </c>
      <c r="E1241" s="1" t="s">
        <v>3452</v>
      </c>
    </row>
    <row r="1242" spans="1:5" x14ac:dyDescent="0.3">
      <c r="A1242" s="1" t="s">
        <v>1304</v>
      </c>
      <c r="B1242" s="2" t="s">
        <v>2051</v>
      </c>
      <c r="C1242" s="1" t="s">
        <v>94</v>
      </c>
      <c r="D1242" s="1" t="s">
        <v>184</v>
      </c>
      <c r="E1242" s="1">
        <v>0</v>
      </c>
    </row>
    <row r="1243" spans="1:5" x14ac:dyDescent="0.3">
      <c r="A1243" s="1" t="s">
        <v>1305</v>
      </c>
      <c r="B1243" s="2" t="s">
        <v>2052</v>
      </c>
      <c r="C1243" s="1" t="s">
        <v>94</v>
      </c>
      <c r="D1243" s="1" t="s">
        <v>184</v>
      </c>
      <c r="E1243" s="1">
        <v>0</v>
      </c>
    </row>
    <row r="1244" spans="1:5" x14ac:dyDescent="0.3">
      <c r="A1244" s="1" t="s">
        <v>1306</v>
      </c>
      <c r="B1244" s="2" t="s">
        <v>2053</v>
      </c>
      <c r="C1244" s="1" t="s">
        <v>25</v>
      </c>
      <c r="D1244" s="1" t="s">
        <v>184</v>
      </c>
      <c r="E1244" s="1">
        <v>0</v>
      </c>
    </row>
    <row r="1245" spans="1:5" x14ac:dyDescent="0.3">
      <c r="A1245" s="1" t="s">
        <v>1307</v>
      </c>
      <c r="B1245" s="2" t="s">
        <v>2054</v>
      </c>
      <c r="C1245" s="1" t="s">
        <v>9</v>
      </c>
      <c r="D1245" s="1" t="s">
        <v>180</v>
      </c>
      <c r="E1245" s="1">
        <v>0</v>
      </c>
    </row>
    <row r="1246" spans="1:5" x14ac:dyDescent="0.3">
      <c r="A1246" s="1" t="s">
        <v>1308</v>
      </c>
      <c r="B1246" s="2" t="s">
        <v>2055</v>
      </c>
      <c r="C1246" s="1" t="s">
        <v>9</v>
      </c>
      <c r="D1246" s="1" t="s">
        <v>180</v>
      </c>
      <c r="E1246" s="1">
        <v>0</v>
      </c>
    </row>
    <row r="1247" spans="1:5" x14ac:dyDescent="0.3">
      <c r="A1247" s="1" t="s">
        <v>1309</v>
      </c>
      <c r="B1247" s="2" t="s">
        <v>2056</v>
      </c>
      <c r="C1247" s="1" t="s">
        <v>9</v>
      </c>
      <c r="D1247" s="1" t="s">
        <v>180</v>
      </c>
      <c r="E1247" s="1">
        <v>0</v>
      </c>
    </row>
    <row r="1248" spans="1:5" x14ac:dyDescent="0.3">
      <c r="A1248" s="1" t="s">
        <v>1310</v>
      </c>
      <c r="B1248" s="2" t="s">
        <v>2057</v>
      </c>
      <c r="C1248" s="1" t="s">
        <v>9</v>
      </c>
      <c r="D1248" s="1" t="s">
        <v>180</v>
      </c>
      <c r="E1248" s="1">
        <v>0</v>
      </c>
    </row>
    <row r="1249" spans="1:5" x14ac:dyDescent="0.3">
      <c r="A1249" s="1" t="s">
        <v>1311</v>
      </c>
      <c r="B1249" s="2" t="s">
        <v>2984</v>
      </c>
      <c r="C1249" s="1" t="s">
        <v>9</v>
      </c>
      <c r="D1249" s="1" t="s">
        <v>180</v>
      </c>
      <c r="E1249" s="1">
        <v>0</v>
      </c>
    </row>
    <row r="1250" spans="1:5" x14ac:dyDescent="0.3">
      <c r="A1250" s="1" t="s">
        <v>1312</v>
      </c>
      <c r="B1250" s="2" t="s">
        <v>2985</v>
      </c>
      <c r="C1250" s="1" t="s">
        <v>91</v>
      </c>
      <c r="D1250" s="1" t="s">
        <v>194</v>
      </c>
      <c r="E1250" s="1">
        <v>0</v>
      </c>
    </row>
    <row r="1251" spans="1:5" x14ac:dyDescent="0.3">
      <c r="A1251" s="1" t="s">
        <v>1313</v>
      </c>
      <c r="B1251" s="2" t="s">
        <v>2986</v>
      </c>
      <c r="C1251" s="1" t="s">
        <v>91</v>
      </c>
      <c r="D1251" s="1" t="s">
        <v>194</v>
      </c>
      <c r="E1251" s="1">
        <v>0</v>
      </c>
    </row>
    <row r="1252" spans="1:5" x14ac:dyDescent="0.3">
      <c r="A1252" s="1" t="s">
        <v>1314</v>
      </c>
      <c r="B1252" s="2" t="s">
        <v>2987</v>
      </c>
      <c r="C1252" s="1" t="s">
        <v>91</v>
      </c>
      <c r="D1252" s="1" t="s">
        <v>194</v>
      </c>
      <c r="E1252" s="1">
        <v>0</v>
      </c>
    </row>
    <row r="1253" spans="1:5" x14ac:dyDescent="0.3">
      <c r="A1253" s="1" t="s">
        <v>1315</v>
      </c>
      <c r="B1253" s="2" t="s">
        <v>2988</v>
      </c>
      <c r="C1253" s="1" t="s">
        <v>91</v>
      </c>
      <c r="D1253" s="1" t="s">
        <v>194</v>
      </c>
      <c r="E1253" s="1">
        <v>0</v>
      </c>
    </row>
    <row r="1254" spans="1:5" x14ac:dyDescent="0.3">
      <c r="A1254" s="1" t="s">
        <v>1316</v>
      </c>
      <c r="B1254" s="2" t="s">
        <v>2989</v>
      </c>
      <c r="C1254" s="1" t="s">
        <v>9</v>
      </c>
      <c r="D1254" s="1" t="s">
        <v>180</v>
      </c>
      <c r="E1254" s="1">
        <v>0</v>
      </c>
    </row>
    <row r="1255" spans="1:5" x14ac:dyDescent="0.3">
      <c r="A1255" s="1" t="s">
        <v>1317</v>
      </c>
      <c r="B1255" s="2" t="s">
        <v>2990</v>
      </c>
      <c r="C1255" s="1" t="s">
        <v>9</v>
      </c>
      <c r="D1255" s="1" t="s">
        <v>180</v>
      </c>
      <c r="E1255" s="1">
        <v>0</v>
      </c>
    </row>
    <row r="1256" spans="1:5" x14ac:dyDescent="0.3">
      <c r="A1256" s="1" t="s">
        <v>1318</v>
      </c>
      <c r="B1256" s="2" t="s">
        <v>2991</v>
      </c>
      <c r="C1256" s="1" t="s">
        <v>9</v>
      </c>
      <c r="D1256" s="1" t="s">
        <v>180</v>
      </c>
      <c r="E1256" s="1">
        <v>0</v>
      </c>
    </row>
    <row r="1257" spans="1:5" x14ac:dyDescent="0.3">
      <c r="A1257" s="1" t="s">
        <v>1319</v>
      </c>
      <c r="B1257" s="2" t="s">
        <v>3500</v>
      </c>
      <c r="C1257" s="1" t="s">
        <v>25</v>
      </c>
      <c r="D1257" s="1" t="s">
        <v>184</v>
      </c>
      <c r="E1257" s="1">
        <v>0</v>
      </c>
    </row>
    <row r="1258" spans="1:5" x14ac:dyDescent="0.3">
      <c r="A1258" s="1" t="s">
        <v>1320</v>
      </c>
      <c r="B1258" s="2" t="s">
        <v>2992</v>
      </c>
      <c r="C1258" s="1" t="s">
        <v>25</v>
      </c>
      <c r="D1258" s="1" t="s">
        <v>184</v>
      </c>
      <c r="E1258" s="1">
        <v>0</v>
      </c>
    </row>
    <row r="1259" spans="1:5" x14ac:dyDescent="0.3">
      <c r="A1259" s="1" t="s">
        <v>1321</v>
      </c>
      <c r="B1259" s="2" t="s">
        <v>3501</v>
      </c>
      <c r="C1259" s="1" t="s">
        <v>9</v>
      </c>
      <c r="D1259" s="1" t="s">
        <v>180</v>
      </c>
      <c r="E1259" s="1">
        <v>0</v>
      </c>
    </row>
    <row r="1260" spans="1:5" x14ac:dyDescent="0.3">
      <c r="A1260" s="1" t="s">
        <v>1322</v>
      </c>
      <c r="B1260" s="2" t="s">
        <v>3502</v>
      </c>
      <c r="C1260" s="1" t="s">
        <v>42</v>
      </c>
      <c r="D1260" s="1" t="s">
        <v>180</v>
      </c>
      <c r="E1260" s="1">
        <v>0</v>
      </c>
    </row>
    <row r="1261" spans="1:5" x14ac:dyDescent="0.3">
      <c r="A1261" s="1" t="s">
        <v>1323</v>
      </c>
      <c r="B1261" s="2" t="s">
        <v>3503</v>
      </c>
      <c r="C1261" s="1" t="s">
        <v>9</v>
      </c>
      <c r="D1261" s="1" t="s">
        <v>180</v>
      </c>
      <c r="E1261" s="1">
        <v>0</v>
      </c>
    </row>
    <row r="1262" spans="1:5" x14ac:dyDescent="0.3">
      <c r="A1262" s="1" t="s">
        <v>1324</v>
      </c>
      <c r="B1262" s="2" t="s">
        <v>2993</v>
      </c>
      <c r="C1262" s="1" t="s">
        <v>9</v>
      </c>
      <c r="D1262" s="1" t="s">
        <v>180</v>
      </c>
      <c r="E1262" s="1">
        <v>0</v>
      </c>
    </row>
    <row r="1263" spans="1:5" x14ac:dyDescent="0.3">
      <c r="A1263" s="1" t="s">
        <v>1325</v>
      </c>
      <c r="B1263" s="2" t="s">
        <v>2994</v>
      </c>
      <c r="C1263" s="1" t="s">
        <v>9</v>
      </c>
      <c r="D1263" s="1" t="s">
        <v>180</v>
      </c>
      <c r="E1263" s="1">
        <v>0</v>
      </c>
    </row>
    <row r="1264" spans="1:5" x14ac:dyDescent="0.3">
      <c r="A1264" s="1" t="s">
        <v>1326</v>
      </c>
      <c r="B1264" s="2" t="s">
        <v>2995</v>
      </c>
      <c r="C1264" s="1" t="s">
        <v>23</v>
      </c>
      <c r="D1264" s="1" t="s">
        <v>184</v>
      </c>
      <c r="E1264" s="1">
        <v>0</v>
      </c>
    </row>
    <row r="1265" spans="1:5" x14ac:dyDescent="0.3">
      <c r="A1265" s="1" t="s">
        <v>1327</v>
      </c>
      <c r="B1265" s="2" t="s">
        <v>2996</v>
      </c>
      <c r="C1265" s="1" t="s">
        <v>66</v>
      </c>
      <c r="D1265" s="1" t="s">
        <v>180</v>
      </c>
      <c r="E1265" s="1">
        <v>0</v>
      </c>
    </row>
    <row r="1266" spans="1:5" x14ac:dyDescent="0.3">
      <c r="A1266" s="1" t="s">
        <v>1328</v>
      </c>
      <c r="B1266" s="2" t="s">
        <v>2997</v>
      </c>
      <c r="C1266" s="1" t="s">
        <v>257</v>
      </c>
      <c r="D1266" s="1" t="s">
        <v>184</v>
      </c>
      <c r="E1266" s="1">
        <v>0</v>
      </c>
    </row>
    <row r="1267" spans="1:5" x14ac:dyDescent="0.3">
      <c r="A1267" s="1" t="s">
        <v>1329</v>
      </c>
      <c r="B1267" s="2" t="s">
        <v>2998</v>
      </c>
      <c r="C1267" s="1" t="s">
        <v>42</v>
      </c>
      <c r="D1267" s="1" t="s">
        <v>180</v>
      </c>
      <c r="E1267" s="1">
        <v>0</v>
      </c>
    </row>
    <row r="1268" spans="1:5" x14ac:dyDescent="0.3">
      <c r="A1268" s="1" t="s">
        <v>1330</v>
      </c>
      <c r="B1268" s="2" t="s">
        <v>2999</v>
      </c>
      <c r="C1268" s="1" t="s">
        <v>94</v>
      </c>
      <c r="D1268" s="1" t="s">
        <v>184</v>
      </c>
      <c r="E1268" s="1">
        <v>0</v>
      </c>
    </row>
    <row r="1269" spans="1:5" x14ac:dyDescent="0.3">
      <c r="A1269" s="1" t="s">
        <v>1331</v>
      </c>
      <c r="B1269" s="2" t="s">
        <v>3000</v>
      </c>
      <c r="C1269" s="1" t="s">
        <v>40</v>
      </c>
      <c r="D1269" s="1" t="s">
        <v>184</v>
      </c>
      <c r="E1269" s="1">
        <v>0</v>
      </c>
    </row>
    <row r="1270" spans="1:5" x14ac:dyDescent="0.3">
      <c r="A1270" s="1" t="s">
        <v>1332</v>
      </c>
      <c r="B1270" s="2" t="s">
        <v>3001</v>
      </c>
      <c r="C1270" s="1" t="s">
        <v>42</v>
      </c>
      <c r="D1270" s="1" t="s">
        <v>180</v>
      </c>
      <c r="E1270" s="1">
        <v>0</v>
      </c>
    </row>
    <row r="1271" spans="1:5" x14ac:dyDescent="0.3">
      <c r="A1271" s="1" t="s">
        <v>1333</v>
      </c>
      <c r="B1271" s="2" t="s">
        <v>3002</v>
      </c>
      <c r="C1271" s="1" t="s">
        <v>263</v>
      </c>
      <c r="D1271" s="1" t="s">
        <v>184</v>
      </c>
      <c r="E1271" s="1">
        <v>0</v>
      </c>
    </row>
    <row r="1272" spans="1:5" x14ac:dyDescent="0.3">
      <c r="A1272" s="1" t="s">
        <v>1334</v>
      </c>
      <c r="B1272" s="2" t="s">
        <v>3003</v>
      </c>
      <c r="C1272" s="1" t="s">
        <v>9</v>
      </c>
      <c r="D1272" s="1" t="s">
        <v>180</v>
      </c>
      <c r="E1272" s="1">
        <v>0</v>
      </c>
    </row>
    <row r="1273" spans="1:5" x14ac:dyDescent="0.3">
      <c r="A1273" s="1" t="s">
        <v>1335</v>
      </c>
      <c r="B1273" s="2" t="s">
        <v>2259</v>
      </c>
      <c r="C1273" s="1" t="s">
        <v>25</v>
      </c>
      <c r="D1273" s="1" t="s">
        <v>184</v>
      </c>
      <c r="E1273" s="1">
        <v>0</v>
      </c>
    </row>
    <row r="1274" spans="1:5" x14ac:dyDescent="0.3">
      <c r="A1274" s="1" t="s">
        <v>1336</v>
      </c>
      <c r="B1274" s="2" t="s">
        <v>2260</v>
      </c>
      <c r="C1274" s="1" t="s">
        <v>334</v>
      </c>
      <c r="D1274" s="1" t="s">
        <v>184</v>
      </c>
      <c r="E1274" s="1">
        <v>0</v>
      </c>
    </row>
    <row r="1275" spans="1:5" x14ac:dyDescent="0.3">
      <c r="A1275" s="1" t="s">
        <v>1337</v>
      </c>
      <c r="B1275" s="2" t="s">
        <v>2261</v>
      </c>
      <c r="C1275" s="1" t="s">
        <v>25</v>
      </c>
      <c r="D1275" s="1" t="s">
        <v>184</v>
      </c>
      <c r="E1275" s="1">
        <v>0</v>
      </c>
    </row>
    <row r="1276" spans="1:5" x14ac:dyDescent="0.3">
      <c r="A1276" s="1" t="s">
        <v>1338</v>
      </c>
      <c r="B1276" s="2" t="s">
        <v>2262</v>
      </c>
      <c r="C1276" s="1" t="s">
        <v>42</v>
      </c>
      <c r="D1276" s="1" t="s">
        <v>180</v>
      </c>
      <c r="E1276" s="1">
        <v>0</v>
      </c>
    </row>
    <row r="1277" spans="1:5" x14ac:dyDescent="0.3">
      <c r="A1277" s="1" t="s">
        <v>1339</v>
      </c>
      <c r="B1277" s="2" t="s">
        <v>2263</v>
      </c>
      <c r="C1277" s="1" t="s">
        <v>9</v>
      </c>
      <c r="D1277" s="1" t="s">
        <v>180</v>
      </c>
      <c r="E1277" s="1">
        <v>0</v>
      </c>
    </row>
    <row r="1278" spans="1:5" x14ac:dyDescent="0.3">
      <c r="A1278" s="1" t="s">
        <v>1340</v>
      </c>
      <c r="B1278" s="2" t="s">
        <v>2264</v>
      </c>
      <c r="C1278" s="1" t="s">
        <v>9</v>
      </c>
      <c r="D1278" s="1" t="s">
        <v>180</v>
      </c>
      <c r="E1278" s="1">
        <v>0</v>
      </c>
    </row>
    <row r="1279" spans="1:5" x14ac:dyDescent="0.3">
      <c r="A1279" s="1" t="s">
        <v>1341</v>
      </c>
      <c r="B1279" s="2" t="s">
        <v>2265</v>
      </c>
      <c r="C1279" s="1" t="s">
        <v>42</v>
      </c>
      <c r="D1279" s="1" t="s">
        <v>180</v>
      </c>
      <c r="E1279" s="1">
        <v>0</v>
      </c>
    </row>
    <row r="1280" spans="1:5" x14ac:dyDescent="0.3">
      <c r="A1280" s="1" t="s">
        <v>1342</v>
      </c>
      <c r="B1280" s="2" t="s">
        <v>2266</v>
      </c>
      <c r="C1280" s="1" t="s">
        <v>9</v>
      </c>
      <c r="D1280" s="1" t="s">
        <v>180</v>
      </c>
      <c r="E1280" s="1">
        <v>0</v>
      </c>
    </row>
    <row r="1281" spans="1:5" x14ac:dyDescent="0.3">
      <c r="A1281" s="1" t="s">
        <v>1343</v>
      </c>
      <c r="B1281" s="2" t="s">
        <v>2267</v>
      </c>
      <c r="C1281" s="1" t="s">
        <v>9</v>
      </c>
      <c r="D1281" s="1" t="s">
        <v>180</v>
      </c>
      <c r="E1281" s="1">
        <v>0</v>
      </c>
    </row>
    <row r="1282" spans="1:5" x14ac:dyDescent="0.3">
      <c r="A1282" s="1" t="s">
        <v>1344</v>
      </c>
      <c r="B1282" s="2" t="s">
        <v>3504</v>
      </c>
      <c r="C1282" s="1" t="s">
        <v>94</v>
      </c>
      <c r="D1282" s="1" t="s">
        <v>184</v>
      </c>
      <c r="E1282" s="1">
        <v>0</v>
      </c>
    </row>
    <row r="1283" spans="1:5" x14ac:dyDescent="0.3">
      <c r="A1283" s="1" t="s">
        <v>1345</v>
      </c>
      <c r="B1283" s="2" t="s">
        <v>3505</v>
      </c>
      <c r="C1283" s="1" t="s">
        <v>1235</v>
      </c>
      <c r="D1283" s="1" t="s">
        <v>194</v>
      </c>
      <c r="E1283" s="1">
        <v>0</v>
      </c>
    </row>
    <row r="1284" spans="1:5" x14ac:dyDescent="0.3">
      <c r="A1284" s="1" t="s">
        <v>1346</v>
      </c>
      <c r="B1284" s="2" t="s">
        <v>3506</v>
      </c>
      <c r="C1284" s="1" t="s">
        <v>822</v>
      </c>
      <c r="D1284" s="1" t="s">
        <v>315</v>
      </c>
      <c r="E1284" s="1">
        <v>0</v>
      </c>
    </row>
    <row r="1285" spans="1:5" x14ac:dyDescent="0.3">
      <c r="A1285" s="1" t="s">
        <v>1347</v>
      </c>
      <c r="B1285" s="2" t="s">
        <v>3507</v>
      </c>
      <c r="C1285" s="1" t="s">
        <v>822</v>
      </c>
      <c r="D1285" s="1" t="s">
        <v>315</v>
      </c>
      <c r="E1285" s="1">
        <v>0</v>
      </c>
    </row>
    <row r="1286" spans="1:5" x14ac:dyDescent="0.3">
      <c r="A1286" s="1" t="s">
        <v>1348</v>
      </c>
      <c r="B1286" s="2" t="s">
        <v>3508</v>
      </c>
      <c r="C1286" s="1" t="s">
        <v>15</v>
      </c>
      <c r="D1286" s="1" t="s">
        <v>206</v>
      </c>
      <c r="E1286" s="1">
        <v>0</v>
      </c>
    </row>
    <row r="1287" spans="1:5" x14ac:dyDescent="0.3">
      <c r="A1287" s="1" t="s">
        <v>1349</v>
      </c>
      <c r="B1287" s="2" t="s">
        <v>3509</v>
      </c>
      <c r="C1287" s="1" t="s">
        <v>417</v>
      </c>
      <c r="D1287" s="1" t="s">
        <v>194</v>
      </c>
      <c r="E1287" s="1">
        <v>0</v>
      </c>
    </row>
    <row r="1288" spans="1:5" x14ac:dyDescent="0.3">
      <c r="A1288" s="1" t="s">
        <v>1350</v>
      </c>
      <c r="B1288" s="2" t="s">
        <v>3510</v>
      </c>
      <c r="C1288" s="1" t="s">
        <v>822</v>
      </c>
      <c r="D1288" s="1" t="s">
        <v>315</v>
      </c>
      <c r="E1288" s="1">
        <v>0</v>
      </c>
    </row>
    <row r="1289" spans="1:5" x14ac:dyDescent="0.3">
      <c r="A1289" s="1" t="s">
        <v>1351</v>
      </c>
      <c r="B1289" s="2" t="s">
        <v>3511</v>
      </c>
      <c r="C1289" s="1" t="s">
        <v>1352</v>
      </c>
      <c r="D1289" s="1" t="s">
        <v>184</v>
      </c>
      <c r="E1289" s="1">
        <v>0</v>
      </c>
    </row>
    <row r="1290" spans="1:5" x14ac:dyDescent="0.3">
      <c r="A1290" s="1" t="s">
        <v>1353</v>
      </c>
      <c r="B1290" s="2" t="s">
        <v>3512</v>
      </c>
      <c r="C1290" s="1" t="s">
        <v>822</v>
      </c>
      <c r="D1290" s="1" t="s">
        <v>315</v>
      </c>
      <c r="E1290" s="1">
        <v>0</v>
      </c>
    </row>
    <row r="1291" spans="1:5" x14ac:dyDescent="0.3">
      <c r="A1291" s="1" t="s">
        <v>1354</v>
      </c>
      <c r="B1291" s="2" t="s">
        <v>3513</v>
      </c>
      <c r="C1291" s="1" t="s">
        <v>42</v>
      </c>
      <c r="D1291" s="1" t="s">
        <v>180</v>
      </c>
      <c r="E1291" s="1">
        <v>0</v>
      </c>
    </row>
    <row r="1292" spans="1:5" x14ac:dyDescent="0.3">
      <c r="A1292" s="1" t="s">
        <v>1355</v>
      </c>
      <c r="B1292" s="2" t="s">
        <v>3514</v>
      </c>
      <c r="C1292" s="1" t="s">
        <v>822</v>
      </c>
      <c r="D1292" s="1" t="s">
        <v>315</v>
      </c>
      <c r="E1292" s="1">
        <v>0</v>
      </c>
    </row>
    <row r="1293" spans="1:5" x14ac:dyDescent="0.3">
      <c r="A1293" s="1" t="s">
        <v>1356</v>
      </c>
      <c r="B1293" s="2" t="s">
        <v>3515</v>
      </c>
      <c r="C1293" s="1" t="s">
        <v>66</v>
      </c>
      <c r="D1293" s="1" t="s">
        <v>180</v>
      </c>
      <c r="E1293" s="1">
        <v>0</v>
      </c>
    </row>
    <row r="1294" spans="1:5" x14ac:dyDescent="0.3">
      <c r="A1294" s="1" t="s">
        <v>1357</v>
      </c>
      <c r="B1294" s="2" t="s">
        <v>3516</v>
      </c>
      <c r="C1294" s="1" t="s">
        <v>822</v>
      </c>
      <c r="D1294" s="1" t="s">
        <v>315</v>
      </c>
      <c r="E1294" s="1">
        <v>0</v>
      </c>
    </row>
    <row r="1295" spans="1:5" x14ac:dyDescent="0.3">
      <c r="A1295" s="1" t="s">
        <v>1358</v>
      </c>
      <c r="B1295" s="2" t="s">
        <v>3517</v>
      </c>
      <c r="C1295" s="1" t="s">
        <v>822</v>
      </c>
      <c r="D1295" s="1" t="s">
        <v>315</v>
      </c>
      <c r="E1295" s="1">
        <v>0</v>
      </c>
    </row>
    <row r="1296" spans="1:5" x14ac:dyDescent="0.3">
      <c r="A1296" s="1" t="s">
        <v>1359</v>
      </c>
      <c r="B1296" s="2" t="s">
        <v>3518</v>
      </c>
      <c r="C1296" s="1" t="s">
        <v>218</v>
      </c>
      <c r="D1296" s="1" t="s">
        <v>194</v>
      </c>
      <c r="E1296" s="1">
        <v>0</v>
      </c>
    </row>
    <row r="1297" spans="1:5" x14ac:dyDescent="0.3">
      <c r="A1297" s="1" t="s">
        <v>1360</v>
      </c>
      <c r="B1297" s="2" t="s">
        <v>3519</v>
      </c>
      <c r="C1297" s="1" t="s">
        <v>417</v>
      </c>
      <c r="D1297" s="1" t="s">
        <v>194</v>
      </c>
      <c r="E1297" s="1">
        <v>0</v>
      </c>
    </row>
    <row r="1298" spans="1:5" x14ac:dyDescent="0.3">
      <c r="A1298" s="1" t="s">
        <v>1361</v>
      </c>
      <c r="B1298" s="2" t="s">
        <v>3520</v>
      </c>
      <c r="C1298" s="1" t="s">
        <v>317</v>
      </c>
      <c r="D1298" s="1" t="s">
        <v>315</v>
      </c>
      <c r="E1298" s="1">
        <v>0</v>
      </c>
    </row>
    <row r="1299" spans="1:5" x14ac:dyDescent="0.3">
      <c r="A1299" s="1" t="s">
        <v>1362</v>
      </c>
      <c r="B1299" s="2" t="s">
        <v>3521</v>
      </c>
      <c r="C1299" s="1" t="s">
        <v>9</v>
      </c>
      <c r="D1299" s="1" t="s">
        <v>180</v>
      </c>
      <c r="E1299" s="1">
        <v>0</v>
      </c>
    </row>
    <row r="1300" spans="1:5" x14ac:dyDescent="0.3">
      <c r="A1300" s="1" t="s">
        <v>1363</v>
      </c>
      <c r="B1300" s="2" t="s">
        <v>3522</v>
      </c>
      <c r="C1300" s="1" t="s">
        <v>42</v>
      </c>
      <c r="D1300" s="1" t="s">
        <v>180</v>
      </c>
      <c r="E1300" s="1">
        <v>0</v>
      </c>
    </row>
    <row r="1301" spans="1:5" x14ac:dyDescent="0.3">
      <c r="A1301" s="1" t="s">
        <v>1364</v>
      </c>
      <c r="B1301" s="2" t="s">
        <v>3523</v>
      </c>
      <c r="C1301" s="1" t="s">
        <v>822</v>
      </c>
      <c r="D1301" s="1" t="s">
        <v>315</v>
      </c>
      <c r="E1301" s="1">
        <v>0</v>
      </c>
    </row>
    <row r="1302" spans="1:5" x14ac:dyDescent="0.3">
      <c r="A1302" s="1" t="s">
        <v>1365</v>
      </c>
      <c r="B1302" s="2" t="s">
        <v>3524</v>
      </c>
      <c r="C1302" s="1" t="s">
        <v>822</v>
      </c>
      <c r="D1302" s="1" t="s">
        <v>315</v>
      </c>
      <c r="E1302" s="1">
        <v>0</v>
      </c>
    </row>
    <row r="1303" spans="1:5" x14ac:dyDescent="0.3">
      <c r="A1303" s="1" t="s">
        <v>1366</v>
      </c>
      <c r="B1303" s="2" t="s">
        <v>3525</v>
      </c>
      <c r="C1303" s="1" t="s">
        <v>42</v>
      </c>
      <c r="D1303" s="1" t="s">
        <v>180</v>
      </c>
      <c r="E1303" s="1">
        <v>0</v>
      </c>
    </row>
    <row r="1304" spans="1:5" x14ac:dyDescent="0.3">
      <c r="A1304" s="1" t="s">
        <v>1367</v>
      </c>
      <c r="B1304" s="2" t="s">
        <v>3526</v>
      </c>
      <c r="C1304" s="1" t="s">
        <v>822</v>
      </c>
      <c r="D1304" s="1" t="s">
        <v>315</v>
      </c>
      <c r="E1304" s="1">
        <v>0</v>
      </c>
    </row>
    <row r="1305" spans="1:5" x14ac:dyDescent="0.3">
      <c r="A1305" s="1" t="s">
        <v>1368</v>
      </c>
      <c r="B1305" s="2" t="s">
        <v>3527</v>
      </c>
      <c r="C1305" s="1" t="s">
        <v>66</v>
      </c>
      <c r="D1305" s="1" t="s">
        <v>180</v>
      </c>
      <c r="E1305" s="1">
        <v>0</v>
      </c>
    </row>
    <row r="1306" spans="1:5" x14ac:dyDescent="0.3">
      <c r="A1306" s="1" t="s">
        <v>1369</v>
      </c>
      <c r="B1306" s="2" t="s">
        <v>3528</v>
      </c>
      <c r="C1306" s="1" t="s">
        <v>822</v>
      </c>
      <c r="D1306" s="1" t="s">
        <v>315</v>
      </c>
      <c r="E1306" s="1">
        <v>0</v>
      </c>
    </row>
    <row r="1307" spans="1:5" x14ac:dyDescent="0.3">
      <c r="A1307" s="1" t="s">
        <v>1370</v>
      </c>
      <c r="B1307" s="2" t="s">
        <v>1986</v>
      </c>
      <c r="C1307" s="1" t="s">
        <v>25</v>
      </c>
      <c r="D1307" s="1" t="s">
        <v>184</v>
      </c>
      <c r="E1307" s="1">
        <v>0</v>
      </c>
    </row>
    <row r="1308" spans="1:5" x14ac:dyDescent="0.3">
      <c r="A1308" s="1" t="s">
        <v>1371</v>
      </c>
      <c r="B1308" s="2" t="s">
        <v>3529</v>
      </c>
      <c r="C1308" s="1" t="s">
        <v>314</v>
      </c>
      <c r="D1308" s="1" t="s">
        <v>315</v>
      </c>
      <c r="E1308" s="1">
        <v>0</v>
      </c>
    </row>
    <row r="1309" spans="1:5" x14ac:dyDescent="0.3">
      <c r="A1309" s="1" t="s">
        <v>1372</v>
      </c>
      <c r="B1309" s="2" t="s">
        <v>3530</v>
      </c>
      <c r="C1309" s="1" t="s">
        <v>15</v>
      </c>
      <c r="D1309" s="1" t="s">
        <v>206</v>
      </c>
      <c r="E1309" s="1">
        <v>0</v>
      </c>
    </row>
    <row r="1310" spans="1:5" x14ac:dyDescent="0.3">
      <c r="A1310" s="1" t="s">
        <v>1373</v>
      </c>
      <c r="B1310" s="2" t="s">
        <v>3531</v>
      </c>
      <c r="C1310" s="1" t="s">
        <v>266</v>
      </c>
      <c r="D1310" s="1" t="s">
        <v>206</v>
      </c>
      <c r="E1310" s="1">
        <v>0</v>
      </c>
    </row>
    <row r="1311" spans="1:5" x14ac:dyDescent="0.3">
      <c r="A1311" s="1" t="s">
        <v>1374</v>
      </c>
      <c r="B1311" s="2" t="s">
        <v>3532</v>
      </c>
      <c r="C1311" s="1" t="s">
        <v>822</v>
      </c>
      <c r="D1311" s="1" t="s">
        <v>315</v>
      </c>
      <c r="E1311" s="1">
        <v>0</v>
      </c>
    </row>
    <row r="1312" spans="1:5" x14ac:dyDescent="0.3">
      <c r="A1312" s="1" t="s">
        <v>1375</v>
      </c>
      <c r="B1312" s="2" t="s">
        <v>3533</v>
      </c>
      <c r="C1312" s="1" t="s">
        <v>15</v>
      </c>
      <c r="D1312" s="1" t="s">
        <v>206</v>
      </c>
      <c r="E1312" s="1">
        <v>0</v>
      </c>
    </row>
    <row r="1313" spans="1:5" x14ac:dyDescent="0.3">
      <c r="A1313" s="1" t="s">
        <v>1376</v>
      </c>
      <c r="B1313" s="2" t="s">
        <v>3534</v>
      </c>
      <c r="C1313" s="1" t="s">
        <v>266</v>
      </c>
      <c r="D1313" s="1" t="s">
        <v>206</v>
      </c>
      <c r="E1313" s="1">
        <v>0</v>
      </c>
    </row>
    <row r="1314" spans="1:5" x14ac:dyDescent="0.3">
      <c r="A1314" s="1" t="s">
        <v>1377</v>
      </c>
      <c r="B1314" s="2" t="s">
        <v>3535</v>
      </c>
      <c r="C1314" s="1" t="s">
        <v>317</v>
      </c>
      <c r="D1314" s="1" t="s">
        <v>315</v>
      </c>
      <c r="E1314" s="1">
        <v>0</v>
      </c>
    </row>
    <row r="1315" spans="1:5" x14ac:dyDescent="0.3">
      <c r="A1315" s="1" t="s">
        <v>1378</v>
      </c>
      <c r="B1315" s="2" t="s">
        <v>3536</v>
      </c>
      <c r="C1315" s="1" t="s">
        <v>42</v>
      </c>
      <c r="D1315" s="1" t="s">
        <v>180</v>
      </c>
      <c r="E1315" s="1">
        <v>0</v>
      </c>
    </row>
    <row r="1316" spans="1:5" x14ac:dyDescent="0.3">
      <c r="A1316" s="1" t="s">
        <v>1379</v>
      </c>
      <c r="B1316" s="2" t="s">
        <v>3537</v>
      </c>
      <c r="C1316" s="1" t="s">
        <v>66</v>
      </c>
      <c r="D1316" s="1" t="s">
        <v>180</v>
      </c>
      <c r="E1316" s="1">
        <v>0</v>
      </c>
    </row>
    <row r="1317" spans="1:5" x14ac:dyDescent="0.3">
      <c r="A1317" s="1" t="s">
        <v>1380</v>
      </c>
      <c r="B1317" s="2" t="s">
        <v>3538</v>
      </c>
      <c r="C1317" s="1" t="s">
        <v>25</v>
      </c>
      <c r="D1317" s="1" t="s">
        <v>184</v>
      </c>
      <c r="E1317" s="1">
        <v>0</v>
      </c>
    </row>
    <row r="1318" spans="1:5" x14ac:dyDescent="0.3">
      <c r="A1318" s="1" t="s">
        <v>1381</v>
      </c>
      <c r="B1318" s="2" t="s">
        <v>3539</v>
      </c>
      <c r="C1318" s="1" t="s">
        <v>314</v>
      </c>
      <c r="D1318" s="1" t="s">
        <v>315</v>
      </c>
      <c r="E1318" s="1">
        <v>0</v>
      </c>
    </row>
    <row r="1319" spans="1:5" x14ac:dyDescent="0.3">
      <c r="A1319" s="1" t="s">
        <v>1382</v>
      </c>
      <c r="B1319" s="2" t="s">
        <v>3540</v>
      </c>
      <c r="C1319" s="1" t="s">
        <v>314</v>
      </c>
      <c r="D1319" s="1" t="s">
        <v>315</v>
      </c>
      <c r="E1319" s="1">
        <v>0</v>
      </c>
    </row>
    <row r="1320" spans="1:5" x14ac:dyDescent="0.3">
      <c r="A1320" s="1" t="s">
        <v>1383</v>
      </c>
      <c r="B1320" s="2" t="s">
        <v>3541</v>
      </c>
      <c r="C1320" s="1" t="s">
        <v>42</v>
      </c>
      <c r="D1320" s="1" t="s">
        <v>180</v>
      </c>
      <c r="E1320" s="1">
        <v>0</v>
      </c>
    </row>
    <row r="1321" spans="1:5" x14ac:dyDescent="0.3">
      <c r="A1321" s="1" t="s">
        <v>1384</v>
      </c>
      <c r="B1321" s="2" t="s">
        <v>3542</v>
      </c>
      <c r="C1321" s="1" t="s">
        <v>822</v>
      </c>
      <c r="D1321" s="1" t="s">
        <v>315</v>
      </c>
      <c r="E1321" s="1">
        <v>0</v>
      </c>
    </row>
    <row r="1322" spans="1:5" x14ac:dyDescent="0.3">
      <c r="A1322" s="1" t="s">
        <v>1385</v>
      </c>
      <c r="B1322" s="2" t="s">
        <v>1987</v>
      </c>
      <c r="C1322" s="1" t="s">
        <v>9</v>
      </c>
      <c r="D1322" s="1" t="s">
        <v>180</v>
      </c>
      <c r="E1322" s="1">
        <v>0</v>
      </c>
    </row>
    <row r="1323" spans="1:5" x14ac:dyDescent="0.3">
      <c r="A1323" s="1" t="s">
        <v>1386</v>
      </c>
      <c r="B1323" s="2" t="s">
        <v>1988</v>
      </c>
      <c r="C1323" s="1" t="s">
        <v>25</v>
      </c>
      <c r="D1323" s="1" t="s">
        <v>184</v>
      </c>
      <c r="E1323" s="1">
        <v>0</v>
      </c>
    </row>
    <row r="1324" spans="1:5" x14ac:dyDescent="0.3">
      <c r="A1324" s="1" t="s">
        <v>1387</v>
      </c>
      <c r="B1324" s="2" t="s">
        <v>3543</v>
      </c>
      <c r="C1324" s="1" t="s">
        <v>266</v>
      </c>
      <c r="D1324" s="1" t="s">
        <v>206</v>
      </c>
      <c r="E1324" s="1">
        <v>0</v>
      </c>
    </row>
    <row r="1325" spans="1:5" x14ac:dyDescent="0.3">
      <c r="A1325" s="1" t="s">
        <v>1388</v>
      </c>
      <c r="B1325" s="2" t="s">
        <v>3544</v>
      </c>
      <c r="C1325" s="1" t="s">
        <v>822</v>
      </c>
      <c r="D1325" s="1" t="s">
        <v>315</v>
      </c>
      <c r="E1325" s="1">
        <v>0</v>
      </c>
    </row>
    <row r="1326" spans="1:5" x14ac:dyDescent="0.3">
      <c r="A1326" s="1" t="s">
        <v>1389</v>
      </c>
      <c r="B1326" s="2" t="s">
        <v>3545</v>
      </c>
      <c r="C1326" s="1" t="s">
        <v>317</v>
      </c>
      <c r="D1326" s="1" t="s">
        <v>315</v>
      </c>
      <c r="E1326" s="1">
        <v>0</v>
      </c>
    </row>
    <row r="1327" spans="1:5" x14ac:dyDescent="0.3">
      <c r="A1327" s="1" t="s">
        <v>1390</v>
      </c>
      <c r="B1327" s="2" t="s">
        <v>3546</v>
      </c>
      <c r="C1327" s="1" t="s">
        <v>266</v>
      </c>
      <c r="D1327" s="1" t="s">
        <v>206</v>
      </c>
      <c r="E1327" s="1">
        <v>0</v>
      </c>
    </row>
    <row r="1328" spans="1:5" x14ac:dyDescent="0.3">
      <c r="A1328" s="1" t="s">
        <v>1391</v>
      </c>
      <c r="B1328" s="2" t="s">
        <v>3547</v>
      </c>
      <c r="C1328" s="1" t="s">
        <v>15</v>
      </c>
      <c r="D1328" s="1" t="s">
        <v>206</v>
      </c>
      <c r="E1328" s="1">
        <v>0</v>
      </c>
    </row>
    <row r="1329" spans="1:5" x14ac:dyDescent="0.3">
      <c r="A1329" s="1" t="s">
        <v>1392</v>
      </c>
      <c r="B1329" s="2" t="s">
        <v>3548</v>
      </c>
      <c r="C1329" s="1" t="s">
        <v>822</v>
      </c>
      <c r="D1329" s="1" t="s">
        <v>315</v>
      </c>
      <c r="E1329" s="1">
        <v>0</v>
      </c>
    </row>
    <row r="1330" spans="1:5" x14ac:dyDescent="0.3">
      <c r="A1330" s="1" t="s">
        <v>1393</v>
      </c>
      <c r="B1330" s="2" t="s">
        <v>3549</v>
      </c>
      <c r="C1330" s="1" t="s">
        <v>15</v>
      </c>
      <c r="D1330" s="1" t="s">
        <v>206</v>
      </c>
      <c r="E1330" s="1">
        <v>0</v>
      </c>
    </row>
    <row r="1331" spans="1:5" x14ac:dyDescent="0.3">
      <c r="A1331" s="1" t="s">
        <v>1394</v>
      </c>
      <c r="B1331" s="2" t="s">
        <v>3550</v>
      </c>
      <c r="C1331" s="1" t="s">
        <v>205</v>
      </c>
      <c r="D1331" s="1" t="s">
        <v>206</v>
      </c>
      <c r="E1331" s="1">
        <v>0</v>
      </c>
    </row>
    <row r="1332" spans="1:5" x14ac:dyDescent="0.3">
      <c r="A1332" s="1" t="s">
        <v>1395</v>
      </c>
      <c r="B1332" s="2" t="s">
        <v>3551</v>
      </c>
      <c r="C1332" s="1" t="s">
        <v>266</v>
      </c>
      <c r="D1332" s="1" t="s">
        <v>206</v>
      </c>
      <c r="E1332" s="1">
        <v>0</v>
      </c>
    </row>
    <row r="1333" spans="1:5" x14ac:dyDescent="0.3">
      <c r="A1333" s="1" t="s">
        <v>1396</v>
      </c>
      <c r="B1333" s="2" t="s">
        <v>3552</v>
      </c>
      <c r="C1333" s="1" t="s">
        <v>9</v>
      </c>
      <c r="D1333" s="1" t="s">
        <v>180</v>
      </c>
      <c r="E1333" s="1">
        <v>0</v>
      </c>
    </row>
    <row r="1334" spans="1:5" x14ac:dyDescent="0.3">
      <c r="A1334" s="1" t="s">
        <v>1397</v>
      </c>
      <c r="B1334" s="2" t="s">
        <v>3553</v>
      </c>
      <c r="C1334" s="1" t="s">
        <v>9</v>
      </c>
      <c r="D1334" s="1" t="s">
        <v>180</v>
      </c>
      <c r="E1334" s="1">
        <v>0</v>
      </c>
    </row>
    <row r="1335" spans="1:5" x14ac:dyDescent="0.3">
      <c r="A1335" s="1" t="s">
        <v>1398</v>
      </c>
      <c r="B1335" s="2" t="s">
        <v>3554</v>
      </c>
      <c r="C1335" s="1" t="s">
        <v>9</v>
      </c>
      <c r="D1335" s="1" t="s">
        <v>180</v>
      </c>
      <c r="E1335" s="1">
        <v>0</v>
      </c>
    </row>
    <row r="1336" spans="1:5" x14ac:dyDescent="0.3">
      <c r="A1336" s="1" t="s">
        <v>1399</v>
      </c>
      <c r="B1336" s="2" t="s">
        <v>3555</v>
      </c>
      <c r="C1336" s="1" t="s">
        <v>42</v>
      </c>
      <c r="D1336" s="1" t="s">
        <v>180</v>
      </c>
      <c r="E1336" s="1">
        <v>0</v>
      </c>
    </row>
    <row r="1337" spans="1:5" x14ac:dyDescent="0.3">
      <c r="A1337" s="1" t="s">
        <v>1400</v>
      </c>
      <c r="B1337" s="2" t="s">
        <v>3556</v>
      </c>
      <c r="C1337" s="1" t="s">
        <v>344</v>
      </c>
      <c r="D1337" s="1" t="s">
        <v>184</v>
      </c>
      <c r="E1337" s="1">
        <v>0</v>
      </c>
    </row>
    <row r="1338" spans="1:5" x14ac:dyDescent="0.3">
      <c r="A1338" s="1" t="s">
        <v>1401</v>
      </c>
      <c r="B1338" s="2" t="s">
        <v>3557</v>
      </c>
      <c r="C1338" s="1" t="s">
        <v>344</v>
      </c>
      <c r="D1338" s="1" t="s">
        <v>184</v>
      </c>
      <c r="E1338" s="1">
        <v>0</v>
      </c>
    </row>
    <row r="1339" spans="1:5" x14ac:dyDescent="0.3">
      <c r="A1339" s="1" t="s">
        <v>1402</v>
      </c>
      <c r="B1339" s="2" t="s">
        <v>3558</v>
      </c>
      <c r="C1339" s="1" t="s">
        <v>344</v>
      </c>
      <c r="D1339" s="1" t="s">
        <v>184</v>
      </c>
      <c r="E1339" s="1">
        <v>0</v>
      </c>
    </row>
    <row r="1340" spans="1:5" x14ac:dyDescent="0.3">
      <c r="A1340" s="1" t="s">
        <v>1403</v>
      </c>
      <c r="B1340" s="2" t="s">
        <v>3559</v>
      </c>
      <c r="C1340" s="1" t="s">
        <v>344</v>
      </c>
      <c r="D1340" s="1" t="s">
        <v>184</v>
      </c>
      <c r="E1340" s="1">
        <v>0</v>
      </c>
    </row>
    <row r="1341" spans="1:5" x14ac:dyDescent="0.3">
      <c r="A1341" s="1" t="s">
        <v>1404</v>
      </c>
      <c r="B1341" s="2" t="s">
        <v>3560</v>
      </c>
      <c r="C1341" s="1" t="s">
        <v>344</v>
      </c>
      <c r="D1341" s="1" t="s">
        <v>184</v>
      </c>
      <c r="E1341" s="1">
        <v>0</v>
      </c>
    </row>
    <row r="1342" spans="1:5" x14ac:dyDescent="0.3">
      <c r="A1342" s="1" t="s">
        <v>1405</v>
      </c>
      <c r="B1342" s="2" t="s">
        <v>3561</v>
      </c>
      <c r="C1342" s="1" t="s">
        <v>334</v>
      </c>
      <c r="D1342" s="1" t="s">
        <v>184</v>
      </c>
      <c r="E1342" s="1">
        <v>0</v>
      </c>
    </row>
    <row r="1343" spans="1:5" x14ac:dyDescent="0.3">
      <c r="A1343" s="1" t="s">
        <v>1406</v>
      </c>
      <c r="B1343" s="2" t="s">
        <v>3562</v>
      </c>
      <c r="C1343" s="1" t="s">
        <v>334</v>
      </c>
      <c r="D1343" s="1" t="s">
        <v>184</v>
      </c>
      <c r="E1343" s="1">
        <v>0</v>
      </c>
    </row>
    <row r="1344" spans="1:5" x14ac:dyDescent="0.3">
      <c r="A1344" s="1" t="s">
        <v>1407</v>
      </c>
      <c r="B1344" s="2" t="s">
        <v>3563</v>
      </c>
      <c r="C1344" s="1" t="s">
        <v>266</v>
      </c>
      <c r="D1344" s="1" t="s">
        <v>206</v>
      </c>
      <c r="E1344" s="1">
        <v>0</v>
      </c>
    </row>
    <row r="1345" spans="1:5" x14ac:dyDescent="0.3">
      <c r="A1345" s="1" t="s">
        <v>1408</v>
      </c>
      <c r="B1345" s="2" t="s">
        <v>3192</v>
      </c>
      <c r="C1345" s="1" t="s">
        <v>822</v>
      </c>
      <c r="D1345" s="1" t="s">
        <v>315</v>
      </c>
      <c r="E1345" s="1">
        <v>0</v>
      </c>
    </row>
    <row r="1346" spans="1:5" x14ac:dyDescent="0.3">
      <c r="A1346" s="1" t="s">
        <v>1409</v>
      </c>
      <c r="B1346" s="2" t="s">
        <v>3564</v>
      </c>
      <c r="C1346" s="1" t="s">
        <v>266</v>
      </c>
      <c r="D1346" s="1" t="s">
        <v>206</v>
      </c>
      <c r="E1346" s="1">
        <v>0</v>
      </c>
    </row>
    <row r="1347" spans="1:5" x14ac:dyDescent="0.3">
      <c r="A1347" s="1" t="s">
        <v>1410</v>
      </c>
      <c r="B1347" s="2" t="s">
        <v>3565</v>
      </c>
      <c r="C1347" s="1" t="s">
        <v>263</v>
      </c>
      <c r="D1347" s="1" t="s">
        <v>184</v>
      </c>
      <c r="E1347" s="1">
        <v>0</v>
      </c>
    </row>
    <row r="1348" spans="1:5" x14ac:dyDescent="0.3">
      <c r="A1348" s="1" t="s">
        <v>1411</v>
      </c>
      <c r="B1348" s="2" t="s">
        <v>3566</v>
      </c>
      <c r="C1348" s="1" t="s">
        <v>822</v>
      </c>
      <c r="D1348" s="1" t="s">
        <v>315</v>
      </c>
      <c r="E1348" s="1">
        <v>0</v>
      </c>
    </row>
    <row r="1349" spans="1:5" x14ac:dyDescent="0.3">
      <c r="A1349" s="1" t="s">
        <v>1412</v>
      </c>
      <c r="B1349" s="2" t="s">
        <v>3567</v>
      </c>
      <c r="C1349" s="1" t="s">
        <v>42</v>
      </c>
      <c r="D1349" s="1" t="s">
        <v>180</v>
      </c>
      <c r="E1349" s="1">
        <v>0</v>
      </c>
    </row>
    <row r="1350" spans="1:5" x14ac:dyDescent="0.3">
      <c r="A1350" s="1" t="s">
        <v>1413</v>
      </c>
      <c r="B1350" s="2" t="s">
        <v>3568</v>
      </c>
      <c r="C1350" s="1" t="s">
        <v>42</v>
      </c>
      <c r="D1350" s="1" t="s">
        <v>180</v>
      </c>
      <c r="E1350" s="1">
        <v>0</v>
      </c>
    </row>
    <row r="1351" spans="1:5" x14ac:dyDescent="0.3">
      <c r="A1351" s="1" t="s">
        <v>1414</v>
      </c>
      <c r="B1351" s="2" t="s">
        <v>1987</v>
      </c>
      <c r="C1351" s="1" t="s">
        <v>9</v>
      </c>
      <c r="D1351" s="1" t="s">
        <v>180</v>
      </c>
      <c r="E1351" s="1">
        <v>0</v>
      </c>
    </row>
    <row r="1352" spans="1:5" x14ac:dyDescent="0.3">
      <c r="A1352" s="1" t="s">
        <v>1415</v>
      </c>
      <c r="B1352" s="2" t="s">
        <v>1987</v>
      </c>
      <c r="C1352" s="1" t="s">
        <v>9</v>
      </c>
      <c r="D1352" s="1" t="s">
        <v>180</v>
      </c>
      <c r="E1352" s="1">
        <v>0</v>
      </c>
    </row>
    <row r="1353" spans="1:5" x14ac:dyDescent="0.3">
      <c r="A1353" s="1" t="s">
        <v>1416</v>
      </c>
      <c r="B1353" s="2" t="s">
        <v>1987</v>
      </c>
      <c r="C1353" s="1" t="s">
        <v>9</v>
      </c>
      <c r="D1353" s="1" t="s">
        <v>180</v>
      </c>
      <c r="E1353" s="1">
        <v>0</v>
      </c>
    </row>
    <row r="1354" spans="1:5" x14ac:dyDescent="0.3">
      <c r="A1354" s="1" t="s">
        <v>1417</v>
      </c>
      <c r="B1354" s="2" t="s">
        <v>1987</v>
      </c>
      <c r="C1354" s="1" t="s">
        <v>9</v>
      </c>
      <c r="D1354" s="1" t="s">
        <v>180</v>
      </c>
      <c r="E1354" s="1">
        <v>0</v>
      </c>
    </row>
    <row r="1355" spans="1:5" x14ac:dyDescent="0.3">
      <c r="A1355" s="1" t="s">
        <v>1418</v>
      </c>
      <c r="B1355" s="2" t="s">
        <v>1989</v>
      </c>
      <c r="C1355" s="1" t="s">
        <v>23</v>
      </c>
      <c r="D1355" s="1" t="s">
        <v>184</v>
      </c>
      <c r="E1355" s="1">
        <v>0</v>
      </c>
    </row>
    <row r="1356" spans="1:5" x14ac:dyDescent="0.3">
      <c r="A1356" s="1" t="s">
        <v>1419</v>
      </c>
      <c r="B1356" s="2" t="s">
        <v>1990</v>
      </c>
      <c r="C1356" s="1" t="s">
        <v>9</v>
      </c>
      <c r="D1356" s="1" t="s">
        <v>180</v>
      </c>
      <c r="E1356" s="1" t="s">
        <v>3385</v>
      </c>
    </row>
    <row r="1357" spans="1:5" x14ac:dyDescent="0.3">
      <c r="A1357" s="1" t="s">
        <v>1420</v>
      </c>
      <c r="B1357" s="2" t="s">
        <v>1931</v>
      </c>
      <c r="C1357" s="1" t="s">
        <v>9</v>
      </c>
      <c r="D1357" s="1" t="s">
        <v>180</v>
      </c>
      <c r="E1357" s="1">
        <v>0</v>
      </c>
    </row>
    <row r="1358" spans="1:5" x14ac:dyDescent="0.3">
      <c r="A1358" s="1" t="s">
        <v>1421</v>
      </c>
      <c r="B1358" s="2" t="s">
        <v>1991</v>
      </c>
      <c r="C1358" s="1" t="s">
        <v>9</v>
      </c>
      <c r="D1358" s="1" t="s">
        <v>180</v>
      </c>
      <c r="E1358" s="1" t="s">
        <v>3385</v>
      </c>
    </row>
    <row r="1359" spans="1:5" x14ac:dyDescent="0.3">
      <c r="A1359" s="1" t="s">
        <v>1422</v>
      </c>
      <c r="B1359" s="2" t="s">
        <v>1932</v>
      </c>
      <c r="C1359" s="1" t="s">
        <v>46</v>
      </c>
      <c r="D1359" s="1" t="s">
        <v>180</v>
      </c>
      <c r="E1359" s="1">
        <v>0</v>
      </c>
    </row>
    <row r="1360" spans="1:5" x14ac:dyDescent="0.3">
      <c r="A1360" s="1" t="s">
        <v>1423</v>
      </c>
      <c r="B1360" s="2" t="s">
        <v>1992</v>
      </c>
      <c r="C1360" s="1" t="s">
        <v>9</v>
      </c>
      <c r="D1360" s="1" t="s">
        <v>180</v>
      </c>
      <c r="E1360" s="1">
        <v>0</v>
      </c>
    </row>
    <row r="1361" spans="1:5" x14ac:dyDescent="0.3">
      <c r="A1361" s="1" t="s">
        <v>1424</v>
      </c>
      <c r="B1361" s="2" t="s">
        <v>1993</v>
      </c>
      <c r="C1361" s="1" t="s">
        <v>9</v>
      </c>
      <c r="D1361" s="1" t="s">
        <v>180</v>
      </c>
      <c r="E1361" s="1" t="s">
        <v>3385</v>
      </c>
    </row>
    <row r="1362" spans="1:5" x14ac:dyDescent="0.3">
      <c r="A1362" s="1" t="s">
        <v>1425</v>
      </c>
      <c r="B1362" s="2" t="s">
        <v>1937</v>
      </c>
      <c r="C1362" s="1" t="s">
        <v>9</v>
      </c>
      <c r="D1362" s="1" t="s">
        <v>180</v>
      </c>
      <c r="E1362" s="1">
        <v>0</v>
      </c>
    </row>
    <row r="1363" spans="1:5" x14ac:dyDescent="0.3">
      <c r="A1363" s="1" t="s">
        <v>1426</v>
      </c>
      <c r="B1363" s="2" t="s">
        <v>1994</v>
      </c>
      <c r="C1363" s="1" t="s">
        <v>9</v>
      </c>
      <c r="D1363" s="1" t="s">
        <v>180</v>
      </c>
      <c r="E1363" s="1" t="s">
        <v>3385</v>
      </c>
    </row>
    <row r="1364" spans="1:5" x14ac:dyDescent="0.3">
      <c r="A1364" s="1" t="s">
        <v>1427</v>
      </c>
      <c r="B1364" s="2" t="s">
        <v>1995</v>
      </c>
      <c r="C1364" s="1" t="s">
        <v>9</v>
      </c>
      <c r="D1364" s="1" t="s">
        <v>180</v>
      </c>
      <c r="E1364" s="1" t="s">
        <v>3385</v>
      </c>
    </row>
    <row r="1365" spans="1:5" x14ac:dyDescent="0.3">
      <c r="A1365" s="1" t="s">
        <v>1428</v>
      </c>
      <c r="B1365" s="2" t="s">
        <v>1996</v>
      </c>
      <c r="C1365" s="1" t="s">
        <v>9</v>
      </c>
      <c r="D1365" s="1" t="s">
        <v>180</v>
      </c>
      <c r="E1365" s="1" t="s">
        <v>3387</v>
      </c>
    </row>
    <row r="1366" spans="1:5" x14ac:dyDescent="0.3">
      <c r="A1366" s="1" t="s">
        <v>1429</v>
      </c>
      <c r="B1366" s="2" t="s">
        <v>1997</v>
      </c>
      <c r="C1366" s="1" t="s">
        <v>9</v>
      </c>
      <c r="D1366" s="1" t="s">
        <v>180</v>
      </c>
      <c r="E1366" s="1">
        <v>0</v>
      </c>
    </row>
    <row r="1367" spans="1:5" x14ac:dyDescent="0.3">
      <c r="A1367" s="1" t="s">
        <v>1430</v>
      </c>
      <c r="B1367" s="2" t="s">
        <v>2002</v>
      </c>
      <c r="C1367" s="1" t="s">
        <v>25</v>
      </c>
      <c r="D1367" s="1" t="s">
        <v>184</v>
      </c>
      <c r="E1367" s="1">
        <v>0</v>
      </c>
    </row>
    <row r="1368" spans="1:5" x14ac:dyDescent="0.3">
      <c r="A1368" s="1" t="s">
        <v>1431</v>
      </c>
      <c r="B1368" s="2" t="s">
        <v>2003</v>
      </c>
      <c r="C1368" s="1" t="s">
        <v>46</v>
      </c>
      <c r="D1368" s="1" t="s">
        <v>180</v>
      </c>
      <c r="E1368" s="1">
        <v>0</v>
      </c>
    </row>
    <row r="1369" spans="1:5" x14ac:dyDescent="0.3">
      <c r="A1369" s="1" t="s">
        <v>1432</v>
      </c>
      <c r="B1369" s="2" t="s">
        <v>2004</v>
      </c>
      <c r="C1369" s="1" t="s">
        <v>46</v>
      </c>
      <c r="D1369" s="1" t="s">
        <v>180</v>
      </c>
      <c r="E1369" s="1">
        <v>0</v>
      </c>
    </row>
    <row r="1370" spans="1:5" x14ac:dyDescent="0.3">
      <c r="A1370" s="1" t="s">
        <v>1433</v>
      </c>
      <c r="B1370" s="2" t="s">
        <v>2005</v>
      </c>
      <c r="C1370" s="1" t="s">
        <v>9</v>
      </c>
      <c r="D1370" s="1" t="s">
        <v>180</v>
      </c>
      <c r="E1370" s="1">
        <v>0</v>
      </c>
    </row>
    <row r="1371" spans="1:5" x14ac:dyDescent="0.3">
      <c r="A1371" s="1" t="s">
        <v>1434</v>
      </c>
      <c r="B1371" s="2" t="s">
        <v>2006</v>
      </c>
      <c r="C1371" s="1" t="s">
        <v>9</v>
      </c>
      <c r="D1371" s="1" t="s">
        <v>180</v>
      </c>
      <c r="E1371" s="1">
        <v>0</v>
      </c>
    </row>
    <row r="1372" spans="1:5" x14ac:dyDescent="0.3">
      <c r="A1372" s="1" t="s">
        <v>1435</v>
      </c>
      <c r="B1372" s="2" t="s">
        <v>2007</v>
      </c>
      <c r="C1372" s="1" t="s">
        <v>46</v>
      </c>
      <c r="D1372" s="1" t="s">
        <v>180</v>
      </c>
      <c r="E1372" s="1">
        <v>0</v>
      </c>
    </row>
    <row r="1373" spans="1:5" x14ac:dyDescent="0.3">
      <c r="A1373" s="1" t="s">
        <v>1436</v>
      </c>
      <c r="B1373" s="2" t="s">
        <v>2008</v>
      </c>
      <c r="C1373" s="1" t="s">
        <v>9</v>
      </c>
      <c r="D1373" s="1" t="s">
        <v>180</v>
      </c>
      <c r="E1373" s="1">
        <v>0</v>
      </c>
    </row>
    <row r="1374" spans="1:5" x14ac:dyDescent="0.3">
      <c r="A1374" s="1" t="s">
        <v>1437</v>
      </c>
      <c r="B1374" s="2" t="s">
        <v>2009</v>
      </c>
      <c r="C1374" s="1" t="s">
        <v>46</v>
      </c>
      <c r="D1374" s="1" t="s">
        <v>180</v>
      </c>
      <c r="E1374" s="1">
        <v>0</v>
      </c>
    </row>
    <row r="1375" spans="1:5" x14ac:dyDescent="0.3">
      <c r="A1375" s="1" t="s">
        <v>1438</v>
      </c>
      <c r="B1375" s="2" t="s">
        <v>3569</v>
      </c>
      <c r="C1375" s="1" t="s">
        <v>40</v>
      </c>
      <c r="D1375" s="1" t="s">
        <v>184</v>
      </c>
      <c r="E1375" s="1">
        <v>0</v>
      </c>
    </row>
    <row r="1376" spans="1:5" x14ac:dyDescent="0.3">
      <c r="A1376" s="1" t="s">
        <v>1439</v>
      </c>
      <c r="B1376" s="2" t="s">
        <v>3570</v>
      </c>
      <c r="C1376" s="1" t="s">
        <v>40</v>
      </c>
      <c r="D1376" s="1" t="s">
        <v>184</v>
      </c>
      <c r="E1376" s="1">
        <v>0</v>
      </c>
    </row>
    <row r="1377" spans="1:5" x14ac:dyDescent="0.3">
      <c r="A1377" s="1" t="s">
        <v>1440</v>
      </c>
      <c r="B1377" s="2" t="s">
        <v>2012</v>
      </c>
      <c r="C1377" s="1" t="s">
        <v>40</v>
      </c>
      <c r="D1377" s="1" t="s">
        <v>184</v>
      </c>
      <c r="E1377" s="1">
        <v>0</v>
      </c>
    </row>
    <row r="1378" spans="1:5" x14ac:dyDescent="0.3">
      <c r="A1378" s="1" t="s">
        <v>1441</v>
      </c>
      <c r="B1378" s="2" t="s">
        <v>2013</v>
      </c>
      <c r="C1378" s="1" t="s">
        <v>94</v>
      </c>
      <c r="D1378" s="1" t="s">
        <v>184</v>
      </c>
      <c r="E1378" s="1">
        <v>0</v>
      </c>
    </row>
    <row r="1379" spans="1:5" x14ac:dyDescent="0.3">
      <c r="A1379" s="1" t="s">
        <v>1442</v>
      </c>
      <c r="B1379" s="2" t="s">
        <v>2014</v>
      </c>
      <c r="C1379" s="1" t="s">
        <v>40</v>
      </c>
      <c r="D1379" s="1" t="s">
        <v>184</v>
      </c>
      <c r="E1379" s="1">
        <v>0</v>
      </c>
    </row>
    <row r="1380" spans="1:5" x14ac:dyDescent="0.3">
      <c r="A1380" s="1" t="s">
        <v>1443</v>
      </c>
      <c r="B1380" s="2" t="s">
        <v>3571</v>
      </c>
      <c r="C1380" s="1" t="s">
        <v>40</v>
      </c>
      <c r="D1380" s="1" t="s">
        <v>184</v>
      </c>
      <c r="E1380" s="1">
        <v>0</v>
      </c>
    </row>
    <row r="1381" spans="1:5" x14ac:dyDescent="0.3">
      <c r="A1381" s="1" t="s">
        <v>1444</v>
      </c>
      <c r="B1381" s="2" t="s">
        <v>3572</v>
      </c>
      <c r="C1381" s="1" t="s">
        <v>40</v>
      </c>
      <c r="D1381" s="1" t="s">
        <v>184</v>
      </c>
      <c r="E1381" s="1">
        <v>0</v>
      </c>
    </row>
    <row r="1382" spans="1:5" x14ac:dyDescent="0.3">
      <c r="A1382" s="1" t="s">
        <v>1445</v>
      </c>
      <c r="B1382" s="2" t="s">
        <v>3573</v>
      </c>
      <c r="C1382" s="1" t="s">
        <v>334</v>
      </c>
      <c r="D1382" s="1" t="s">
        <v>184</v>
      </c>
      <c r="E1382" s="1">
        <v>0</v>
      </c>
    </row>
    <row r="1383" spans="1:5" x14ac:dyDescent="0.3">
      <c r="A1383" s="1" t="s">
        <v>1446</v>
      </c>
      <c r="B1383" s="2" t="s">
        <v>3574</v>
      </c>
      <c r="C1383" s="1" t="s">
        <v>25</v>
      </c>
      <c r="D1383" s="1" t="s">
        <v>184</v>
      </c>
      <c r="E1383" s="1">
        <v>0</v>
      </c>
    </row>
    <row r="1384" spans="1:5" x14ac:dyDescent="0.3">
      <c r="A1384" s="1" t="s">
        <v>1447</v>
      </c>
      <c r="B1384" s="2" t="s">
        <v>2018</v>
      </c>
      <c r="C1384" s="1" t="s">
        <v>25</v>
      </c>
      <c r="D1384" s="1" t="s">
        <v>184</v>
      </c>
      <c r="E1384" s="1">
        <v>0</v>
      </c>
    </row>
    <row r="1385" spans="1:5" x14ac:dyDescent="0.3">
      <c r="A1385" s="1" t="s">
        <v>1448</v>
      </c>
      <c r="B1385" s="2" t="s">
        <v>3575</v>
      </c>
      <c r="C1385" s="1" t="s">
        <v>25</v>
      </c>
      <c r="D1385" s="1" t="s">
        <v>184</v>
      </c>
      <c r="E1385" s="1">
        <v>0</v>
      </c>
    </row>
    <row r="1386" spans="1:5" x14ac:dyDescent="0.3">
      <c r="A1386" s="1" t="s">
        <v>1449</v>
      </c>
      <c r="B1386" s="2" t="s">
        <v>2019</v>
      </c>
      <c r="C1386" s="1" t="s">
        <v>25</v>
      </c>
      <c r="D1386" s="1" t="s">
        <v>184</v>
      </c>
      <c r="E1386" s="1">
        <v>0</v>
      </c>
    </row>
    <row r="1387" spans="1:5" x14ac:dyDescent="0.3">
      <c r="A1387" s="1" t="s">
        <v>1450</v>
      </c>
      <c r="B1387" s="2" t="s">
        <v>2020</v>
      </c>
      <c r="C1387" s="1" t="s">
        <v>25</v>
      </c>
      <c r="D1387" s="1" t="s">
        <v>184</v>
      </c>
      <c r="E1387" s="1">
        <v>0</v>
      </c>
    </row>
    <row r="1388" spans="1:5" x14ac:dyDescent="0.3">
      <c r="A1388" s="1" t="s">
        <v>1451</v>
      </c>
      <c r="B1388" s="2" t="s">
        <v>3576</v>
      </c>
      <c r="C1388" s="1" t="s">
        <v>25</v>
      </c>
      <c r="D1388" s="1" t="s">
        <v>184</v>
      </c>
      <c r="E1388" s="1">
        <v>0</v>
      </c>
    </row>
    <row r="1389" spans="1:5" x14ac:dyDescent="0.3">
      <c r="A1389" s="1" t="s">
        <v>1452</v>
      </c>
      <c r="B1389" s="2" t="s">
        <v>2911</v>
      </c>
      <c r="C1389" s="1" t="s">
        <v>25</v>
      </c>
      <c r="D1389" s="1" t="s">
        <v>184</v>
      </c>
      <c r="E1389" s="1">
        <v>0</v>
      </c>
    </row>
    <row r="1390" spans="1:5" x14ac:dyDescent="0.3">
      <c r="A1390" s="1" t="s">
        <v>86</v>
      </c>
      <c r="B1390" s="2" t="s">
        <v>2912</v>
      </c>
      <c r="C1390" s="1" t="s">
        <v>15</v>
      </c>
      <c r="D1390" s="1" t="s">
        <v>206</v>
      </c>
      <c r="E1390" s="1" t="s">
        <v>2912</v>
      </c>
    </row>
    <row r="1391" spans="1:5" x14ac:dyDescent="0.3">
      <c r="A1391" s="1" t="s">
        <v>1453</v>
      </c>
      <c r="B1391" s="2" t="s">
        <v>2913</v>
      </c>
      <c r="C1391" s="1" t="s">
        <v>15</v>
      </c>
      <c r="D1391" s="1" t="s">
        <v>206</v>
      </c>
      <c r="E1391" s="1" t="s">
        <v>3434</v>
      </c>
    </row>
    <row r="1392" spans="1:5" x14ac:dyDescent="0.3">
      <c r="A1392" s="1" t="s">
        <v>1454</v>
      </c>
      <c r="B1392" s="2" t="s">
        <v>2914</v>
      </c>
      <c r="C1392" s="1" t="s">
        <v>15</v>
      </c>
      <c r="D1392" s="1" t="s">
        <v>206</v>
      </c>
      <c r="E1392" s="1" t="s">
        <v>3434</v>
      </c>
    </row>
    <row r="1393" spans="1:5" x14ac:dyDescent="0.3">
      <c r="A1393" s="1" t="s">
        <v>1455</v>
      </c>
      <c r="B1393" s="2" t="s">
        <v>2915</v>
      </c>
      <c r="C1393" s="1" t="s">
        <v>15</v>
      </c>
      <c r="D1393" s="1" t="s">
        <v>206</v>
      </c>
      <c r="E1393" s="1">
        <v>0</v>
      </c>
    </row>
    <row r="1394" spans="1:5" x14ac:dyDescent="0.3">
      <c r="A1394" s="1" t="s">
        <v>1456</v>
      </c>
      <c r="B1394" s="2" t="s">
        <v>2916</v>
      </c>
      <c r="C1394" s="1" t="s">
        <v>15</v>
      </c>
      <c r="D1394" s="1" t="s">
        <v>206</v>
      </c>
      <c r="E1394" s="1">
        <v>0</v>
      </c>
    </row>
    <row r="1395" spans="1:5" x14ac:dyDescent="0.3">
      <c r="A1395" s="1" t="s">
        <v>1457</v>
      </c>
      <c r="B1395" s="2" t="s">
        <v>1987</v>
      </c>
      <c r="C1395" s="1" t="s">
        <v>9</v>
      </c>
      <c r="D1395" s="1" t="s">
        <v>180</v>
      </c>
      <c r="E1395" s="1">
        <v>0</v>
      </c>
    </row>
    <row r="1396" spans="1:5" x14ac:dyDescent="0.3">
      <c r="A1396" s="1" t="s">
        <v>1458</v>
      </c>
      <c r="B1396" s="2" t="s">
        <v>2917</v>
      </c>
      <c r="C1396" s="1" t="s">
        <v>15</v>
      </c>
      <c r="D1396" s="1" t="s">
        <v>206</v>
      </c>
      <c r="E1396" s="1">
        <v>0</v>
      </c>
    </row>
    <row r="1397" spans="1:5" x14ac:dyDescent="0.3">
      <c r="A1397" s="1" t="s">
        <v>1459</v>
      </c>
      <c r="B1397" s="2" t="s">
        <v>2918</v>
      </c>
      <c r="C1397" s="1" t="s">
        <v>205</v>
      </c>
      <c r="D1397" s="1" t="s">
        <v>206</v>
      </c>
      <c r="E1397" s="1" t="s">
        <v>3434</v>
      </c>
    </row>
    <row r="1398" spans="1:5" x14ac:dyDescent="0.3">
      <c r="A1398" s="1" t="s">
        <v>1460</v>
      </c>
      <c r="B1398" s="2" t="s">
        <v>3577</v>
      </c>
      <c r="C1398" s="1" t="s">
        <v>205</v>
      </c>
      <c r="D1398" s="1" t="s">
        <v>206</v>
      </c>
      <c r="E1398" s="1" t="s">
        <v>3434</v>
      </c>
    </row>
    <row r="1399" spans="1:5" x14ac:dyDescent="0.3">
      <c r="A1399" s="1" t="s">
        <v>1461</v>
      </c>
      <c r="B1399" s="2" t="s">
        <v>3578</v>
      </c>
      <c r="C1399" s="1" t="s">
        <v>205</v>
      </c>
      <c r="D1399" s="1" t="s">
        <v>206</v>
      </c>
      <c r="E1399" s="1" t="s">
        <v>3434</v>
      </c>
    </row>
    <row r="1400" spans="1:5" x14ac:dyDescent="0.3">
      <c r="A1400" s="1" t="s">
        <v>1462</v>
      </c>
      <c r="B1400" s="2" t="s">
        <v>3579</v>
      </c>
      <c r="C1400" s="1" t="s">
        <v>205</v>
      </c>
      <c r="D1400" s="1" t="s">
        <v>206</v>
      </c>
      <c r="E1400" s="1" t="s">
        <v>3434</v>
      </c>
    </row>
    <row r="1401" spans="1:5" x14ac:dyDescent="0.3">
      <c r="A1401" s="1" t="s">
        <v>1463</v>
      </c>
      <c r="B1401" s="2" t="s">
        <v>2919</v>
      </c>
      <c r="C1401" s="1" t="s">
        <v>205</v>
      </c>
      <c r="D1401" s="1" t="s">
        <v>206</v>
      </c>
      <c r="E1401" s="1">
        <v>0</v>
      </c>
    </row>
    <row r="1402" spans="1:5" x14ac:dyDescent="0.3">
      <c r="A1402" s="1" t="s">
        <v>1464</v>
      </c>
      <c r="B1402" s="2" t="s">
        <v>3580</v>
      </c>
      <c r="C1402" s="1" t="s">
        <v>15</v>
      </c>
      <c r="D1402" s="1" t="s">
        <v>206</v>
      </c>
      <c r="E1402" s="1">
        <v>0</v>
      </c>
    </row>
    <row r="1403" spans="1:5" x14ac:dyDescent="0.3">
      <c r="A1403" s="1" t="s">
        <v>14</v>
      </c>
      <c r="B1403" s="2" t="s">
        <v>2920</v>
      </c>
      <c r="C1403" s="1" t="s">
        <v>15</v>
      </c>
      <c r="D1403" s="1" t="s">
        <v>206</v>
      </c>
      <c r="E1403" s="1" t="s">
        <v>2920</v>
      </c>
    </row>
    <row r="1404" spans="1:5" x14ac:dyDescent="0.3">
      <c r="A1404" s="1" t="s">
        <v>73</v>
      </c>
      <c r="B1404" s="2" t="s">
        <v>2921</v>
      </c>
      <c r="C1404" s="1" t="s">
        <v>15</v>
      </c>
      <c r="D1404" s="1" t="s">
        <v>206</v>
      </c>
      <c r="E1404" s="1" t="s">
        <v>2920</v>
      </c>
    </row>
    <row r="1405" spans="1:5" x14ac:dyDescent="0.3">
      <c r="A1405" s="1" t="s">
        <v>1465</v>
      </c>
      <c r="B1405" s="2" t="s">
        <v>1967</v>
      </c>
      <c r="C1405" s="1" t="s">
        <v>91</v>
      </c>
      <c r="D1405" s="1" t="s">
        <v>194</v>
      </c>
      <c r="E1405" s="1" t="s">
        <v>1967</v>
      </c>
    </row>
    <row r="1406" spans="1:5" x14ac:dyDescent="0.3">
      <c r="A1406" s="1" t="s">
        <v>1466</v>
      </c>
      <c r="B1406" s="2" t="s">
        <v>2922</v>
      </c>
      <c r="C1406" s="1" t="s">
        <v>303</v>
      </c>
      <c r="D1406" s="1" t="s">
        <v>194</v>
      </c>
      <c r="E1406" s="1" t="s">
        <v>1967</v>
      </c>
    </row>
    <row r="1407" spans="1:5" x14ac:dyDescent="0.3">
      <c r="A1407" s="1" t="s">
        <v>1467</v>
      </c>
      <c r="B1407" s="2" t="s">
        <v>3581</v>
      </c>
      <c r="C1407" s="1" t="s">
        <v>218</v>
      </c>
      <c r="D1407" s="1" t="s">
        <v>194</v>
      </c>
      <c r="E1407" s="1" t="s">
        <v>3434</v>
      </c>
    </row>
    <row r="1408" spans="1:5" x14ac:dyDescent="0.3">
      <c r="A1408" s="1" t="s">
        <v>1468</v>
      </c>
      <c r="B1408" s="2" t="s">
        <v>2637</v>
      </c>
      <c r="C1408" s="1" t="s">
        <v>91</v>
      </c>
      <c r="D1408" s="1" t="s">
        <v>194</v>
      </c>
      <c r="E1408" s="1" t="s">
        <v>3434</v>
      </c>
    </row>
    <row r="1409" spans="1:5" x14ac:dyDescent="0.3">
      <c r="A1409" s="1" t="s">
        <v>1469</v>
      </c>
      <c r="B1409" s="2" t="s">
        <v>3582</v>
      </c>
      <c r="C1409" s="1" t="s">
        <v>91</v>
      </c>
      <c r="D1409" s="1" t="s">
        <v>194</v>
      </c>
      <c r="E1409" s="1" t="s">
        <v>3434</v>
      </c>
    </row>
    <row r="1410" spans="1:5" x14ac:dyDescent="0.3">
      <c r="A1410" s="1" t="s">
        <v>1470</v>
      </c>
      <c r="B1410" s="2" t="s">
        <v>3583</v>
      </c>
      <c r="C1410" s="1" t="s">
        <v>218</v>
      </c>
      <c r="D1410" s="1" t="s">
        <v>194</v>
      </c>
      <c r="E1410" s="1">
        <v>0</v>
      </c>
    </row>
    <row r="1411" spans="1:5" x14ac:dyDescent="0.3">
      <c r="A1411" s="1" t="s">
        <v>1471</v>
      </c>
      <c r="B1411" s="2" t="s">
        <v>2638</v>
      </c>
      <c r="C1411" s="1" t="s">
        <v>417</v>
      </c>
      <c r="D1411" s="1" t="s">
        <v>194</v>
      </c>
      <c r="E1411" s="1">
        <v>0</v>
      </c>
    </row>
    <row r="1412" spans="1:5" x14ac:dyDescent="0.3">
      <c r="A1412" s="1" t="s">
        <v>1472</v>
      </c>
      <c r="B1412" s="2" t="s">
        <v>2639</v>
      </c>
      <c r="C1412" s="1" t="s">
        <v>91</v>
      </c>
      <c r="D1412" s="1" t="s">
        <v>194</v>
      </c>
      <c r="E1412" s="1" t="s">
        <v>1967</v>
      </c>
    </row>
    <row r="1413" spans="1:5" x14ac:dyDescent="0.3">
      <c r="A1413" s="1" t="s">
        <v>1473</v>
      </c>
      <c r="B1413" s="2" t="s">
        <v>2640</v>
      </c>
      <c r="C1413" s="1" t="s">
        <v>218</v>
      </c>
      <c r="D1413" s="1" t="s">
        <v>194</v>
      </c>
      <c r="E1413" s="1">
        <v>0</v>
      </c>
    </row>
    <row r="1414" spans="1:5" x14ac:dyDescent="0.3">
      <c r="A1414" s="1" t="s">
        <v>1474</v>
      </c>
      <c r="B1414" s="2" t="s">
        <v>2641</v>
      </c>
      <c r="C1414" s="1" t="s">
        <v>94</v>
      </c>
      <c r="D1414" s="1" t="s">
        <v>184</v>
      </c>
      <c r="E1414" s="1" t="s">
        <v>2641</v>
      </c>
    </row>
    <row r="1415" spans="1:5" x14ac:dyDescent="0.3">
      <c r="A1415" s="1" t="s">
        <v>1475</v>
      </c>
      <c r="B1415" s="2" t="s">
        <v>3584</v>
      </c>
      <c r="C1415" s="1" t="s">
        <v>94</v>
      </c>
      <c r="D1415" s="1" t="s">
        <v>184</v>
      </c>
      <c r="E1415" s="1" t="s">
        <v>3434</v>
      </c>
    </row>
    <row r="1416" spans="1:5" x14ac:dyDescent="0.3">
      <c r="A1416" s="1" t="s">
        <v>1476</v>
      </c>
      <c r="B1416" s="2" t="s">
        <v>2642</v>
      </c>
      <c r="C1416" s="1" t="s">
        <v>94</v>
      </c>
      <c r="D1416" s="1" t="s">
        <v>184</v>
      </c>
      <c r="E1416" s="1">
        <v>0</v>
      </c>
    </row>
    <row r="1417" spans="1:5" x14ac:dyDescent="0.3">
      <c r="A1417" s="1" t="s">
        <v>1477</v>
      </c>
      <c r="B1417" s="2" t="s">
        <v>2643</v>
      </c>
      <c r="C1417" s="1" t="s">
        <v>344</v>
      </c>
      <c r="D1417" s="1" t="s">
        <v>184</v>
      </c>
      <c r="E1417" s="1" t="s">
        <v>3434</v>
      </c>
    </row>
    <row r="1418" spans="1:5" x14ac:dyDescent="0.3">
      <c r="A1418" s="1" t="s">
        <v>1478</v>
      </c>
      <c r="B1418" s="2" t="s">
        <v>3585</v>
      </c>
      <c r="C1418" s="1" t="s">
        <v>46</v>
      </c>
      <c r="D1418" s="1" t="s">
        <v>180</v>
      </c>
      <c r="E1418" s="1">
        <v>0</v>
      </c>
    </row>
    <row r="1419" spans="1:5" x14ac:dyDescent="0.3">
      <c r="A1419" s="1" t="s">
        <v>1479</v>
      </c>
      <c r="B1419" s="2" t="s">
        <v>3471</v>
      </c>
      <c r="C1419" s="1" t="s">
        <v>40</v>
      </c>
      <c r="D1419" s="1" t="s">
        <v>184</v>
      </c>
      <c r="E1419" s="1">
        <v>0</v>
      </c>
    </row>
    <row r="1420" spans="1:5" x14ac:dyDescent="0.3">
      <c r="A1420" s="1" t="s">
        <v>1480</v>
      </c>
      <c r="B1420" s="2" t="s">
        <v>3586</v>
      </c>
      <c r="C1420" s="1" t="s">
        <v>9</v>
      </c>
      <c r="D1420" s="1" t="s">
        <v>180</v>
      </c>
      <c r="E1420" s="1" t="s">
        <v>3385</v>
      </c>
    </row>
    <row r="1421" spans="1:5" x14ac:dyDescent="0.3">
      <c r="A1421" s="1" t="s">
        <v>1481</v>
      </c>
      <c r="B1421" s="2" t="s">
        <v>3587</v>
      </c>
      <c r="C1421" s="1" t="s">
        <v>9</v>
      </c>
      <c r="D1421" s="1" t="s">
        <v>180</v>
      </c>
      <c r="E1421" s="1">
        <v>0</v>
      </c>
    </row>
    <row r="1422" spans="1:5" x14ac:dyDescent="0.3">
      <c r="A1422" s="1" t="s">
        <v>1482</v>
      </c>
      <c r="B1422" s="2" t="s">
        <v>3588</v>
      </c>
      <c r="C1422" s="1" t="s">
        <v>46</v>
      </c>
      <c r="D1422" s="1" t="s">
        <v>180</v>
      </c>
      <c r="E1422" s="1">
        <v>0</v>
      </c>
    </row>
    <row r="1423" spans="1:5" x14ac:dyDescent="0.3">
      <c r="A1423" s="1" t="s">
        <v>1483</v>
      </c>
      <c r="B1423" s="2" t="s">
        <v>3589</v>
      </c>
      <c r="C1423" s="1" t="s">
        <v>42</v>
      </c>
      <c r="D1423" s="1" t="s">
        <v>180</v>
      </c>
      <c r="E1423" s="1">
        <v>0</v>
      </c>
    </row>
    <row r="1424" spans="1:5" x14ac:dyDescent="0.3">
      <c r="A1424" s="1" t="s">
        <v>1484</v>
      </c>
      <c r="B1424" s="2" t="s">
        <v>3590</v>
      </c>
      <c r="C1424" s="1" t="s">
        <v>42</v>
      </c>
      <c r="D1424" s="1" t="s">
        <v>180</v>
      </c>
      <c r="E1424" s="1">
        <v>0</v>
      </c>
    </row>
    <row r="1425" spans="1:5" x14ac:dyDescent="0.3">
      <c r="A1425" s="1" t="s">
        <v>1485</v>
      </c>
      <c r="B1425" s="2" t="s">
        <v>3591</v>
      </c>
      <c r="C1425" s="1" t="s">
        <v>9</v>
      </c>
      <c r="D1425" s="1" t="s">
        <v>180</v>
      </c>
      <c r="E1425" s="1">
        <v>0</v>
      </c>
    </row>
    <row r="1426" spans="1:5" x14ac:dyDescent="0.3">
      <c r="A1426" s="1" t="s">
        <v>1486</v>
      </c>
      <c r="B1426" s="2" t="s">
        <v>3592</v>
      </c>
      <c r="C1426" s="1" t="s">
        <v>94</v>
      </c>
      <c r="D1426" s="1" t="s">
        <v>184</v>
      </c>
      <c r="E1426" s="1">
        <v>0</v>
      </c>
    </row>
    <row r="1427" spans="1:5" x14ac:dyDescent="0.3">
      <c r="A1427" s="1" t="s">
        <v>1487</v>
      </c>
      <c r="B1427" s="2" t="s">
        <v>3593</v>
      </c>
      <c r="C1427" s="1" t="s">
        <v>23</v>
      </c>
      <c r="D1427" s="1" t="s">
        <v>184</v>
      </c>
      <c r="E1427" s="1">
        <v>0</v>
      </c>
    </row>
    <row r="1428" spans="1:5" x14ac:dyDescent="0.3">
      <c r="A1428" s="1" t="s">
        <v>1488</v>
      </c>
      <c r="B1428" s="2" t="s">
        <v>2039</v>
      </c>
      <c r="C1428" s="1" t="s">
        <v>42</v>
      </c>
      <c r="D1428" s="1" t="s">
        <v>180</v>
      </c>
      <c r="E1428" s="1">
        <v>0</v>
      </c>
    </row>
    <row r="1429" spans="1:5" x14ac:dyDescent="0.3">
      <c r="A1429" s="1" t="s">
        <v>1489</v>
      </c>
      <c r="B1429" s="2" t="s">
        <v>2644</v>
      </c>
      <c r="C1429" s="1" t="s">
        <v>42</v>
      </c>
      <c r="D1429" s="1" t="s">
        <v>180</v>
      </c>
      <c r="E1429" s="1">
        <v>0</v>
      </c>
    </row>
    <row r="1430" spans="1:5" x14ac:dyDescent="0.3">
      <c r="A1430" s="1" t="s">
        <v>1490</v>
      </c>
      <c r="B1430" s="2" t="s">
        <v>2645</v>
      </c>
      <c r="C1430" s="1" t="s">
        <v>9</v>
      </c>
      <c r="D1430" s="1" t="s">
        <v>180</v>
      </c>
      <c r="E1430" s="1">
        <v>0</v>
      </c>
    </row>
    <row r="1431" spans="1:5" x14ac:dyDescent="0.3">
      <c r="A1431" s="1" t="s">
        <v>1491</v>
      </c>
      <c r="B1431" s="2" t="s">
        <v>3594</v>
      </c>
      <c r="C1431" s="1" t="s">
        <v>9</v>
      </c>
      <c r="D1431" s="1" t="s">
        <v>180</v>
      </c>
      <c r="E1431" s="1">
        <v>0</v>
      </c>
    </row>
    <row r="1432" spans="1:5" x14ac:dyDescent="0.3">
      <c r="A1432" s="1" t="s">
        <v>1492</v>
      </c>
      <c r="B1432" s="2" t="s">
        <v>2646</v>
      </c>
      <c r="C1432" s="1" t="s">
        <v>9</v>
      </c>
      <c r="D1432" s="1" t="s">
        <v>180</v>
      </c>
      <c r="E1432" s="1">
        <v>0</v>
      </c>
    </row>
    <row r="1433" spans="1:5" x14ac:dyDescent="0.3">
      <c r="A1433" s="1" t="s">
        <v>1493</v>
      </c>
      <c r="B1433" s="2" t="s">
        <v>3595</v>
      </c>
      <c r="C1433" s="1" t="s">
        <v>9</v>
      </c>
      <c r="D1433" s="1" t="s">
        <v>180</v>
      </c>
      <c r="E1433" s="1">
        <v>0</v>
      </c>
    </row>
    <row r="1434" spans="1:5" x14ac:dyDescent="0.3">
      <c r="A1434" s="1" t="s">
        <v>1494</v>
      </c>
      <c r="B1434" s="2" t="s">
        <v>3596</v>
      </c>
      <c r="C1434" s="1" t="s">
        <v>46</v>
      </c>
      <c r="D1434" s="1" t="s">
        <v>180</v>
      </c>
      <c r="E1434" s="1">
        <v>0</v>
      </c>
    </row>
    <row r="1435" spans="1:5" x14ac:dyDescent="0.3">
      <c r="A1435" s="1" t="s">
        <v>1495</v>
      </c>
      <c r="B1435" s="2" t="s">
        <v>1987</v>
      </c>
      <c r="C1435" s="1" t="s">
        <v>9</v>
      </c>
      <c r="D1435" s="1" t="s">
        <v>180</v>
      </c>
      <c r="E1435" s="1">
        <v>0</v>
      </c>
    </row>
    <row r="1436" spans="1:5" x14ac:dyDescent="0.3">
      <c r="A1436" s="1" t="s">
        <v>1496</v>
      </c>
      <c r="B1436" s="2" t="s">
        <v>3597</v>
      </c>
      <c r="C1436" s="1" t="s">
        <v>9</v>
      </c>
      <c r="D1436" s="1" t="s">
        <v>180</v>
      </c>
      <c r="E1436" s="1">
        <v>0</v>
      </c>
    </row>
    <row r="1437" spans="1:5" x14ac:dyDescent="0.3">
      <c r="A1437" s="1" t="s">
        <v>1497</v>
      </c>
      <c r="B1437" s="2" t="s">
        <v>3598</v>
      </c>
      <c r="C1437" s="1" t="s">
        <v>9</v>
      </c>
      <c r="D1437" s="1" t="s">
        <v>180</v>
      </c>
      <c r="E1437" s="1">
        <v>0</v>
      </c>
    </row>
    <row r="1438" spans="1:5" x14ac:dyDescent="0.3">
      <c r="A1438" s="1" t="s">
        <v>1498</v>
      </c>
      <c r="B1438" s="2" t="s">
        <v>3599</v>
      </c>
      <c r="C1438" s="1" t="s">
        <v>9</v>
      </c>
      <c r="D1438" s="1" t="s">
        <v>180</v>
      </c>
      <c r="E1438" s="1">
        <v>0</v>
      </c>
    </row>
    <row r="1439" spans="1:5" x14ac:dyDescent="0.3">
      <c r="A1439" s="1" t="s">
        <v>1499</v>
      </c>
      <c r="B1439" s="2" t="s">
        <v>3600</v>
      </c>
      <c r="C1439" s="1" t="s">
        <v>9</v>
      </c>
      <c r="D1439" s="1" t="s">
        <v>180</v>
      </c>
      <c r="E1439" s="1">
        <v>0</v>
      </c>
    </row>
    <row r="1440" spans="1:5" x14ac:dyDescent="0.3">
      <c r="A1440" s="1" t="s">
        <v>1500</v>
      </c>
      <c r="B1440" s="2" t="s">
        <v>2647</v>
      </c>
      <c r="C1440" s="1" t="s">
        <v>9</v>
      </c>
      <c r="D1440" s="1" t="s">
        <v>180</v>
      </c>
      <c r="E1440" s="1">
        <v>0</v>
      </c>
    </row>
    <row r="1441" spans="1:5" x14ac:dyDescent="0.3">
      <c r="A1441" s="1" t="s">
        <v>1501</v>
      </c>
      <c r="B1441" s="2" t="s">
        <v>2648</v>
      </c>
      <c r="C1441" s="1" t="s">
        <v>9</v>
      </c>
      <c r="D1441" s="1" t="s">
        <v>180</v>
      </c>
      <c r="E1441" s="1">
        <v>0</v>
      </c>
    </row>
    <row r="1442" spans="1:5" x14ac:dyDescent="0.3">
      <c r="A1442" s="1" t="s">
        <v>1502</v>
      </c>
      <c r="B1442" s="2" t="s">
        <v>2649</v>
      </c>
      <c r="C1442" s="1" t="s">
        <v>9</v>
      </c>
      <c r="D1442" s="1" t="s">
        <v>180</v>
      </c>
      <c r="E1442" s="1">
        <v>0</v>
      </c>
    </row>
    <row r="1443" spans="1:5" x14ac:dyDescent="0.3">
      <c r="A1443" s="1" t="s">
        <v>1503</v>
      </c>
      <c r="B1443" s="2" t="s">
        <v>2650</v>
      </c>
      <c r="C1443" s="1" t="s">
        <v>9</v>
      </c>
      <c r="D1443" s="1" t="s">
        <v>180</v>
      </c>
      <c r="E1443" s="1">
        <v>0</v>
      </c>
    </row>
    <row r="1444" spans="1:5" x14ac:dyDescent="0.3">
      <c r="A1444" s="1" t="s">
        <v>153</v>
      </c>
      <c r="B1444" s="2" t="s">
        <v>2651</v>
      </c>
      <c r="C1444" s="1" t="s">
        <v>25</v>
      </c>
      <c r="D1444" s="1" t="s">
        <v>184</v>
      </c>
      <c r="E1444" s="1" t="s">
        <v>2194</v>
      </c>
    </row>
    <row r="1445" spans="1:5" x14ac:dyDescent="0.3">
      <c r="A1445" s="1" t="s">
        <v>1504</v>
      </c>
      <c r="B1445" s="2" t="s">
        <v>2652</v>
      </c>
      <c r="C1445" s="1" t="s">
        <v>25</v>
      </c>
      <c r="D1445" s="1" t="s">
        <v>184</v>
      </c>
      <c r="E1445" s="1">
        <v>0</v>
      </c>
    </row>
    <row r="1446" spans="1:5" x14ac:dyDescent="0.3">
      <c r="A1446" s="1" t="s">
        <v>1505</v>
      </c>
      <c r="B1446" s="2" t="s">
        <v>1987</v>
      </c>
      <c r="C1446" s="1" t="s">
        <v>9</v>
      </c>
      <c r="D1446" s="1" t="s">
        <v>180</v>
      </c>
      <c r="E1446" s="1">
        <v>0</v>
      </c>
    </row>
    <row r="1447" spans="1:5" x14ac:dyDescent="0.3">
      <c r="A1447" s="1" t="s">
        <v>1506</v>
      </c>
      <c r="B1447" s="2" t="s">
        <v>2653</v>
      </c>
      <c r="C1447" s="1" t="s">
        <v>9</v>
      </c>
      <c r="D1447" s="1" t="s">
        <v>180</v>
      </c>
      <c r="E1447" s="1">
        <v>0</v>
      </c>
    </row>
    <row r="1448" spans="1:5" x14ac:dyDescent="0.3">
      <c r="A1448" s="1" t="s">
        <v>1507</v>
      </c>
      <c r="B1448" s="2" t="s">
        <v>2654</v>
      </c>
      <c r="C1448" s="1" t="s">
        <v>9</v>
      </c>
      <c r="D1448" s="1" t="s">
        <v>180</v>
      </c>
      <c r="E1448" s="1">
        <v>0</v>
      </c>
    </row>
    <row r="1449" spans="1:5" x14ac:dyDescent="0.3">
      <c r="A1449" s="1" t="s">
        <v>1508</v>
      </c>
      <c r="B1449" s="2" t="s">
        <v>2655</v>
      </c>
      <c r="C1449" s="1" t="s">
        <v>9</v>
      </c>
      <c r="D1449" s="1" t="s">
        <v>180</v>
      </c>
      <c r="E1449" s="1">
        <v>0</v>
      </c>
    </row>
    <row r="1450" spans="1:5" x14ac:dyDescent="0.3">
      <c r="A1450" s="1" t="s">
        <v>1509</v>
      </c>
      <c r="B1450" s="2" t="s">
        <v>2656</v>
      </c>
      <c r="C1450" s="1" t="s">
        <v>9</v>
      </c>
      <c r="D1450" s="1" t="s">
        <v>180</v>
      </c>
      <c r="E1450" s="1">
        <v>0</v>
      </c>
    </row>
    <row r="1451" spans="1:5" x14ac:dyDescent="0.3">
      <c r="A1451" s="1" t="s">
        <v>1510</v>
      </c>
      <c r="B1451" s="2" t="s">
        <v>2657</v>
      </c>
      <c r="C1451" s="1" t="s">
        <v>9</v>
      </c>
      <c r="D1451" s="1" t="s">
        <v>180</v>
      </c>
      <c r="E1451" s="1">
        <v>0</v>
      </c>
    </row>
    <row r="1452" spans="1:5" x14ac:dyDescent="0.3">
      <c r="A1452" s="1" t="s">
        <v>1511</v>
      </c>
      <c r="B1452" s="2" t="s">
        <v>2658</v>
      </c>
      <c r="C1452" s="1" t="s">
        <v>42</v>
      </c>
      <c r="D1452" s="1" t="s">
        <v>180</v>
      </c>
      <c r="E1452" s="1">
        <v>0</v>
      </c>
    </row>
    <row r="1453" spans="1:5" x14ac:dyDescent="0.3">
      <c r="A1453" s="1" t="s">
        <v>1512</v>
      </c>
      <c r="B1453" s="2" t="s">
        <v>2659</v>
      </c>
      <c r="C1453" s="1" t="s">
        <v>42</v>
      </c>
      <c r="D1453" s="1" t="s">
        <v>180</v>
      </c>
      <c r="E1453" s="1">
        <v>0</v>
      </c>
    </row>
    <row r="1454" spans="1:5" x14ac:dyDescent="0.3">
      <c r="A1454" s="1" t="s">
        <v>1513</v>
      </c>
      <c r="B1454" s="2" t="s">
        <v>2923</v>
      </c>
      <c r="C1454" s="1" t="s">
        <v>42</v>
      </c>
      <c r="D1454" s="1" t="s">
        <v>180</v>
      </c>
      <c r="E1454" s="1">
        <v>0</v>
      </c>
    </row>
    <row r="1455" spans="1:5" x14ac:dyDescent="0.3">
      <c r="A1455" s="1" t="s">
        <v>1514</v>
      </c>
      <c r="B1455" s="2" t="s">
        <v>2924</v>
      </c>
      <c r="C1455" s="1" t="s">
        <v>42</v>
      </c>
      <c r="D1455" s="1" t="s">
        <v>180</v>
      </c>
      <c r="E1455" s="1">
        <v>0</v>
      </c>
    </row>
    <row r="1456" spans="1:5" x14ac:dyDescent="0.3">
      <c r="A1456" s="1" t="s">
        <v>1515</v>
      </c>
      <c r="B1456" s="2" t="s">
        <v>2925</v>
      </c>
      <c r="C1456" s="1" t="s">
        <v>42</v>
      </c>
      <c r="D1456" s="1" t="s">
        <v>180</v>
      </c>
      <c r="E1456" s="1">
        <v>0</v>
      </c>
    </row>
    <row r="1457" spans="1:5" x14ac:dyDescent="0.3">
      <c r="A1457" s="1" t="s">
        <v>1516</v>
      </c>
      <c r="B1457" s="2" t="s">
        <v>2926</v>
      </c>
      <c r="C1457" s="1" t="s">
        <v>42</v>
      </c>
      <c r="D1457" s="1" t="s">
        <v>180</v>
      </c>
      <c r="E1457" s="1">
        <v>0</v>
      </c>
    </row>
    <row r="1458" spans="1:5" x14ac:dyDescent="0.3">
      <c r="A1458" s="1" t="s">
        <v>1517</v>
      </c>
      <c r="B1458" s="2" t="s">
        <v>2927</v>
      </c>
      <c r="C1458" s="1" t="s">
        <v>42</v>
      </c>
      <c r="D1458" s="1" t="s">
        <v>180</v>
      </c>
      <c r="E1458" s="1">
        <v>0</v>
      </c>
    </row>
    <row r="1459" spans="1:5" x14ac:dyDescent="0.3">
      <c r="A1459" s="1" t="s">
        <v>1518</v>
      </c>
      <c r="B1459" s="2" t="s">
        <v>2928</v>
      </c>
      <c r="C1459" s="1" t="s">
        <v>42</v>
      </c>
      <c r="D1459" s="1" t="s">
        <v>180</v>
      </c>
      <c r="E1459" s="1">
        <v>0</v>
      </c>
    </row>
    <row r="1460" spans="1:5" x14ac:dyDescent="0.3">
      <c r="A1460" s="1" t="s">
        <v>1519</v>
      </c>
      <c r="B1460" s="2" t="s">
        <v>2929</v>
      </c>
      <c r="C1460" s="1" t="s">
        <v>42</v>
      </c>
      <c r="D1460" s="1" t="s">
        <v>180</v>
      </c>
      <c r="E1460" s="1">
        <v>0</v>
      </c>
    </row>
    <row r="1461" spans="1:5" x14ac:dyDescent="0.3">
      <c r="A1461" s="1" t="s">
        <v>1520</v>
      </c>
      <c r="B1461" s="2" t="s">
        <v>2930</v>
      </c>
      <c r="C1461" s="1" t="s">
        <v>42</v>
      </c>
      <c r="D1461" s="1" t="s">
        <v>180</v>
      </c>
      <c r="E1461" s="1">
        <v>0</v>
      </c>
    </row>
    <row r="1462" spans="1:5" x14ac:dyDescent="0.3">
      <c r="A1462" s="1" t="s">
        <v>1521</v>
      </c>
      <c r="B1462" s="2" t="s">
        <v>2931</v>
      </c>
      <c r="C1462" s="1" t="s">
        <v>42</v>
      </c>
      <c r="D1462" s="1" t="s">
        <v>180</v>
      </c>
      <c r="E1462" s="1">
        <v>0</v>
      </c>
    </row>
    <row r="1463" spans="1:5" x14ac:dyDescent="0.3">
      <c r="A1463" s="1" t="s">
        <v>1522</v>
      </c>
      <c r="B1463" s="2" t="s">
        <v>2932</v>
      </c>
      <c r="C1463" s="1" t="s">
        <v>42</v>
      </c>
      <c r="D1463" s="1" t="s">
        <v>180</v>
      </c>
      <c r="E1463" s="1">
        <v>0</v>
      </c>
    </row>
    <row r="1464" spans="1:5" x14ac:dyDescent="0.3">
      <c r="A1464" s="1" t="s">
        <v>1523</v>
      </c>
      <c r="B1464" s="2" t="s">
        <v>2933</v>
      </c>
      <c r="C1464" s="1" t="s">
        <v>23</v>
      </c>
      <c r="D1464" s="1" t="s">
        <v>184</v>
      </c>
      <c r="E1464" s="1" t="s">
        <v>2196</v>
      </c>
    </row>
    <row r="1465" spans="1:5" x14ac:dyDescent="0.3">
      <c r="A1465" s="1" t="s">
        <v>1524</v>
      </c>
      <c r="B1465" s="2" t="s">
        <v>3601</v>
      </c>
      <c r="C1465" s="1" t="s">
        <v>23</v>
      </c>
      <c r="D1465" s="1" t="s">
        <v>184</v>
      </c>
      <c r="E1465" s="1">
        <v>0</v>
      </c>
    </row>
    <row r="1466" spans="1:5" x14ac:dyDescent="0.3">
      <c r="A1466" s="1" t="s">
        <v>1525</v>
      </c>
      <c r="B1466" s="2" t="s">
        <v>2934</v>
      </c>
      <c r="C1466" s="1" t="s">
        <v>9</v>
      </c>
      <c r="D1466" s="1" t="s">
        <v>180</v>
      </c>
      <c r="E1466" s="1">
        <v>0</v>
      </c>
    </row>
    <row r="1467" spans="1:5" x14ac:dyDescent="0.3">
      <c r="A1467" s="1" t="s">
        <v>1526</v>
      </c>
      <c r="B1467" s="2" t="s">
        <v>2935</v>
      </c>
      <c r="C1467" s="1" t="s">
        <v>9</v>
      </c>
      <c r="D1467" s="1" t="s">
        <v>180</v>
      </c>
      <c r="E1467" s="1">
        <v>0</v>
      </c>
    </row>
    <row r="1468" spans="1:5" x14ac:dyDescent="0.3">
      <c r="A1468" s="1" t="s">
        <v>1527</v>
      </c>
      <c r="B1468" s="2" t="s">
        <v>2936</v>
      </c>
      <c r="C1468" s="1" t="s">
        <v>9</v>
      </c>
      <c r="D1468" s="1" t="s">
        <v>180</v>
      </c>
      <c r="E1468" s="1">
        <v>0</v>
      </c>
    </row>
    <row r="1469" spans="1:5" x14ac:dyDescent="0.3">
      <c r="A1469" s="1" t="s">
        <v>1528</v>
      </c>
      <c r="B1469" s="2" t="s">
        <v>2937</v>
      </c>
      <c r="C1469" s="1" t="s">
        <v>9</v>
      </c>
      <c r="D1469" s="1" t="s">
        <v>180</v>
      </c>
      <c r="E1469" s="1">
        <v>0</v>
      </c>
    </row>
    <row r="1470" spans="1:5" x14ac:dyDescent="0.3">
      <c r="A1470" s="1" t="s">
        <v>1529</v>
      </c>
      <c r="B1470" s="2" t="s">
        <v>2938</v>
      </c>
      <c r="C1470" s="1" t="s">
        <v>9</v>
      </c>
      <c r="D1470" s="1" t="s">
        <v>180</v>
      </c>
      <c r="E1470" s="1">
        <v>0</v>
      </c>
    </row>
    <row r="1471" spans="1:5" x14ac:dyDescent="0.3">
      <c r="A1471" s="1" t="s">
        <v>1530</v>
      </c>
      <c r="B1471" s="2" t="s">
        <v>2939</v>
      </c>
      <c r="C1471" s="1" t="s">
        <v>9</v>
      </c>
      <c r="D1471" s="1" t="s">
        <v>180</v>
      </c>
      <c r="E1471" s="1">
        <v>0</v>
      </c>
    </row>
    <row r="1472" spans="1:5" x14ac:dyDescent="0.3">
      <c r="A1472" s="1" t="s">
        <v>1531</v>
      </c>
      <c r="B1472" s="2" t="s">
        <v>2940</v>
      </c>
      <c r="C1472" s="1" t="s">
        <v>9</v>
      </c>
      <c r="D1472" s="1" t="s">
        <v>180</v>
      </c>
      <c r="E1472" s="1">
        <v>0</v>
      </c>
    </row>
    <row r="1473" spans="1:5" x14ac:dyDescent="0.3">
      <c r="A1473" s="1" t="s">
        <v>1532</v>
      </c>
      <c r="B1473" s="2" t="s">
        <v>2941</v>
      </c>
      <c r="C1473" s="1" t="s">
        <v>9</v>
      </c>
      <c r="D1473" s="1" t="s">
        <v>180</v>
      </c>
      <c r="E1473" s="1">
        <v>0</v>
      </c>
    </row>
    <row r="1474" spans="1:5" x14ac:dyDescent="0.3">
      <c r="A1474" s="1" t="s">
        <v>1533</v>
      </c>
      <c r="B1474" s="2" t="s">
        <v>2942</v>
      </c>
      <c r="C1474" s="1" t="s">
        <v>9</v>
      </c>
      <c r="D1474" s="1" t="s">
        <v>180</v>
      </c>
      <c r="E1474" s="1">
        <v>0</v>
      </c>
    </row>
    <row r="1475" spans="1:5" x14ac:dyDescent="0.3">
      <c r="A1475" s="1" t="s">
        <v>1534</v>
      </c>
      <c r="B1475" s="2" t="s">
        <v>2943</v>
      </c>
      <c r="C1475" s="1" t="s">
        <v>9</v>
      </c>
      <c r="D1475" s="1" t="s">
        <v>180</v>
      </c>
      <c r="E1475" s="1">
        <v>0</v>
      </c>
    </row>
    <row r="1476" spans="1:5" x14ac:dyDescent="0.3">
      <c r="A1476" s="1" t="s">
        <v>1535</v>
      </c>
      <c r="B1476" s="2" t="s">
        <v>3039</v>
      </c>
      <c r="C1476" s="1" t="s">
        <v>9</v>
      </c>
      <c r="D1476" s="1" t="s">
        <v>180</v>
      </c>
      <c r="E1476" s="1">
        <v>0</v>
      </c>
    </row>
    <row r="1477" spans="1:5" x14ac:dyDescent="0.3">
      <c r="A1477" s="1" t="s">
        <v>1536</v>
      </c>
      <c r="B1477" s="2" t="s">
        <v>3040</v>
      </c>
      <c r="C1477" s="1" t="s">
        <v>9</v>
      </c>
      <c r="D1477" s="1" t="s">
        <v>180</v>
      </c>
      <c r="E1477" s="1">
        <v>0</v>
      </c>
    </row>
    <row r="1478" spans="1:5" x14ac:dyDescent="0.3">
      <c r="A1478" s="1" t="s">
        <v>1537</v>
      </c>
      <c r="B1478" s="2" t="s">
        <v>3041</v>
      </c>
      <c r="C1478" s="1" t="s">
        <v>9</v>
      </c>
      <c r="D1478" s="1" t="s">
        <v>180</v>
      </c>
      <c r="E1478" s="1">
        <v>0</v>
      </c>
    </row>
    <row r="1479" spans="1:5" x14ac:dyDescent="0.3">
      <c r="A1479" s="1" t="s">
        <v>1538</v>
      </c>
      <c r="B1479" s="2" t="s">
        <v>3042</v>
      </c>
      <c r="C1479" s="1" t="s">
        <v>9</v>
      </c>
      <c r="D1479" s="1" t="s">
        <v>180</v>
      </c>
      <c r="E1479" s="1">
        <v>0</v>
      </c>
    </row>
    <row r="1480" spans="1:5" x14ac:dyDescent="0.3">
      <c r="A1480" s="1" t="s">
        <v>1539</v>
      </c>
      <c r="B1480" s="2" t="s">
        <v>3043</v>
      </c>
      <c r="C1480" s="1" t="s">
        <v>9</v>
      </c>
      <c r="D1480" s="1" t="s">
        <v>180</v>
      </c>
      <c r="E1480" s="1">
        <v>0</v>
      </c>
    </row>
    <row r="1481" spans="1:5" x14ac:dyDescent="0.3">
      <c r="A1481" s="1" t="s">
        <v>1540</v>
      </c>
      <c r="B1481" s="2" t="s">
        <v>2686</v>
      </c>
      <c r="C1481" s="1" t="s">
        <v>42</v>
      </c>
      <c r="D1481" s="1" t="s">
        <v>180</v>
      </c>
      <c r="E1481" s="1">
        <v>0</v>
      </c>
    </row>
    <row r="1482" spans="1:5" x14ac:dyDescent="0.3">
      <c r="A1482" s="1" t="s">
        <v>1541</v>
      </c>
      <c r="B1482" s="2" t="s">
        <v>2687</v>
      </c>
      <c r="C1482" s="1" t="s">
        <v>42</v>
      </c>
      <c r="D1482" s="1" t="s">
        <v>180</v>
      </c>
      <c r="E1482" s="1">
        <v>0</v>
      </c>
    </row>
    <row r="1483" spans="1:5" x14ac:dyDescent="0.3">
      <c r="A1483" s="1" t="s">
        <v>1542</v>
      </c>
      <c r="B1483" s="2" t="s">
        <v>2688</v>
      </c>
      <c r="C1483" s="1" t="s">
        <v>42</v>
      </c>
      <c r="D1483" s="1" t="s">
        <v>180</v>
      </c>
      <c r="E1483" s="1">
        <v>0</v>
      </c>
    </row>
    <row r="1484" spans="1:5" x14ac:dyDescent="0.3">
      <c r="A1484" s="1" t="s">
        <v>1543</v>
      </c>
      <c r="B1484" s="2" t="s">
        <v>2689</v>
      </c>
      <c r="C1484" s="1" t="s">
        <v>42</v>
      </c>
      <c r="D1484" s="1" t="s">
        <v>180</v>
      </c>
      <c r="E1484" s="1">
        <v>0</v>
      </c>
    </row>
    <row r="1485" spans="1:5" x14ac:dyDescent="0.3">
      <c r="A1485" s="1" t="s">
        <v>1544</v>
      </c>
      <c r="B1485" s="2" t="s">
        <v>2690</v>
      </c>
      <c r="C1485" s="1" t="s">
        <v>42</v>
      </c>
      <c r="D1485" s="1" t="s">
        <v>180</v>
      </c>
      <c r="E1485" s="1">
        <v>0</v>
      </c>
    </row>
    <row r="1486" spans="1:5" x14ac:dyDescent="0.3">
      <c r="A1486" s="1" t="s">
        <v>1545</v>
      </c>
      <c r="B1486" s="2" t="s">
        <v>2691</v>
      </c>
      <c r="C1486" s="1" t="s">
        <v>42</v>
      </c>
      <c r="D1486" s="1" t="s">
        <v>180</v>
      </c>
      <c r="E1486" s="1" t="s">
        <v>3358</v>
      </c>
    </row>
    <row r="1487" spans="1:5" x14ac:dyDescent="0.3">
      <c r="A1487" s="1" t="s">
        <v>1546</v>
      </c>
      <c r="B1487" s="2" t="s">
        <v>2691</v>
      </c>
      <c r="C1487" s="1" t="s">
        <v>9</v>
      </c>
      <c r="D1487" s="1" t="s">
        <v>180</v>
      </c>
      <c r="E1487" s="1" t="s">
        <v>3358</v>
      </c>
    </row>
    <row r="1488" spans="1:5" x14ac:dyDescent="0.3">
      <c r="A1488" s="1" t="s">
        <v>53</v>
      </c>
      <c r="B1488" s="2" t="s">
        <v>2692</v>
      </c>
      <c r="C1488" s="1" t="s">
        <v>9</v>
      </c>
      <c r="D1488" s="1" t="s">
        <v>180</v>
      </c>
      <c r="E1488" s="1" t="s">
        <v>3358</v>
      </c>
    </row>
    <row r="1489" spans="1:5" x14ac:dyDescent="0.3">
      <c r="A1489" s="1" t="s">
        <v>1547</v>
      </c>
      <c r="B1489" s="2" t="s">
        <v>2693</v>
      </c>
      <c r="C1489" s="1" t="s">
        <v>9</v>
      </c>
      <c r="D1489" s="1" t="s">
        <v>180</v>
      </c>
      <c r="E1489" s="1">
        <v>0</v>
      </c>
    </row>
    <row r="1490" spans="1:5" x14ac:dyDescent="0.3">
      <c r="A1490" s="1" t="s">
        <v>1548</v>
      </c>
      <c r="B1490" s="2" t="s">
        <v>2694</v>
      </c>
      <c r="C1490" s="1" t="s">
        <v>42</v>
      </c>
      <c r="D1490" s="1" t="s">
        <v>180</v>
      </c>
      <c r="E1490" s="1">
        <v>0</v>
      </c>
    </row>
    <row r="1491" spans="1:5" x14ac:dyDescent="0.3">
      <c r="A1491" s="1" t="s">
        <v>1549</v>
      </c>
      <c r="B1491" s="2" t="s">
        <v>2695</v>
      </c>
      <c r="C1491" s="1" t="s">
        <v>42</v>
      </c>
      <c r="D1491" s="1" t="s">
        <v>180</v>
      </c>
      <c r="E1491" s="1">
        <v>0</v>
      </c>
    </row>
    <row r="1492" spans="1:5" x14ac:dyDescent="0.3">
      <c r="A1492" s="1" t="s">
        <v>1550</v>
      </c>
      <c r="B1492" s="2" t="s">
        <v>2696</v>
      </c>
      <c r="C1492" s="1" t="s">
        <v>42</v>
      </c>
      <c r="D1492" s="1" t="s">
        <v>180</v>
      </c>
      <c r="E1492" s="1">
        <v>0</v>
      </c>
    </row>
    <row r="1493" spans="1:5" x14ac:dyDescent="0.3">
      <c r="A1493" s="1" t="s">
        <v>1551</v>
      </c>
      <c r="B1493" s="2" t="s">
        <v>2697</v>
      </c>
      <c r="C1493" s="1" t="s">
        <v>42</v>
      </c>
      <c r="D1493" s="1" t="s">
        <v>180</v>
      </c>
      <c r="E1493" s="1">
        <v>0</v>
      </c>
    </row>
    <row r="1494" spans="1:5" x14ac:dyDescent="0.3">
      <c r="A1494" s="1" t="s">
        <v>1552</v>
      </c>
      <c r="B1494" s="2" t="s">
        <v>2698</v>
      </c>
      <c r="C1494" s="1" t="s">
        <v>42</v>
      </c>
      <c r="D1494" s="1" t="s">
        <v>180</v>
      </c>
      <c r="E1494" s="1">
        <v>0</v>
      </c>
    </row>
    <row r="1495" spans="1:5" x14ac:dyDescent="0.3">
      <c r="A1495" s="1" t="s">
        <v>1553</v>
      </c>
      <c r="B1495" s="2" t="s">
        <v>2699</v>
      </c>
      <c r="C1495" s="1" t="s">
        <v>9</v>
      </c>
      <c r="D1495" s="1" t="s">
        <v>180</v>
      </c>
      <c r="E1495" s="1">
        <v>0</v>
      </c>
    </row>
    <row r="1496" spans="1:5" x14ac:dyDescent="0.3">
      <c r="A1496" s="1" t="s">
        <v>1554</v>
      </c>
      <c r="B1496" s="2" t="s">
        <v>2700</v>
      </c>
      <c r="C1496" s="1" t="s">
        <v>9</v>
      </c>
      <c r="D1496" s="1" t="s">
        <v>180</v>
      </c>
      <c r="E1496" s="1">
        <v>0</v>
      </c>
    </row>
    <row r="1497" spans="1:5" x14ac:dyDescent="0.3">
      <c r="A1497" s="1" t="s">
        <v>1555</v>
      </c>
      <c r="B1497" s="2" t="s">
        <v>2701</v>
      </c>
      <c r="C1497" s="1" t="s">
        <v>9</v>
      </c>
      <c r="D1497" s="1" t="s">
        <v>180</v>
      </c>
      <c r="E1497" s="1">
        <v>0</v>
      </c>
    </row>
    <row r="1498" spans="1:5" x14ac:dyDescent="0.3">
      <c r="A1498" s="1" t="s">
        <v>1556</v>
      </c>
      <c r="B1498" s="2" t="s">
        <v>2702</v>
      </c>
      <c r="C1498" s="1" t="s">
        <v>9</v>
      </c>
      <c r="D1498" s="1" t="s">
        <v>180</v>
      </c>
      <c r="E1498" s="1">
        <v>0</v>
      </c>
    </row>
    <row r="1499" spans="1:5" x14ac:dyDescent="0.3">
      <c r="A1499" s="1" t="s">
        <v>1557</v>
      </c>
      <c r="B1499" s="2" t="s">
        <v>2703</v>
      </c>
      <c r="C1499" s="1" t="s">
        <v>9</v>
      </c>
      <c r="D1499" s="1" t="s">
        <v>180</v>
      </c>
      <c r="E1499" s="1">
        <v>0</v>
      </c>
    </row>
    <row r="1500" spans="1:5" x14ac:dyDescent="0.3">
      <c r="A1500" s="1" t="s">
        <v>1558</v>
      </c>
      <c r="B1500" s="2" t="s">
        <v>2704</v>
      </c>
      <c r="C1500" s="1" t="s">
        <v>9</v>
      </c>
      <c r="D1500" s="1" t="s">
        <v>180</v>
      </c>
      <c r="E1500" s="1">
        <v>0</v>
      </c>
    </row>
    <row r="1501" spans="1:5" x14ac:dyDescent="0.3">
      <c r="A1501" s="1" t="s">
        <v>1559</v>
      </c>
      <c r="B1501" s="2" t="s">
        <v>2705</v>
      </c>
      <c r="C1501" s="1" t="s">
        <v>9</v>
      </c>
      <c r="D1501" s="1" t="s">
        <v>180</v>
      </c>
      <c r="E1501" s="1">
        <v>0</v>
      </c>
    </row>
    <row r="1502" spans="1:5" x14ac:dyDescent="0.3">
      <c r="A1502" s="1" t="s">
        <v>1560</v>
      </c>
      <c r="B1502" s="2" t="s">
        <v>2706</v>
      </c>
      <c r="C1502" s="1" t="s">
        <v>9</v>
      </c>
      <c r="D1502" s="1" t="s">
        <v>180</v>
      </c>
      <c r="E1502" s="1">
        <v>0</v>
      </c>
    </row>
    <row r="1503" spans="1:5" x14ac:dyDescent="0.3">
      <c r="A1503" s="1" t="s">
        <v>1561</v>
      </c>
      <c r="B1503" s="2" t="s">
        <v>2700</v>
      </c>
      <c r="C1503" s="1" t="s">
        <v>9</v>
      </c>
      <c r="D1503" s="1" t="s">
        <v>180</v>
      </c>
      <c r="E1503" s="1">
        <v>0</v>
      </c>
    </row>
    <row r="1504" spans="1:5" x14ac:dyDescent="0.3">
      <c r="A1504" s="1" t="s">
        <v>1562</v>
      </c>
      <c r="B1504" s="2" t="s">
        <v>2707</v>
      </c>
      <c r="C1504" s="1" t="s">
        <v>9</v>
      </c>
      <c r="D1504" s="1" t="s">
        <v>180</v>
      </c>
      <c r="E1504" s="1">
        <v>0</v>
      </c>
    </row>
    <row r="1505" spans="1:5" x14ac:dyDescent="0.3">
      <c r="A1505" s="1" t="s">
        <v>1563</v>
      </c>
      <c r="B1505" s="2" t="s">
        <v>2708</v>
      </c>
      <c r="C1505" s="1" t="s">
        <v>9</v>
      </c>
      <c r="D1505" s="1" t="s">
        <v>180</v>
      </c>
      <c r="E1505" s="1">
        <v>0</v>
      </c>
    </row>
    <row r="1506" spans="1:5" x14ac:dyDescent="0.3">
      <c r="A1506" s="1" t="s">
        <v>1564</v>
      </c>
      <c r="B1506" s="2" t="s">
        <v>2709</v>
      </c>
      <c r="C1506" s="1" t="s">
        <v>9</v>
      </c>
      <c r="D1506" s="1" t="s">
        <v>180</v>
      </c>
      <c r="E1506" s="1">
        <v>0</v>
      </c>
    </row>
    <row r="1507" spans="1:5" x14ac:dyDescent="0.3">
      <c r="A1507" s="1" t="s">
        <v>1565</v>
      </c>
      <c r="B1507" s="2" t="s">
        <v>2710</v>
      </c>
      <c r="C1507" s="1" t="s">
        <v>9</v>
      </c>
      <c r="D1507" s="1" t="s">
        <v>180</v>
      </c>
      <c r="E1507" s="1">
        <v>0</v>
      </c>
    </row>
    <row r="1508" spans="1:5" x14ac:dyDescent="0.3">
      <c r="A1508" s="1" t="s">
        <v>1566</v>
      </c>
      <c r="B1508" s="2" t="s">
        <v>2711</v>
      </c>
      <c r="C1508" s="1" t="s">
        <v>9</v>
      </c>
      <c r="D1508" s="1" t="s">
        <v>180</v>
      </c>
      <c r="E1508" s="1">
        <v>0</v>
      </c>
    </row>
    <row r="1509" spans="1:5" x14ac:dyDescent="0.3">
      <c r="A1509" s="1" t="s">
        <v>1567</v>
      </c>
      <c r="B1509" s="2" t="s">
        <v>2712</v>
      </c>
      <c r="C1509" s="1" t="s">
        <v>9</v>
      </c>
      <c r="D1509" s="1" t="s">
        <v>180</v>
      </c>
      <c r="E1509" s="1">
        <v>0</v>
      </c>
    </row>
    <row r="1510" spans="1:5" x14ac:dyDescent="0.3">
      <c r="A1510" s="1" t="s">
        <v>1568</v>
      </c>
      <c r="B1510" s="2" t="s">
        <v>2713</v>
      </c>
      <c r="C1510" s="1" t="s">
        <v>9</v>
      </c>
      <c r="D1510" s="1" t="s">
        <v>180</v>
      </c>
      <c r="E1510" s="1">
        <v>0</v>
      </c>
    </row>
    <row r="1511" spans="1:5" x14ac:dyDescent="0.3">
      <c r="A1511" s="1" t="s">
        <v>1569</v>
      </c>
      <c r="B1511" s="2" t="s">
        <v>2714</v>
      </c>
      <c r="C1511" s="1" t="s">
        <v>9</v>
      </c>
      <c r="D1511" s="1" t="s">
        <v>180</v>
      </c>
      <c r="E1511" s="1">
        <v>0</v>
      </c>
    </row>
    <row r="1512" spans="1:5" x14ac:dyDescent="0.3">
      <c r="A1512" s="1" t="s">
        <v>1570</v>
      </c>
      <c r="B1512" s="2" t="s">
        <v>2715</v>
      </c>
      <c r="C1512" s="1" t="s">
        <v>42</v>
      </c>
      <c r="D1512" s="1" t="s">
        <v>180</v>
      </c>
      <c r="E1512" s="1" t="s">
        <v>3358</v>
      </c>
    </row>
    <row r="1513" spans="1:5" x14ac:dyDescent="0.3">
      <c r="A1513" s="1" t="s">
        <v>1571</v>
      </c>
      <c r="B1513" s="2" t="s">
        <v>2716</v>
      </c>
      <c r="C1513" s="1" t="s">
        <v>42</v>
      </c>
      <c r="D1513" s="1" t="s">
        <v>180</v>
      </c>
      <c r="E1513" s="1">
        <v>0</v>
      </c>
    </row>
    <row r="1514" spans="1:5" x14ac:dyDescent="0.3">
      <c r="A1514" s="1" t="s">
        <v>1572</v>
      </c>
      <c r="B1514" s="2" t="s">
        <v>2717</v>
      </c>
      <c r="C1514" s="1" t="s">
        <v>42</v>
      </c>
      <c r="D1514" s="1" t="s">
        <v>180</v>
      </c>
      <c r="E1514" s="1">
        <v>0</v>
      </c>
    </row>
    <row r="1515" spans="1:5" x14ac:dyDescent="0.3">
      <c r="A1515" s="1" t="s">
        <v>1573</v>
      </c>
      <c r="B1515" s="2" t="s">
        <v>2718</v>
      </c>
      <c r="C1515" s="1" t="s">
        <v>9</v>
      </c>
      <c r="D1515" s="1" t="s">
        <v>180</v>
      </c>
      <c r="E1515" s="1">
        <v>0</v>
      </c>
    </row>
    <row r="1516" spans="1:5" x14ac:dyDescent="0.3">
      <c r="A1516" s="1" t="s">
        <v>1574</v>
      </c>
      <c r="B1516" s="2" t="s">
        <v>2719</v>
      </c>
      <c r="C1516" s="1" t="s">
        <v>9</v>
      </c>
      <c r="D1516" s="1" t="s">
        <v>180</v>
      </c>
      <c r="E1516" s="1" t="s">
        <v>3358</v>
      </c>
    </row>
    <row r="1517" spans="1:5" x14ac:dyDescent="0.3">
      <c r="A1517" s="1" t="s">
        <v>1575</v>
      </c>
      <c r="B1517" s="2" t="s">
        <v>2719</v>
      </c>
      <c r="C1517" s="1" t="s">
        <v>9</v>
      </c>
      <c r="D1517" s="1" t="s">
        <v>180</v>
      </c>
      <c r="E1517" s="1">
        <v>0</v>
      </c>
    </row>
    <row r="1518" spans="1:5" x14ac:dyDescent="0.3">
      <c r="A1518" s="1" t="s">
        <v>1576</v>
      </c>
      <c r="B1518" s="2" t="s">
        <v>2944</v>
      </c>
      <c r="C1518" s="1" t="s">
        <v>42</v>
      </c>
      <c r="D1518" s="1" t="s">
        <v>180</v>
      </c>
      <c r="E1518" s="1">
        <v>0</v>
      </c>
    </row>
    <row r="1519" spans="1:5" x14ac:dyDescent="0.3">
      <c r="A1519" s="1" t="s">
        <v>1577</v>
      </c>
      <c r="B1519" s="2" t="s">
        <v>2945</v>
      </c>
      <c r="C1519" s="1" t="s">
        <v>9</v>
      </c>
      <c r="D1519" s="1" t="s">
        <v>180</v>
      </c>
      <c r="E1519" s="1" t="s">
        <v>3358</v>
      </c>
    </row>
    <row r="1520" spans="1:5" x14ac:dyDescent="0.3">
      <c r="A1520" s="1" t="s">
        <v>1578</v>
      </c>
      <c r="B1520" s="2" t="s">
        <v>2945</v>
      </c>
      <c r="C1520" s="1" t="s">
        <v>42</v>
      </c>
      <c r="D1520" s="1" t="s">
        <v>180</v>
      </c>
      <c r="E1520" s="1" t="s">
        <v>3358</v>
      </c>
    </row>
    <row r="1521" spans="1:5" x14ac:dyDescent="0.3">
      <c r="A1521" s="1" t="s">
        <v>1579</v>
      </c>
      <c r="B1521" s="2" t="s">
        <v>2946</v>
      </c>
      <c r="C1521" s="1" t="s">
        <v>9</v>
      </c>
      <c r="D1521" s="1" t="s">
        <v>180</v>
      </c>
      <c r="E1521" s="1">
        <v>0</v>
      </c>
    </row>
    <row r="1522" spans="1:5" x14ac:dyDescent="0.3">
      <c r="A1522" s="1" t="s">
        <v>1580</v>
      </c>
      <c r="B1522" s="2" t="s">
        <v>2947</v>
      </c>
      <c r="C1522" s="1" t="s">
        <v>9</v>
      </c>
      <c r="D1522" s="1" t="s">
        <v>180</v>
      </c>
      <c r="E1522" s="1" t="s">
        <v>3358</v>
      </c>
    </row>
    <row r="1523" spans="1:5" x14ac:dyDescent="0.3">
      <c r="A1523" s="1" t="s">
        <v>1581</v>
      </c>
      <c r="B1523" s="2" t="s">
        <v>2948</v>
      </c>
      <c r="C1523" s="1" t="s">
        <v>42</v>
      </c>
      <c r="D1523" s="1" t="s">
        <v>180</v>
      </c>
      <c r="E1523" s="1">
        <v>0</v>
      </c>
    </row>
    <row r="1524" spans="1:5" x14ac:dyDescent="0.3">
      <c r="A1524" s="1" t="s">
        <v>1582</v>
      </c>
      <c r="B1524" s="2" t="s">
        <v>2948</v>
      </c>
      <c r="C1524" s="1" t="s">
        <v>42</v>
      </c>
      <c r="D1524" s="1" t="s">
        <v>180</v>
      </c>
      <c r="E1524" s="1">
        <v>0</v>
      </c>
    </row>
    <row r="1525" spans="1:5" x14ac:dyDescent="0.3">
      <c r="A1525" s="1" t="s">
        <v>1583</v>
      </c>
      <c r="B1525" s="2" t="s">
        <v>2948</v>
      </c>
      <c r="C1525" s="1" t="s">
        <v>42</v>
      </c>
      <c r="D1525" s="1" t="s">
        <v>180</v>
      </c>
      <c r="E1525" s="1">
        <v>0</v>
      </c>
    </row>
    <row r="1526" spans="1:5" x14ac:dyDescent="0.3">
      <c r="A1526" s="1" t="s">
        <v>164</v>
      </c>
      <c r="B1526" s="2" t="s">
        <v>2949</v>
      </c>
      <c r="C1526" s="1" t="s">
        <v>40</v>
      </c>
      <c r="D1526" s="1" t="s">
        <v>184</v>
      </c>
      <c r="E1526" s="1" t="s">
        <v>3451</v>
      </c>
    </row>
    <row r="1527" spans="1:5" x14ac:dyDescent="0.3">
      <c r="A1527" s="1" t="s">
        <v>1584</v>
      </c>
      <c r="B1527" s="2" t="s">
        <v>2950</v>
      </c>
      <c r="C1527" s="1" t="s">
        <v>94</v>
      </c>
      <c r="D1527" s="1" t="s">
        <v>184</v>
      </c>
      <c r="E1527" s="1" t="s">
        <v>3451</v>
      </c>
    </row>
    <row r="1528" spans="1:5" x14ac:dyDescent="0.3">
      <c r="A1528" s="1" t="s">
        <v>39</v>
      </c>
      <c r="B1528" s="2" t="s">
        <v>2951</v>
      </c>
      <c r="C1528" s="1" t="s">
        <v>40</v>
      </c>
      <c r="D1528" s="1" t="s">
        <v>184</v>
      </c>
      <c r="E1528" s="1" t="s">
        <v>3451</v>
      </c>
    </row>
    <row r="1529" spans="1:5" x14ac:dyDescent="0.3">
      <c r="A1529" s="1" t="s">
        <v>1585</v>
      </c>
      <c r="B1529" s="2" t="s">
        <v>2952</v>
      </c>
      <c r="C1529" s="1" t="s">
        <v>40</v>
      </c>
      <c r="D1529" s="1" t="s">
        <v>184</v>
      </c>
      <c r="E1529" s="1" t="s">
        <v>3451</v>
      </c>
    </row>
    <row r="1530" spans="1:5" x14ac:dyDescent="0.3">
      <c r="A1530" s="1" t="s">
        <v>1586</v>
      </c>
      <c r="B1530" s="2" t="s">
        <v>2953</v>
      </c>
      <c r="C1530" s="1" t="s">
        <v>94</v>
      </c>
      <c r="D1530" s="1" t="s">
        <v>184</v>
      </c>
      <c r="E1530" s="1">
        <v>0</v>
      </c>
    </row>
    <row r="1531" spans="1:5" x14ac:dyDescent="0.3">
      <c r="A1531" s="1" t="s">
        <v>1587</v>
      </c>
      <c r="B1531" s="2" t="s">
        <v>2954</v>
      </c>
      <c r="C1531" s="1" t="s">
        <v>40</v>
      </c>
      <c r="D1531" s="1" t="s">
        <v>184</v>
      </c>
      <c r="E1531" s="1" t="s">
        <v>3451</v>
      </c>
    </row>
    <row r="1532" spans="1:5" x14ac:dyDescent="0.3">
      <c r="A1532" s="1" t="s">
        <v>77</v>
      </c>
      <c r="B1532" s="2" t="s">
        <v>2955</v>
      </c>
      <c r="C1532" s="1" t="s">
        <v>40</v>
      </c>
      <c r="D1532" s="1" t="s">
        <v>184</v>
      </c>
      <c r="E1532" s="1" t="s">
        <v>3451</v>
      </c>
    </row>
    <row r="1533" spans="1:5" x14ac:dyDescent="0.3">
      <c r="A1533" s="1" t="s">
        <v>1588</v>
      </c>
      <c r="B1533" s="2" t="s">
        <v>2956</v>
      </c>
      <c r="C1533" s="1" t="s">
        <v>94</v>
      </c>
      <c r="D1533" s="1" t="s">
        <v>184</v>
      </c>
      <c r="E1533" s="1" t="s">
        <v>3451</v>
      </c>
    </row>
    <row r="1534" spans="1:5" x14ac:dyDescent="0.3">
      <c r="A1534" s="1" t="s">
        <v>1589</v>
      </c>
      <c r="B1534" s="2" t="s">
        <v>2957</v>
      </c>
      <c r="C1534" s="1" t="s">
        <v>40</v>
      </c>
      <c r="D1534" s="1" t="s">
        <v>184</v>
      </c>
      <c r="E1534" s="1" t="s">
        <v>3451</v>
      </c>
    </row>
    <row r="1535" spans="1:5" x14ac:dyDescent="0.3">
      <c r="A1535" s="1" t="s">
        <v>1590</v>
      </c>
      <c r="B1535" s="2" t="s">
        <v>2010</v>
      </c>
      <c r="C1535" s="1" t="s">
        <v>40</v>
      </c>
      <c r="D1535" s="1" t="s">
        <v>184</v>
      </c>
      <c r="E1535" s="1" t="s">
        <v>3451</v>
      </c>
    </row>
    <row r="1536" spans="1:5" x14ac:dyDescent="0.3">
      <c r="A1536" s="1" t="s">
        <v>69</v>
      </c>
      <c r="B1536" s="2" t="s">
        <v>2011</v>
      </c>
      <c r="C1536" s="1" t="s">
        <v>40</v>
      </c>
      <c r="D1536" s="1" t="s">
        <v>184</v>
      </c>
      <c r="E1536" s="1" t="s">
        <v>3451</v>
      </c>
    </row>
    <row r="1537" spans="1:5" x14ac:dyDescent="0.3">
      <c r="A1537" s="1" t="s">
        <v>159</v>
      </c>
      <c r="B1537" s="2" t="s">
        <v>2015</v>
      </c>
      <c r="C1537" s="1" t="s">
        <v>40</v>
      </c>
      <c r="D1537" s="1" t="s">
        <v>184</v>
      </c>
      <c r="E1537" s="1" t="s">
        <v>3451</v>
      </c>
    </row>
    <row r="1538" spans="1:5" x14ac:dyDescent="0.3">
      <c r="A1538" s="1" t="s">
        <v>1591</v>
      </c>
      <c r="B1538" s="2" t="s">
        <v>2956</v>
      </c>
      <c r="C1538" s="1" t="s">
        <v>94</v>
      </c>
      <c r="D1538" s="1" t="s">
        <v>184</v>
      </c>
      <c r="E1538" s="1" t="s">
        <v>3451</v>
      </c>
    </row>
    <row r="1539" spans="1:5" x14ac:dyDescent="0.3">
      <c r="A1539" s="1" t="s">
        <v>136</v>
      </c>
      <c r="B1539" s="2" t="s">
        <v>2958</v>
      </c>
      <c r="C1539" s="1" t="s">
        <v>40</v>
      </c>
      <c r="D1539" s="1" t="s">
        <v>184</v>
      </c>
      <c r="E1539" s="1" t="s">
        <v>3451</v>
      </c>
    </row>
    <row r="1540" spans="1:5" x14ac:dyDescent="0.3">
      <c r="A1540" s="1" t="s">
        <v>1592</v>
      </c>
      <c r="B1540" s="2" t="s">
        <v>2959</v>
      </c>
      <c r="C1540" s="1" t="s">
        <v>94</v>
      </c>
      <c r="D1540" s="1" t="s">
        <v>184</v>
      </c>
      <c r="E1540" s="1" t="s">
        <v>3451</v>
      </c>
    </row>
    <row r="1541" spans="1:5" x14ac:dyDescent="0.3">
      <c r="A1541" s="1" t="s">
        <v>1593</v>
      </c>
      <c r="B1541" s="2" t="s">
        <v>3059</v>
      </c>
      <c r="C1541" s="1" t="s">
        <v>40</v>
      </c>
      <c r="D1541" s="1" t="s">
        <v>184</v>
      </c>
      <c r="E1541" s="1" t="s">
        <v>3451</v>
      </c>
    </row>
    <row r="1542" spans="1:5" x14ac:dyDescent="0.3">
      <c r="A1542" s="1" t="s">
        <v>165</v>
      </c>
      <c r="B1542" s="2" t="s">
        <v>2016</v>
      </c>
      <c r="C1542" s="1" t="s">
        <v>40</v>
      </c>
      <c r="D1542" s="1" t="s">
        <v>184</v>
      </c>
      <c r="E1542" s="1" t="s">
        <v>3451</v>
      </c>
    </row>
    <row r="1543" spans="1:5" x14ac:dyDescent="0.3">
      <c r="A1543" s="1" t="s">
        <v>1594</v>
      </c>
      <c r="B1543" s="2" t="s">
        <v>3060</v>
      </c>
      <c r="C1543" s="1" t="s">
        <v>40</v>
      </c>
      <c r="D1543" s="1" t="s">
        <v>184</v>
      </c>
      <c r="E1543" s="1" t="s">
        <v>3451</v>
      </c>
    </row>
    <row r="1544" spans="1:5" x14ac:dyDescent="0.3">
      <c r="A1544" s="1" t="s">
        <v>1595</v>
      </c>
      <c r="B1544" s="2" t="s">
        <v>3061</v>
      </c>
      <c r="C1544" s="1" t="s">
        <v>40</v>
      </c>
      <c r="D1544" s="1" t="s">
        <v>184</v>
      </c>
      <c r="E1544" s="1" t="s">
        <v>3451</v>
      </c>
    </row>
    <row r="1545" spans="1:5" x14ac:dyDescent="0.3">
      <c r="A1545" s="1" t="s">
        <v>1596</v>
      </c>
      <c r="B1545" s="2" t="s">
        <v>3062</v>
      </c>
      <c r="C1545" s="1" t="s">
        <v>40</v>
      </c>
      <c r="D1545" s="1" t="s">
        <v>184</v>
      </c>
      <c r="E1545" s="1" t="s">
        <v>3451</v>
      </c>
    </row>
    <row r="1546" spans="1:5" x14ac:dyDescent="0.3">
      <c r="A1546" s="1" t="s">
        <v>1597</v>
      </c>
      <c r="B1546" s="2" t="s">
        <v>3063</v>
      </c>
      <c r="C1546" s="1" t="s">
        <v>40</v>
      </c>
      <c r="D1546" s="1" t="s">
        <v>184</v>
      </c>
      <c r="E1546" s="1">
        <v>0</v>
      </c>
    </row>
    <row r="1547" spans="1:5" x14ac:dyDescent="0.3">
      <c r="A1547" s="1" t="s">
        <v>1598</v>
      </c>
      <c r="B1547" s="2" t="s">
        <v>3064</v>
      </c>
      <c r="C1547" s="1" t="s">
        <v>40</v>
      </c>
      <c r="D1547" s="1" t="s">
        <v>184</v>
      </c>
      <c r="E1547" s="1">
        <v>0</v>
      </c>
    </row>
    <row r="1548" spans="1:5" x14ac:dyDescent="0.3">
      <c r="A1548" s="1" t="s">
        <v>1599</v>
      </c>
      <c r="B1548" s="2" t="s">
        <v>3065</v>
      </c>
      <c r="C1548" s="1" t="s">
        <v>40</v>
      </c>
      <c r="D1548" s="1" t="s">
        <v>184</v>
      </c>
      <c r="E1548" s="1">
        <v>0</v>
      </c>
    </row>
    <row r="1549" spans="1:5" x14ac:dyDescent="0.3">
      <c r="A1549" s="1" t="s">
        <v>1600</v>
      </c>
      <c r="B1549" s="2" t="s">
        <v>3066</v>
      </c>
      <c r="C1549" s="1" t="s">
        <v>40</v>
      </c>
      <c r="D1549" s="1" t="s">
        <v>184</v>
      </c>
      <c r="E1549" s="1">
        <v>0</v>
      </c>
    </row>
    <row r="1550" spans="1:5" x14ac:dyDescent="0.3">
      <c r="A1550" s="1" t="s">
        <v>1601</v>
      </c>
      <c r="B1550" s="2" t="s">
        <v>3044</v>
      </c>
      <c r="C1550" s="1" t="s">
        <v>9</v>
      </c>
      <c r="D1550" s="1" t="s">
        <v>180</v>
      </c>
      <c r="E1550" s="1">
        <v>0</v>
      </c>
    </row>
    <row r="1551" spans="1:5" x14ac:dyDescent="0.3">
      <c r="A1551" s="1" t="s">
        <v>1602</v>
      </c>
      <c r="B1551" s="2" t="s">
        <v>3045</v>
      </c>
      <c r="C1551" s="1" t="s">
        <v>9</v>
      </c>
      <c r="D1551" s="1" t="s">
        <v>180</v>
      </c>
      <c r="E1551" s="1">
        <v>0</v>
      </c>
    </row>
    <row r="1552" spans="1:5" x14ac:dyDescent="0.3">
      <c r="A1552" s="1" t="s">
        <v>1603</v>
      </c>
      <c r="B1552" s="2" t="s">
        <v>3046</v>
      </c>
      <c r="C1552" s="1" t="s">
        <v>9</v>
      </c>
      <c r="D1552" s="1" t="s">
        <v>180</v>
      </c>
      <c r="E1552" s="1">
        <v>0</v>
      </c>
    </row>
    <row r="1553" spans="1:5" x14ac:dyDescent="0.3">
      <c r="A1553" s="1" t="s">
        <v>104</v>
      </c>
      <c r="B1553" s="2" t="s">
        <v>3047</v>
      </c>
      <c r="C1553" s="1" t="s">
        <v>266</v>
      </c>
      <c r="D1553" s="1" t="s">
        <v>206</v>
      </c>
      <c r="E1553" s="1" t="s">
        <v>3047</v>
      </c>
    </row>
    <row r="1554" spans="1:5" x14ac:dyDescent="0.3">
      <c r="A1554" s="1" t="s">
        <v>1604</v>
      </c>
      <c r="B1554" s="2" t="s">
        <v>3048</v>
      </c>
      <c r="C1554" s="1" t="s">
        <v>266</v>
      </c>
      <c r="D1554" s="1" t="s">
        <v>206</v>
      </c>
      <c r="E1554" s="1">
        <v>0</v>
      </c>
    </row>
    <row r="1555" spans="1:5" x14ac:dyDescent="0.3">
      <c r="A1555" s="1" t="s">
        <v>1605</v>
      </c>
      <c r="B1555" s="2" t="s">
        <v>3602</v>
      </c>
      <c r="C1555" s="1" t="s">
        <v>266</v>
      </c>
      <c r="D1555" s="1" t="s">
        <v>206</v>
      </c>
      <c r="E1555" s="1" t="s">
        <v>3434</v>
      </c>
    </row>
    <row r="1556" spans="1:5" x14ac:dyDescent="0.3">
      <c r="A1556" s="1" t="s">
        <v>1606</v>
      </c>
      <c r="B1556" s="2" t="s">
        <v>3049</v>
      </c>
      <c r="C1556" s="1" t="s">
        <v>266</v>
      </c>
      <c r="D1556" s="1" t="s">
        <v>206</v>
      </c>
      <c r="E1556" s="1" t="s">
        <v>3434</v>
      </c>
    </row>
    <row r="1557" spans="1:5" x14ac:dyDescent="0.3">
      <c r="A1557" s="1" t="s">
        <v>1607</v>
      </c>
      <c r="B1557" s="2" t="s">
        <v>3050</v>
      </c>
      <c r="C1557" s="1" t="s">
        <v>266</v>
      </c>
      <c r="D1557" s="1" t="s">
        <v>206</v>
      </c>
      <c r="E1557" s="1">
        <v>0</v>
      </c>
    </row>
    <row r="1558" spans="1:5" x14ac:dyDescent="0.3">
      <c r="A1558" s="1" t="s">
        <v>1608</v>
      </c>
      <c r="B1558" s="2" t="s">
        <v>3051</v>
      </c>
      <c r="C1558" s="1" t="s">
        <v>266</v>
      </c>
      <c r="D1558" s="1" t="s">
        <v>206</v>
      </c>
      <c r="E1558" s="1">
        <v>0</v>
      </c>
    </row>
    <row r="1559" spans="1:5" x14ac:dyDescent="0.3">
      <c r="A1559" s="1" t="s">
        <v>1609</v>
      </c>
      <c r="B1559" s="2" t="s">
        <v>3603</v>
      </c>
      <c r="C1559" s="1" t="s">
        <v>266</v>
      </c>
      <c r="D1559" s="1" t="s">
        <v>206</v>
      </c>
      <c r="E1559" s="1" t="s">
        <v>3434</v>
      </c>
    </row>
    <row r="1560" spans="1:5" x14ac:dyDescent="0.3">
      <c r="A1560" s="1" t="s">
        <v>1610</v>
      </c>
      <c r="B1560" s="2" t="s">
        <v>3052</v>
      </c>
      <c r="C1560" s="1" t="s">
        <v>266</v>
      </c>
      <c r="D1560" s="1" t="s">
        <v>206</v>
      </c>
      <c r="E1560" s="1">
        <v>0</v>
      </c>
    </row>
    <row r="1561" spans="1:5" x14ac:dyDescent="0.3">
      <c r="A1561" s="1" t="s">
        <v>1611</v>
      </c>
      <c r="B1561" s="2" t="s">
        <v>3053</v>
      </c>
      <c r="C1561" s="1" t="s">
        <v>266</v>
      </c>
      <c r="D1561" s="1" t="s">
        <v>206</v>
      </c>
      <c r="E1561" s="1">
        <v>0</v>
      </c>
    </row>
    <row r="1562" spans="1:5" x14ac:dyDescent="0.3">
      <c r="A1562" s="1" t="s">
        <v>83</v>
      </c>
      <c r="B1562" s="2" t="s">
        <v>3054</v>
      </c>
      <c r="C1562" s="1" t="s">
        <v>40</v>
      </c>
      <c r="D1562" s="1" t="s">
        <v>184</v>
      </c>
      <c r="E1562" s="1" t="s">
        <v>3604</v>
      </c>
    </row>
    <row r="1563" spans="1:5" x14ac:dyDescent="0.3">
      <c r="A1563" s="1" t="s">
        <v>1612</v>
      </c>
      <c r="B1563" s="2" t="s">
        <v>3055</v>
      </c>
      <c r="C1563" s="1" t="s">
        <v>9</v>
      </c>
      <c r="D1563" s="1" t="s">
        <v>180</v>
      </c>
      <c r="E1563" s="1">
        <v>0</v>
      </c>
    </row>
    <row r="1564" spans="1:5" x14ac:dyDescent="0.3">
      <c r="A1564" s="1" t="s">
        <v>1613</v>
      </c>
      <c r="B1564" s="2" t="s">
        <v>3056</v>
      </c>
      <c r="C1564" s="1" t="s">
        <v>9</v>
      </c>
      <c r="D1564" s="1" t="s">
        <v>180</v>
      </c>
      <c r="E1564" s="1">
        <v>0</v>
      </c>
    </row>
    <row r="1565" spans="1:5" x14ac:dyDescent="0.3">
      <c r="A1565" s="1" t="s">
        <v>1614</v>
      </c>
      <c r="B1565" s="2" t="s">
        <v>3057</v>
      </c>
      <c r="C1565" s="1" t="s">
        <v>9</v>
      </c>
      <c r="D1565" s="1" t="s">
        <v>180</v>
      </c>
      <c r="E1565" s="1">
        <v>0</v>
      </c>
    </row>
    <row r="1566" spans="1:5" x14ac:dyDescent="0.3">
      <c r="A1566" s="1" t="s">
        <v>1615</v>
      </c>
      <c r="B1566" s="2" t="s">
        <v>3058</v>
      </c>
      <c r="C1566" s="1" t="s">
        <v>9</v>
      </c>
      <c r="D1566" s="1" t="s">
        <v>180</v>
      </c>
      <c r="E1566" s="1">
        <v>0</v>
      </c>
    </row>
    <row r="1567" spans="1:5" x14ac:dyDescent="0.3">
      <c r="A1567" s="1" t="s">
        <v>1616</v>
      </c>
      <c r="B1567" s="2" t="s">
        <v>3104</v>
      </c>
      <c r="C1567" s="1" t="s">
        <v>9</v>
      </c>
      <c r="D1567" s="1" t="s">
        <v>180</v>
      </c>
      <c r="E1567" s="1">
        <v>0</v>
      </c>
    </row>
    <row r="1568" spans="1:5" x14ac:dyDescent="0.3">
      <c r="A1568" s="1" t="s">
        <v>1617</v>
      </c>
      <c r="B1568" s="2" t="s">
        <v>3105</v>
      </c>
      <c r="C1568" s="1" t="s">
        <v>9</v>
      </c>
      <c r="D1568" s="1" t="s">
        <v>180</v>
      </c>
      <c r="E1568" s="1">
        <v>0</v>
      </c>
    </row>
    <row r="1569" spans="1:5" x14ac:dyDescent="0.3">
      <c r="A1569" s="1" t="s">
        <v>1618</v>
      </c>
      <c r="B1569" s="2" t="s">
        <v>3106</v>
      </c>
      <c r="C1569" s="1" t="s">
        <v>9</v>
      </c>
      <c r="D1569" s="1" t="s">
        <v>180</v>
      </c>
      <c r="E1569" s="1">
        <v>0</v>
      </c>
    </row>
    <row r="1570" spans="1:5" x14ac:dyDescent="0.3">
      <c r="A1570" s="1" t="s">
        <v>1619</v>
      </c>
      <c r="B1570" s="2" t="s">
        <v>3107</v>
      </c>
      <c r="C1570" s="1" t="s">
        <v>9</v>
      </c>
      <c r="D1570" s="1" t="s">
        <v>180</v>
      </c>
      <c r="E1570" s="1">
        <v>0</v>
      </c>
    </row>
    <row r="1571" spans="1:5" x14ac:dyDescent="0.3">
      <c r="A1571" s="1" t="s">
        <v>1620</v>
      </c>
      <c r="B1571" s="2" t="s">
        <v>3108</v>
      </c>
      <c r="C1571" s="1" t="s">
        <v>9</v>
      </c>
      <c r="D1571" s="1" t="s">
        <v>180</v>
      </c>
      <c r="E1571" s="1">
        <v>0</v>
      </c>
    </row>
    <row r="1572" spans="1:5" x14ac:dyDescent="0.3">
      <c r="A1572" s="1" t="s">
        <v>1621</v>
      </c>
      <c r="B1572" s="2" t="s">
        <v>3134</v>
      </c>
      <c r="C1572" s="1" t="s">
        <v>23</v>
      </c>
      <c r="D1572" s="1" t="s">
        <v>184</v>
      </c>
      <c r="E1572" s="1">
        <v>0</v>
      </c>
    </row>
    <row r="1573" spans="1:5" x14ac:dyDescent="0.3">
      <c r="A1573" s="1" t="s">
        <v>1622</v>
      </c>
      <c r="B1573" s="2" t="s">
        <v>3135</v>
      </c>
      <c r="C1573" s="1" t="s">
        <v>23</v>
      </c>
      <c r="D1573" s="1" t="s">
        <v>184</v>
      </c>
      <c r="E1573" s="1">
        <v>0</v>
      </c>
    </row>
    <row r="1574" spans="1:5" x14ac:dyDescent="0.3">
      <c r="A1574" s="1" t="s">
        <v>162</v>
      </c>
      <c r="B1574" s="2" t="s">
        <v>3136</v>
      </c>
      <c r="C1574" s="1" t="s">
        <v>25</v>
      </c>
      <c r="D1574" s="1" t="s">
        <v>184</v>
      </c>
      <c r="E1574" s="1" t="s">
        <v>3453</v>
      </c>
    </row>
    <row r="1575" spans="1:5" x14ac:dyDescent="0.3">
      <c r="A1575" s="1" t="s">
        <v>79</v>
      </c>
      <c r="B1575" s="2" t="s">
        <v>3137</v>
      </c>
      <c r="C1575" s="1" t="s">
        <v>25</v>
      </c>
      <c r="D1575" s="1" t="s">
        <v>184</v>
      </c>
      <c r="E1575" s="1" t="s">
        <v>3453</v>
      </c>
    </row>
    <row r="1576" spans="1:5" x14ac:dyDescent="0.3">
      <c r="A1576" s="1" t="s">
        <v>1623</v>
      </c>
      <c r="B1576" s="2" t="s">
        <v>3138</v>
      </c>
      <c r="C1576" s="1" t="s">
        <v>25</v>
      </c>
      <c r="D1576" s="1" t="s">
        <v>184</v>
      </c>
      <c r="E1576" s="1">
        <v>0</v>
      </c>
    </row>
    <row r="1577" spans="1:5" x14ac:dyDescent="0.3">
      <c r="A1577" s="1" t="s">
        <v>1624</v>
      </c>
      <c r="B1577" s="2" t="s">
        <v>3139</v>
      </c>
      <c r="C1577" s="1" t="s">
        <v>25</v>
      </c>
      <c r="D1577" s="1" t="s">
        <v>184</v>
      </c>
      <c r="E1577" s="1">
        <v>0</v>
      </c>
    </row>
    <row r="1578" spans="1:5" x14ac:dyDescent="0.3">
      <c r="A1578" s="1" t="s">
        <v>1625</v>
      </c>
      <c r="B1578" s="2" t="s">
        <v>3140</v>
      </c>
      <c r="C1578" s="1" t="s">
        <v>46</v>
      </c>
      <c r="D1578" s="1" t="s">
        <v>180</v>
      </c>
      <c r="E1578" s="1">
        <v>0</v>
      </c>
    </row>
    <row r="1579" spans="1:5" x14ac:dyDescent="0.3">
      <c r="A1579" s="1" t="s">
        <v>1626</v>
      </c>
      <c r="B1579" s="2" t="s">
        <v>1987</v>
      </c>
      <c r="C1579" s="1" t="s">
        <v>25</v>
      </c>
      <c r="D1579" s="1" t="s">
        <v>184</v>
      </c>
      <c r="E1579" s="1" t="s">
        <v>3453</v>
      </c>
    </row>
    <row r="1580" spans="1:5" x14ac:dyDescent="0.3">
      <c r="A1580" s="1" t="s">
        <v>1627</v>
      </c>
      <c r="B1580" s="2" t="s">
        <v>3141</v>
      </c>
      <c r="C1580" s="1" t="s">
        <v>46</v>
      </c>
      <c r="D1580" s="1" t="s">
        <v>180</v>
      </c>
      <c r="E1580" s="1">
        <v>0</v>
      </c>
    </row>
    <row r="1581" spans="1:5" x14ac:dyDescent="0.3">
      <c r="A1581" s="1" t="s">
        <v>103</v>
      </c>
      <c r="B1581" s="2" t="s">
        <v>2017</v>
      </c>
      <c r="C1581" s="1" t="s">
        <v>25</v>
      </c>
      <c r="D1581" s="1" t="s">
        <v>184</v>
      </c>
      <c r="E1581" s="1" t="s">
        <v>3453</v>
      </c>
    </row>
    <row r="1582" spans="1:5" x14ac:dyDescent="0.3">
      <c r="A1582" s="1" t="s">
        <v>1628</v>
      </c>
      <c r="B1582" s="2" t="s">
        <v>3142</v>
      </c>
      <c r="C1582" s="1" t="s">
        <v>25</v>
      </c>
      <c r="D1582" s="1" t="s">
        <v>184</v>
      </c>
      <c r="E1582" s="1" t="s">
        <v>3453</v>
      </c>
    </row>
    <row r="1583" spans="1:5" x14ac:dyDescent="0.3">
      <c r="A1583" s="1" t="s">
        <v>1629</v>
      </c>
      <c r="B1583" s="2" t="s">
        <v>3143</v>
      </c>
      <c r="C1583" s="1" t="s">
        <v>25</v>
      </c>
      <c r="D1583" s="1" t="s">
        <v>184</v>
      </c>
      <c r="E1583" s="1" t="s">
        <v>3453</v>
      </c>
    </row>
    <row r="1584" spans="1:5" x14ac:dyDescent="0.3">
      <c r="A1584" s="1" t="s">
        <v>1630</v>
      </c>
      <c r="B1584" s="2" t="s">
        <v>3144</v>
      </c>
      <c r="C1584" s="1" t="s">
        <v>25</v>
      </c>
      <c r="D1584" s="1" t="s">
        <v>184</v>
      </c>
      <c r="E1584" s="1" t="s">
        <v>3453</v>
      </c>
    </row>
    <row r="1585" spans="1:5" x14ac:dyDescent="0.3">
      <c r="A1585" s="1" t="s">
        <v>1631</v>
      </c>
      <c r="B1585" s="2" t="s">
        <v>3145</v>
      </c>
      <c r="C1585" s="1" t="s">
        <v>25</v>
      </c>
      <c r="D1585" s="1" t="s">
        <v>184</v>
      </c>
      <c r="E1585" s="1" t="s">
        <v>3453</v>
      </c>
    </row>
    <row r="1586" spans="1:5" x14ac:dyDescent="0.3">
      <c r="A1586" s="1" t="s">
        <v>149</v>
      </c>
      <c r="B1586" s="2" t="s">
        <v>3255</v>
      </c>
      <c r="C1586" s="1" t="s">
        <v>25</v>
      </c>
      <c r="D1586" s="1" t="s">
        <v>184</v>
      </c>
      <c r="E1586" s="1" t="s">
        <v>3453</v>
      </c>
    </row>
    <row r="1587" spans="1:5" x14ac:dyDescent="0.3">
      <c r="A1587" s="1" t="s">
        <v>1632</v>
      </c>
      <c r="B1587" s="2" t="s">
        <v>3256</v>
      </c>
      <c r="C1587" s="1" t="s">
        <v>25</v>
      </c>
      <c r="D1587" s="1" t="s">
        <v>184</v>
      </c>
      <c r="E1587" s="1" t="s">
        <v>3453</v>
      </c>
    </row>
    <row r="1588" spans="1:5" x14ac:dyDescent="0.3">
      <c r="A1588" s="1" t="s">
        <v>1633</v>
      </c>
      <c r="B1588" s="2" t="s">
        <v>3257</v>
      </c>
      <c r="C1588" s="1" t="s">
        <v>25</v>
      </c>
      <c r="D1588" s="1" t="s">
        <v>184</v>
      </c>
      <c r="E1588" s="1" t="s">
        <v>3453</v>
      </c>
    </row>
    <row r="1589" spans="1:5" x14ac:dyDescent="0.3">
      <c r="A1589" s="1" t="s">
        <v>1634</v>
      </c>
      <c r="B1589" s="2" t="s">
        <v>1987</v>
      </c>
      <c r="C1589" s="1" t="s">
        <v>9</v>
      </c>
      <c r="D1589" s="1" t="s">
        <v>180</v>
      </c>
      <c r="E1589" s="1">
        <v>0</v>
      </c>
    </row>
    <row r="1590" spans="1:5" x14ac:dyDescent="0.3">
      <c r="A1590" s="1" t="s">
        <v>1635</v>
      </c>
      <c r="B1590" s="2" t="s">
        <v>3258</v>
      </c>
      <c r="C1590" s="1" t="s">
        <v>25</v>
      </c>
      <c r="D1590" s="1" t="s">
        <v>184</v>
      </c>
      <c r="E1590" s="1" t="s">
        <v>3453</v>
      </c>
    </row>
    <row r="1591" spans="1:5" x14ac:dyDescent="0.3">
      <c r="A1591" s="1" t="s">
        <v>78</v>
      </c>
      <c r="B1591" s="2" t="s">
        <v>3259</v>
      </c>
      <c r="C1591" s="1" t="s">
        <v>46</v>
      </c>
      <c r="D1591" s="1" t="s">
        <v>180</v>
      </c>
      <c r="E1591" s="1" t="s">
        <v>3453</v>
      </c>
    </row>
    <row r="1592" spans="1:5" x14ac:dyDescent="0.3">
      <c r="A1592" s="1" t="s">
        <v>1636</v>
      </c>
      <c r="B1592" s="2" t="s">
        <v>3260</v>
      </c>
      <c r="C1592" s="1" t="s">
        <v>46</v>
      </c>
      <c r="D1592" s="1" t="s">
        <v>180</v>
      </c>
      <c r="E1592" s="1">
        <v>0</v>
      </c>
    </row>
    <row r="1593" spans="1:5" x14ac:dyDescent="0.3">
      <c r="A1593" s="1" t="s">
        <v>1637</v>
      </c>
      <c r="B1593" s="2" t="s">
        <v>3261</v>
      </c>
      <c r="C1593" s="1" t="s">
        <v>46</v>
      </c>
      <c r="D1593" s="1" t="s">
        <v>180</v>
      </c>
      <c r="E1593" s="1">
        <v>0</v>
      </c>
    </row>
    <row r="1594" spans="1:5" x14ac:dyDescent="0.3">
      <c r="A1594" s="1" t="s">
        <v>1638</v>
      </c>
      <c r="B1594" s="2" t="s">
        <v>3262</v>
      </c>
      <c r="C1594" s="1" t="s">
        <v>46</v>
      </c>
      <c r="D1594" s="1" t="s">
        <v>180</v>
      </c>
      <c r="E1594" s="1">
        <v>0</v>
      </c>
    </row>
    <row r="1595" spans="1:5" x14ac:dyDescent="0.3">
      <c r="A1595" s="1" t="s">
        <v>1639</v>
      </c>
      <c r="B1595" s="2" t="s">
        <v>2268</v>
      </c>
      <c r="C1595" s="1" t="s">
        <v>42</v>
      </c>
      <c r="D1595" s="1" t="s">
        <v>180</v>
      </c>
      <c r="E1595" s="1">
        <v>0</v>
      </c>
    </row>
    <row r="1596" spans="1:5" x14ac:dyDescent="0.3">
      <c r="A1596" s="1" t="s">
        <v>1640</v>
      </c>
      <c r="B1596" s="2" t="s">
        <v>2269</v>
      </c>
      <c r="C1596" s="1" t="s">
        <v>9</v>
      </c>
      <c r="D1596" s="1" t="s">
        <v>180</v>
      </c>
      <c r="E1596" s="1">
        <v>0</v>
      </c>
    </row>
    <row r="1597" spans="1:5" x14ac:dyDescent="0.3">
      <c r="A1597" s="1" t="s">
        <v>1641</v>
      </c>
      <c r="B1597" s="2" t="s">
        <v>2270</v>
      </c>
      <c r="C1597" s="1" t="s">
        <v>25</v>
      </c>
      <c r="D1597" s="1" t="s">
        <v>184</v>
      </c>
      <c r="E1597" s="1">
        <v>0</v>
      </c>
    </row>
    <row r="1598" spans="1:5" x14ac:dyDescent="0.3">
      <c r="A1598" s="1" t="s">
        <v>1642</v>
      </c>
      <c r="B1598" s="2" t="s">
        <v>2271</v>
      </c>
      <c r="C1598" s="1" t="s">
        <v>9</v>
      </c>
      <c r="D1598" s="1" t="s">
        <v>180</v>
      </c>
      <c r="E1598" s="1">
        <v>0</v>
      </c>
    </row>
    <row r="1599" spans="1:5" x14ac:dyDescent="0.3">
      <c r="A1599" s="1" t="s">
        <v>1643</v>
      </c>
      <c r="B1599" s="2" t="s">
        <v>2272</v>
      </c>
      <c r="C1599" s="1" t="s">
        <v>9</v>
      </c>
      <c r="D1599" s="1" t="s">
        <v>180</v>
      </c>
      <c r="E1599" s="1">
        <v>0</v>
      </c>
    </row>
    <row r="1600" spans="1:5" x14ac:dyDescent="0.3">
      <c r="A1600" s="1" t="s">
        <v>1644</v>
      </c>
      <c r="B1600" s="2" t="s">
        <v>2273</v>
      </c>
      <c r="C1600" s="1" t="s">
        <v>42</v>
      </c>
      <c r="D1600" s="1" t="s">
        <v>180</v>
      </c>
      <c r="E1600" s="1">
        <v>0</v>
      </c>
    </row>
    <row r="1601" spans="1:5" x14ac:dyDescent="0.3">
      <c r="A1601" s="1" t="s">
        <v>1645</v>
      </c>
      <c r="B1601" s="2" t="s">
        <v>2274</v>
      </c>
      <c r="C1601" s="1" t="s">
        <v>9</v>
      </c>
      <c r="D1601" s="1" t="s">
        <v>180</v>
      </c>
      <c r="E1601" s="1">
        <v>0</v>
      </c>
    </row>
    <row r="1602" spans="1:5" x14ac:dyDescent="0.3">
      <c r="A1602" s="1" t="s">
        <v>1646</v>
      </c>
      <c r="B1602" s="2" t="s">
        <v>2275</v>
      </c>
      <c r="C1602" s="1" t="s">
        <v>263</v>
      </c>
      <c r="D1602" s="1" t="s">
        <v>184</v>
      </c>
      <c r="E1602" s="1">
        <v>0</v>
      </c>
    </row>
    <row r="1603" spans="1:5" x14ac:dyDescent="0.3">
      <c r="A1603" s="1" t="s">
        <v>1647</v>
      </c>
      <c r="B1603" s="2" t="s">
        <v>2276</v>
      </c>
      <c r="C1603" s="1" t="s">
        <v>25</v>
      </c>
      <c r="D1603" s="1" t="s">
        <v>184</v>
      </c>
      <c r="E1603" s="1">
        <v>0</v>
      </c>
    </row>
    <row r="1604" spans="1:5" x14ac:dyDescent="0.3">
      <c r="A1604" s="1" t="s">
        <v>1648</v>
      </c>
      <c r="B1604" s="2" t="s">
        <v>2277</v>
      </c>
      <c r="C1604" s="1" t="s">
        <v>40</v>
      </c>
      <c r="D1604" s="1" t="s">
        <v>184</v>
      </c>
      <c r="E1604" s="1">
        <v>0</v>
      </c>
    </row>
    <row r="1605" spans="1:5" x14ac:dyDescent="0.3">
      <c r="A1605" s="1" t="s">
        <v>1649</v>
      </c>
      <c r="B1605" s="2" t="s">
        <v>2278</v>
      </c>
      <c r="C1605" s="1" t="s">
        <v>23</v>
      </c>
      <c r="D1605" s="1" t="s">
        <v>184</v>
      </c>
      <c r="E1605" s="1">
        <v>0</v>
      </c>
    </row>
    <row r="1606" spans="1:5" x14ac:dyDescent="0.3">
      <c r="A1606" s="1" t="s">
        <v>1650</v>
      </c>
      <c r="B1606" s="2" t="s">
        <v>2279</v>
      </c>
      <c r="C1606" s="1" t="s">
        <v>334</v>
      </c>
      <c r="D1606" s="1" t="s">
        <v>184</v>
      </c>
      <c r="E1606" s="1">
        <v>0</v>
      </c>
    </row>
    <row r="1607" spans="1:5" x14ac:dyDescent="0.3">
      <c r="A1607" s="1" t="s">
        <v>1651</v>
      </c>
      <c r="B1607" s="2" t="s">
        <v>2280</v>
      </c>
      <c r="C1607" s="1" t="s">
        <v>94</v>
      </c>
      <c r="D1607" s="1" t="s">
        <v>184</v>
      </c>
      <c r="E1607" s="1">
        <v>0</v>
      </c>
    </row>
    <row r="1608" spans="1:5" x14ac:dyDescent="0.3">
      <c r="A1608" s="1" t="s">
        <v>1652</v>
      </c>
      <c r="B1608" s="2" t="s">
        <v>2281</v>
      </c>
      <c r="C1608" s="1" t="s">
        <v>9</v>
      </c>
      <c r="D1608" s="1" t="s">
        <v>180</v>
      </c>
      <c r="E1608" s="1">
        <v>0</v>
      </c>
    </row>
    <row r="1609" spans="1:5" x14ac:dyDescent="0.3">
      <c r="A1609" s="1" t="s">
        <v>1653</v>
      </c>
      <c r="B1609" s="2" t="s">
        <v>2282</v>
      </c>
      <c r="C1609" s="1" t="s">
        <v>9</v>
      </c>
      <c r="D1609" s="1" t="s">
        <v>180</v>
      </c>
      <c r="E1609" s="1">
        <v>0</v>
      </c>
    </row>
    <row r="1610" spans="1:5" x14ac:dyDescent="0.3">
      <c r="A1610" s="1" t="s">
        <v>1654</v>
      </c>
      <c r="B1610" s="2" t="s">
        <v>2283</v>
      </c>
      <c r="C1610" s="1" t="s">
        <v>42</v>
      </c>
      <c r="D1610" s="1" t="s">
        <v>180</v>
      </c>
      <c r="E1610" s="1">
        <v>0</v>
      </c>
    </row>
    <row r="1611" spans="1:5" x14ac:dyDescent="0.3">
      <c r="A1611" s="1" t="s">
        <v>1655</v>
      </c>
      <c r="B1611" s="2" t="s">
        <v>2284</v>
      </c>
      <c r="C1611" s="1" t="s">
        <v>42</v>
      </c>
      <c r="D1611" s="1" t="s">
        <v>180</v>
      </c>
      <c r="E1611" s="1">
        <v>0</v>
      </c>
    </row>
    <row r="1612" spans="1:5" x14ac:dyDescent="0.3">
      <c r="A1612" s="1" t="s">
        <v>1656</v>
      </c>
      <c r="B1612" s="2" t="s">
        <v>2285</v>
      </c>
      <c r="C1612" s="1" t="s">
        <v>25</v>
      </c>
      <c r="D1612" s="1" t="s">
        <v>184</v>
      </c>
      <c r="E1612" s="1">
        <v>0</v>
      </c>
    </row>
    <row r="1613" spans="1:5" x14ac:dyDescent="0.3">
      <c r="A1613" s="1" t="s">
        <v>1657</v>
      </c>
      <c r="B1613" s="2" t="s">
        <v>2361</v>
      </c>
      <c r="C1613" s="1" t="s">
        <v>257</v>
      </c>
      <c r="D1613" s="1" t="s">
        <v>184</v>
      </c>
      <c r="E1613" s="1">
        <v>0</v>
      </c>
    </row>
    <row r="1614" spans="1:5" x14ac:dyDescent="0.3">
      <c r="A1614" s="1" t="s">
        <v>1658</v>
      </c>
      <c r="B1614" s="2" t="s">
        <v>2362</v>
      </c>
      <c r="C1614" s="1" t="s">
        <v>42</v>
      </c>
      <c r="D1614" s="1" t="s">
        <v>180</v>
      </c>
      <c r="E1614" s="1">
        <v>0</v>
      </c>
    </row>
    <row r="1615" spans="1:5" x14ac:dyDescent="0.3">
      <c r="A1615" s="1" t="s">
        <v>1659</v>
      </c>
      <c r="B1615" s="2" t="s">
        <v>2363</v>
      </c>
      <c r="C1615" s="1" t="s">
        <v>94</v>
      </c>
      <c r="D1615" s="1" t="s">
        <v>184</v>
      </c>
      <c r="E1615" s="1">
        <v>0</v>
      </c>
    </row>
    <row r="1616" spans="1:5" x14ac:dyDescent="0.3">
      <c r="A1616" s="1" t="s">
        <v>1660</v>
      </c>
      <c r="B1616" s="2" t="s">
        <v>1987</v>
      </c>
      <c r="C1616" s="1" t="s">
        <v>9</v>
      </c>
      <c r="D1616" s="1" t="s">
        <v>180</v>
      </c>
      <c r="E1616" s="1">
        <v>0</v>
      </c>
    </row>
    <row r="1617" spans="1:5" x14ac:dyDescent="0.3">
      <c r="A1617" s="1" t="s">
        <v>1661</v>
      </c>
      <c r="B1617" s="2" t="s">
        <v>2364</v>
      </c>
      <c r="C1617" s="1" t="s">
        <v>42</v>
      </c>
      <c r="D1617" s="1" t="s">
        <v>180</v>
      </c>
      <c r="E1617" s="1">
        <v>0</v>
      </c>
    </row>
    <row r="1618" spans="1:5" x14ac:dyDescent="0.3">
      <c r="A1618" s="1" t="s">
        <v>1662</v>
      </c>
      <c r="B1618" s="2" t="s">
        <v>2365</v>
      </c>
      <c r="C1618" s="1" t="s">
        <v>42</v>
      </c>
      <c r="D1618" s="1" t="s">
        <v>180</v>
      </c>
      <c r="E1618" s="1">
        <v>0</v>
      </c>
    </row>
    <row r="1619" spans="1:5" x14ac:dyDescent="0.3">
      <c r="A1619" s="1" t="s">
        <v>1663</v>
      </c>
      <c r="B1619" s="2" t="s">
        <v>2366</v>
      </c>
      <c r="C1619" s="1" t="s">
        <v>334</v>
      </c>
      <c r="D1619" s="1" t="s">
        <v>184</v>
      </c>
      <c r="E1619" s="1">
        <v>0</v>
      </c>
    </row>
    <row r="1620" spans="1:5" x14ac:dyDescent="0.3">
      <c r="A1620" s="1" t="s">
        <v>1664</v>
      </c>
      <c r="B1620" s="2" t="s">
        <v>2367</v>
      </c>
      <c r="C1620" s="1" t="s">
        <v>9</v>
      </c>
      <c r="D1620" s="1" t="s">
        <v>180</v>
      </c>
      <c r="E1620" s="1">
        <v>0</v>
      </c>
    </row>
    <row r="1621" spans="1:5" x14ac:dyDescent="0.3">
      <c r="A1621" s="1" t="s">
        <v>1665</v>
      </c>
      <c r="B1621" s="2" t="s">
        <v>2368</v>
      </c>
      <c r="C1621" s="1" t="s">
        <v>42</v>
      </c>
      <c r="D1621" s="1" t="s">
        <v>180</v>
      </c>
      <c r="E1621" s="1">
        <v>0</v>
      </c>
    </row>
    <row r="1622" spans="1:5" x14ac:dyDescent="0.3">
      <c r="A1622" s="1" t="s">
        <v>1666</v>
      </c>
      <c r="B1622" s="2" t="s">
        <v>2369</v>
      </c>
      <c r="C1622" s="1" t="s">
        <v>9</v>
      </c>
      <c r="D1622" s="1" t="s">
        <v>180</v>
      </c>
      <c r="E1622" s="1">
        <v>0</v>
      </c>
    </row>
    <row r="1623" spans="1:5" x14ac:dyDescent="0.3">
      <c r="A1623" s="1" t="s">
        <v>1667</v>
      </c>
      <c r="B1623" s="2" t="s">
        <v>2021</v>
      </c>
      <c r="C1623" s="1" t="s">
        <v>40</v>
      </c>
      <c r="D1623" s="1" t="s">
        <v>184</v>
      </c>
      <c r="E1623" s="1">
        <v>0</v>
      </c>
    </row>
    <row r="1624" spans="1:5" x14ac:dyDescent="0.3">
      <c r="A1624" s="1" t="s">
        <v>1668</v>
      </c>
      <c r="B1624" s="2" t="s">
        <v>3605</v>
      </c>
      <c r="C1624" s="1" t="s">
        <v>9</v>
      </c>
      <c r="D1624" s="1" t="s">
        <v>180</v>
      </c>
      <c r="E1624" s="1">
        <v>0</v>
      </c>
    </row>
    <row r="1625" spans="1:5" x14ac:dyDescent="0.3">
      <c r="A1625" s="1" t="s">
        <v>1669</v>
      </c>
      <c r="B1625" s="2" t="s">
        <v>3606</v>
      </c>
      <c r="C1625" s="1" t="s">
        <v>266</v>
      </c>
      <c r="D1625" s="1" t="s">
        <v>206</v>
      </c>
      <c r="E1625" s="1">
        <v>0</v>
      </c>
    </row>
    <row r="1626" spans="1:5" x14ac:dyDescent="0.3">
      <c r="A1626" s="1" t="s">
        <v>1670</v>
      </c>
      <c r="B1626" s="2" t="s">
        <v>2022</v>
      </c>
      <c r="C1626" s="1" t="s">
        <v>9</v>
      </c>
      <c r="D1626" s="1" t="s">
        <v>180</v>
      </c>
      <c r="E1626" s="1">
        <v>0</v>
      </c>
    </row>
    <row r="1627" spans="1:5" x14ac:dyDescent="0.3">
      <c r="A1627" s="1" t="s">
        <v>1671</v>
      </c>
      <c r="B1627" s="2" t="s">
        <v>2459</v>
      </c>
      <c r="C1627" s="1" t="s">
        <v>9</v>
      </c>
      <c r="D1627" s="1" t="s">
        <v>180</v>
      </c>
      <c r="E1627" s="1">
        <v>0</v>
      </c>
    </row>
    <row r="1628" spans="1:5" x14ac:dyDescent="0.3">
      <c r="A1628" s="1" t="s">
        <v>1672</v>
      </c>
      <c r="B1628" s="2" t="s">
        <v>3433</v>
      </c>
      <c r="C1628" s="1" t="s">
        <v>9</v>
      </c>
      <c r="D1628" s="1" t="s">
        <v>180</v>
      </c>
      <c r="E1628" s="1">
        <v>0</v>
      </c>
    </row>
    <row r="1629" spans="1:5" x14ac:dyDescent="0.3">
      <c r="A1629" s="1" t="s">
        <v>1673</v>
      </c>
      <c r="B1629" s="2" t="s">
        <v>3607</v>
      </c>
      <c r="C1629" s="1" t="s">
        <v>9</v>
      </c>
      <c r="D1629" s="1" t="s">
        <v>180</v>
      </c>
      <c r="E1629" s="1">
        <v>0</v>
      </c>
    </row>
    <row r="1630" spans="1:5" x14ac:dyDescent="0.3">
      <c r="A1630" s="1" t="s">
        <v>1674</v>
      </c>
      <c r="B1630" s="2" t="s">
        <v>3435</v>
      </c>
      <c r="C1630" s="1" t="s">
        <v>9</v>
      </c>
      <c r="D1630" s="1" t="s">
        <v>180</v>
      </c>
      <c r="E1630" s="1">
        <v>0</v>
      </c>
    </row>
    <row r="1631" spans="1:5" x14ac:dyDescent="0.3">
      <c r="A1631" s="1" t="s">
        <v>1675</v>
      </c>
      <c r="B1631" s="2" t="s">
        <v>3439</v>
      </c>
      <c r="C1631" s="1" t="s">
        <v>46</v>
      </c>
      <c r="D1631" s="1" t="s">
        <v>180</v>
      </c>
      <c r="E1631" s="1">
        <v>0</v>
      </c>
    </row>
    <row r="1632" spans="1:5" x14ac:dyDescent="0.3">
      <c r="A1632" s="1" t="s">
        <v>1676</v>
      </c>
      <c r="B1632" s="2" t="s">
        <v>2307</v>
      </c>
      <c r="C1632" s="1" t="s">
        <v>42</v>
      </c>
      <c r="D1632" s="1" t="s">
        <v>180</v>
      </c>
      <c r="E1632" s="1">
        <v>0</v>
      </c>
    </row>
    <row r="1633" spans="1:5" x14ac:dyDescent="0.3">
      <c r="A1633" s="1" t="s">
        <v>1677</v>
      </c>
      <c r="B1633" s="2" t="s">
        <v>3442</v>
      </c>
      <c r="C1633" s="1" t="s">
        <v>66</v>
      </c>
      <c r="D1633" s="1" t="s">
        <v>180</v>
      </c>
      <c r="E1633" s="1">
        <v>0</v>
      </c>
    </row>
    <row r="1634" spans="1:5" x14ac:dyDescent="0.3">
      <c r="A1634" s="1" t="s">
        <v>1678</v>
      </c>
      <c r="B1634" s="2" t="s">
        <v>3608</v>
      </c>
      <c r="C1634" s="1" t="s">
        <v>66</v>
      </c>
      <c r="D1634" s="1" t="s">
        <v>180</v>
      </c>
      <c r="E1634" s="1">
        <v>0</v>
      </c>
    </row>
    <row r="1635" spans="1:5" x14ac:dyDescent="0.3">
      <c r="A1635" s="1" t="s">
        <v>1679</v>
      </c>
      <c r="B1635" s="2" t="s">
        <v>3609</v>
      </c>
      <c r="C1635" s="1" t="s">
        <v>401</v>
      </c>
      <c r="D1635" s="1" t="s">
        <v>315</v>
      </c>
      <c r="E1635" s="1">
        <v>0</v>
      </c>
    </row>
    <row r="1636" spans="1:5" x14ac:dyDescent="0.3">
      <c r="A1636" s="1" t="s">
        <v>1680</v>
      </c>
      <c r="B1636" s="2" t="s">
        <v>3579</v>
      </c>
      <c r="C1636" s="1" t="s">
        <v>205</v>
      </c>
      <c r="D1636" s="1" t="s">
        <v>206</v>
      </c>
      <c r="E1636" s="1">
        <v>0</v>
      </c>
    </row>
    <row r="1637" spans="1:5" x14ac:dyDescent="0.3">
      <c r="A1637" s="1" t="s">
        <v>1681</v>
      </c>
      <c r="B1637" s="2" t="s">
        <v>2321</v>
      </c>
      <c r="C1637" s="1" t="s">
        <v>42</v>
      </c>
      <c r="D1637" s="1" t="s">
        <v>180</v>
      </c>
      <c r="E1637" s="1">
        <v>0</v>
      </c>
    </row>
    <row r="1638" spans="1:5" x14ac:dyDescent="0.3">
      <c r="A1638" s="1" t="s">
        <v>1682</v>
      </c>
      <c r="B1638" s="2" t="s">
        <v>3446</v>
      </c>
      <c r="C1638" s="1" t="s">
        <v>42</v>
      </c>
      <c r="D1638" s="1" t="s">
        <v>180</v>
      </c>
      <c r="E1638" s="1">
        <v>0</v>
      </c>
    </row>
    <row r="1639" spans="1:5" x14ac:dyDescent="0.3">
      <c r="A1639" s="1" t="s">
        <v>1683</v>
      </c>
      <c r="B1639" s="2" t="s">
        <v>3610</v>
      </c>
      <c r="C1639" s="1" t="s">
        <v>42</v>
      </c>
      <c r="D1639" s="1" t="s">
        <v>180</v>
      </c>
      <c r="E1639" s="1" t="s">
        <v>3434</v>
      </c>
    </row>
    <row r="1640" spans="1:5" x14ac:dyDescent="0.3">
      <c r="A1640" s="1" t="s">
        <v>1684</v>
      </c>
      <c r="B1640" s="2" t="s">
        <v>3611</v>
      </c>
      <c r="C1640" s="1" t="s">
        <v>42</v>
      </c>
      <c r="D1640" s="1" t="s">
        <v>180</v>
      </c>
      <c r="E1640" s="1">
        <v>0</v>
      </c>
    </row>
    <row r="1641" spans="1:5" x14ac:dyDescent="0.3">
      <c r="A1641" s="1" t="s">
        <v>1685</v>
      </c>
      <c r="B1641" s="2" t="s">
        <v>2603</v>
      </c>
      <c r="C1641" s="1" t="s">
        <v>42</v>
      </c>
      <c r="D1641" s="1" t="s">
        <v>180</v>
      </c>
      <c r="E1641" s="1">
        <v>0</v>
      </c>
    </row>
    <row r="1642" spans="1:5" x14ac:dyDescent="0.3">
      <c r="A1642" s="1" t="s">
        <v>1686</v>
      </c>
      <c r="B1642" s="2" t="s">
        <v>3457</v>
      </c>
      <c r="C1642" s="1" t="s">
        <v>42</v>
      </c>
      <c r="D1642" s="1" t="s">
        <v>180</v>
      </c>
      <c r="E1642" s="1">
        <v>0</v>
      </c>
    </row>
    <row r="1643" spans="1:5" x14ac:dyDescent="0.3">
      <c r="A1643" s="1" t="s">
        <v>1687</v>
      </c>
      <c r="B1643" s="2" t="s">
        <v>3612</v>
      </c>
      <c r="C1643" s="1" t="s">
        <v>42</v>
      </c>
      <c r="D1643" s="1" t="s">
        <v>180</v>
      </c>
      <c r="E1643" s="1">
        <v>0</v>
      </c>
    </row>
    <row r="1644" spans="1:5" x14ac:dyDescent="0.3">
      <c r="A1644" s="1" t="s">
        <v>1688</v>
      </c>
      <c r="B1644" s="2" t="s">
        <v>2609</v>
      </c>
      <c r="C1644" s="1" t="s">
        <v>66</v>
      </c>
      <c r="D1644" s="1" t="s">
        <v>180</v>
      </c>
      <c r="E1644" s="1">
        <v>0</v>
      </c>
    </row>
    <row r="1645" spans="1:5" x14ac:dyDescent="0.3">
      <c r="A1645" s="1" t="s">
        <v>1689</v>
      </c>
      <c r="B1645" s="2" t="s">
        <v>2189</v>
      </c>
      <c r="C1645" s="1" t="s">
        <v>91</v>
      </c>
      <c r="D1645" s="1" t="s">
        <v>194</v>
      </c>
      <c r="E1645" s="1">
        <v>0</v>
      </c>
    </row>
    <row r="1646" spans="1:5" x14ac:dyDescent="0.3">
      <c r="A1646" s="1" t="s">
        <v>1690</v>
      </c>
      <c r="B1646" s="2" t="s">
        <v>2190</v>
      </c>
      <c r="C1646" s="1" t="s">
        <v>42</v>
      </c>
      <c r="D1646" s="1" t="s">
        <v>180</v>
      </c>
      <c r="E1646" s="1">
        <v>0</v>
      </c>
    </row>
    <row r="1647" spans="1:5" x14ac:dyDescent="0.3">
      <c r="A1647" s="1" t="s">
        <v>1691</v>
      </c>
      <c r="B1647" s="2" t="s">
        <v>3109</v>
      </c>
      <c r="C1647" s="1" t="s">
        <v>9</v>
      </c>
      <c r="D1647" s="1" t="s">
        <v>180</v>
      </c>
      <c r="E1647" s="1">
        <v>0</v>
      </c>
    </row>
    <row r="1648" spans="1:5" x14ac:dyDescent="0.3">
      <c r="A1648" s="1" t="s">
        <v>1692</v>
      </c>
      <c r="B1648" s="2" t="s">
        <v>3110</v>
      </c>
      <c r="C1648" s="1" t="s">
        <v>9</v>
      </c>
      <c r="D1648" s="1" t="s">
        <v>180</v>
      </c>
      <c r="E1648" s="1">
        <v>0</v>
      </c>
    </row>
    <row r="1649" spans="1:5" x14ac:dyDescent="0.3">
      <c r="A1649" s="1" t="s">
        <v>1693</v>
      </c>
      <c r="B1649" s="2" t="s">
        <v>3111</v>
      </c>
      <c r="C1649" s="1" t="s">
        <v>9</v>
      </c>
      <c r="D1649" s="1" t="s">
        <v>180</v>
      </c>
      <c r="E1649" s="1">
        <v>0</v>
      </c>
    </row>
    <row r="1650" spans="1:5" x14ac:dyDescent="0.3">
      <c r="A1650" s="1" t="s">
        <v>1694</v>
      </c>
      <c r="B1650" s="2" t="s">
        <v>3112</v>
      </c>
      <c r="C1650" s="1" t="s">
        <v>9</v>
      </c>
      <c r="D1650" s="1" t="s">
        <v>180</v>
      </c>
      <c r="E1650" s="1">
        <v>0</v>
      </c>
    </row>
    <row r="1651" spans="1:5" x14ac:dyDescent="0.3">
      <c r="A1651" s="1" t="s">
        <v>1695</v>
      </c>
      <c r="B1651" s="2" t="s">
        <v>3113</v>
      </c>
      <c r="C1651" s="1" t="s">
        <v>9</v>
      </c>
      <c r="D1651" s="1" t="s">
        <v>180</v>
      </c>
      <c r="E1651" s="1">
        <v>0</v>
      </c>
    </row>
    <row r="1652" spans="1:5" x14ac:dyDescent="0.3">
      <c r="A1652" s="1" t="s">
        <v>1696</v>
      </c>
      <c r="B1652" s="2" t="s">
        <v>3114</v>
      </c>
      <c r="C1652" s="1" t="s">
        <v>9</v>
      </c>
      <c r="D1652" s="1" t="s">
        <v>180</v>
      </c>
      <c r="E1652" s="1">
        <v>0</v>
      </c>
    </row>
    <row r="1653" spans="1:5" x14ac:dyDescent="0.3">
      <c r="A1653" s="1" t="s">
        <v>1697</v>
      </c>
      <c r="B1653" s="2" t="s">
        <v>3115</v>
      </c>
      <c r="C1653" s="1" t="s">
        <v>9</v>
      </c>
      <c r="D1653" s="1" t="s">
        <v>180</v>
      </c>
      <c r="E1653" s="1">
        <v>0</v>
      </c>
    </row>
    <row r="1654" spans="1:5" x14ac:dyDescent="0.3">
      <c r="A1654" s="1" t="s">
        <v>1698</v>
      </c>
      <c r="B1654" s="2" t="s">
        <v>3116</v>
      </c>
      <c r="C1654" s="1" t="s">
        <v>9</v>
      </c>
      <c r="D1654" s="1" t="s">
        <v>180</v>
      </c>
      <c r="E1654" s="1">
        <v>0</v>
      </c>
    </row>
    <row r="1655" spans="1:5" x14ac:dyDescent="0.3">
      <c r="A1655" s="1" t="s">
        <v>1699</v>
      </c>
      <c r="B1655" s="2" t="s">
        <v>3117</v>
      </c>
      <c r="C1655" s="1" t="s">
        <v>9</v>
      </c>
      <c r="D1655" s="1" t="s">
        <v>180</v>
      </c>
      <c r="E1655" s="1">
        <v>0</v>
      </c>
    </row>
    <row r="1656" spans="1:5" x14ac:dyDescent="0.3">
      <c r="A1656" s="1" t="s">
        <v>1700</v>
      </c>
      <c r="B1656" s="2" t="s">
        <v>3118</v>
      </c>
      <c r="C1656" s="1" t="s">
        <v>9</v>
      </c>
      <c r="D1656" s="1" t="s">
        <v>180</v>
      </c>
      <c r="E1656" s="1">
        <v>0</v>
      </c>
    </row>
    <row r="1657" spans="1:5" x14ac:dyDescent="0.3">
      <c r="A1657" s="1" t="s">
        <v>1701</v>
      </c>
      <c r="B1657" s="2" t="s">
        <v>3119</v>
      </c>
      <c r="C1657" s="1" t="s">
        <v>9</v>
      </c>
      <c r="D1657" s="1" t="s">
        <v>180</v>
      </c>
      <c r="E1657" s="1">
        <v>0</v>
      </c>
    </row>
    <row r="1658" spans="1:5" x14ac:dyDescent="0.3">
      <c r="A1658" s="1" t="s">
        <v>1702</v>
      </c>
      <c r="B1658" s="2" t="s">
        <v>3120</v>
      </c>
      <c r="C1658" s="1" t="s">
        <v>9</v>
      </c>
      <c r="D1658" s="1" t="s">
        <v>180</v>
      </c>
      <c r="E1658" s="1">
        <v>0</v>
      </c>
    </row>
    <row r="1659" spans="1:5" x14ac:dyDescent="0.3">
      <c r="A1659" s="1" t="s">
        <v>1703</v>
      </c>
      <c r="B1659" s="2" t="s">
        <v>3121</v>
      </c>
      <c r="C1659" s="1" t="s">
        <v>9</v>
      </c>
      <c r="D1659" s="1" t="s">
        <v>180</v>
      </c>
      <c r="E1659" s="1">
        <v>0</v>
      </c>
    </row>
    <row r="1660" spans="1:5" x14ac:dyDescent="0.3">
      <c r="A1660" s="1" t="s">
        <v>1704</v>
      </c>
      <c r="B1660" s="2" t="s">
        <v>3613</v>
      </c>
      <c r="C1660" s="1" t="s">
        <v>344</v>
      </c>
      <c r="D1660" s="1" t="s">
        <v>184</v>
      </c>
      <c r="E1660" s="1">
        <v>0</v>
      </c>
    </row>
    <row r="1661" spans="1:5" x14ac:dyDescent="0.3">
      <c r="A1661" s="1" t="s">
        <v>1705</v>
      </c>
      <c r="B1661" s="2" t="s">
        <v>3122</v>
      </c>
      <c r="C1661" s="1" t="s">
        <v>9</v>
      </c>
      <c r="D1661" s="1" t="s">
        <v>180</v>
      </c>
      <c r="E1661" s="1">
        <v>0</v>
      </c>
    </row>
    <row r="1662" spans="1:5" x14ac:dyDescent="0.3">
      <c r="A1662" s="1" t="s">
        <v>1706</v>
      </c>
      <c r="B1662" s="2" t="s">
        <v>3123</v>
      </c>
      <c r="C1662" s="1" t="s">
        <v>9</v>
      </c>
      <c r="D1662" s="1" t="s">
        <v>180</v>
      </c>
      <c r="E1662" s="1" t="s">
        <v>3414</v>
      </c>
    </row>
    <row r="1663" spans="1:5" x14ac:dyDescent="0.3">
      <c r="A1663" s="1" t="s">
        <v>138</v>
      </c>
      <c r="B1663" s="2" t="s">
        <v>3124</v>
      </c>
      <c r="C1663" s="1" t="s">
        <v>263</v>
      </c>
      <c r="D1663" s="1" t="s">
        <v>184</v>
      </c>
      <c r="E1663" s="1" t="s">
        <v>3124</v>
      </c>
    </row>
    <row r="1664" spans="1:5" x14ac:dyDescent="0.3">
      <c r="A1664" s="1" t="s">
        <v>1707</v>
      </c>
      <c r="B1664" s="2" t="s">
        <v>3125</v>
      </c>
      <c r="C1664" s="1" t="s">
        <v>9</v>
      </c>
      <c r="D1664" s="1" t="s">
        <v>180</v>
      </c>
      <c r="E1664" s="1" t="s">
        <v>3384</v>
      </c>
    </row>
    <row r="1665" spans="1:5" x14ac:dyDescent="0.3">
      <c r="A1665" s="1" t="s">
        <v>1708</v>
      </c>
      <c r="B1665" s="2" t="s">
        <v>3240</v>
      </c>
      <c r="C1665" s="1" t="s">
        <v>9</v>
      </c>
      <c r="D1665" s="1" t="s">
        <v>180</v>
      </c>
      <c r="E1665" s="1">
        <v>0</v>
      </c>
    </row>
    <row r="1666" spans="1:5" x14ac:dyDescent="0.3">
      <c r="A1666" s="1" t="s">
        <v>1709</v>
      </c>
      <c r="B1666" s="2" t="s">
        <v>3241</v>
      </c>
      <c r="C1666" s="1" t="s">
        <v>9</v>
      </c>
      <c r="D1666" s="1" t="s">
        <v>180</v>
      </c>
      <c r="E1666" s="1">
        <v>0</v>
      </c>
    </row>
    <row r="1667" spans="1:5" x14ac:dyDescent="0.3">
      <c r="A1667" s="1" t="s">
        <v>1710</v>
      </c>
      <c r="B1667" s="2" t="s">
        <v>3242</v>
      </c>
      <c r="C1667" s="1" t="s">
        <v>9</v>
      </c>
      <c r="D1667" s="1" t="s">
        <v>180</v>
      </c>
      <c r="E1667" s="1">
        <v>0</v>
      </c>
    </row>
    <row r="1668" spans="1:5" x14ac:dyDescent="0.3">
      <c r="A1668" s="1" t="s">
        <v>1711</v>
      </c>
      <c r="B1668" s="2" t="s">
        <v>3243</v>
      </c>
      <c r="C1668" s="1" t="s">
        <v>23</v>
      </c>
      <c r="D1668" s="1" t="s">
        <v>184</v>
      </c>
      <c r="E1668" s="1" t="s">
        <v>3355</v>
      </c>
    </row>
    <row r="1669" spans="1:5" x14ac:dyDescent="0.3">
      <c r="A1669" s="1" t="s">
        <v>1712</v>
      </c>
      <c r="B1669" s="2" t="s">
        <v>2224</v>
      </c>
      <c r="C1669" s="1" t="s">
        <v>9</v>
      </c>
      <c r="D1669" s="1" t="s">
        <v>180</v>
      </c>
      <c r="E1669" s="1">
        <v>0</v>
      </c>
    </row>
    <row r="1670" spans="1:5" x14ac:dyDescent="0.3">
      <c r="A1670" s="1" t="s">
        <v>74</v>
      </c>
      <c r="B1670" s="2" t="s">
        <v>3263</v>
      </c>
      <c r="C1670" s="1" t="s">
        <v>25</v>
      </c>
      <c r="D1670" s="1" t="s">
        <v>184</v>
      </c>
      <c r="E1670" s="1" t="s">
        <v>3453</v>
      </c>
    </row>
    <row r="1671" spans="1:5" x14ac:dyDescent="0.3">
      <c r="A1671" s="1" t="s">
        <v>1713</v>
      </c>
      <c r="B1671" s="2" t="s">
        <v>3264</v>
      </c>
      <c r="C1671" s="1" t="s">
        <v>25</v>
      </c>
      <c r="D1671" s="1" t="s">
        <v>184</v>
      </c>
      <c r="E1671" s="1" t="s">
        <v>3453</v>
      </c>
    </row>
    <row r="1672" spans="1:5" x14ac:dyDescent="0.3">
      <c r="A1672" s="1" t="s">
        <v>1714</v>
      </c>
      <c r="B1672" s="2" t="s">
        <v>3265</v>
      </c>
      <c r="C1672" s="1" t="s">
        <v>25</v>
      </c>
      <c r="D1672" s="1" t="s">
        <v>184</v>
      </c>
      <c r="E1672" s="1" t="s">
        <v>3453</v>
      </c>
    </row>
    <row r="1673" spans="1:5" x14ac:dyDescent="0.3">
      <c r="A1673" s="1" t="s">
        <v>1715</v>
      </c>
      <c r="B1673" s="2" t="s">
        <v>3266</v>
      </c>
      <c r="C1673" s="1" t="s">
        <v>25</v>
      </c>
      <c r="D1673" s="1" t="s">
        <v>184</v>
      </c>
      <c r="E1673" s="1" t="s">
        <v>3453</v>
      </c>
    </row>
    <row r="1674" spans="1:5" x14ac:dyDescent="0.3">
      <c r="A1674" s="1" t="s">
        <v>1716</v>
      </c>
      <c r="B1674" s="2" t="s">
        <v>3267</v>
      </c>
      <c r="C1674" s="1" t="s">
        <v>25</v>
      </c>
      <c r="D1674" s="1" t="s">
        <v>184</v>
      </c>
      <c r="E1674" s="1" t="s">
        <v>3453</v>
      </c>
    </row>
    <row r="1675" spans="1:5" x14ac:dyDescent="0.3">
      <c r="A1675" s="1" t="s">
        <v>1717</v>
      </c>
      <c r="B1675" s="2" t="s">
        <v>3268</v>
      </c>
      <c r="C1675" s="1" t="s">
        <v>25</v>
      </c>
      <c r="D1675" s="1" t="s">
        <v>184</v>
      </c>
      <c r="E1675" s="1" t="s">
        <v>3453</v>
      </c>
    </row>
    <row r="1676" spans="1:5" x14ac:dyDescent="0.3">
      <c r="A1676" s="1" t="s">
        <v>1718</v>
      </c>
      <c r="B1676" s="2" t="s">
        <v>3269</v>
      </c>
      <c r="C1676" s="1" t="s">
        <v>25</v>
      </c>
      <c r="D1676" s="1" t="s">
        <v>184</v>
      </c>
      <c r="E1676" s="1">
        <v>0</v>
      </c>
    </row>
    <row r="1677" spans="1:5" x14ac:dyDescent="0.3">
      <c r="A1677" s="1" t="s">
        <v>1719</v>
      </c>
      <c r="B1677" s="2" t="s">
        <v>3270</v>
      </c>
      <c r="C1677" s="1" t="s">
        <v>25</v>
      </c>
      <c r="D1677" s="1" t="s">
        <v>184</v>
      </c>
      <c r="E1677" s="1">
        <v>0</v>
      </c>
    </row>
    <row r="1678" spans="1:5" x14ac:dyDescent="0.3">
      <c r="A1678" s="1" t="s">
        <v>1720</v>
      </c>
      <c r="B1678" s="2" t="s">
        <v>3271</v>
      </c>
      <c r="C1678" s="1" t="s">
        <v>25</v>
      </c>
      <c r="D1678" s="1" t="s">
        <v>184</v>
      </c>
      <c r="E1678" s="1">
        <v>0</v>
      </c>
    </row>
    <row r="1679" spans="1:5" x14ac:dyDescent="0.3">
      <c r="A1679" s="1" t="s">
        <v>1721</v>
      </c>
      <c r="B1679" s="2" t="s">
        <v>3272</v>
      </c>
      <c r="C1679" s="1" t="s">
        <v>25</v>
      </c>
      <c r="D1679" s="1" t="s">
        <v>184</v>
      </c>
      <c r="E1679" s="1" t="s">
        <v>3453</v>
      </c>
    </row>
    <row r="1680" spans="1:5" x14ac:dyDescent="0.3">
      <c r="A1680" s="1" t="s">
        <v>1722</v>
      </c>
      <c r="B1680" s="2" t="s">
        <v>3273</v>
      </c>
      <c r="C1680" s="1" t="s">
        <v>25</v>
      </c>
      <c r="D1680" s="1" t="s">
        <v>184</v>
      </c>
      <c r="E1680" s="1" t="s">
        <v>3453</v>
      </c>
    </row>
    <row r="1681" spans="1:5" x14ac:dyDescent="0.3">
      <c r="A1681" s="1" t="s">
        <v>1723</v>
      </c>
      <c r="B1681" s="2" t="s">
        <v>3274</v>
      </c>
      <c r="C1681" s="1" t="s">
        <v>25</v>
      </c>
      <c r="D1681" s="1" t="s">
        <v>184</v>
      </c>
      <c r="E1681" s="1">
        <v>0</v>
      </c>
    </row>
    <row r="1682" spans="1:5" x14ac:dyDescent="0.3">
      <c r="A1682" s="1" t="s">
        <v>1724</v>
      </c>
      <c r="B1682" s="2" t="s">
        <v>3275</v>
      </c>
      <c r="C1682" s="1" t="s">
        <v>25</v>
      </c>
      <c r="D1682" s="1" t="s">
        <v>184</v>
      </c>
      <c r="E1682" s="1">
        <v>0</v>
      </c>
    </row>
    <row r="1683" spans="1:5" x14ac:dyDescent="0.3">
      <c r="A1683" s="1" t="s">
        <v>1725</v>
      </c>
      <c r="B1683" s="2" t="s">
        <v>3276</v>
      </c>
      <c r="C1683" s="1" t="s">
        <v>46</v>
      </c>
      <c r="D1683" s="1" t="s">
        <v>180</v>
      </c>
      <c r="E1683" s="1">
        <v>0</v>
      </c>
    </row>
    <row r="1684" spans="1:5" x14ac:dyDescent="0.3">
      <c r="A1684" s="1" t="s">
        <v>1726</v>
      </c>
      <c r="B1684" s="2" t="s">
        <v>2025</v>
      </c>
      <c r="C1684" s="1" t="s">
        <v>91</v>
      </c>
      <c r="D1684" s="1" t="s">
        <v>194</v>
      </c>
      <c r="E1684" s="1" t="s">
        <v>3454</v>
      </c>
    </row>
    <row r="1685" spans="1:5" x14ac:dyDescent="0.3">
      <c r="A1685" s="1" t="s">
        <v>1727</v>
      </c>
      <c r="B1685" s="2" t="s">
        <v>2026</v>
      </c>
      <c r="C1685" s="1" t="s">
        <v>91</v>
      </c>
      <c r="D1685" s="1" t="s">
        <v>194</v>
      </c>
      <c r="E1685" s="1" t="s">
        <v>3454</v>
      </c>
    </row>
    <row r="1686" spans="1:5" x14ac:dyDescent="0.3">
      <c r="A1686" s="1" t="s">
        <v>1728</v>
      </c>
      <c r="B1686" s="2" t="s">
        <v>2027</v>
      </c>
      <c r="C1686" s="1" t="s">
        <v>91</v>
      </c>
      <c r="D1686" s="1" t="s">
        <v>194</v>
      </c>
      <c r="E1686" s="1" t="s">
        <v>3454</v>
      </c>
    </row>
    <row r="1687" spans="1:5" x14ac:dyDescent="0.3">
      <c r="A1687" s="1" t="s">
        <v>90</v>
      </c>
      <c r="B1687" s="2" t="s">
        <v>2028</v>
      </c>
      <c r="C1687" s="1" t="s">
        <v>91</v>
      </c>
      <c r="D1687" s="1" t="s">
        <v>194</v>
      </c>
      <c r="E1687" s="1" t="s">
        <v>3454</v>
      </c>
    </row>
    <row r="1688" spans="1:5" x14ac:dyDescent="0.3">
      <c r="A1688" s="1" t="s">
        <v>1729</v>
      </c>
      <c r="B1688" s="2" t="s">
        <v>2029</v>
      </c>
      <c r="C1688" s="1" t="s">
        <v>91</v>
      </c>
      <c r="D1688" s="1" t="s">
        <v>194</v>
      </c>
      <c r="E1688" s="1" t="s">
        <v>3454</v>
      </c>
    </row>
    <row r="1689" spans="1:5" x14ac:dyDescent="0.3">
      <c r="A1689" s="1" t="s">
        <v>1730</v>
      </c>
      <c r="B1689" s="2" t="s">
        <v>2030</v>
      </c>
      <c r="C1689" s="1" t="s">
        <v>91</v>
      </c>
      <c r="D1689" s="1" t="s">
        <v>194</v>
      </c>
      <c r="E1689" s="1" t="s">
        <v>3454</v>
      </c>
    </row>
    <row r="1690" spans="1:5" x14ac:dyDescent="0.3">
      <c r="A1690" s="1" t="s">
        <v>158</v>
      </c>
      <c r="B1690" s="2" t="s">
        <v>2031</v>
      </c>
      <c r="C1690" s="1" t="s">
        <v>91</v>
      </c>
      <c r="D1690" s="1" t="s">
        <v>194</v>
      </c>
      <c r="E1690" s="1" t="s">
        <v>3454</v>
      </c>
    </row>
    <row r="1691" spans="1:5" x14ac:dyDescent="0.3">
      <c r="A1691" s="1" t="s">
        <v>1731</v>
      </c>
      <c r="B1691" s="2" t="s">
        <v>2032</v>
      </c>
      <c r="C1691" s="1" t="s">
        <v>91</v>
      </c>
      <c r="D1691" s="1" t="s">
        <v>194</v>
      </c>
      <c r="E1691" s="1" t="s">
        <v>3454</v>
      </c>
    </row>
    <row r="1692" spans="1:5" x14ac:dyDescent="0.3">
      <c r="A1692" s="1" t="s">
        <v>1732</v>
      </c>
      <c r="B1692" s="2" t="s">
        <v>2033</v>
      </c>
      <c r="C1692" s="1" t="s">
        <v>91</v>
      </c>
      <c r="D1692" s="1" t="s">
        <v>194</v>
      </c>
      <c r="E1692" s="1" t="s">
        <v>3454</v>
      </c>
    </row>
    <row r="1693" spans="1:5" x14ac:dyDescent="0.3">
      <c r="A1693" s="1" t="s">
        <v>1733</v>
      </c>
      <c r="B1693" s="2" t="s">
        <v>2370</v>
      </c>
      <c r="C1693" s="1" t="s">
        <v>9</v>
      </c>
      <c r="D1693" s="1" t="s">
        <v>180</v>
      </c>
      <c r="E1693" s="1">
        <v>0</v>
      </c>
    </row>
    <row r="1694" spans="1:5" x14ac:dyDescent="0.3">
      <c r="A1694" s="1" t="s">
        <v>1734</v>
      </c>
      <c r="B1694" s="2" t="s">
        <v>2371</v>
      </c>
      <c r="C1694" s="1" t="s">
        <v>334</v>
      </c>
      <c r="D1694" s="1" t="s">
        <v>184</v>
      </c>
      <c r="E1694" s="1">
        <v>0</v>
      </c>
    </row>
    <row r="1695" spans="1:5" x14ac:dyDescent="0.3">
      <c r="A1695" s="1" t="s">
        <v>1735</v>
      </c>
      <c r="B1695" s="2" t="s">
        <v>2372</v>
      </c>
      <c r="C1695" s="1" t="s">
        <v>23</v>
      </c>
      <c r="D1695" s="1" t="s">
        <v>184</v>
      </c>
      <c r="E1695" s="1">
        <v>0</v>
      </c>
    </row>
    <row r="1696" spans="1:5" x14ac:dyDescent="0.3">
      <c r="A1696" s="1" t="s">
        <v>1736</v>
      </c>
      <c r="B1696" s="2" t="s">
        <v>2373</v>
      </c>
      <c r="C1696" s="1" t="s">
        <v>66</v>
      </c>
      <c r="D1696" s="1" t="s">
        <v>180</v>
      </c>
      <c r="E1696" s="1">
        <v>0</v>
      </c>
    </row>
    <row r="1697" spans="1:5" x14ac:dyDescent="0.3">
      <c r="A1697" s="1" t="s">
        <v>1737</v>
      </c>
      <c r="B1697" s="2" t="s">
        <v>2374</v>
      </c>
      <c r="C1697" s="1" t="s">
        <v>25</v>
      </c>
      <c r="D1697" s="1" t="s">
        <v>184</v>
      </c>
      <c r="E1697" s="1">
        <v>0</v>
      </c>
    </row>
    <row r="1698" spans="1:5" x14ac:dyDescent="0.3">
      <c r="A1698" s="1" t="s">
        <v>1738</v>
      </c>
      <c r="B1698" s="2" t="s">
        <v>2375</v>
      </c>
      <c r="C1698" s="1" t="s">
        <v>25</v>
      </c>
      <c r="D1698" s="1" t="s">
        <v>184</v>
      </c>
      <c r="E1698" s="1">
        <v>0</v>
      </c>
    </row>
    <row r="1699" spans="1:5" x14ac:dyDescent="0.3">
      <c r="A1699" s="1" t="s">
        <v>1739</v>
      </c>
      <c r="B1699" s="2" t="s">
        <v>2376</v>
      </c>
      <c r="C1699" s="1" t="s">
        <v>40</v>
      </c>
      <c r="D1699" s="1" t="s">
        <v>184</v>
      </c>
      <c r="E1699" s="1">
        <v>0</v>
      </c>
    </row>
    <row r="1700" spans="1:5" x14ac:dyDescent="0.3">
      <c r="A1700" s="1" t="s">
        <v>1740</v>
      </c>
      <c r="B1700" s="2" t="s">
        <v>2377</v>
      </c>
      <c r="C1700" s="1" t="s">
        <v>42</v>
      </c>
      <c r="D1700" s="1" t="s">
        <v>180</v>
      </c>
      <c r="E1700" s="1">
        <v>0</v>
      </c>
    </row>
    <row r="1701" spans="1:5" x14ac:dyDescent="0.3">
      <c r="A1701" s="1" t="s">
        <v>1741</v>
      </c>
      <c r="B1701" s="2" t="s">
        <v>2378</v>
      </c>
      <c r="C1701" s="1" t="s">
        <v>42</v>
      </c>
      <c r="D1701" s="1" t="s">
        <v>180</v>
      </c>
      <c r="E1701" s="1">
        <v>0</v>
      </c>
    </row>
    <row r="1702" spans="1:5" x14ac:dyDescent="0.3">
      <c r="A1702" s="1" t="s">
        <v>1742</v>
      </c>
      <c r="B1702" s="2" t="s">
        <v>2379</v>
      </c>
      <c r="C1702" s="1" t="s">
        <v>9</v>
      </c>
      <c r="D1702" s="1" t="s">
        <v>180</v>
      </c>
      <c r="E1702" s="1">
        <v>0</v>
      </c>
    </row>
    <row r="1703" spans="1:5" x14ac:dyDescent="0.3">
      <c r="A1703" s="1" t="s">
        <v>1743</v>
      </c>
      <c r="B1703" s="2" t="s">
        <v>2380</v>
      </c>
      <c r="C1703" s="1" t="s">
        <v>42</v>
      </c>
      <c r="D1703" s="1" t="s">
        <v>180</v>
      </c>
      <c r="E1703" s="1">
        <v>0</v>
      </c>
    </row>
    <row r="1704" spans="1:5" x14ac:dyDescent="0.3">
      <c r="A1704" s="1" t="s">
        <v>1744</v>
      </c>
      <c r="B1704" s="2" t="s">
        <v>2381</v>
      </c>
      <c r="C1704" s="1" t="s">
        <v>94</v>
      </c>
      <c r="D1704" s="1" t="s">
        <v>184</v>
      </c>
      <c r="E1704" s="1">
        <v>0</v>
      </c>
    </row>
    <row r="1705" spans="1:5" x14ac:dyDescent="0.3">
      <c r="A1705" s="1" t="s">
        <v>1745</v>
      </c>
      <c r="B1705" s="2" t="s">
        <v>2382</v>
      </c>
      <c r="C1705" s="1" t="s">
        <v>263</v>
      </c>
      <c r="D1705" s="1" t="s">
        <v>184</v>
      </c>
      <c r="E1705" s="1">
        <v>0</v>
      </c>
    </row>
    <row r="1706" spans="1:5" x14ac:dyDescent="0.3">
      <c r="A1706" s="1" t="s">
        <v>1746</v>
      </c>
      <c r="B1706" s="2" t="s">
        <v>2383</v>
      </c>
      <c r="C1706" s="1" t="s">
        <v>42</v>
      </c>
      <c r="D1706" s="1" t="s">
        <v>180</v>
      </c>
      <c r="E1706" s="1">
        <v>0</v>
      </c>
    </row>
    <row r="1707" spans="1:5" x14ac:dyDescent="0.3">
      <c r="A1707" s="1" t="s">
        <v>1747</v>
      </c>
      <c r="B1707" s="2" t="s">
        <v>2384</v>
      </c>
      <c r="C1707" s="1" t="s">
        <v>42</v>
      </c>
      <c r="D1707" s="1" t="s">
        <v>180</v>
      </c>
      <c r="E1707" s="1">
        <v>0</v>
      </c>
    </row>
    <row r="1708" spans="1:5" x14ac:dyDescent="0.3">
      <c r="A1708" s="1" t="s">
        <v>1748</v>
      </c>
      <c r="B1708" s="2" t="s">
        <v>2385</v>
      </c>
      <c r="C1708" s="1" t="s">
        <v>334</v>
      </c>
      <c r="D1708" s="1" t="s">
        <v>184</v>
      </c>
      <c r="E1708" s="1">
        <v>0</v>
      </c>
    </row>
    <row r="1709" spans="1:5" x14ac:dyDescent="0.3">
      <c r="A1709" s="1" t="s">
        <v>1749</v>
      </c>
      <c r="B1709" s="2" t="s">
        <v>3004</v>
      </c>
      <c r="C1709" s="1" t="s">
        <v>263</v>
      </c>
      <c r="D1709" s="1" t="s">
        <v>184</v>
      </c>
      <c r="E1709" s="1">
        <v>0</v>
      </c>
    </row>
    <row r="1710" spans="1:5" x14ac:dyDescent="0.3">
      <c r="A1710" s="1" t="s">
        <v>1750</v>
      </c>
      <c r="B1710" s="2" t="s">
        <v>3005</v>
      </c>
      <c r="C1710" s="1" t="s">
        <v>263</v>
      </c>
      <c r="D1710" s="1" t="s">
        <v>184</v>
      </c>
      <c r="E1710" s="1">
        <v>0</v>
      </c>
    </row>
    <row r="1711" spans="1:5" x14ac:dyDescent="0.3">
      <c r="A1711" s="1" t="s">
        <v>1751</v>
      </c>
      <c r="B1711" s="2" t="s">
        <v>1987</v>
      </c>
      <c r="C1711" s="1" t="s">
        <v>9</v>
      </c>
      <c r="D1711" s="1" t="s">
        <v>180</v>
      </c>
      <c r="E1711" s="1">
        <v>0</v>
      </c>
    </row>
    <row r="1712" spans="1:5" x14ac:dyDescent="0.3">
      <c r="A1712" s="1" t="s">
        <v>1752</v>
      </c>
      <c r="B1712" s="2" t="s">
        <v>3006</v>
      </c>
      <c r="C1712" s="1" t="s">
        <v>263</v>
      </c>
      <c r="D1712" s="1" t="s">
        <v>184</v>
      </c>
      <c r="E1712" s="1">
        <v>0</v>
      </c>
    </row>
    <row r="1713" spans="1:5" x14ac:dyDescent="0.3">
      <c r="A1713" s="1" t="s">
        <v>1753</v>
      </c>
      <c r="B1713" s="2" t="s">
        <v>3007</v>
      </c>
      <c r="C1713" s="1" t="s">
        <v>9</v>
      </c>
      <c r="D1713" s="1" t="s">
        <v>180</v>
      </c>
      <c r="E1713" s="1">
        <v>0</v>
      </c>
    </row>
    <row r="1714" spans="1:5" x14ac:dyDescent="0.3">
      <c r="A1714" s="1" t="s">
        <v>1754</v>
      </c>
      <c r="B1714" s="2" t="s">
        <v>3008</v>
      </c>
      <c r="C1714" s="1" t="s">
        <v>25</v>
      </c>
      <c r="D1714" s="1" t="s">
        <v>184</v>
      </c>
      <c r="E1714" s="1">
        <v>0</v>
      </c>
    </row>
    <row r="1715" spans="1:5" x14ac:dyDescent="0.3">
      <c r="A1715" s="1" t="s">
        <v>1755</v>
      </c>
      <c r="B1715" s="2" t="s">
        <v>3009</v>
      </c>
      <c r="C1715" s="1" t="s">
        <v>9</v>
      </c>
      <c r="D1715" s="1" t="s">
        <v>180</v>
      </c>
      <c r="E1715" s="1">
        <v>0</v>
      </c>
    </row>
    <row r="1716" spans="1:5" x14ac:dyDescent="0.3">
      <c r="A1716" s="1" t="s">
        <v>1756</v>
      </c>
      <c r="B1716" s="2" t="s">
        <v>3010</v>
      </c>
      <c r="C1716" s="1" t="s">
        <v>66</v>
      </c>
      <c r="D1716" s="1" t="s">
        <v>180</v>
      </c>
      <c r="E1716" s="1">
        <v>0</v>
      </c>
    </row>
    <row r="1717" spans="1:5" x14ac:dyDescent="0.3">
      <c r="A1717" s="1" t="s">
        <v>1757</v>
      </c>
      <c r="B1717" s="2" t="s">
        <v>2024</v>
      </c>
      <c r="C1717" s="1" t="s">
        <v>25</v>
      </c>
      <c r="D1717" s="1" t="s">
        <v>184</v>
      </c>
      <c r="E1717" s="1">
        <v>0</v>
      </c>
    </row>
    <row r="1718" spans="1:5" x14ac:dyDescent="0.3">
      <c r="A1718" s="1" t="s">
        <v>1758</v>
      </c>
      <c r="B1718" s="2" t="s">
        <v>2614</v>
      </c>
      <c r="C1718" s="1" t="s">
        <v>42</v>
      </c>
      <c r="D1718" s="1" t="s">
        <v>180</v>
      </c>
      <c r="E1718" s="1">
        <v>0</v>
      </c>
    </row>
    <row r="1719" spans="1:5" x14ac:dyDescent="0.3">
      <c r="A1719" s="1" t="s">
        <v>1759</v>
      </c>
      <c r="B1719" s="2" t="s">
        <v>3460</v>
      </c>
      <c r="C1719" s="1" t="s">
        <v>42</v>
      </c>
      <c r="D1719" s="1" t="s">
        <v>180</v>
      </c>
      <c r="E1719" s="1">
        <v>0</v>
      </c>
    </row>
    <row r="1720" spans="1:5" x14ac:dyDescent="0.3">
      <c r="A1720" s="1" t="s">
        <v>1760</v>
      </c>
      <c r="B1720" s="2" t="s">
        <v>2898</v>
      </c>
      <c r="C1720" s="1" t="s">
        <v>42</v>
      </c>
      <c r="D1720" s="1" t="s">
        <v>180</v>
      </c>
      <c r="E1720" s="1">
        <v>0</v>
      </c>
    </row>
    <row r="1721" spans="1:5" x14ac:dyDescent="0.3">
      <c r="A1721" s="1" t="s">
        <v>1761</v>
      </c>
      <c r="B1721" s="2" t="s">
        <v>2900</v>
      </c>
      <c r="C1721" s="1" t="s">
        <v>25</v>
      </c>
      <c r="D1721" s="1" t="s">
        <v>184</v>
      </c>
      <c r="E1721" s="1">
        <v>0</v>
      </c>
    </row>
    <row r="1722" spans="1:5" x14ac:dyDescent="0.3">
      <c r="A1722" s="1" t="s">
        <v>1762</v>
      </c>
      <c r="B1722" s="2" t="s">
        <v>3462</v>
      </c>
      <c r="C1722" s="1" t="s">
        <v>25</v>
      </c>
      <c r="D1722" s="1" t="s">
        <v>184</v>
      </c>
      <c r="E1722" s="1">
        <v>0</v>
      </c>
    </row>
    <row r="1723" spans="1:5" x14ac:dyDescent="0.3">
      <c r="A1723" s="1" t="s">
        <v>1763</v>
      </c>
      <c r="B1723" s="2" t="s">
        <v>3463</v>
      </c>
      <c r="C1723" s="1" t="s">
        <v>25</v>
      </c>
      <c r="D1723" s="1" t="s">
        <v>184</v>
      </c>
      <c r="E1723" s="1">
        <v>0</v>
      </c>
    </row>
    <row r="1724" spans="1:5" x14ac:dyDescent="0.3">
      <c r="A1724" s="1" t="s">
        <v>1764</v>
      </c>
      <c r="B1724" s="2" t="s">
        <v>3464</v>
      </c>
      <c r="C1724" s="1" t="s">
        <v>25</v>
      </c>
      <c r="D1724" s="1" t="s">
        <v>184</v>
      </c>
      <c r="E1724" s="1">
        <v>0</v>
      </c>
    </row>
    <row r="1725" spans="1:5" x14ac:dyDescent="0.3">
      <c r="A1725" s="1" t="s">
        <v>1765</v>
      </c>
      <c r="B1725" s="2" t="s">
        <v>3614</v>
      </c>
      <c r="C1725" s="1" t="s">
        <v>263</v>
      </c>
      <c r="D1725" s="1" t="s">
        <v>184</v>
      </c>
      <c r="E1725" s="1">
        <v>0</v>
      </c>
    </row>
    <row r="1726" spans="1:5" x14ac:dyDescent="0.3">
      <c r="A1726" s="1" t="s">
        <v>1766</v>
      </c>
      <c r="B1726" s="2" t="s">
        <v>3615</v>
      </c>
      <c r="C1726" s="1" t="s">
        <v>263</v>
      </c>
      <c r="D1726" s="1" t="s">
        <v>184</v>
      </c>
      <c r="E1726" s="1">
        <v>0</v>
      </c>
    </row>
    <row r="1727" spans="1:5" x14ac:dyDescent="0.3">
      <c r="A1727" s="1" t="s">
        <v>1767</v>
      </c>
      <c r="B1727" s="2" t="s">
        <v>3615</v>
      </c>
      <c r="C1727" s="1" t="s">
        <v>257</v>
      </c>
      <c r="D1727" s="1" t="s">
        <v>184</v>
      </c>
      <c r="E1727" s="1">
        <v>0</v>
      </c>
    </row>
    <row r="1728" spans="1:5" x14ac:dyDescent="0.3">
      <c r="A1728" s="1" t="s">
        <v>1768</v>
      </c>
      <c r="B1728" s="2" t="s">
        <v>3468</v>
      </c>
      <c r="C1728" s="1" t="s">
        <v>40</v>
      </c>
      <c r="D1728" s="1" t="s">
        <v>184</v>
      </c>
      <c r="E1728" s="1">
        <v>0</v>
      </c>
    </row>
    <row r="1729" spans="1:5" x14ac:dyDescent="0.3">
      <c r="A1729" s="1" t="s">
        <v>1769</v>
      </c>
      <c r="B1729" s="2" t="s">
        <v>3615</v>
      </c>
      <c r="C1729" s="1" t="s">
        <v>334</v>
      </c>
      <c r="D1729" s="1" t="s">
        <v>184</v>
      </c>
      <c r="E1729" s="1">
        <v>0</v>
      </c>
    </row>
    <row r="1730" spans="1:5" x14ac:dyDescent="0.3">
      <c r="A1730" s="1" t="s">
        <v>1770</v>
      </c>
      <c r="B1730" s="2" t="s">
        <v>3616</v>
      </c>
      <c r="C1730" s="1" t="s">
        <v>23</v>
      </c>
      <c r="D1730" s="1" t="s">
        <v>184</v>
      </c>
      <c r="E1730" s="1">
        <v>0</v>
      </c>
    </row>
    <row r="1731" spans="1:5" x14ac:dyDescent="0.3">
      <c r="A1731" s="1" t="s">
        <v>1771</v>
      </c>
      <c r="B1731" s="2" t="s">
        <v>2912</v>
      </c>
      <c r="C1731" s="1" t="s">
        <v>15</v>
      </c>
      <c r="D1731" s="1" t="s">
        <v>206</v>
      </c>
      <c r="E1731" s="1">
        <v>0</v>
      </c>
    </row>
    <row r="1732" spans="1:5" x14ac:dyDescent="0.3">
      <c r="A1732" s="1" t="s">
        <v>1772</v>
      </c>
      <c r="B1732" s="2" t="s">
        <v>2915</v>
      </c>
      <c r="C1732" s="1" t="s">
        <v>15</v>
      </c>
      <c r="D1732" s="1" t="s">
        <v>206</v>
      </c>
      <c r="E1732" s="1">
        <v>0</v>
      </c>
    </row>
    <row r="1733" spans="1:5" x14ac:dyDescent="0.3">
      <c r="A1733" s="1" t="s">
        <v>1773</v>
      </c>
      <c r="B1733" s="2" t="s">
        <v>3577</v>
      </c>
      <c r="C1733" s="1" t="s">
        <v>205</v>
      </c>
      <c r="D1733" s="1" t="s">
        <v>206</v>
      </c>
      <c r="E1733" s="1">
        <v>0</v>
      </c>
    </row>
    <row r="1734" spans="1:5" x14ac:dyDescent="0.3">
      <c r="A1734" s="1" t="s">
        <v>1774</v>
      </c>
      <c r="B1734" s="2" t="s">
        <v>3578</v>
      </c>
      <c r="C1734" s="1" t="s">
        <v>205</v>
      </c>
      <c r="D1734" s="1" t="s">
        <v>206</v>
      </c>
      <c r="E1734" s="1">
        <v>0</v>
      </c>
    </row>
    <row r="1735" spans="1:5" x14ac:dyDescent="0.3">
      <c r="A1735" s="1" t="s">
        <v>1775</v>
      </c>
      <c r="B1735" s="2" t="s">
        <v>3615</v>
      </c>
      <c r="C1735" s="1" t="s">
        <v>205</v>
      </c>
      <c r="D1735" s="1" t="s">
        <v>206</v>
      </c>
      <c r="E1735" s="1">
        <v>0</v>
      </c>
    </row>
    <row r="1736" spans="1:5" x14ac:dyDescent="0.3">
      <c r="A1736" s="1" t="s">
        <v>1776</v>
      </c>
      <c r="B1736" s="2" t="s">
        <v>1967</v>
      </c>
      <c r="C1736" s="1" t="s">
        <v>91</v>
      </c>
      <c r="D1736" s="1" t="s">
        <v>194</v>
      </c>
      <c r="E1736" s="1">
        <v>0</v>
      </c>
    </row>
    <row r="1737" spans="1:5" x14ac:dyDescent="0.3">
      <c r="A1737" s="1" t="s">
        <v>1777</v>
      </c>
      <c r="B1737" s="2" t="s">
        <v>3581</v>
      </c>
      <c r="C1737" s="1" t="s">
        <v>218</v>
      </c>
      <c r="D1737" s="1" t="s">
        <v>194</v>
      </c>
      <c r="E1737" s="1">
        <v>0</v>
      </c>
    </row>
    <row r="1738" spans="1:5" x14ac:dyDescent="0.3">
      <c r="A1738" s="1" t="s">
        <v>1778</v>
      </c>
      <c r="B1738" s="2" t="s">
        <v>2638</v>
      </c>
      <c r="C1738" s="1" t="s">
        <v>417</v>
      </c>
      <c r="D1738" s="1" t="s">
        <v>194</v>
      </c>
      <c r="E1738" s="1">
        <v>0</v>
      </c>
    </row>
    <row r="1739" spans="1:5" x14ac:dyDescent="0.3">
      <c r="A1739" s="1" t="s">
        <v>1779</v>
      </c>
      <c r="B1739" s="2" t="s">
        <v>2641</v>
      </c>
      <c r="C1739" s="1" t="s">
        <v>94</v>
      </c>
      <c r="D1739" s="1" t="s">
        <v>184</v>
      </c>
      <c r="E1739" s="1">
        <v>0</v>
      </c>
    </row>
    <row r="1740" spans="1:5" x14ac:dyDescent="0.3">
      <c r="A1740" s="1" t="s">
        <v>1780</v>
      </c>
      <c r="B1740" s="2" t="s">
        <v>3617</v>
      </c>
      <c r="C1740" s="1" t="s">
        <v>344</v>
      </c>
      <c r="D1740" s="1" t="s">
        <v>184</v>
      </c>
      <c r="E1740" s="1">
        <v>0</v>
      </c>
    </row>
    <row r="1741" spans="1:5" x14ac:dyDescent="0.3">
      <c r="A1741" s="1" t="s">
        <v>1781</v>
      </c>
      <c r="B1741" s="2" t="s">
        <v>3615</v>
      </c>
      <c r="C1741" s="1" t="s">
        <v>25</v>
      </c>
      <c r="D1741" s="1" t="s">
        <v>184</v>
      </c>
      <c r="E1741" s="1">
        <v>0</v>
      </c>
    </row>
    <row r="1742" spans="1:5" x14ac:dyDescent="0.3">
      <c r="A1742" s="1" t="s">
        <v>1782</v>
      </c>
      <c r="B1742" s="2" t="s">
        <v>3615</v>
      </c>
      <c r="C1742" s="1" t="s">
        <v>25</v>
      </c>
      <c r="D1742" s="1" t="s">
        <v>184</v>
      </c>
      <c r="E1742" s="1">
        <v>0</v>
      </c>
    </row>
    <row r="1743" spans="1:5" x14ac:dyDescent="0.3">
      <c r="A1743" s="1" t="s">
        <v>1783</v>
      </c>
      <c r="B1743" s="2" t="s">
        <v>3615</v>
      </c>
      <c r="C1743" s="1" t="s">
        <v>23</v>
      </c>
      <c r="D1743" s="1" t="s">
        <v>184</v>
      </c>
      <c r="E1743" s="1" t="s">
        <v>2196</v>
      </c>
    </row>
    <row r="1744" spans="1:5" x14ac:dyDescent="0.3">
      <c r="A1744" s="1" t="s">
        <v>1784</v>
      </c>
      <c r="B1744" s="2" t="s">
        <v>3615</v>
      </c>
      <c r="C1744" s="1" t="s">
        <v>23</v>
      </c>
      <c r="D1744" s="1" t="s">
        <v>184</v>
      </c>
      <c r="E1744" s="1">
        <v>0</v>
      </c>
    </row>
    <row r="1745" spans="1:5" x14ac:dyDescent="0.3">
      <c r="A1745" s="1" t="s">
        <v>1785</v>
      </c>
      <c r="B1745" s="2" t="s">
        <v>3615</v>
      </c>
      <c r="C1745" s="1" t="s">
        <v>266</v>
      </c>
      <c r="D1745" s="1" t="s">
        <v>206</v>
      </c>
      <c r="E1745" s="1">
        <v>0</v>
      </c>
    </row>
    <row r="1746" spans="1:5" x14ac:dyDescent="0.3">
      <c r="A1746" s="1" t="s">
        <v>1786</v>
      </c>
      <c r="B1746" s="2" t="s">
        <v>3010</v>
      </c>
      <c r="C1746" s="1" t="s">
        <v>66</v>
      </c>
      <c r="D1746" s="1" t="s">
        <v>180</v>
      </c>
      <c r="E1746" s="1">
        <v>0</v>
      </c>
    </row>
    <row r="1747" spans="1:5" x14ac:dyDescent="0.3">
      <c r="A1747" s="1" t="s">
        <v>1787</v>
      </c>
      <c r="B1747" s="2" t="s">
        <v>3011</v>
      </c>
      <c r="C1747" s="1" t="s">
        <v>25</v>
      </c>
      <c r="D1747" s="1" t="s">
        <v>184</v>
      </c>
      <c r="E1747" s="1">
        <v>0</v>
      </c>
    </row>
    <row r="1748" spans="1:5" x14ac:dyDescent="0.3">
      <c r="A1748" s="1" t="s">
        <v>1788</v>
      </c>
      <c r="B1748" s="2" t="s">
        <v>3012</v>
      </c>
      <c r="C1748" s="1" t="s">
        <v>94</v>
      </c>
      <c r="D1748" s="1" t="s">
        <v>184</v>
      </c>
      <c r="E1748" s="1">
        <v>0</v>
      </c>
    </row>
    <row r="1749" spans="1:5" x14ac:dyDescent="0.3">
      <c r="A1749" s="1" t="s">
        <v>1789</v>
      </c>
      <c r="B1749" s="2" t="s">
        <v>3602</v>
      </c>
      <c r="C1749" s="1" t="s">
        <v>266</v>
      </c>
      <c r="D1749" s="1" t="s">
        <v>206</v>
      </c>
      <c r="E1749" s="1">
        <v>0</v>
      </c>
    </row>
    <row r="1750" spans="1:5" x14ac:dyDescent="0.3">
      <c r="A1750" s="1" t="s">
        <v>1790</v>
      </c>
      <c r="B1750" s="2" t="s">
        <v>2065</v>
      </c>
      <c r="C1750" s="1" t="s">
        <v>266</v>
      </c>
      <c r="D1750" s="1" t="s">
        <v>206</v>
      </c>
      <c r="E1750" s="1">
        <v>0</v>
      </c>
    </row>
    <row r="1751" spans="1:5" x14ac:dyDescent="0.3">
      <c r="A1751" s="1" t="s">
        <v>1791</v>
      </c>
      <c r="B1751" s="2" t="s">
        <v>2223</v>
      </c>
      <c r="C1751" s="1" t="s">
        <v>9</v>
      </c>
      <c r="D1751" s="1" t="s">
        <v>180</v>
      </c>
      <c r="E1751" s="1">
        <v>0</v>
      </c>
    </row>
    <row r="1752" spans="1:5" x14ac:dyDescent="0.3">
      <c r="A1752" s="1" t="s">
        <v>1792</v>
      </c>
      <c r="B1752" s="2" t="s">
        <v>2225</v>
      </c>
      <c r="C1752" s="1" t="s">
        <v>9</v>
      </c>
      <c r="D1752" s="1" t="s">
        <v>180</v>
      </c>
      <c r="E1752" s="1">
        <v>0</v>
      </c>
    </row>
    <row r="1753" spans="1:5" x14ac:dyDescent="0.3">
      <c r="A1753" s="1" t="s">
        <v>1793</v>
      </c>
      <c r="B1753" s="2" t="s">
        <v>1987</v>
      </c>
      <c r="C1753" s="1" t="s">
        <v>9</v>
      </c>
      <c r="D1753" s="1" t="s">
        <v>180</v>
      </c>
      <c r="E1753" s="1">
        <v>0</v>
      </c>
    </row>
    <row r="1754" spans="1:5" x14ac:dyDescent="0.3">
      <c r="A1754" s="1" t="s">
        <v>1794</v>
      </c>
      <c r="B1754" s="2" t="s">
        <v>3244</v>
      </c>
      <c r="C1754" s="1" t="s">
        <v>40</v>
      </c>
      <c r="D1754" s="1" t="s">
        <v>184</v>
      </c>
      <c r="E1754" s="1" t="s">
        <v>3350</v>
      </c>
    </row>
    <row r="1755" spans="1:5" x14ac:dyDescent="0.3">
      <c r="A1755" s="1" t="s">
        <v>1795</v>
      </c>
      <c r="B1755" s="2" t="s">
        <v>3245</v>
      </c>
      <c r="C1755" s="1" t="s">
        <v>9</v>
      </c>
      <c r="D1755" s="1" t="s">
        <v>180</v>
      </c>
      <c r="E1755" s="1" t="s">
        <v>3384</v>
      </c>
    </row>
    <row r="1756" spans="1:5" x14ac:dyDescent="0.3">
      <c r="A1756" s="1" t="s">
        <v>1796</v>
      </c>
      <c r="B1756" s="2" t="s">
        <v>2210</v>
      </c>
      <c r="C1756" s="1" t="s">
        <v>25</v>
      </c>
      <c r="D1756" s="1" t="s">
        <v>184</v>
      </c>
      <c r="E1756" s="1" t="s">
        <v>3383</v>
      </c>
    </row>
    <row r="1757" spans="1:5" x14ac:dyDescent="0.3">
      <c r="A1757" s="1" t="s">
        <v>1797</v>
      </c>
      <c r="B1757" s="2" t="s">
        <v>3246</v>
      </c>
      <c r="C1757" s="1" t="s">
        <v>23</v>
      </c>
      <c r="D1757" s="1" t="s">
        <v>184</v>
      </c>
      <c r="E1757" s="1" t="s">
        <v>3384</v>
      </c>
    </row>
    <row r="1758" spans="1:5" x14ac:dyDescent="0.3">
      <c r="A1758" s="1" t="s">
        <v>1798</v>
      </c>
      <c r="B1758" s="2" t="s">
        <v>2204</v>
      </c>
      <c r="C1758" s="1" t="s">
        <v>40</v>
      </c>
      <c r="D1758" s="1" t="s">
        <v>184</v>
      </c>
      <c r="E1758" s="1" t="s">
        <v>3383</v>
      </c>
    </row>
    <row r="1759" spans="1:5" x14ac:dyDescent="0.3">
      <c r="A1759" s="1" t="s">
        <v>1799</v>
      </c>
      <c r="B1759" s="2" t="s">
        <v>1987</v>
      </c>
      <c r="C1759" s="1" t="s">
        <v>66</v>
      </c>
      <c r="D1759" s="1" t="s">
        <v>180</v>
      </c>
      <c r="E1759" s="1" t="s">
        <v>3384</v>
      </c>
    </row>
    <row r="1760" spans="1:5" x14ac:dyDescent="0.3">
      <c r="A1760" s="1" t="s">
        <v>1800</v>
      </c>
      <c r="B1760" s="2" t="s">
        <v>3247</v>
      </c>
      <c r="C1760" s="1" t="s">
        <v>25</v>
      </c>
      <c r="D1760" s="1" t="s">
        <v>184</v>
      </c>
      <c r="E1760" s="1" t="s">
        <v>3355</v>
      </c>
    </row>
    <row r="1761" spans="1:5" x14ac:dyDescent="0.3">
      <c r="A1761" s="1" t="s">
        <v>1801</v>
      </c>
      <c r="B1761" s="2" t="s">
        <v>3248</v>
      </c>
      <c r="C1761" s="1" t="s">
        <v>205</v>
      </c>
      <c r="D1761" s="1" t="s">
        <v>206</v>
      </c>
      <c r="E1761" s="1" t="s">
        <v>3355</v>
      </c>
    </row>
    <row r="1762" spans="1:5" x14ac:dyDescent="0.3">
      <c r="A1762" s="1" t="s">
        <v>1802</v>
      </c>
      <c r="B1762" s="2" t="s">
        <v>3249</v>
      </c>
      <c r="C1762" s="1" t="s">
        <v>822</v>
      </c>
      <c r="D1762" s="1" t="s">
        <v>315</v>
      </c>
      <c r="E1762" s="1" t="s">
        <v>3383</v>
      </c>
    </row>
    <row r="1763" spans="1:5" x14ac:dyDescent="0.3">
      <c r="A1763" s="1" t="s">
        <v>1803</v>
      </c>
      <c r="B1763" s="2" t="s">
        <v>3250</v>
      </c>
      <c r="C1763" s="1" t="s">
        <v>9</v>
      </c>
      <c r="D1763" s="1" t="s">
        <v>180</v>
      </c>
      <c r="E1763" s="1">
        <v>0</v>
      </c>
    </row>
    <row r="1764" spans="1:5" x14ac:dyDescent="0.3">
      <c r="A1764" s="1" t="s">
        <v>1804</v>
      </c>
      <c r="B1764" s="2" t="s">
        <v>3251</v>
      </c>
      <c r="C1764" s="1" t="s">
        <v>46</v>
      </c>
      <c r="D1764" s="1" t="s">
        <v>180</v>
      </c>
      <c r="E1764" s="1">
        <v>0</v>
      </c>
    </row>
    <row r="1765" spans="1:5" x14ac:dyDescent="0.3">
      <c r="A1765" s="1" t="s">
        <v>1805</v>
      </c>
      <c r="B1765" s="2" t="s">
        <v>3252</v>
      </c>
      <c r="C1765" s="1" t="s">
        <v>344</v>
      </c>
      <c r="D1765" s="1" t="s">
        <v>184</v>
      </c>
      <c r="E1765" s="1" t="s">
        <v>3383</v>
      </c>
    </row>
    <row r="1766" spans="1:5" x14ac:dyDescent="0.3">
      <c r="A1766" s="1" t="s">
        <v>1806</v>
      </c>
      <c r="B1766" s="2" t="s">
        <v>3253</v>
      </c>
      <c r="C1766" s="1" t="s">
        <v>9</v>
      </c>
      <c r="D1766" s="1" t="s">
        <v>180</v>
      </c>
      <c r="E1766" s="1" t="s">
        <v>46</v>
      </c>
    </row>
    <row r="1767" spans="1:5" x14ac:dyDescent="0.3">
      <c r="A1767" s="1" t="s">
        <v>1807</v>
      </c>
      <c r="B1767" s="2" t="s">
        <v>3618</v>
      </c>
      <c r="C1767" s="1" t="s">
        <v>9</v>
      </c>
      <c r="D1767" s="1" t="s">
        <v>180</v>
      </c>
      <c r="E1767" s="1" t="s">
        <v>3352</v>
      </c>
    </row>
    <row r="1768" spans="1:5" x14ac:dyDescent="0.3">
      <c r="A1768" s="1" t="s">
        <v>1808</v>
      </c>
      <c r="B1768" s="2" t="s">
        <v>3254</v>
      </c>
      <c r="C1768" s="1" t="s">
        <v>9</v>
      </c>
      <c r="D1768" s="1" t="s">
        <v>180</v>
      </c>
      <c r="E1768" s="1" t="s">
        <v>3355</v>
      </c>
    </row>
    <row r="1769" spans="1:5" x14ac:dyDescent="0.3">
      <c r="A1769" s="1" t="s">
        <v>1809</v>
      </c>
      <c r="B1769" s="2" t="s">
        <v>1940</v>
      </c>
      <c r="C1769" s="1" t="s">
        <v>9</v>
      </c>
      <c r="D1769" s="1" t="s">
        <v>180</v>
      </c>
      <c r="E1769" s="1" t="s">
        <v>3355</v>
      </c>
    </row>
    <row r="1770" spans="1:5" x14ac:dyDescent="0.3">
      <c r="A1770" s="1" t="s">
        <v>1810</v>
      </c>
      <c r="B1770" s="2" t="s">
        <v>1941</v>
      </c>
      <c r="C1770" s="1" t="s">
        <v>42</v>
      </c>
      <c r="D1770" s="1" t="s">
        <v>180</v>
      </c>
      <c r="E1770" s="1" t="s">
        <v>3352</v>
      </c>
    </row>
    <row r="1771" spans="1:5" x14ac:dyDescent="0.3">
      <c r="A1771" s="1" t="s">
        <v>1811</v>
      </c>
      <c r="B1771" s="2" t="s">
        <v>1942</v>
      </c>
      <c r="C1771" s="1" t="s">
        <v>9</v>
      </c>
      <c r="D1771" s="1" t="s">
        <v>180</v>
      </c>
      <c r="E1771" s="1" t="s">
        <v>3355</v>
      </c>
    </row>
    <row r="1772" spans="1:5" x14ac:dyDescent="0.3">
      <c r="A1772" s="1" t="s">
        <v>1812</v>
      </c>
      <c r="B1772" s="2" t="s">
        <v>1943</v>
      </c>
      <c r="C1772" s="1" t="s">
        <v>23</v>
      </c>
      <c r="D1772" s="1" t="s">
        <v>184</v>
      </c>
      <c r="E1772" s="1">
        <v>0</v>
      </c>
    </row>
    <row r="1773" spans="1:5" x14ac:dyDescent="0.3">
      <c r="A1773" s="1" t="s">
        <v>1813</v>
      </c>
      <c r="B1773" s="2" t="s">
        <v>1944</v>
      </c>
      <c r="C1773" s="1" t="s">
        <v>9</v>
      </c>
      <c r="D1773" s="1" t="s">
        <v>180</v>
      </c>
      <c r="E1773" s="1">
        <v>0</v>
      </c>
    </row>
    <row r="1774" spans="1:5" x14ac:dyDescent="0.3">
      <c r="A1774" s="1" t="s">
        <v>1814</v>
      </c>
      <c r="B1774" s="2" t="s">
        <v>2034</v>
      </c>
      <c r="C1774" s="1" t="s">
        <v>91</v>
      </c>
      <c r="D1774" s="1" t="s">
        <v>194</v>
      </c>
      <c r="E1774" s="1">
        <v>0</v>
      </c>
    </row>
    <row r="1775" spans="1:5" x14ac:dyDescent="0.3">
      <c r="A1775" s="1" t="s">
        <v>1815</v>
      </c>
      <c r="B1775" s="2" t="s">
        <v>2035</v>
      </c>
      <c r="C1775" s="1" t="s">
        <v>91</v>
      </c>
      <c r="D1775" s="1" t="s">
        <v>194</v>
      </c>
      <c r="E1775" s="1" t="s">
        <v>3454</v>
      </c>
    </row>
    <row r="1776" spans="1:5" x14ac:dyDescent="0.3">
      <c r="A1776" s="1" t="s">
        <v>1816</v>
      </c>
      <c r="B1776" s="2" t="s">
        <v>2036</v>
      </c>
      <c r="C1776" s="1" t="s">
        <v>91</v>
      </c>
      <c r="D1776" s="1" t="s">
        <v>194</v>
      </c>
      <c r="E1776" s="1">
        <v>0</v>
      </c>
    </row>
    <row r="1777" spans="1:5" x14ac:dyDescent="0.3">
      <c r="A1777" s="1" t="s">
        <v>1817</v>
      </c>
      <c r="B1777" s="2" t="s">
        <v>2037</v>
      </c>
      <c r="C1777" s="1" t="s">
        <v>205</v>
      </c>
      <c r="D1777" s="1" t="s">
        <v>206</v>
      </c>
      <c r="E1777" s="1" t="s">
        <v>3358</v>
      </c>
    </row>
    <row r="1778" spans="1:5" x14ac:dyDescent="0.3">
      <c r="A1778" s="1" t="s">
        <v>1818</v>
      </c>
      <c r="B1778" s="2" t="s">
        <v>2038</v>
      </c>
      <c r="C1778" s="1" t="s">
        <v>205</v>
      </c>
      <c r="D1778" s="1" t="s">
        <v>206</v>
      </c>
      <c r="E1778" s="1" t="s">
        <v>3358</v>
      </c>
    </row>
    <row r="1779" spans="1:5" x14ac:dyDescent="0.3">
      <c r="A1779" s="1" t="s">
        <v>1819</v>
      </c>
      <c r="B1779" s="2" t="s">
        <v>2039</v>
      </c>
      <c r="C1779" s="1" t="s">
        <v>42</v>
      </c>
      <c r="D1779" s="1" t="s">
        <v>180</v>
      </c>
      <c r="E1779" s="1" t="s">
        <v>3358</v>
      </c>
    </row>
    <row r="1780" spans="1:5" x14ac:dyDescent="0.3">
      <c r="A1780" s="1" t="s">
        <v>1820</v>
      </c>
      <c r="B1780" s="2" t="s">
        <v>2040</v>
      </c>
      <c r="C1780" s="1" t="s">
        <v>40</v>
      </c>
      <c r="D1780" s="1" t="s">
        <v>184</v>
      </c>
      <c r="E1780" s="1" t="s">
        <v>3383</v>
      </c>
    </row>
    <row r="1781" spans="1:5" x14ac:dyDescent="0.3">
      <c r="A1781" s="1" t="s">
        <v>1821</v>
      </c>
      <c r="B1781" s="2" t="s">
        <v>2041</v>
      </c>
      <c r="C1781" s="1" t="s">
        <v>9</v>
      </c>
      <c r="D1781" s="1" t="s">
        <v>180</v>
      </c>
      <c r="E1781" s="1">
        <v>0</v>
      </c>
    </row>
    <row r="1782" spans="1:5" x14ac:dyDescent="0.3">
      <c r="A1782" s="1" t="s">
        <v>1822</v>
      </c>
      <c r="B1782" s="2" t="s">
        <v>2042</v>
      </c>
      <c r="C1782" s="1" t="s">
        <v>9</v>
      </c>
      <c r="D1782" s="1" t="s">
        <v>180</v>
      </c>
      <c r="E1782" s="1">
        <v>0</v>
      </c>
    </row>
    <row r="1783" spans="1:5" x14ac:dyDescent="0.3">
      <c r="A1783" s="1" t="s">
        <v>1823</v>
      </c>
      <c r="B1783" s="2" t="s">
        <v>2043</v>
      </c>
      <c r="C1783" s="1" t="s">
        <v>9</v>
      </c>
      <c r="D1783" s="1" t="s">
        <v>180</v>
      </c>
      <c r="E1783" s="1">
        <v>0</v>
      </c>
    </row>
    <row r="1784" spans="1:5" x14ac:dyDescent="0.3">
      <c r="A1784" s="1" t="s">
        <v>1824</v>
      </c>
      <c r="B1784" s="2" t="s">
        <v>2044</v>
      </c>
      <c r="C1784" s="1" t="s">
        <v>9</v>
      </c>
      <c r="D1784" s="1" t="s">
        <v>180</v>
      </c>
      <c r="E1784" s="1">
        <v>0</v>
      </c>
    </row>
    <row r="1785" spans="1:5" x14ac:dyDescent="0.3">
      <c r="A1785" s="1" t="s">
        <v>1825</v>
      </c>
      <c r="B1785" s="2" t="s">
        <v>2045</v>
      </c>
      <c r="C1785" s="1" t="s">
        <v>9</v>
      </c>
      <c r="D1785" s="1" t="s">
        <v>180</v>
      </c>
      <c r="E1785" s="1">
        <v>0</v>
      </c>
    </row>
    <row r="1786" spans="1:5" x14ac:dyDescent="0.3">
      <c r="A1786" s="1" t="s">
        <v>1826</v>
      </c>
      <c r="B1786" s="2" t="s">
        <v>2046</v>
      </c>
      <c r="C1786" s="1" t="s">
        <v>9</v>
      </c>
      <c r="D1786" s="1" t="s">
        <v>180</v>
      </c>
      <c r="E1786" s="1" t="s">
        <v>3352</v>
      </c>
    </row>
    <row r="1787" spans="1:5" x14ac:dyDescent="0.3">
      <c r="A1787" s="1" t="s">
        <v>1827</v>
      </c>
      <c r="B1787" s="2" t="s">
        <v>2047</v>
      </c>
      <c r="C1787" s="1" t="s">
        <v>205</v>
      </c>
      <c r="D1787" s="1" t="s">
        <v>206</v>
      </c>
      <c r="E1787" s="1" t="s">
        <v>3358</v>
      </c>
    </row>
    <row r="1788" spans="1:5" x14ac:dyDescent="0.3">
      <c r="A1788" s="1" t="s">
        <v>1828</v>
      </c>
      <c r="B1788" s="2" t="s">
        <v>2081</v>
      </c>
      <c r="C1788" s="1" t="s">
        <v>42</v>
      </c>
      <c r="D1788" s="1" t="s">
        <v>180</v>
      </c>
      <c r="E1788" s="1" t="s">
        <v>3358</v>
      </c>
    </row>
    <row r="1789" spans="1:5" x14ac:dyDescent="0.3">
      <c r="A1789" s="1" t="s">
        <v>1829</v>
      </c>
      <c r="B1789" s="2" t="s">
        <v>2082</v>
      </c>
      <c r="C1789" s="1" t="s">
        <v>9</v>
      </c>
      <c r="D1789" s="1" t="s">
        <v>180</v>
      </c>
      <c r="E1789" s="1" t="s">
        <v>3350</v>
      </c>
    </row>
    <row r="1790" spans="1:5" x14ac:dyDescent="0.3">
      <c r="A1790" s="1" t="s">
        <v>1830</v>
      </c>
      <c r="B1790" s="2" t="s">
        <v>1919</v>
      </c>
      <c r="C1790" s="1" t="s">
        <v>9</v>
      </c>
      <c r="D1790" s="1" t="s">
        <v>180</v>
      </c>
      <c r="E1790" s="1" t="s">
        <v>3351</v>
      </c>
    </row>
    <row r="1791" spans="1:5" x14ac:dyDescent="0.3">
      <c r="A1791" s="1" t="s">
        <v>1831</v>
      </c>
      <c r="B1791" s="2" t="s">
        <v>2083</v>
      </c>
      <c r="C1791" s="1" t="s">
        <v>9</v>
      </c>
      <c r="D1791" s="1" t="s">
        <v>180</v>
      </c>
      <c r="E1791" s="1" t="s">
        <v>3352</v>
      </c>
    </row>
    <row r="1792" spans="1:5" x14ac:dyDescent="0.3">
      <c r="A1792" s="1" t="s">
        <v>1832</v>
      </c>
      <c r="B1792" s="2" t="s">
        <v>2084</v>
      </c>
      <c r="C1792" s="1" t="s">
        <v>9</v>
      </c>
      <c r="D1792" s="1" t="s">
        <v>180</v>
      </c>
      <c r="E1792" s="1" t="s">
        <v>3357</v>
      </c>
    </row>
    <row r="1793" spans="1:5" x14ac:dyDescent="0.3">
      <c r="A1793" s="1" t="s">
        <v>1833</v>
      </c>
      <c r="B1793" s="2" t="s">
        <v>2085</v>
      </c>
      <c r="C1793" s="1" t="s">
        <v>9</v>
      </c>
      <c r="D1793" s="1" t="s">
        <v>180</v>
      </c>
      <c r="E1793" s="1" t="s">
        <v>3354</v>
      </c>
    </row>
    <row r="1794" spans="1:5" x14ac:dyDescent="0.3">
      <c r="A1794" s="1" t="s">
        <v>1834</v>
      </c>
      <c r="B1794" s="2" t="s">
        <v>2086</v>
      </c>
      <c r="C1794" s="1" t="s">
        <v>9</v>
      </c>
      <c r="D1794" s="1" t="s">
        <v>180</v>
      </c>
      <c r="E1794" s="1" t="s">
        <v>3355</v>
      </c>
    </row>
    <row r="1795" spans="1:5" x14ac:dyDescent="0.3">
      <c r="A1795" s="1" t="s">
        <v>1835</v>
      </c>
      <c r="B1795" s="2" t="s">
        <v>2041</v>
      </c>
      <c r="C1795" s="1" t="s">
        <v>9</v>
      </c>
      <c r="D1795" s="1" t="s">
        <v>180</v>
      </c>
      <c r="E1795" s="1">
        <v>0</v>
      </c>
    </row>
    <row r="1796" spans="1:5" x14ac:dyDescent="0.3">
      <c r="A1796" s="1" t="s">
        <v>1836</v>
      </c>
      <c r="B1796" s="2" t="s">
        <v>2818</v>
      </c>
      <c r="C1796" s="1" t="s">
        <v>9</v>
      </c>
      <c r="D1796" s="1" t="s">
        <v>180</v>
      </c>
      <c r="E1796" s="1">
        <v>0</v>
      </c>
    </row>
    <row r="1797" spans="1:5" x14ac:dyDescent="0.3">
      <c r="A1797" s="1" t="s">
        <v>1837</v>
      </c>
      <c r="B1797" s="2" t="s">
        <v>2819</v>
      </c>
      <c r="C1797" s="1" t="s">
        <v>25</v>
      </c>
      <c r="D1797" s="1" t="s">
        <v>184</v>
      </c>
      <c r="E1797" s="1">
        <v>0</v>
      </c>
    </row>
    <row r="1798" spans="1:5" x14ac:dyDescent="0.3">
      <c r="A1798" s="1" t="s">
        <v>1838</v>
      </c>
      <c r="B1798" s="2" t="s">
        <v>2820</v>
      </c>
      <c r="C1798" s="1" t="s">
        <v>334</v>
      </c>
      <c r="D1798" s="1" t="s">
        <v>184</v>
      </c>
      <c r="E1798" s="1">
        <v>0</v>
      </c>
    </row>
    <row r="1799" spans="1:5" x14ac:dyDescent="0.3">
      <c r="A1799" s="1" t="s">
        <v>1839</v>
      </c>
      <c r="B1799" s="2" t="s">
        <v>2821</v>
      </c>
      <c r="C1799" s="1" t="s">
        <v>25</v>
      </c>
      <c r="D1799" s="1" t="s">
        <v>184</v>
      </c>
      <c r="E1799" s="1">
        <v>0</v>
      </c>
    </row>
    <row r="1800" spans="1:5" x14ac:dyDescent="0.3">
      <c r="A1800" s="1" t="s">
        <v>1840</v>
      </c>
      <c r="B1800" s="2" t="s">
        <v>2822</v>
      </c>
      <c r="C1800" s="1" t="s">
        <v>42</v>
      </c>
      <c r="D1800" s="1" t="s">
        <v>180</v>
      </c>
      <c r="E1800" s="1">
        <v>0</v>
      </c>
    </row>
    <row r="1801" spans="1:5" x14ac:dyDescent="0.3">
      <c r="A1801" s="1" t="s">
        <v>1841</v>
      </c>
      <c r="B1801" s="2" t="s">
        <v>2823</v>
      </c>
      <c r="C1801" s="1" t="s">
        <v>46</v>
      </c>
      <c r="D1801" s="1" t="s">
        <v>180</v>
      </c>
      <c r="E1801" s="1">
        <v>0</v>
      </c>
    </row>
    <row r="1802" spans="1:5" x14ac:dyDescent="0.3">
      <c r="A1802" s="1" t="s">
        <v>1842</v>
      </c>
      <c r="B1802" s="2" t="s">
        <v>2824</v>
      </c>
      <c r="C1802" s="1" t="s">
        <v>9</v>
      </c>
      <c r="D1802" s="1" t="s">
        <v>180</v>
      </c>
      <c r="E1802" s="1">
        <v>0</v>
      </c>
    </row>
    <row r="1803" spans="1:5" x14ac:dyDescent="0.3">
      <c r="A1803" s="1" t="s">
        <v>1843</v>
      </c>
      <c r="B1803" s="2" t="s">
        <v>3619</v>
      </c>
      <c r="C1803" s="1" t="s">
        <v>9</v>
      </c>
      <c r="D1803" s="1" t="s">
        <v>180</v>
      </c>
      <c r="E1803" s="1">
        <v>0</v>
      </c>
    </row>
    <row r="1804" spans="1:5" x14ac:dyDescent="0.3">
      <c r="A1804" s="1" t="s">
        <v>1844</v>
      </c>
      <c r="B1804" s="2" t="s">
        <v>3620</v>
      </c>
      <c r="C1804" s="1" t="s">
        <v>9</v>
      </c>
      <c r="D1804" s="1" t="s">
        <v>180</v>
      </c>
      <c r="E1804" s="1">
        <v>0</v>
      </c>
    </row>
    <row r="1805" spans="1:5" x14ac:dyDescent="0.3">
      <c r="A1805" s="1" t="s">
        <v>1845</v>
      </c>
      <c r="B1805" s="2" t="s">
        <v>2825</v>
      </c>
      <c r="C1805" s="1" t="s">
        <v>46</v>
      </c>
      <c r="D1805" s="1" t="s">
        <v>180</v>
      </c>
      <c r="E1805" s="1">
        <v>0</v>
      </c>
    </row>
    <row r="1806" spans="1:5" x14ac:dyDescent="0.3">
      <c r="A1806" s="1" t="s">
        <v>1846</v>
      </c>
      <c r="B1806" s="2" t="s">
        <v>2826</v>
      </c>
      <c r="C1806" s="1" t="s">
        <v>91</v>
      </c>
      <c r="D1806" s="1" t="s">
        <v>194</v>
      </c>
      <c r="E1806" s="1">
        <v>0</v>
      </c>
    </row>
    <row r="1807" spans="1:5" x14ac:dyDescent="0.3">
      <c r="A1807" s="1" t="s">
        <v>1847</v>
      </c>
      <c r="B1807" s="2" t="s">
        <v>2827</v>
      </c>
      <c r="C1807" s="1" t="s">
        <v>9</v>
      </c>
      <c r="D1807" s="1" t="s">
        <v>180</v>
      </c>
      <c r="E1807" s="1">
        <v>0</v>
      </c>
    </row>
    <row r="1808" spans="1:5" x14ac:dyDescent="0.3">
      <c r="A1808" s="1" t="s">
        <v>1848</v>
      </c>
      <c r="B1808" s="2" t="s">
        <v>2828</v>
      </c>
      <c r="C1808" s="1" t="s">
        <v>42</v>
      </c>
      <c r="D1808" s="1" t="s">
        <v>180</v>
      </c>
      <c r="E1808" s="1">
        <v>0</v>
      </c>
    </row>
    <row r="1809" spans="1:5" x14ac:dyDescent="0.3">
      <c r="A1809" s="1" t="s">
        <v>1849</v>
      </c>
      <c r="B1809" s="2" t="s">
        <v>2829</v>
      </c>
      <c r="C1809" s="1" t="s">
        <v>91</v>
      </c>
      <c r="D1809" s="1" t="s">
        <v>194</v>
      </c>
      <c r="E1809" s="1">
        <v>0</v>
      </c>
    </row>
    <row r="1810" spans="1:5" x14ac:dyDescent="0.3">
      <c r="A1810" s="1" t="s">
        <v>1850</v>
      </c>
      <c r="B1810" s="2" t="s">
        <v>2830</v>
      </c>
      <c r="C1810" s="1" t="s">
        <v>9</v>
      </c>
      <c r="D1810" s="1" t="s">
        <v>180</v>
      </c>
      <c r="E1810" s="1">
        <v>0</v>
      </c>
    </row>
    <row r="1811" spans="1:5" x14ac:dyDescent="0.3">
      <c r="A1811" s="1" t="s">
        <v>1851</v>
      </c>
      <c r="B1811" s="2" t="s">
        <v>2831</v>
      </c>
      <c r="C1811" s="1" t="s">
        <v>42</v>
      </c>
      <c r="D1811" s="1" t="s">
        <v>180</v>
      </c>
      <c r="E1811" s="1">
        <v>0</v>
      </c>
    </row>
    <row r="1812" spans="1:5" x14ac:dyDescent="0.3">
      <c r="A1812" s="1" t="s">
        <v>1852</v>
      </c>
      <c r="B1812" s="2" t="s">
        <v>3621</v>
      </c>
      <c r="C1812" s="1" t="s">
        <v>23</v>
      </c>
      <c r="D1812" s="1" t="s">
        <v>184</v>
      </c>
      <c r="E1812" s="1">
        <v>0</v>
      </c>
    </row>
    <row r="1813" spans="1:5" x14ac:dyDescent="0.3">
      <c r="A1813" s="1" t="s">
        <v>1853</v>
      </c>
      <c r="B1813" s="2" t="s">
        <v>2832</v>
      </c>
      <c r="C1813" s="1" t="s">
        <v>94</v>
      </c>
      <c r="D1813" s="1" t="s">
        <v>184</v>
      </c>
      <c r="E1813" s="1">
        <v>0</v>
      </c>
    </row>
    <row r="1814" spans="1:5" x14ac:dyDescent="0.3">
      <c r="A1814" s="1" t="s">
        <v>1854</v>
      </c>
      <c r="B1814" s="2" t="s">
        <v>2833</v>
      </c>
      <c r="C1814" s="1" t="s">
        <v>263</v>
      </c>
      <c r="D1814" s="1" t="s">
        <v>184</v>
      </c>
      <c r="E1814" s="1">
        <v>0</v>
      </c>
    </row>
    <row r="1815" spans="1:5" x14ac:dyDescent="0.3">
      <c r="A1815" s="1" t="s">
        <v>1855</v>
      </c>
      <c r="B1815" s="2" t="s">
        <v>2834</v>
      </c>
      <c r="C1815" s="1" t="s">
        <v>94</v>
      </c>
      <c r="D1815" s="1" t="s">
        <v>184</v>
      </c>
      <c r="E1815" s="1">
        <v>0</v>
      </c>
    </row>
    <row r="1816" spans="1:5" x14ac:dyDescent="0.3">
      <c r="A1816" s="1" t="s">
        <v>1856</v>
      </c>
      <c r="B1816" s="2" t="s">
        <v>2817</v>
      </c>
      <c r="C1816" s="1" t="s">
        <v>263</v>
      </c>
      <c r="D1816" s="1" t="s">
        <v>184</v>
      </c>
      <c r="E1816" s="1">
        <v>0</v>
      </c>
    </row>
    <row r="1817" spans="1:5" x14ac:dyDescent="0.3">
      <c r="A1817" s="1" t="s">
        <v>1857</v>
      </c>
      <c r="B1817" s="2" t="s">
        <v>2835</v>
      </c>
      <c r="C1817" s="1" t="s">
        <v>334</v>
      </c>
      <c r="D1817" s="1" t="s">
        <v>184</v>
      </c>
      <c r="E1817" s="1">
        <v>0</v>
      </c>
    </row>
    <row r="1818" spans="1:5" x14ac:dyDescent="0.3">
      <c r="A1818" s="1" t="s">
        <v>1858</v>
      </c>
      <c r="B1818" s="2" t="s">
        <v>2836</v>
      </c>
      <c r="C1818" s="1" t="s">
        <v>42</v>
      </c>
      <c r="D1818" s="1" t="s">
        <v>180</v>
      </c>
      <c r="E1818" s="1">
        <v>0</v>
      </c>
    </row>
    <row r="1819" spans="1:5" x14ac:dyDescent="0.3">
      <c r="A1819" s="1" t="s">
        <v>1859</v>
      </c>
      <c r="B1819" s="2" t="s">
        <v>2837</v>
      </c>
      <c r="C1819" s="1" t="s">
        <v>42</v>
      </c>
      <c r="D1819" s="1" t="s">
        <v>180</v>
      </c>
      <c r="E1819" s="1">
        <v>0</v>
      </c>
    </row>
    <row r="1820" spans="1:5" x14ac:dyDescent="0.3">
      <c r="A1820" s="1" t="s">
        <v>1860</v>
      </c>
      <c r="B1820" s="2" t="s">
        <v>2838</v>
      </c>
      <c r="C1820" s="1" t="s">
        <v>91</v>
      </c>
      <c r="D1820" s="1" t="s">
        <v>194</v>
      </c>
      <c r="E1820" s="1">
        <v>0</v>
      </c>
    </row>
    <row r="1821" spans="1:5" x14ac:dyDescent="0.3">
      <c r="A1821" s="1" t="s">
        <v>1861</v>
      </c>
      <c r="B1821" s="2" t="s">
        <v>3011</v>
      </c>
      <c r="C1821" s="1" t="s">
        <v>25</v>
      </c>
      <c r="D1821" s="1" t="s">
        <v>184</v>
      </c>
      <c r="E1821" s="1">
        <v>0</v>
      </c>
    </row>
    <row r="1822" spans="1:5" x14ac:dyDescent="0.3">
      <c r="A1822" s="1" t="s">
        <v>1862</v>
      </c>
      <c r="B1822" s="2" t="s">
        <v>3012</v>
      </c>
      <c r="C1822" s="1" t="s">
        <v>94</v>
      </c>
      <c r="D1822" s="1" t="s">
        <v>184</v>
      </c>
      <c r="E1822" s="1">
        <v>0</v>
      </c>
    </row>
    <row r="1823" spans="1:5" x14ac:dyDescent="0.3">
      <c r="A1823" s="1" t="s">
        <v>1863</v>
      </c>
      <c r="B1823" s="2" t="s">
        <v>3013</v>
      </c>
      <c r="C1823" s="1" t="s">
        <v>40</v>
      </c>
      <c r="D1823" s="1" t="s">
        <v>184</v>
      </c>
      <c r="E1823" s="1">
        <v>0</v>
      </c>
    </row>
    <row r="1824" spans="1:5" x14ac:dyDescent="0.3">
      <c r="A1824" s="1" t="s">
        <v>1864</v>
      </c>
      <c r="B1824" s="2" t="s">
        <v>1919</v>
      </c>
      <c r="C1824" s="1" t="s">
        <v>266</v>
      </c>
      <c r="D1824" s="1" t="s">
        <v>206</v>
      </c>
      <c r="E1824" s="1">
        <v>0</v>
      </c>
    </row>
    <row r="1825" spans="1:5" x14ac:dyDescent="0.3">
      <c r="A1825" s="1" t="s">
        <v>1865</v>
      </c>
      <c r="B1825" s="2" t="s">
        <v>1919</v>
      </c>
      <c r="C1825" s="1" t="s">
        <v>1352</v>
      </c>
      <c r="D1825" s="1" t="s">
        <v>184</v>
      </c>
      <c r="E1825" s="1">
        <v>0</v>
      </c>
    </row>
    <row r="1826" spans="1:5" x14ac:dyDescent="0.3">
      <c r="A1826" s="1" t="s">
        <v>1866</v>
      </c>
      <c r="B1826" s="2" t="s">
        <v>1919</v>
      </c>
      <c r="C1826" s="1" t="s">
        <v>218</v>
      </c>
      <c r="D1826" s="1" t="s">
        <v>194</v>
      </c>
      <c r="E1826" s="1">
        <v>0</v>
      </c>
    </row>
    <row r="1827" spans="1:5" x14ac:dyDescent="0.3">
      <c r="A1827" s="1" t="s">
        <v>1867</v>
      </c>
      <c r="B1827" s="2" t="s">
        <v>1919</v>
      </c>
      <c r="C1827" s="1" t="s">
        <v>23</v>
      </c>
      <c r="D1827" s="1" t="s">
        <v>184</v>
      </c>
      <c r="E1827" s="1">
        <v>0</v>
      </c>
    </row>
    <row r="1828" spans="1:5" x14ac:dyDescent="0.3">
      <c r="A1828" s="1" t="s">
        <v>1868</v>
      </c>
      <c r="B1828" s="2" t="s">
        <v>1919</v>
      </c>
      <c r="C1828" s="1" t="s">
        <v>218</v>
      </c>
      <c r="D1828" s="1" t="s">
        <v>194</v>
      </c>
      <c r="E1828" s="1">
        <v>0</v>
      </c>
    </row>
    <row r="1829" spans="1:5" x14ac:dyDescent="0.3">
      <c r="A1829" s="1" t="s">
        <v>1869</v>
      </c>
      <c r="B1829" s="2" t="s">
        <v>1919</v>
      </c>
      <c r="C1829" s="1" t="s">
        <v>263</v>
      </c>
      <c r="D1829" s="1" t="s">
        <v>184</v>
      </c>
      <c r="E1829" s="1">
        <v>0</v>
      </c>
    </row>
    <row r="1830" spans="1:5" x14ac:dyDescent="0.3">
      <c r="A1830" s="1" t="s">
        <v>1870</v>
      </c>
      <c r="B1830" s="2" t="s">
        <v>1919</v>
      </c>
      <c r="C1830" s="1" t="s">
        <v>218</v>
      </c>
      <c r="D1830" s="1" t="s">
        <v>194</v>
      </c>
      <c r="E1830" s="1">
        <v>0</v>
      </c>
    </row>
    <row r="1831" spans="1:5" x14ac:dyDescent="0.3">
      <c r="A1831" s="1" t="s">
        <v>1871</v>
      </c>
      <c r="B1831" s="2" t="s">
        <v>1919</v>
      </c>
      <c r="C1831" s="1" t="s">
        <v>257</v>
      </c>
      <c r="D1831" s="1" t="s">
        <v>184</v>
      </c>
      <c r="E1831" s="1">
        <v>0</v>
      </c>
    </row>
    <row r="1832" spans="1:5" x14ac:dyDescent="0.3">
      <c r="A1832" s="1" t="s">
        <v>1872</v>
      </c>
      <c r="B1832" s="2" t="s">
        <v>3014</v>
      </c>
      <c r="C1832" s="1" t="s">
        <v>9</v>
      </c>
      <c r="D1832" s="1" t="s">
        <v>180</v>
      </c>
      <c r="E1832" s="1">
        <v>0</v>
      </c>
    </row>
    <row r="1833" spans="1:5" x14ac:dyDescent="0.3">
      <c r="A1833" s="1" t="s">
        <v>1873</v>
      </c>
      <c r="B1833" s="2" t="s">
        <v>3622</v>
      </c>
      <c r="C1833" s="1" t="s">
        <v>9</v>
      </c>
      <c r="D1833" s="1" t="s">
        <v>180</v>
      </c>
      <c r="E1833" s="1">
        <v>0</v>
      </c>
    </row>
    <row r="1834" spans="1:5" x14ac:dyDescent="0.3">
      <c r="A1834" s="1" t="s">
        <v>1874</v>
      </c>
      <c r="B1834" s="2" t="s">
        <v>3623</v>
      </c>
      <c r="C1834" s="1" t="s">
        <v>9</v>
      </c>
      <c r="D1834" s="1" t="s">
        <v>180</v>
      </c>
      <c r="E1834" s="1">
        <v>0</v>
      </c>
    </row>
    <row r="1835" spans="1:5" x14ac:dyDescent="0.3">
      <c r="A1835" s="1" t="s">
        <v>1875</v>
      </c>
      <c r="B1835" s="2" t="s">
        <v>3015</v>
      </c>
      <c r="C1835" s="1" t="s">
        <v>9</v>
      </c>
      <c r="D1835" s="1" t="s">
        <v>180</v>
      </c>
      <c r="E1835" s="1">
        <v>0</v>
      </c>
    </row>
    <row r="1836" spans="1:5" x14ac:dyDescent="0.3">
      <c r="A1836" s="1" t="s">
        <v>1876</v>
      </c>
      <c r="B1836" s="2" t="s">
        <v>3016</v>
      </c>
      <c r="C1836" s="1" t="s">
        <v>9</v>
      </c>
      <c r="D1836" s="1" t="s">
        <v>180</v>
      </c>
      <c r="E1836" s="1">
        <v>0</v>
      </c>
    </row>
    <row r="1837" spans="1:5" x14ac:dyDescent="0.3">
      <c r="A1837" s="1" t="s">
        <v>1877</v>
      </c>
      <c r="B1837" s="2" t="s">
        <v>3017</v>
      </c>
      <c r="C1837" s="1" t="s">
        <v>9</v>
      </c>
      <c r="D1837" s="1" t="s">
        <v>180</v>
      </c>
      <c r="E1837" s="1">
        <v>0</v>
      </c>
    </row>
    <row r="1838" spans="1:5" x14ac:dyDescent="0.3">
      <c r="A1838" s="1" t="s">
        <v>1878</v>
      </c>
      <c r="B1838" s="2" t="s">
        <v>3018</v>
      </c>
      <c r="C1838" s="1" t="s">
        <v>9</v>
      </c>
      <c r="D1838" s="1" t="s">
        <v>180</v>
      </c>
      <c r="E1838" s="1">
        <v>0</v>
      </c>
    </row>
    <row r="1839" spans="1:5" x14ac:dyDescent="0.3">
      <c r="A1839" s="1" t="s">
        <v>1879</v>
      </c>
      <c r="B1839" s="2" t="s">
        <v>3019</v>
      </c>
      <c r="C1839" s="1" t="s">
        <v>9</v>
      </c>
      <c r="D1839" s="1" t="s">
        <v>180</v>
      </c>
      <c r="E1839" s="1">
        <v>0</v>
      </c>
    </row>
    <row r="1840" spans="1:5" x14ac:dyDescent="0.3">
      <c r="A1840" s="1" t="s">
        <v>1880</v>
      </c>
      <c r="B1840" s="2" t="s">
        <v>3020</v>
      </c>
      <c r="C1840" s="1" t="s">
        <v>9</v>
      </c>
      <c r="D1840" s="1" t="s">
        <v>180</v>
      </c>
      <c r="E1840" s="1">
        <v>0</v>
      </c>
    </row>
    <row r="1841" spans="1:5" x14ac:dyDescent="0.3">
      <c r="A1841" s="1" t="s">
        <v>1881</v>
      </c>
      <c r="B1841" s="2" t="s">
        <v>3021</v>
      </c>
      <c r="C1841" s="1" t="s">
        <v>9</v>
      </c>
      <c r="D1841" s="1" t="s">
        <v>180</v>
      </c>
      <c r="E1841" s="1">
        <v>0</v>
      </c>
    </row>
    <row r="1842" spans="1:5" x14ac:dyDescent="0.3">
      <c r="A1842" s="1" t="s">
        <v>1882</v>
      </c>
      <c r="B1842" s="2" t="s">
        <v>3021</v>
      </c>
      <c r="C1842" s="1" t="s">
        <v>9</v>
      </c>
      <c r="D1842" s="1" t="s">
        <v>180</v>
      </c>
      <c r="E1842" s="1">
        <v>0</v>
      </c>
    </row>
    <row r="1843" spans="1:5" x14ac:dyDescent="0.3">
      <c r="A1843" s="1" t="s">
        <v>1883</v>
      </c>
      <c r="B1843" s="2" t="s">
        <v>3022</v>
      </c>
      <c r="C1843" s="1" t="s">
        <v>9</v>
      </c>
      <c r="D1843" s="1" t="s">
        <v>180</v>
      </c>
      <c r="E1843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B09F-0D59-4F4E-A2D8-F270AF70716D}">
  <sheetPr codeName="Planilha8"/>
  <dimension ref="A1:G161"/>
  <sheetViews>
    <sheetView showGridLines="0" workbookViewId="0">
      <selection activeCell="B10" sqref="B10"/>
    </sheetView>
  </sheetViews>
  <sheetFormatPr defaultColWidth="9.109375" defaultRowHeight="14.4" x14ac:dyDescent="0.3"/>
  <cols>
    <col min="1" max="2" width="21.33203125" style="5" customWidth="1" collapsed="1"/>
    <col min="3" max="3" width="21.33203125" style="6" customWidth="1" collapsed="1"/>
    <col min="4" max="4" width="21.33203125" style="5" customWidth="1" collapsed="1"/>
    <col min="5" max="5" width="27.44140625" style="5" customWidth="1" collapsed="1"/>
    <col min="6" max="7" width="21.33203125" style="5" customWidth="1"/>
    <col min="8" max="16384" width="9.109375" style="1"/>
  </cols>
  <sheetData>
    <row r="1" spans="1:7" x14ac:dyDescent="0.3">
      <c r="A1" s="10" t="s">
        <v>1885</v>
      </c>
      <c r="B1" s="11" t="s">
        <v>1886</v>
      </c>
      <c r="C1" s="12" t="s">
        <v>1887</v>
      </c>
      <c r="D1" s="11" t="s">
        <v>1888</v>
      </c>
      <c r="E1" s="11" t="s">
        <v>1889</v>
      </c>
      <c r="F1" s="10" t="s">
        <v>1895</v>
      </c>
      <c r="G1" s="13" t="s">
        <v>1896</v>
      </c>
    </row>
    <row r="2" spans="1:7" x14ac:dyDescent="0.3">
      <c r="A2" t="s">
        <v>3653</v>
      </c>
      <c r="B2">
        <v>4600554511</v>
      </c>
      <c r="C2" t="s">
        <v>4058</v>
      </c>
      <c r="D2" t="s">
        <v>4059</v>
      </c>
      <c r="E2" t="s">
        <v>4060</v>
      </c>
      <c r="F2" t="s">
        <v>4061</v>
      </c>
      <c r="G2" t="s">
        <v>4062</v>
      </c>
    </row>
    <row r="3" spans="1:7" x14ac:dyDescent="0.3">
      <c r="A3" t="s">
        <v>3755</v>
      </c>
      <c r="B3" t="s">
        <v>4063</v>
      </c>
      <c r="C3" t="s">
        <v>4058</v>
      </c>
      <c r="D3" t="s">
        <v>4064</v>
      </c>
      <c r="E3" t="s">
        <v>4060</v>
      </c>
      <c r="F3" t="s">
        <v>4061</v>
      </c>
      <c r="G3" t="s">
        <v>4062</v>
      </c>
    </row>
    <row r="4" spans="1:7" x14ac:dyDescent="0.3">
      <c r="A4" t="s">
        <v>3755</v>
      </c>
      <c r="B4" t="s">
        <v>4065</v>
      </c>
      <c r="C4" t="s">
        <v>4058</v>
      </c>
      <c r="D4" t="s">
        <v>4059</v>
      </c>
      <c r="E4" t="s">
        <v>4060</v>
      </c>
      <c r="F4" t="s">
        <v>4061</v>
      </c>
      <c r="G4" t="s">
        <v>4062</v>
      </c>
    </row>
    <row r="5" spans="1:7" x14ac:dyDescent="0.3">
      <c r="A5" t="s">
        <v>3755</v>
      </c>
      <c r="B5" t="s">
        <v>4057</v>
      </c>
      <c r="C5" t="s">
        <v>4058</v>
      </c>
      <c r="D5" t="s">
        <v>4059</v>
      </c>
      <c r="E5" t="s">
        <v>4060</v>
      </c>
      <c r="F5" t="s">
        <v>4061</v>
      </c>
      <c r="G5" t="s">
        <v>4062</v>
      </c>
    </row>
    <row r="6" spans="1:7" x14ac:dyDescent="0.3">
      <c r="A6" t="s">
        <v>3718</v>
      </c>
      <c r="B6" t="s">
        <v>4057</v>
      </c>
      <c r="C6" t="s">
        <v>4058</v>
      </c>
      <c r="D6" t="s">
        <v>4059</v>
      </c>
      <c r="E6" t="s">
        <v>4060</v>
      </c>
      <c r="F6" t="s">
        <v>4061</v>
      </c>
      <c r="G6" t="s">
        <v>4062</v>
      </c>
    </row>
    <row r="7" spans="1:7" x14ac:dyDescent="0.3">
      <c r="A7" t="s">
        <v>3716</v>
      </c>
      <c r="B7" t="s">
        <v>4057</v>
      </c>
      <c r="C7" t="s">
        <v>4058</v>
      </c>
      <c r="D7" t="s">
        <v>4059</v>
      </c>
      <c r="E7" t="s">
        <v>4060</v>
      </c>
      <c r="F7" t="s">
        <v>4061</v>
      </c>
      <c r="G7" t="s">
        <v>4062</v>
      </c>
    </row>
    <row r="8" spans="1:7" x14ac:dyDescent="0.3">
      <c r="A8" t="s">
        <v>3702</v>
      </c>
      <c r="B8" t="s">
        <v>4057</v>
      </c>
      <c r="C8" t="s">
        <v>4058</v>
      </c>
      <c r="D8" t="s">
        <v>4059</v>
      </c>
      <c r="E8" t="s">
        <v>4060</v>
      </c>
      <c r="F8" t="s">
        <v>4061</v>
      </c>
      <c r="G8" t="s">
        <v>4062</v>
      </c>
    </row>
    <row r="9" spans="1:7" x14ac:dyDescent="0.3">
      <c r="A9" t="s">
        <v>3744</v>
      </c>
      <c r="B9" t="s">
        <v>4063</v>
      </c>
      <c r="C9" t="s">
        <v>4058</v>
      </c>
      <c r="D9" t="s">
        <v>4064</v>
      </c>
      <c r="E9" t="s">
        <v>4060</v>
      </c>
      <c r="F9" t="s">
        <v>4061</v>
      </c>
      <c r="G9" t="s">
        <v>4062</v>
      </c>
    </row>
    <row r="10" spans="1:7" x14ac:dyDescent="0.3">
      <c r="A10" t="s">
        <v>3828</v>
      </c>
      <c r="B10" t="s">
        <v>4066</v>
      </c>
      <c r="C10" t="s">
        <v>4067</v>
      </c>
      <c r="D10" t="s">
        <v>4059</v>
      </c>
      <c r="E10" t="s">
        <v>4060</v>
      </c>
      <c r="F10" t="s">
        <v>4068</v>
      </c>
      <c r="G10" t="s">
        <v>4069</v>
      </c>
    </row>
    <row r="11" spans="1:7" x14ac:dyDescent="0.3">
      <c r="A11" t="s">
        <v>3709</v>
      </c>
      <c r="B11" t="s">
        <v>4070</v>
      </c>
      <c r="C11" t="s">
        <v>4071</v>
      </c>
      <c r="D11" t="s">
        <v>4059</v>
      </c>
      <c r="E11" t="s">
        <v>4072</v>
      </c>
      <c r="F11" t="s">
        <v>4073</v>
      </c>
      <c r="G11" t="s">
        <v>4074</v>
      </c>
    </row>
    <row r="12" spans="1:7" x14ac:dyDescent="0.3">
      <c r="A12" t="s">
        <v>4036</v>
      </c>
      <c r="B12" t="s">
        <v>4065</v>
      </c>
      <c r="C12" t="s">
        <v>4058</v>
      </c>
      <c r="D12" t="s">
        <v>4059</v>
      </c>
      <c r="E12" t="s">
        <v>4060</v>
      </c>
      <c r="F12" t="s">
        <v>4061</v>
      </c>
      <c r="G12" t="s">
        <v>4062</v>
      </c>
    </row>
    <row r="13" spans="1:7" x14ac:dyDescent="0.3">
      <c r="A13" t="s">
        <v>3733</v>
      </c>
      <c r="B13" t="s">
        <v>4075</v>
      </c>
      <c r="C13" t="s">
        <v>4076</v>
      </c>
      <c r="D13" t="s">
        <v>4064</v>
      </c>
      <c r="E13" t="s">
        <v>4077</v>
      </c>
      <c r="F13" t="s">
        <v>4061</v>
      </c>
      <c r="G13" t="s">
        <v>4062</v>
      </c>
    </row>
    <row r="14" spans="1:7" x14ac:dyDescent="0.3">
      <c r="A14" t="s">
        <v>3733</v>
      </c>
      <c r="B14" t="s">
        <v>4078</v>
      </c>
      <c r="C14" t="s">
        <v>4079</v>
      </c>
      <c r="D14" t="s">
        <v>4059</v>
      </c>
      <c r="E14" t="s">
        <v>4080</v>
      </c>
      <c r="F14" t="s">
        <v>4061</v>
      </c>
      <c r="G14" t="s">
        <v>4062</v>
      </c>
    </row>
    <row r="15" spans="1:7" x14ac:dyDescent="0.3">
      <c r="A15" t="s">
        <v>3845</v>
      </c>
      <c r="B15" t="s">
        <v>4081</v>
      </c>
      <c r="C15" t="s">
        <v>4082</v>
      </c>
      <c r="D15" t="s">
        <v>4064</v>
      </c>
      <c r="E15" t="s">
        <v>4060</v>
      </c>
      <c r="F15" t="s">
        <v>4068</v>
      </c>
      <c r="G15" t="s">
        <v>4069</v>
      </c>
    </row>
    <row r="16" spans="1:7" x14ac:dyDescent="0.3">
      <c r="A16" t="s">
        <v>3657</v>
      </c>
      <c r="B16" t="s">
        <v>4083</v>
      </c>
      <c r="C16" t="s">
        <v>4084</v>
      </c>
      <c r="D16" t="s">
        <v>4059</v>
      </c>
      <c r="E16" t="s">
        <v>4060</v>
      </c>
      <c r="F16" t="s">
        <v>4085</v>
      </c>
      <c r="G16" t="s">
        <v>4086</v>
      </c>
    </row>
    <row r="17" spans="1:7" x14ac:dyDescent="0.3">
      <c r="A17" t="s">
        <v>3774</v>
      </c>
      <c r="B17" t="s">
        <v>4083</v>
      </c>
      <c r="C17" t="s">
        <v>4084</v>
      </c>
      <c r="D17" t="s">
        <v>4059</v>
      </c>
      <c r="E17" t="s">
        <v>4060</v>
      </c>
      <c r="F17" t="s">
        <v>4085</v>
      </c>
      <c r="G17" t="s">
        <v>4086</v>
      </c>
    </row>
    <row r="18" spans="1:7" x14ac:dyDescent="0.3">
      <c r="A18" t="s">
        <v>4005</v>
      </c>
      <c r="B18" t="s">
        <v>4087</v>
      </c>
      <c r="C18" t="s">
        <v>4088</v>
      </c>
      <c r="D18" t="s">
        <v>4064</v>
      </c>
      <c r="E18" t="s">
        <v>4080</v>
      </c>
      <c r="F18" t="s">
        <v>4089</v>
      </c>
      <c r="G18" t="s">
        <v>4090</v>
      </c>
    </row>
    <row r="19" spans="1:7" x14ac:dyDescent="0.3">
      <c r="A19" t="s">
        <v>3870</v>
      </c>
      <c r="B19" t="s">
        <v>4091</v>
      </c>
      <c r="C19" t="s">
        <v>4092</v>
      </c>
      <c r="D19" t="s">
        <v>4064</v>
      </c>
      <c r="E19" t="s">
        <v>4060</v>
      </c>
      <c r="F19" t="s">
        <v>4068</v>
      </c>
      <c r="G19" t="s">
        <v>4069</v>
      </c>
    </row>
    <row r="20" spans="1:7" x14ac:dyDescent="0.3">
      <c r="A20" t="s">
        <v>3635</v>
      </c>
      <c r="B20" t="s">
        <v>4093</v>
      </c>
      <c r="C20" t="s">
        <v>4094</v>
      </c>
      <c r="D20" t="s">
        <v>4059</v>
      </c>
      <c r="E20" t="s">
        <v>4060</v>
      </c>
      <c r="F20" t="s">
        <v>4089</v>
      </c>
      <c r="G20" t="s">
        <v>4090</v>
      </c>
    </row>
    <row r="21" spans="1:7" x14ac:dyDescent="0.3">
      <c r="A21" t="s">
        <v>3635</v>
      </c>
      <c r="B21" t="s">
        <v>4095</v>
      </c>
      <c r="C21" t="s">
        <v>4096</v>
      </c>
      <c r="D21" t="s">
        <v>4059</v>
      </c>
      <c r="E21" t="s">
        <v>4080</v>
      </c>
      <c r="F21" t="s">
        <v>4097</v>
      </c>
      <c r="G21" t="s">
        <v>4098</v>
      </c>
    </row>
    <row r="22" spans="1:7" x14ac:dyDescent="0.3">
      <c r="A22" t="s">
        <v>3635</v>
      </c>
      <c r="B22" t="s">
        <v>4099</v>
      </c>
      <c r="C22" t="s">
        <v>4100</v>
      </c>
      <c r="D22" t="s">
        <v>4059</v>
      </c>
      <c r="E22" t="s">
        <v>4080</v>
      </c>
      <c r="F22" t="s">
        <v>4089</v>
      </c>
      <c r="G22" t="s">
        <v>4090</v>
      </c>
    </row>
    <row r="23" spans="1:7" x14ac:dyDescent="0.3">
      <c r="A23" t="s">
        <v>3740</v>
      </c>
      <c r="B23" t="s">
        <v>4095</v>
      </c>
      <c r="C23" t="s">
        <v>4096</v>
      </c>
      <c r="D23" t="s">
        <v>4059</v>
      </c>
      <c r="E23" t="s">
        <v>4080</v>
      </c>
      <c r="F23" t="s">
        <v>4097</v>
      </c>
      <c r="G23" t="s">
        <v>4098</v>
      </c>
    </row>
    <row r="24" spans="1:7" x14ac:dyDescent="0.3">
      <c r="A24" t="s">
        <v>3789</v>
      </c>
      <c r="B24" t="s">
        <v>4095</v>
      </c>
      <c r="C24" t="s">
        <v>4096</v>
      </c>
      <c r="D24" t="s">
        <v>4059</v>
      </c>
      <c r="E24" t="s">
        <v>4080</v>
      </c>
      <c r="F24" t="s">
        <v>4097</v>
      </c>
      <c r="G24" t="s">
        <v>4098</v>
      </c>
    </row>
    <row r="25" spans="1:7" x14ac:dyDescent="0.3">
      <c r="A25" t="s">
        <v>3720</v>
      </c>
      <c r="B25" t="s">
        <v>4095</v>
      </c>
      <c r="C25" t="s">
        <v>4096</v>
      </c>
      <c r="D25" t="s">
        <v>4059</v>
      </c>
      <c r="E25" t="s">
        <v>4080</v>
      </c>
      <c r="F25" t="s">
        <v>4097</v>
      </c>
      <c r="G25" t="s">
        <v>4098</v>
      </c>
    </row>
    <row r="26" spans="1:7" x14ac:dyDescent="0.3">
      <c r="A26" t="s">
        <v>3720</v>
      </c>
      <c r="B26" t="s">
        <v>4101</v>
      </c>
      <c r="C26" t="s">
        <v>4102</v>
      </c>
      <c r="D26" t="s">
        <v>4059</v>
      </c>
      <c r="E26" t="s">
        <v>4060</v>
      </c>
      <c r="F26" t="s">
        <v>4103</v>
      </c>
      <c r="G26" t="s">
        <v>4104</v>
      </c>
    </row>
    <row r="27" spans="1:7" x14ac:dyDescent="0.3">
      <c r="A27" t="s">
        <v>3720</v>
      </c>
      <c r="B27" t="s">
        <v>4099</v>
      </c>
      <c r="C27" t="s">
        <v>4100</v>
      </c>
      <c r="D27" t="s">
        <v>4059</v>
      </c>
      <c r="E27" t="s">
        <v>4080</v>
      </c>
      <c r="F27" t="s">
        <v>4089</v>
      </c>
      <c r="G27" t="s">
        <v>4090</v>
      </c>
    </row>
    <row r="28" spans="1:7" x14ac:dyDescent="0.3">
      <c r="A28" t="s">
        <v>3701</v>
      </c>
      <c r="B28" t="s">
        <v>4095</v>
      </c>
      <c r="C28" t="s">
        <v>4096</v>
      </c>
      <c r="D28" t="s">
        <v>4059</v>
      </c>
      <c r="E28" t="s">
        <v>4080</v>
      </c>
      <c r="F28" t="s">
        <v>4097</v>
      </c>
      <c r="G28" t="s">
        <v>4098</v>
      </c>
    </row>
    <row r="29" spans="1:7" x14ac:dyDescent="0.3">
      <c r="A29" t="s">
        <v>3694</v>
      </c>
      <c r="B29" t="s">
        <v>4099</v>
      </c>
      <c r="C29" t="s">
        <v>4100</v>
      </c>
      <c r="D29" t="s">
        <v>4059</v>
      </c>
      <c r="E29" t="s">
        <v>4080</v>
      </c>
      <c r="F29" t="s">
        <v>4089</v>
      </c>
      <c r="G29" t="s">
        <v>4090</v>
      </c>
    </row>
    <row r="30" spans="1:7" x14ac:dyDescent="0.3">
      <c r="A30" t="s">
        <v>3694</v>
      </c>
      <c r="B30" t="s">
        <v>4095</v>
      </c>
      <c r="C30" t="s">
        <v>4096</v>
      </c>
      <c r="D30" t="s">
        <v>4059</v>
      </c>
      <c r="E30" t="s">
        <v>4080</v>
      </c>
      <c r="F30" t="s">
        <v>4097</v>
      </c>
      <c r="G30" t="s">
        <v>4098</v>
      </c>
    </row>
    <row r="31" spans="1:7" x14ac:dyDescent="0.3">
      <c r="A31" t="s">
        <v>3694</v>
      </c>
      <c r="B31" t="s">
        <v>4101</v>
      </c>
      <c r="C31" t="s">
        <v>4102</v>
      </c>
      <c r="D31" t="s">
        <v>4059</v>
      </c>
      <c r="E31" t="s">
        <v>4060</v>
      </c>
      <c r="F31" t="s">
        <v>4103</v>
      </c>
      <c r="G31" t="s">
        <v>4104</v>
      </c>
    </row>
    <row r="32" spans="1:7" x14ac:dyDescent="0.3">
      <c r="A32" t="s">
        <v>3968</v>
      </c>
      <c r="B32" t="s">
        <v>4105</v>
      </c>
      <c r="C32" t="s">
        <v>4106</v>
      </c>
      <c r="D32" t="s">
        <v>4064</v>
      </c>
      <c r="E32" t="s">
        <v>4060</v>
      </c>
      <c r="F32" t="s">
        <v>4068</v>
      </c>
      <c r="G32" t="s">
        <v>4069</v>
      </c>
    </row>
    <row r="33" spans="1:7" x14ac:dyDescent="0.3">
      <c r="A33" t="s">
        <v>3893</v>
      </c>
      <c r="B33" t="s">
        <v>4057</v>
      </c>
      <c r="C33" t="s">
        <v>4058</v>
      </c>
      <c r="D33" t="s">
        <v>4059</v>
      </c>
      <c r="E33" t="s">
        <v>4060</v>
      </c>
      <c r="F33" t="s">
        <v>4061</v>
      </c>
      <c r="G33" t="s">
        <v>4062</v>
      </c>
    </row>
    <row r="34" spans="1:7" x14ac:dyDescent="0.3">
      <c r="A34" t="s">
        <v>4019</v>
      </c>
      <c r="B34" t="s">
        <v>4099</v>
      </c>
      <c r="C34" t="s">
        <v>4100</v>
      </c>
      <c r="D34" t="s">
        <v>4059</v>
      </c>
      <c r="E34" t="s">
        <v>4080</v>
      </c>
      <c r="F34" t="s">
        <v>4089</v>
      </c>
      <c r="G34" t="s">
        <v>4090</v>
      </c>
    </row>
    <row r="35" spans="1:7" x14ac:dyDescent="0.3">
      <c r="A35" t="s">
        <v>3653</v>
      </c>
      <c r="B35" t="s">
        <v>4063</v>
      </c>
      <c r="C35" t="s">
        <v>4058</v>
      </c>
      <c r="D35" t="s">
        <v>4064</v>
      </c>
      <c r="E35" t="s">
        <v>4060</v>
      </c>
      <c r="F35" t="s">
        <v>4061</v>
      </c>
      <c r="G35" t="s">
        <v>4062</v>
      </c>
    </row>
    <row r="36" spans="1:7" x14ac:dyDescent="0.3">
      <c r="A36" t="s">
        <v>3747</v>
      </c>
      <c r="B36" t="s">
        <v>4057</v>
      </c>
      <c r="C36" t="s">
        <v>4058</v>
      </c>
      <c r="D36" t="s">
        <v>4059</v>
      </c>
      <c r="E36" t="s">
        <v>4060</v>
      </c>
      <c r="F36" t="s">
        <v>4061</v>
      </c>
      <c r="G36" t="s">
        <v>4062</v>
      </c>
    </row>
    <row r="37" spans="1:7" x14ac:dyDescent="0.3">
      <c r="A37" t="s">
        <v>3882</v>
      </c>
      <c r="B37" t="s">
        <v>4065</v>
      </c>
      <c r="C37" t="s">
        <v>4058</v>
      </c>
      <c r="D37" t="s">
        <v>4059</v>
      </c>
      <c r="E37" t="s">
        <v>4060</v>
      </c>
      <c r="F37" t="s">
        <v>4061</v>
      </c>
      <c r="G37" t="s">
        <v>4062</v>
      </c>
    </row>
    <row r="38" spans="1:7" x14ac:dyDescent="0.3">
      <c r="A38" t="s">
        <v>3716</v>
      </c>
      <c r="B38" t="s">
        <v>4065</v>
      </c>
      <c r="C38" t="s">
        <v>4058</v>
      </c>
      <c r="D38" t="s">
        <v>4059</v>
      </c>
      <c r="E38" t="s">
        <v>4060</v>
      </c>
      <c r="F38" t="s">
        <v>4061</v>
      </c>
      <c r="G38" t="s">
        <v>4062</v>
      </c>
    </row>
    <row r="39" spans="1:7" x14ac:dyDescent="0.3">
      <c r="A39" t="s">
        <v>3702</v>
      </c>
      <c r="B39" t="s">
        <v>4063</v>
      </c>
      <c r="C39" t="s">
        <v>4058</v>
      </c>
      <c r="D39" t="s">
        <v>4064</v>
      </c>
      <c r="E39" t="s">
        <v>4060</v>
      </c>
      <c r="F39" t="s">
        <v>4061</v>
      </c>
      <c r="G39" t="s">
        <v>4062</v>
      </c>
    </row>
    <row r="40" spans="1:7" x14ac:dyDescent="0.3">
      <c r="A40" t="s">
        <v>3884</v>
      </c>
      <c r="B40" t="s">
        <v>4065</v>
      </c>
      <c r="C40" t="s">
        <v>4058</v>
      </c>
      <c r="D40" t="s">
        <v>4059</v>
      </c>
      <c r="E40" t="s">
        <v>4060</v>
      </c>
      <c r="F40" t="s">
        <v>4061</v>
      </c>
      <c r="G40" t="s">
        <v>4062</v>
      </c>
    </row>
    <row r="41" spans="1:7" x14ac:dyDescent="0.3">
      <c r="A41" t="s">
        <v>3746</v>
      </c>
      <c r="B41" t="s">
        <v>4057</v>
      </c>
      <c r="C41" t="s">
        <v>4058</v>
      </c>
      <c r="D41" t="s">
        <v>4059</v>
      </c>
      <c r="E41" t="s">
        <v>4060</v>
      </c>
      <c r="F41" t="s">
        <v>4061</v>
      </c>
      <c r="G41" t="s">
        <v>4062</v>
      </c>
    </row>
    <row r="42" spans="1:7" x14ac:dyDescent="0.3">
      <c r="A42" t="s">
        <v>3746</v>
      </c>
      <c r="B42" t="s">
        <v>4065</v>
      </c>
      <c r="C42" t="s">
        <v>4058</v>
      </c>
      <c r="D42" t="s">
        <v>4059</v>
      </c>
      <c r="E42" t="s">
        <v>4060</v>
      </c>
      <c r="F42" t="s">
        <v>4061</v>
      </c>
      <c r="G42" t="s">
        <v>4062</v>
      </c>
    </row>
    <row r="43" spans="1:7" x14ac:dyDescent="0.3">
      <c r="A43" t="s">
        <v>3951</v>
      </c>
      <c r="B43" t="s">
        <v>4107</v>
      </c>
      <c r="C43" t="s">
        <v>4108</v>
      </c>
      <c r="D43" t="s">
        <v>4064</v>
      </c>
      <c r="E43" t="s">
        <v>4080</v>
      </c>
      <c r="F43" t="s">
        <v>4073</v>
      </c>
      <c r="G43" t="s">
        <v>4074</v>
      </c>
    </row>
    <row r="44" spans="1:7" x14ac:dyDescent="0.3">
      <c r="A44" t="s">
        <v>3845</v>
      </c>
      <c r="B44" t="s">
        <v>4105</v>
      </c>
      <c r="C44" t="s">
        <v>4106</v>
      </c>
      <c r="D44" t="s">
        <v>4064</v>
      </c>
      <c r="E44" t="s">
        <v>4060</v>
      </c>
      <c r="F44" t="s">
        <v>4068</v>
      </c>
      <c r="G44" t="s">
        <v>4069</v>
      </c>
    </row>
    <row r="45" spans="1:7" x14ac:dyDescent="0.3">
      <c r="A45" t="s">
        <v>3683</v>
      </c>
      <c r="B45" t="s">
        <v>4109</v>
      </c>
      <c r="C45" t="s">
        <v>4110</v>
      </c>
      <c r="D45" t="s">
        <v>4059</v>
      </c>
      <c r="E45" t="s">
        <v>4060</v>
      </c>
      <c r="F45" t="s">
        <v>4061</v>
      </c>
      <c r="G45" t="s">
        <v>4062</v>
      </c>
    </row>
    <row r="46" spans="1:7" x14ac:dyDescent="0.3">
      <c r="A46" t="s">
        <v>3920</v>
      </c>
      <c r="B46" t="s">
        <v>4057</v>
      </c>
      <c r="C46" t="s">
        <v>4058</v>
      </c>
      <c r="D46" t="s">
        <v>4059</v>
      </c>
      <c r="E46" t="s">
        <v>4060</v>
      </c>
      <c r="F46" t="s">
        <v>4061</v>
      </c>
      <c r="G46" t="s">
        <v>4062</v>
      </c>
    </row>
    <row r="47" spans="1:7" x14ac:dyDescent="0.3">
      <c r="A47" t="s">
        <v>3923</v>
      </c>
      <c r="B47" t="s">
        <v>4095</v>
      </c>
      <c r="C47" t="s">
        <v>4096</v>
      </c>
      <c r="D47" t="s">
        <v>4059</v>
      </c>
      <c r="E47" t="s">
        <v>4080</v>
      </c>
      <c r="F47" t="s">
        <v>4097</v>
      </c>
      <c r="G47" t="s">
        <v>4098</v>
      </c>
    </row>
    <row r="48" spans="1:7" x14ac:dyDescent="0.3">
      <c r="A48" t="s">
        <v>3783</v>
      </c>
      <c r="B48" t="s">
        <v>4091</v>
      </c>
      <c r="C48" t="s">
        <v>4092</v>
      </c>
      <c r="D48" t="s">
        <v>4064</v>
      </c>
      <c r="E48" t="s">
        <v>4060</v>
      </c>
      <c r="F48" t="s">
        <v>4068</v>
      </c>
      <c r="G48" t="s">
        <v>4069</v>
      </c>
    </row>
    <row r="49" spans="1:7" x14ac:dyDescent="0.3">
      <c r="A49" t="s">
        <v>3789</v>
      </c>
      <c r="B49" t="s">
        <v>4101</v>
      </c>
      <c r="C49" t="s">
        <v>4102</v>
      </c>
      <c r="D49" t="s">
        <v>4059</v>
      </c>
      <c r="E49" t="s">
        <v>4060</v>
      </c>
      <c r="F49" t="s">
        <v>4103</v>
      </c>
      <c r="G49" t="s">
        <v>4104</v>
      </c>
    </row>
    <row r="50" spans="1:7" x14ac:dyDescent="0.3">
      <c r="A50" t="s">
        <v>3694</v>
      </c>
      <c r="B50" t="s">
        <v>4093</v>
      </c>
      <c r="C50" t="s">
        <v>4094</v>
      </c>
      <c r="D50" t="s">
        <v>4059</v>
      </c>
      <c r="E50" t="s">
        <v>4060</v>
      </c>
      <c r="F50" t="s">
        <v>4089</v>
      </c>
      <c r="G50" t="s">
        <v>4090</v>
      </c>
    </row>
    <row r="51" spans="1:7" x14ac:dyDescent="0.3">
      <c r="A51" t="s">
        <v>4023</v>
      </c>
      <c r="B51" t="s">
        <v>4083</v>
      </c>
      <c r="C51" t="s">
        <v>4084</v>
      </c>
      <c r="D51" t="s">
        <v>4059</v>
      </c>
      <c r="E51" t="s">
        <v>4060</v>
      </c>
      <c r="F51" t="s">
        <v>4085</v>
      </c>
      <c r="G51" t="s">
        <v>4086</v>
      </c>
    </row>
    <row r="52" spans="1:7" x14ac:dyDescent="0.3">
      <c r="A52" t="s">
        <v>3975</v>
      </c>
      <c r="B52" t="s">
        <v>4063</v>
      </c>
      <c r="C52" t="s">
        <v>4058</v>
      </c>
      <c r="D52" t="s">
        <v>4064</v>
      </c>
      <c r="E52" t="s">
        <v>4060</v>
      </c>
      <c r="F52" t="s">
        <v>4061</v>
      </c>
      <c r="G52" t="s">
        <v>4062</v>
      </c>
    </row>
    <row r="53" spans="1:7" x14ac:dyDescent="0.3">
      <c r="A53" t="s">
        <v>3893</v>
      </c>
      <c r="B53" t="s">
        <v>4063</v>
      </c>
      <c r="C53" t="s">
        <v>4058</v>
      </c>
      <c r="D53" t="s">
        <v>4064</v>
      </c>
      <c r="E53" t="s">
        <v>4060</v>
      </c>
      <c r="F53" t="s">
        <v>4061</v>
      </c>
      <c r="G53" t="s">
        <v>4062</v>
      </c>
    </row>
    <row r="54" spans="1:7" x14ac:dyDescent="0.3">
      <c r="A54" t="s">
        <v>3875</v>
      </c>
      <c r="B54" t="s">
        <v>4057</v>
      </c>
      <c r="C54" t="s">
        <v>4058</v>
      </c>
      <c r="D54" t="s">
        <v>4059</v>
      </c>
      <c r="E54" t="s">
        <v>4060</v>
      </c>
      <c r="F54" t="s">
        <v>4061</v>
      </c>
      <c r="G54" t="s">
        <v>4062</v>
      </c>
    </row>
    <row r="55" spans="1:7" x14ac:dyDescent="0.3">
      <c r="A55" t="s">
        <v>3653</v>
      </c>
      <c r="B55" t="s">
        <v>4065</v>
      </c>
      <c r="C55" t="s">
        <v>4058</v>
      </c>
      <c r="D55" t="s">
        <v>4059</v>
      </c>
      <c r="E55" t="s">
        <v>4060</v>
      </c>
      <c r="F55" t="s">
        <v>4061</v>
      </c>
      <c r="G55" t="s">
        <v>4062</v>
      </c>
    </row>
    <row r="56" spans="1:7" x14ac:dyDescent="0.3">
      <c r="A56" t="s">
        <v>3716</v>
      </c>
      <c r="B56" t="s">
        <v>4063</v>
      </c>
      <c r="C56" t="s">
        <v>4058</v>
      </c>
      <c r="D56" t="s">
        <v>4064</v>
      </c>
      <c r="E56" t="s">
        <v>4060</v>
      </c>
      <c r="F56" t="s">
        <v>4061</v>
      </c>
      <c r="G56" t="s">
        <v>4062</v>
      </c>
    </row>
    <row r="57" spans="1:7" x14ac:dyDescent="0.3">
      <c r="A57" t="s">
        <v>3702</v>
      </c>
      <c r="B57" t="s">
        <v>4065</v>
      </c>
      <c r="C57" t="s">
        <v>4058</v>
      </c>
      <c r="D57" t="s">
        <v>4059</v>
      </c>
      <c r="E57" t="s">
        <v>4060</v>
      </c>
      <c r="F57" t="s">
        <v>4061</v>
      </c>
      <c r="G57" t="s">
        <v>4062</v>
      </c>
    </row>
    <row r="58" spans="1:7" x14ac:dyDescent="0.3">
      <c r="A58" t="s">
        <v>3787</v>
      </c>
      <c r="B58" t="s">
        <v>4066</v>
      </c>
      <c r="C58" t="s">
        <v>4067</v>
      </c>
      <c r="D58" t="s">
        <v>4059</v>
      </c>
      <c r="E58" t="s">
        <v>4060</v>
      </c>
      <c r="F58" t="s">
        <v>4068</v>
      </c>
      <c r="G58" t="s">
        <v>4069</v>
      </c>
    </row>
    <row r="59" spans="1:7" x14ac:dyDescent="0.3">
      <c r="A59" t="s">
        <v>3709</v>
      </c>
      <c r="B59" t="s">
        <v>4111</v>
      </c>
      <c r="C59" t="s">
        <v>4112</v>
      </c>
      <c r="D59" t="s">
        <v>4064</v>
      </c>
      <c r="E59" t="s">
        <v>4072</v>
      </c>
      <c r="F59" t="s">
        <v>4073</v>
      </c>
      <c r="G59" t="s">
        <v>4074</v>
      </c>
    </row>
    <row r="60" spans="1:7" x14ac:dyDescent="0.3">
      <c r="A60" t="s">
        <v>3727</v>
      </c>
      <c r="B60" t="s">
        <v>4057</v>
      </c>
      <c r="C60" t="s">
        <v>4058</v>
      </c>
      <c r="D60" t="s">
        <v>4059</v>
      </c>
      <c r="E60" t="s">
        <v>4060</v>
      </c>
      <c r="F60" t="s">
        <v>4061</v>
      </c>
      <c r="G60" t="s">
        <v>4062</v>
      </c>
    </row>
    <row r="61" spans="1:7" x14ac:dyDescent="0.3">
      <c r="A61" t="s">
        <v>3951</v>
      </c>
      <c r="B61" t="s">
        <v>4111</v>
      </c>
      <c r="C61" t="s">
        <v>4112</v>
      </c>
      <c r="D61" t="s">
        <v>4064</v>
      </c>
      <c r="E61" t="s">
        <v>4072</v>
      </c>
      <c r="F61" t="s">
        <v>4073</v>
      </c>
      <c r="G61" t="s">
        <v>4074</v>
      </c>
    </row>
    <row r="62" spans="1:7" x14ac:dyDescent="0.3">
      <c r="A62" t="s">
        <v>4003</v>
      </c>
      <c r="B62" t="s">
        <v>4105</v>
      </c>
      <c r="C62" t="s">
        <v>4106</v>
      </c>
      <c r="D62" t="s">
        <v>4064</v>
      </c>
      <c r="E62" t="s">
        <v>4060</v>
      </c>
      <c r="F62" t="s">
        <v>4068</v>
      </c>
      <c r="G62" t="s">
        <v>4069</v>
      </c>
    </row>
    <row r="63" spans="1:7" x14ac:dyDescent="0.3">
      <c r="A63" t="s">
        <v>3664</v>
      </c>
      <c r="B63" t="s">
        <v>4075</v>
      </c>
      <c r="C63" t="s">
        <v>4076</v>
      </c>
      <c r="D63" t="s">
        <v>4064</v>
      </c>
      <c r="E63" t="s">
        <v>4077</v>
      </c>
      <c r="F63" t="s">
        <v>4061</v>
      </c>
      <c r="G63" t="s">
        <v>4062</v>
      </c>
    </row>
    <row r="64" spans="1:7" x14ac:dyDescent="0.3">
      <c r="A64" t="s">
        <v>3635</v>
      </c>
      <c r="B64" t="s">
        <v>4113</v>
      </c>
      <c r="C64" t="s">
        <v>4102</v>
      </c>
      <c r="D64" t="s">
        <v>4059</v>
      </c>
      <c r="E64" t="s">
        <v>4060</v>
      </c>
      <c r="F64" t="s">
        <v>4114</v>
      </c>
      <c r="G64" t="s">
        <v>4115</v>
      </c>
    </row>
    <row r="65" spans="1:7" x14ac:dyDescent="0.3">
      <c r="A65" t="s">
        <v>3753</v>
      </c>
      <c r="B65" t="s">
        <v>4093</v>
      </c>
      <c r="C65" t="s">
        <v>4094</v>
      </c>
      <c r="D65" t="s">
        <v>4059</v>
      </c>
      <c r="E65" t="s">
        <v>4060</v>
      </c>
      <c r="F65" t="s">
        <v>4089</v>
      </c>
      <c r="G65" t="s">
        <v>4090</v>
      </c>
    </row>
    <row r="66" spans="1:7" x14ac:dyDescent="0.3">
      <c r="A66" t="s">
        <v>3939</v>
      </c>
      <c r="B66" t="s">
        <v>4081</v>
      </c>
      <c r="C66" t="s">
        <v>4082</v>
      </c>
      <c r="D66" t="s">
        <v>4064</v>
      </c>
      <c r="E66" t="s">
        <v>4060</v>
      </c>
      <c r="F66" t="s">
        <v>4068</v>
      </c>
      <c r="G66" t="s">
        <v>4069</v>
      </c>
    </row>
    <row r="67" spans="1:7" x14ac:dyDescent="0.3">
      <c r="A67" t="s">
        <v>3963</v>
      </c>
      <c r="B67" t="s">
        <v>4101</v>
      </c>
      <c r="C67" t="s">
        <v>4102</v>
      </c>
      <c r="D67" t="s">
        <v>4059</v>
      </c>
      <c r="E67" t="s">
        <v>4060</v>
      </c>
      <c r="F67" t="s">
        <v>4103</v>
      </c>
      <c r="G67" t="s">
        <v>4104</v>
      </c>
    </row>
    <row r="68" spans="1:7" x14ac:dyDescent="0.3">
      <c r="A68" t="s">
        <v>3824</v>
      </c>
      <c r="B68" t="s">
        <v>4116</v>
      </c>
      <c r="C68" t="s">
        <v>4117</v>
      </c>
      <c r="D68" t="s">
        <v>4064</v>
      </c>
      <c r="E68" t="s">
        <v>4072</v>
      </c>
      <c r="F68" t="s">
        <v>4118</v>
      </c>
      <c r="G68" t="s">
        <v>4119</v>
      </c>
    </row>
    <row r="69" spans="1:7" x14ac:dyDescent="0.3">
      <c r="A69" t="s">
        <v>3824</v>
      </c>
      <c r="B69" t="s">
        <v>4120</v>
      </c>
      <c r="C69" t="s">
        <v>4121</v>
      </c>
      <c r="D69" t="s">
        <v>4059</v>
      </c>
      <c r="E69" t="s">
        <v>4080</v>
      </c>
      <c r="F69" t="s">
        <v>4122</v>
      </c>
      <c r="G69" t="s">
        <v>4123</v>
      </c>
    </row>
    <row r="70" spans="1:7" x14ac:dyDescent="0.3">
      <c r="A70" t="s">
        <v>3863</v>
      </c>
      <c r="B70" t="s">
        <v>4124</v>
      </c>
      <c r="C70" t="s">
        <v>4125</v>
      </c>
      <c r="D70" t="s">
        <v>4059</v>
      </c>
      <c r="E70" t="s">
        <v>4080</v>
      </c>
      <c r="F70" t="s">
        <v>4126</v>
      </c>
      <c r="G70" t="s">
        <v>4127</v>
      </c>
    </row>
    <row r="71" spans="1:7" x14ac:dyDescent="0.3">
      <c r="A71" t="s">
        <v>3927</v>
      </c>
      <c r="B71" t="s">
        <v>4063</v>
      </c>
      <c r="C71" t="s">
        <v>4058</v>
      </c>
      <c r="D71" t="s">
        <v>4064</v>
      </c>
      <c r="E71" t="s">
        <v>4060</v>
      </c>
      <c r="F71" t="s">
        <v>4061</v>
      </c>
      <c r="G71" t="s">
        <v>4062</v>
      </c>
    </row>
    <row r="72" spans="1:7" x14ac:dyDescent="0.3">
      <c r="A72" t="s">
        <v>3648</v>
      </c>
      <c r="B72" t="s">
        <v>4091</v>
      </c>
      <c r="C72" t="s">
        <v>4092</v>
      </c>
      <c r="D72" t="s">
        <v>4064</v>
      </c>
      <c r="E72" t="s">
        <v>4060</v>
      </c>
      <c r="F72" t="s">
        <v>4068</v>
      </c>
      <c r="G72" t="s">
        <v>4069</v>
      </c>
    </row>
    <row r="73" spans="1:7" x14ac:dyDescent="0.3">
      <c r="A73" t="s">
        <v>3878</v>
      </c>
      <c r="B73" t="s">
        <v>4063</v>
      </c>
      <c r="C73" t="s">
        <v>4058</v>
      </c>
      <c r="D73" t="s">
        <v>4064</v>
      </c>
      <c r="E73" t="s">
        <v>4060</v>
      </c>
      <c r="F73" t="s">
        <v>4061</v>
      </c>
      <c r="G73" t="s">
        <v>4062</v>
      </c>
    </row>
    <row r="74" spans="1:7" x14ac:dyDescent="0.3">
      <c r="A74">
        <v>11812442</v>
      </c>
      <c r="B74">
        <v>4600554511</v>
      </c>
      <c r="C74" t="s">
        <v>4058</v>
      </c>
      <c r="D74" t="s">
        <v>4059</v>
      </c>
      <c r="E74" t="s">
        <v>4060</v>
      </c>
      <c r="F74" t="s">
        <v>4061</v>
      </c>
      <c r="G74" t="s">
        <v>4062</v>
      </c>
    </row>
    <row r="75" spans="1:7" x14ac:dyDescent="0.3">
      <c r="A75" t="s">
        <v>3823</v>
      </c>
      <c r="B75" t="s">
        <v>4066</v>
      </c>
      <c r="C75" t="s">
        <v>4067</v>
      </c>
      <c r="D75" t="s">
        <v>4059</v>
      </c>
      <c r="E75" t="s">
        <v>4060</v>
      </c>
      <c r="F75" t="s">
        <v>4068</v>
      </c>
      <c r="G75" t="s">
        <v>4069</v>
      </c>
    </row>
    <row r="76" spans="1:7" x14ac:dyDescent="0.3">
      <c r="A76" t="s">
        <v>3727</v>
      </c>
      <c r="B76" t="s">
        <v>4065</v>
      </c>
      <c r="C76" t="s">
        <v>4058</v>
      </c>
      <c r="D76" t="s">
        <v>4059</v>
      </c>
      <c r="E76" t="s">
        <v>4060</v>
      </c>
      <c r="F76" t="s">
        <v>4061</v>
      </c>
      <c r="G76" t="s">
        <v>4062</v>
      </c>
    </row>
    <row r="77" spans="1:7" x14ac:dyDescent="0.3">
      <c r="A77" t="s">
        <v>3951</v>
      </c>
      <c r="B77" t="s">
        <v>4128</v>
      </c>
      <c r="C77" t="s">
        <v>4129</v>
      </c>
      <c r="D77" t="s">
        <v>4064</v>
      </c>
      <c r="E77" t="s">
        <v>4060</v>
      </c>
      <c r="F77" t="s">
        <v>4073</v>
      </c>
      <c r="G77" t="s">
        <v>4074</v>
      </c>
    </row>
    <row r="78" spans="1:7" x14ac:dyDescent="0.3">
      <c r="A78" t="s">
        <v>4002</v>
      </c>
      <c r="B78" t="s">
        <v>4105</v>
      </c>
      <c r="C78" t="s">
        <v>4106</v>
      </c>
      <c r="D78" t="s">
        <v>4064</v>
      </c>
      <c r="E78" t="s">
        <v>4060</v>
      </c>
      <c r="F78" t="s">
        <v>4068</v>
      </c>
      <c r="G78" t="s">
        <v>4069</v>
      </c>
    </row>
    <row r="79" spans="1:7" x14ac:dyDescent="0.3">
      <c r="A79" t="s">
        <v>3844</v>
      </c>
      <c r="B79" t="s">
        <v>4066</v>
      </c>
      <c r="C79" t="s">
        <v>4067</v>
      </c>
      <c r="D79" t="s">
        <v>4059</v>
      </c>
      <c r="E79" t="s">
        <v>4060</v>
      </c>
      <c r="F79" t="s">
        <v>4068</v>
      </c>
      <c r="G79" t="s">
        <v>4069</v>
      </c>
    </row>
    <row r="80" spans="1:7" x14ac:dyDescent="0.3">
      <c r="A80" t="s">
        <v>3714</v>
      </c>
      <c r="B80" t="s">
        <v>4091</v>
      </c>
      <c r="C80" t="s">
        <v>4092</v>
      </c>
      <c r="D80" t="s">
        <v>4064</v>
      </c>
      <c r="E80" t="s">
        <v>4060</v>
      </c>
      <c r="F80" t="s">
        <v>4068</v>
      </c>
      <c r="G80" t="s">
        <v>4069</v>
      </c>
    </row>
    <row r="81" spans="1:7" x14ac:dyDescent="0.3">
      <c r="A81" t="s">
        <v>3919</v>
      </c>
      <c r="B81" t="s">
        <v>4063</v>
      </c>
      <c r="C81" t="s">
        <v>4058</v>
      </c>
      <c r="D81" t="s">
        <v>4064</v>
      </c>
      <c r="E81" t="s">
        <v>4060</v>
      </c>
      <c r="F81" t="s">
        <v>4061</v>
      </c>
      <c r="G81" t="s">
        <v>4062</v>
      </c>
    </row>
    <row r="82" spans="1:7" x14ac:dyDescent="0.3">
      <c r="A82" t="s">
        <v>3753</v>
      </c>
      <c r="B82" t="s">
        <v>4113</v>
      </c>
      <c r="C82" t="s">
        <v>4102</v>
      </c>
      <c r="D82" t="s">
        <v>4059</v>
      </c>
      <c r="E82" t="s">
        <v>4060</v>
      </c>
      <c r="F82" t="s">
        <v>4114</v>
      </c>
      <c r="G82" t="s">
        <v>4115</v>
      </c>
    </row>
    <row r="83" spans="1:7" x14ac:dyDescent="0.3">
      <c r="A83" t="s">
        <v>3753</v>
      </c>
      <c r="B83" t="s">
        <v>4095</v>
      </c>
      <c r="C83" t="s">
        <v>4096</v>
      </c>
      <c r="D83" t="s">
        <v>4059</v>
      </c>
      <c r="E83" t="s">
        <v>4080</v>
      </c>
      <c r="F83" t="s">
        <v>4097</v>
      </c>
      <c r="G83" t="s">
        <v>4098</v>
      </c>
    </row>
    <row r="84" spans="1:7" x14ac:dyDescent="0.3">
      <c r="A84" t="s">
        <v>3947</v>
      </c>
      <c r="B84" t="s">
        <v>4109</v>
      </c>
      <c r="C84" t="s">
        <v>4110</v>
      </c>
      <c r="D84" t="s">
        <v>4059</v>
      </c>
      <c r="E84" t="s">
        <v>4060</v>
      </c>
      <c r="F84" t="s">
        <v>4061</v>
      </c>
      <c r="G84" t="s">
        <v>4062</v>
      </c>
    </row>
    <row r="85" spans="1:7" x14ac:dyDescent="0.3">
      <c r="A85" t="s">
        <v>4029</v>
      </c>
      <c r="B85" t="s">
        <v>4083</v>
      </c>
      <c r="C85" t="s">
        <v>4084</v>
      </c>
      <c r="D85" t="s">
        <v>4059</v>
      </c>
      <c r="E85" t="s">
        <v>4060</v>
      </c>
      <c r="F85" t="s">
        <v>4085</v>
      </c>
      <c r="G85" t="s">
        <v>4086</v>
      </c>
    </row>
    <row r="86" spans="1:7" x14ac:dyDescent="0.3">
      <c r="A86" t="s">
        <v>3953</v>
      </c>
      <c r="B86" t="s">
        <v>4083</v>
      </c>
      <c r="C86" t="s">
        <v>4084</v>
      </c>
      <c r="D86" t="s">
        <v>4059</v>
      </c>
      <c r="E86" t="s">
        <v>4060</v>
      </c>
      <c r="F86" t="s">
        <v>4085</v>
      </c>
      <c r="G86" t="s">
        <v>4086</v>
      </c>
    </row>
    <row r="87" spans="1:7" x14ac:dyDescent="0.3">
      <c r="A87" t="s">
        <v>4027</v>
      </c>
      <c r="B87" t="s">
        <v>4101</v>
      </c>
      <c r="C87" t="s">
        <v>4102</v>
      </c>
      <c r="D87" t="s">
        <v>4059</v>
      </c>
      <c r="E87" t="s">
        <v>4060</v>
      </c>
      <c r="F87" t="s">
        <v>4103</v>
      </c>
      <c r="G87" t="s">
        <v>4104</v>
      </c>
    </row>
    <row r="88" spans="1:7" x14ac:dyDescent="0.3">
      <c r="A88" t="s">
        <v>3936</v>
      </c>
      <c r="B88" t="s">
        <v>4083</v>
      </c>
      <c r="C88" t="s">
        <v>4084</v>
      </c>
      <c r="D88" t="s">
        <v>4059</v>
      </c>
      <c r="E88" t="s">
        <v>4060</v>
      </c>
      <c r="F88" t="s">
        <v>4085</v>
      </c>
      <c r="G88" t="s">
        <v>4086</v>
      </c>
    </row>
    <row r="89" spans="1:7" x14ac:dyDescent="0.3">
      <c r="A89" t="s">
        <v>3913</v>
      </c>
      <c r="B89" t="s">
        <v>4063</v>
      </c>
      <c r="C89" t="s">
        <v>4058</v>
      </c>
      <c r="D89" t="s">
        <v>4064</v>
      </c>
      <c r="E89" t="s">
        <v>4060</v>
      </c>
      <c r="F89" t="s">
        <v>4061</v>
      </c>
      <c r="G89" t="s">
        <v>4062</v>
      </c>
    </row>
    <row r="90" spans="1:7" x14ac:dyDescent="0.3">
      <c r="A90" t="s">
        <v>4032</v>
      </c>
      <c r="B90" t="s">
        <v>4087</v>
      </c>
      <c r="C90" t="s">
        <v>4088</v>
      </c>
      <c r="D90" t="s">
        <v>4064</v>
      </c>
      <c r="E90" t="s">
        <v>4080</v>
      </c>
      <c r="F90" t="s">
        <v>4089</v>
      </c>
      <c r="G90" t="s">
        <v>4090</v>
      </c>
    </row>
    <row r="91" spans="1:7" x14ac:dyDescent="0.3">
      <c r="A91" t="s">
        <v>3794</v>
      </c>
      <c r="B91" t="s">
        <v>4057</v>
      </c>
      <c r="C91" t="s">
        <v>4058</v>
      </c>
      <c r="D91" t="s">
        <v>4059</v>
      </c>
      <c r="E91" t="s">
        <v>4060</v>
      </c>
      <c r="F91" t="s">
        <v>4061</v>
      </c>
      <c r="G91" t="s">
        <v>4062</v>
      </c>
    </row>
    <row r="92" spans="1:7" x14ac:dyDescent="0.3">
      <c r="A92" t="s">
        <v>3878</v>
      </c>
      <c r="B92" t="s">
        <v>4065</v>
      </c>
      <c r="C92" t="s">
        <v>4058</v>
      </c>
      <c r="D92" t="s">
        <v>4059</v>
      </c>
      <c r="E92" t="s">
        <v>4060</v>
      </c>
      <c r="F92" t="s">
        <v>4061</v>
      </c>
      <c r="G92" t="s">
        <v>4062</v>
      </c>
    </row>
    <row r="93" spans="1:7" x14ac:dyDescent="0.3">
      <c r="A93" t="s">
        <v>4045</v>
      </c>
      <c r="B93" t="s">
        <v>4063</v>
      </c>
      <c r="C93" t="s">
        <v>4058</v>
      </c>
      <c r="D93" t="s">
        <v>4064</v>
      </c>
      <c r="E93" t="s">
        <v>4060</v>
      </c>
      <c r="F93" t="s">
        <v>4061</v>
      </c>
      <c r="G93" t="s">
        <v>4062</v>
      </c>
    </row>
    <row r="94" spans="1:7" x14ac:dyDescent="0.3">
      <c r="A94" t="s">
        <v>3664</v>
      </c>
      <c r="B94" t="s">
        <v>4078</v>
      </c>
      <c r="C94" t="s">
        <v>4079</v>
      </c>
      <c r="D94" t="s">
        <v>4059</v>
      </c>
      <c r="E94" t="s">
        <v>4080</v>
      </c>
      <c r="F94" t="s">
        <v>4061</v>
      </c>
      <c r="G94" t="s">
        <v>4062</v>
      </c>
    </row>
    <row r="95" spans="1:7" x14ac:dyDescent="0.3">
      <c r="A95" t="s">
        <v>4007</v>
      </c>
      <c r="B95" t="s">
        <v>4083</v>
      </c>
      <c r="C95" t="s">
        <v>4084</v>
      </c>
      <c r="D95" t="s">
        <v>4059</v>
      </c>
      <c r="E95" t="s">
        <v>4060</v>
      </c>
      <c r="F95" t="s">
        <v>4085</v>
      </c>
      <c r="G95" t="s">
        <v>4086</v>
      </c>
    </row>
    <row r="96" spans="1:7" x14ac:dyDescent="0.3">
      <c r="A96" t="s">
        <v>3718</v>
      </c>
      <c r="B96" t="s">
        <v>4065</v>
      </c>
      <c r="C96" t="s">
        <v>4058</v>
      </c>
      <c r="D96" t="s">
        <v>4059</v>
      </c>
      <c r="E96" t="s">
        <v>4060</v>
      </c>
      <c r="F96" t="s">
        <v>4061</v>
      </c>
      <c r="G96" t="s">
        <v>4062</v>
      </c>
    </row>
    <row r="97" spans="1:7" x14ac:dyDescent="0.3">
      <c r="A97" t="s">
        <v>3747</v>
      </c>
      <c r="B97" t="s">
        <v>4063</v>
      </c>
      <c r="C97" t="s">
        <v>4058</v>
      </c>
      <c r="D97" t="s">
        <v>4064</v>
      </c>
      <c r="E97" t="s">
        <v>4060</v>
      </c>
      <c r="F97" t="s">
        <v>4061</v>
      </c>
      <c r="G97" t="s">
        <v>4062</v>
      </c>
    </row>
    <row r="98" spans="1:7" x14ac:dyDescent="0.3">
      <c r="A98" t="s">
        <v>3744</v>
      </c>
      <c r="B98" t="s">
        <v>4065</v>
      </c>
      <c r="C98" t="s">
        <v>4058</v>
      </c>
      <c r="D98" t="s">
        <v>4059</v>
      </c>
      <c r="E98" t="s">
        <v>4060</v>
      </c>
      <c r="F98" t="s">
        <v>4061</v>
      </c>
      <c r="G98" t="s">
        <v>4062</v>
      </c>
    </row>
    <row r="99" spans="1:7" x14ac:dyDescent="0.3">
      <c r="A99" t="s">
        <v>3951</v>
      </c>
      <c r="B99" t="s">
        <v>4070</v>
      </c>
      <c r="C99" t="s">
        <v>4071</v>
      </c>
      <c r="D99" t="s">
        <v>4059</v>
      </c>
      <c r="E99" t="s">
        <v>4072</v>
      </c>
      <c r="F99" t="s">
        <v>4073</v>
      </c>
      <c r="G99" t="s">
        <v>4074</v>
      </c>
    </row>
    <row r="100" spans="1:7" x14ac:dyDescent="0.3">
      <c r="A100" t="s">
        <v>3833</v>
      </c>
      <c r="B100" t="s">
        <v>4083</v>
      </c>
      <c r="C100" t="s">
        <v>4084</v>
      </c>
      <c r="D100" t="s">
        <v>4059</v>
      </c>
      <c r="E100" t="s">
        <v>4060</v>
      </c>
      <c r="F100" t="s">
        <v>4085</v>
      </c>
      <c r="G100" t="s">
        <v>4086</v>
      </c>
    </row>
    <row r="101" spans="1:7" x14ac:dyDescent="0.3">
      <c r="A101" t="s">
        <v>3955</v>
      </c>
      <c r="B101" t="s">
        <v>4109</v>
      </c>
      <c r="C101" t="s">
        <v>4110</v>
      </c>
      <c r="D101" t="s">
        <v>4059</v>
      </c>
      <c r="E101" t="s">
        <v>4060</v>
      </c>
      <c r="F101" t="s">
        <v>4061</v>
      </c>
      <c r="G101" t="s">
        <v>4062</v>
      </c>
    </row>
    <row r="102" spans="1:7" x14ac:dyDescent="0.3">
      <c r="A102" t="s">
        <v>3830</v>
      </c>
      <c r="B102" t="s">
        <v>4083</v>
      </c>
      <c r="C102" t="s">
        <v>4084</v>
      </c>
      <c r="D102" t="s">
        <v>4059</v>
      </c>
      <c r="E102" t="s">
        <v>4060</v>
      </c>
      <c r="F102" t="s">
        <v>4085</v>
      </c>
      <c r="G102" t="s">
        <v>4086</v>
      </c>
    </row>
    <row r="103" spans="1:7" x14ac:dyDescent="0.3">
      <c r="A103" t="s">
        <v>3646</v>
      </c>
      <c r="B103" t="s">
        <v>4075</v>
      </c>
      <c r="C103" t="s">
        <v>4076</v>
      </c>
      <c r="D103" t="s">
        <v>4064</v>
      </c>
      <c r="E103" t="s">
        <v>4077</v>
      </c>
      <c r="F103" t="s">
        <v>4061</v>
      </c>
      <c r="G103" t="s">
        <v>4062</v>
      </c>
    </row>
    <row r="104" spans="1:7" x14ac:dyDescent="0.3">
      <c r="A104" t="s">
        <v>3740</v>
      </c>
      <c r="B104" t="s">
        <v>4093</v>
      </c>
      <c r="C104" t="s">
        <v>4094</v>
      </c>
      <c r="D104" t="s">
        <v>4059</v>
      </c>
      <c r="E104" t="s">
        <v>4060</v>
      </c>
      <c r="F104" t="s">
        <v>4089</v>
      </c>
      <c r="G104" t="s">
        <v>4090</v>
      </c>
    </row>
    <row r="105" spans="1:7" x14ac:dyDescent="0.3">
      <c r="A105" t="s">
        <v>3720</v>
      </c>
      <c r="B105" t="s">
        <v>4093</v>
      </c>
      <c r="C105" t="s">
        <v>4094</v>
      </c>
      <c r="D105" t="s">
        <v>4059</v>
      </c>
      <c r="E105" t="s">
        <v>4060</v>
      </c>
      <c r="F105" t="s">
        <v>4089</v>
      </c>
      <c r="G105" t="s">
        <v>4090</v>
      </c>
    </row>
    <row r="106" spans="1:7" x14ac:dyDescent="0.3">
      <c r="A106" t="s">
        <v>4024</v>
      </c>
      <c r="B106" t="s">
        <v>4095</v>
      </c>
      <c r="C106" t="s">
        <v>4096</v>
      </c>
      <c r="D106" t="s">
        <v>4059</v>
      </c>
      <c r="E106" t="s">
        <v>4080</v>
      </c>
      <c r="F106" t="s">
        <v>4097</v>
      </c>
      <c r="G106" t="s">
        <v>4098</v>
      </c>
    </row>
    <row r="107" spans="1:7" x14ac:dyDescent="0.3">
      <c r="A107" t="s">
        <v>3811</v>
      </c>
      <c r="B107" t="s">
        <v>4083</v>
      </c>
      <c r="C107" t="s">
        <v>4084</v>
      </c>
      <c r="D107" t="s">
        <v>4059</v>
      </c>
      <c r="E107" t="s">
        <v>4060</v>
      </c>
      <c r="F107" t="s">
        <v>4085</v>
      </c>
      <c r="G107" t="s">
        <v>4086</v>
      </c>
    </row>
    <row r="108" spans="1:7" x14ac:dyDescent="0.3">
      <c r="A108" t="s">
        <v>4033</v>
      </c>
      <c r="B108" t="s">
        <v>4083</v>
      </c>
      <c r="C108" t="s">
        <v>4084</v>
      </c>
      <c r="D108" t="s">
        <v>4059</v>
      </c>
      <c r="E108" t="s">
        <v>4060</v>
      </c>
      <c r="F108" t="s">
        <v>4085</v>
      </c>
      <c r="G108" t="s">
        <v>4086</v>
      </c>
    </row>
    <row r="109" spans="1:7" x14ac:dyDescent="0.3">
      <c r="A109" t="s">
        <v>4022</v>
      </c>
      <c r="B109" t="s">
        <v>4057</v>
      </c>
      <c r="C109" t="s">
        <v>4058</v>
      </c>
      <c r="D109" t="s">
        <v>4059</v>
      </c>
      <c r="E109" t="s">
        <v>4060</v>
      </c>
      <c r="F109" t="s">
        <v>4061</v>
      </c>
      <c r="G109" t="s">
        <v>4062</v>
      </c>
    </row>
    <row r="110" spans="1:7" x14ac:dyDescent="0.3">
      <c r="A110" t="s">
        <v>4003</v>
      </c>
      <c r="B110" t="s">
        <v>4081</v>
      </c>
      <c r="C110" t="s">
        <v>4082</v>
      </c>
      <c r="D110" t="s">
        <v>4064</v>
      </c>
      <c r="E110" t="s">
        <v>4060</v>
      </c>
      <c r="F110" t="s">
        <v>4068</v>
      </c>
      <c r="G110" t="s">
        <v>4069</v>
      </c>
    </row>
    <row r="111" spans="1:7" x14ac:dyDescent="0.3">
      <c r="A111" t="s">
        <v>3809</v>
      </c>
      <c r="B111" t="s">
        <v>4091</v>
      </c>
      <c r="C111" t="s">
        <v>4092</v>
      </c>
      <c r="D111" t="s">
        <v>4064</v>
      </c>
      <c r="E111" t="s">
        <v>4060</v>
      </c>
      <c r="F111" t="s">
        <v>4068</v>
      </c>
      <c r="G111" t="s">
        <v>4069</v>
      </c>
    </row>
    <row r="112" spans="1:7" x14ac:dyDescent="0.3">
      <c r="A112" t="s">
        <v>3875</v>
      </c>
      <c r="B112" t="s">
        <v>4065</v>
      </c>
      <c r="C112" t="s">
        <v>4058</v>
      </c>
      <c r="D112" t="s">
        <v>4059</v>
      </c>
      <c r="E112" t="s">
        <v>4060</v>
      </c>
      <c r="F112" t="s">
        <v>4061</v>
      </c>
      <c r="G112" t="s">
        <v>4062</v>
      </c>
    </row>
    <row r="113" spans="1:7" x14ac:dyDescent="0.3">
      <c r="A113" t="s">
        <v>4055</v>
      </c>
      <c r="B113" t="s">
        <v>4057</v>
      </c>
      <c r="C113" t="s">
        <v>4058</v>
      </c>
      <c r="D113" t="s">
        <v>4059</v>
      </c>
      <c r="E113" t="s">
        <v>4060</v>
      </c>
      <c r="F113" t="s">
        <v>4061</v>
      </c>
      <c r="G113" t="s">
        <v>4062</v>
      </c>
    </row>
    <row r="114" spans="1:7" x14ac:dyDescent="0.3">
      <c r="A114" t="s">
        <v>3843</v>
      </c>
      <c r="B114" t="s">
        <v>4065</v>
      </c>
      <c r="C114" t="s">
        <v>4058</v>
      </c>
      <c r="D114" t="s">
        <v>4059</v>
      </c>
      <c r="E114" t="s">
        <v>4060</v>
      </c>
      <c r="F114" t="s">
        <v>4061</v>
      </c>
      <c r="G114" t="s">
        <v>4062</v>
      </c>
    </row>
    <row r="115" spans="1:7" x14ac:dyDescent="0.3">
      <c r="A115" t="s">
        <v>3674</v>
      </c>
      <c r="B115" t="s">
        <v>4091</v>
      </c>
      <c r="C115" t="s">
        <v>4092</v>
      </c>
      <c r="D115" t="s">
        <v>4064</v>
      </c>
      <c r="E115" t="s">
        <v>4060</v>
      </c>
      <c r="F115" t="s">
        <v>4068</v>
      </c>
      <c r="G115" t="s">
        <v>4069</v>
      </c>
    </row>
    <row r="116" spans="1:7" x14ac:dyDescent="0.3">
      <c r="A116" t="s">
        <v>3747</v>
      </c>
      <c r="B116" t="s">
        <v>4065</v>
      </c>
      <c r="C116" t="s">
        <v>4058</v>
      </c>
      <c r="D116" t="s">
        <v>4059</v>
      </c>
      <c r="E116" t="s">
        <v>4060</v>
      </c>
      <c r="F116" t="s">
        <v>4061</v>
      </c>
      <c r="G116" t="s">
        <v>4062</v>
      </c>
    </row>
    <row r="117" spans="1:7" x14ac:dyDescent="0.3">
      <c r="A117" t="s">
        <v>3746</v>
      </c>
      <c r="B117" t="s">
        <v>4075</v>
      </c>
      <c r="C117" t="s">
        <v>4076</v>
      </c>
      <c r="D117" t="s">
        <v>4064</v>
      </c>
      <c r="E117" t="s">
        <v>4077</v>
      </c>
      <c r="F117" t="s">
        <v>4061</v>
      </c>
      <c r="G117" t="s">
        <v>4062</v>
      </c>
    </row>
    <row r="118" spans="1:7" x14ac:dyDescent="0.3">
      <c r="A118" t="s">
        <v>4039</v>
      </c>
      <c r="B118" t="s">
        <v>4057</v>
      </c>
      <c r="C118" t="s">
        <v>4058</v>
      </c>
      <c r="D118" t="s">
        <v>4059</v>
      </c>
      <c r="E118" t="s">
        <v>4060</v>
      </c>
      <c r="F118" t="s">
        <v>4061</v>
      </c>
      <c r="G118" t="s">
        <v>4062</v>
      </c>
    </row>
    <row r="119" spans="1:7" x14ac:dyDescent="0.3">
      <c r="A119" t="s">
        <v>3817</v>
      </c>
      <c r="B119" t="s">
        <v>4091</v>
      </c>
      <c r="C119" t="s">
        <v>4092</v>
      </c>
      <c r="D119" t="s">
        <v>4064</v>
      </c>
      <c r="E119" t="s">
        <v>4060</v>
      </c>
      <c r="F119" t="s">
        <v>4068</v>
      </c>
      <c r="G119" t="s">
        <v>4069</v>
      </c>
    </row>
    <row r="120" spans="1:7" x14ac:dyDescent="0.3">
      <c r="A120" t="s">
        <v>3875</v>
      </c>
      <c r="B120" t="s">
        <v>4063</v>
      </c>
      <c r="C120" t="s">
        <v>4058</v>
      </c>
      <c r="D120" t="s">
        <v>4064</v>
      </c>
      <c r="E120" t="s">
        <v>4060</v>
      </c>
      <c r="F120" t="s">
        <v>4061</v>
      </c>
      <c r="G120" t="s">
        <v>4062</v>
      </c>
    </row>
    <row r="121" spans="1:7" x14ac:dyDescent="0.3">
      <c r="A121" t="s">
        <v>3824</v>
      </c>
      <c r="B121" t="s">
        <v>4130</v>
      </c>
      <c r="C121" t="s">
        <v>4131</v>
      </c>
      <c r="D121" t="s">
        <v>4059</v>
      </c>
      <c r="E121" t="s">
        <v>4080</v>
      </c>
      <c r="F121" t="s">
        <v>4118</v>
      </c>
      <c r="G121" t="s">
        <v>4119</v>
      </c>
    </row>
    <row r="122" spans="1:7" x14ac:dyDescent="0.3">
      <c r="A122" t="s">
        <v>3727</v>
      </c>
      <c r="B122" t="s">
        <v>4063</v>
      </c>
      <c r="C122" t="s">
        <v>4058</v>
      </c>
      <c r="D122" t="s">
        <v>4064</v>
      </c>
      <c r="E122" t="s">
        <v>4060</v>
      </c>
      <c r="F122" t="s">
        <v>4061</v>
      </c>
      <c r="G122" t="s">
        <v>4062</v>
      </c>
    </row>
    <row r="123" spans="1:7" x14ac:dyDescent="0.3">
      <c r="A123" t="s">
        <v>4017</v>
      </c>
      <c r="B123" t="s">
        <v>4081</v>
      </c>
      <c r="C123" t="s">
        <v>4082</v>
      </c>
      <c r="D123" t="s">
        <v>4064</v>
      </c>
      <c r="E123" t="s">
        <v>4060</v>
      </c>
      <c r="F123" t="s">
        <v>4068</v>
      </c>
      <c r="G123" t="s">
        <v>4069</v>
      </c>
    </row>
    <row r="124" spans="1:7" x14ac:dyDescent="0.3">
      <c r="A124" t="s">
        <v>3646</v>
      </c>
      <c r="B124" t="s">
        <v>4078</v>
      </c>
      <c r="C124" t="s">
        <v>4079</v>
      </c>
      <c r="D124" t="s">
        <v>4059</v>
      </c>
      <c r="E124" t="s">
        <v>4080</v>
      </c>
      <c r="F124" t="s">
        <v>4061</v>
      </c>
      <c r="G124" t="s">
        <v>4062</v>
      </c>
    </row>
    <row r="125" spans="1:7" x14ac:dyDescent="0.3">
      <c r="A125" t="s">
        <v>3725</v>
      </c>
      <c r="B125" t="s">
        <v>4083</v>
      </c>
      <c r="C125" t="s">
        <v>4084</v>
      </c>
      <c r="D125" t="s">
        <v>4059</v>
      </c>
      <c r="E125" t="s">
        <v>4060</v>
      </c>
      <c r="F125" t="s">
        <v>4085</v>
      </c>
      <c r="G125" t="s">
        <v>4086</v>
      </c>
    </row>
    <row r="126" spans="1:7" x14ac:dyDescent="0.3">
      <c r="A126" t="s">
        <v>3740</v>
      </c>
      <c r="B126" t="s">
        <v>4101</v>
      </c>
      <c r="C126" t="s">
        <v>4102</v>
      </c>
      <c r="D126" t="s">
        <v>4059</v>
      </c>
      <c r="E126" t="s">
        <v>4060</v>
      </c>
      <c r="F126" t="s">
        <v>4103</v>
      </c>
      <c r="G126" t="s">
        <v>4104</v>
      </c>
    </row>
    <row r="127" spans="1:7" x14ac:dyDescent="0.3">
      <c r="A127" t="s">
        <v>3913</v>
      </c>
      <c r="B127" t="s">
        <v>4057</v>
      </c>
      <c r="C127" t="s">
        <v>4058</v>
      </c>
      <c r="D127" t="s">
        <v>4059</v>
      </c>
      <c r="E127" t="s">
        <v>4060</v>
      </c>
      <c r="F127" t="s">
        <v>4061</v>
      </c>
      <c r="G127" t="s">
        <v>4062</v>
      </c>
    </row>
    <row r="128" spans="1:7" x14ac:dyDescent="0.3">
      <c r="A128" t="s">
        <v>3922</v>
      </c>
      <c r="B128" t="s">
        <v>4066</v>
      </c>
      <c r="C128" t="s">
        <v>4067</v>
      </c>
      <c r="D128" t="s">
        <v>4059</v>
      </c>
      <c r="E128" t="s">
        <v>4060</v>
      </c>
      <c r="F128" t="s">
        <v>4068</v>
      </c>
      <c r="G128" t="s">
        <v>4069</v>
      </c>
    </row>
    <row r="129" spans="1:7" x14ac:dyDescent="0.3">
      <c r="A129" t="s">
        <v>3744</v>
      </c>
      <c r="B129" t="s">
        <v>4057</v>
      </c>
      <c r="C129" t="s">
        <v>4058</v>
      </c>
      <c r="D129" t="s">
        <v>4059</v>
      </c>
      <c r="E129" t="s">
        <v>4060</v>
      </c>
      <c r="F129" t="s">
        <v>4061</v>
      </c>
      <c r="G129" t="s">
        <v>4062</v>
      </c>
    </row>
    <row r="130" spans="1:7" x14ac:dyDescent="0.3">
      <c r="A130" t="s">
        <v>3789</v>
      </c>
      <c r="B130" t="s">
        <v>4093</v>
      </c>
      <c r="C130" t="s">
        <v>4094</v>
      </c>
      <c r="D130" t="s">
        <v>4059</v>
      </c>
      <c r="E130" t="s">
        <v>4060</v>
      </c>
      <c r="F130" t="s">
        <v>4089</v>
      </c>
      <c r="G130" t="s">
        <v>4090</v>
      </c>
    </row>
    <row r="131" spans="1:7" x14ac:dyDescent="0.3">
      <c r="A131" t="s">
        <v>3843</v>
      </c>
      <c r="B131" t="s">
        <v>4075</v>
      </c>
      <c r="C131" t="s">
        <v>4076</v>
      </c>
      <c r="D131" t="s">
        <v>4064</v>
      </c>
      <c r="E131" t="s">
        <v>4077</v>
      </c>
      <c r="F131" t="s">
        <v>4061</v>
      </c>
      <c r="G131" t="s">
        <v>4062</v>
      </c>
    </row>
    <row r="132" spans="1:7" x14ac:dyDescent="0.3">
      <c r="A132" t="s">
        <v>3958</v>
      </c>
      <c r="B132" t="s">
        <v>4057</v>
      </c>
      <c r="C132" t="s">
        <v>4058</v>
      </c>
      <c r="D132" t="s">
        <v>4059</v>
      </c>
      <c r="E132" t="s">
        <v>4060</v>
      </c>
      <c r="F132" t="s">
        <v>4061</v>
      </c>
      <c r="G132" t="s">
        <v>4062</v>
      </c>
    </row>
    <row r="133" spans="1:7" x14ac:dyDescent="0.3">
      <c r="A133" t="s">
        <v>3980</v>
      </c>
      <c r="B133" t="s">
        <v>4065</v>
      </c>
      <c r="C133" t="s">
        <v>4058</v>
      </c>
      <c r="D133" t="s">
        <v>4059</v>
      </c>
      <c r="E133" t="s">
        <v>4060</v>
      </c>
      <c r="F133" t="s">
        <v>4061</v>
      </c>
      <c r="G133" t="s">
        <v>4062</v>
      </c>
    </row>
    <row r="134" spans="1:7" x14ac:dyDescent="0.3">
      <c r="A134" t="s">
        <v>4024</v>
      </c>
      <c r="B134" t="s">
        <v>4093</v>
      </c>
      <c r="C134" t="s">
        <v>4094</v>
      </c>
      <c r="D134" t="s">
        <v>4059</v>
      </c>
      <c r="E134" t="s">
        <v>4060</v>
      </c>
      <c r="F134" t="s">
        <v>4089</v>
      </c>
      <c r="G134" t="s">
        <v>4090</v>
      </c>
    </row>
    <row r="135" spans="1:7" x14ac:dyDescent="0.3">
      <c r="A135" t="s">
        <v>3980</v>
      </c>
      <c r="B135" t="s">
        <v>4057</v>
      </c>
      <c r="C135" t="s">
        <v>4058</v>
      </c>
      <c r="D135" t="s">
        <v>4059</v>
      </c>
      <c r="E135" t="s">
        <v>4060</v>
      </c>
      <c r="F135" t="s">
        <v>4061</v>
      </c>
      <c r="G135" t="s">
        <v>4062</v>
      </c>
    </row>
    <row r="136" spans="1:7" x14ac:dyDescent="0.3">
      <c r="A136" t="s">
        <v>3843</v>
      </c>
      <c r="B136" t="s">
        <v>4057</v>
      </c>
      <c r="C136" t="s">
        <v>4058</v>
      </c>
      <c r="D136" t="s">
        <v>4059</v>
      </c>
      <c r="E136" t="s">
        <v>4060</v>
      </c>
      <c r="F136" t="s">
        <v>4061</v>
      </c>
      <c r="G136" t="s">
        <v>4062</v>
      </c>
    </row>
    <row r="137" spans="1:7" x14ac:dyDescent="0.3">
      <c r="A137" t="s">
        <v>3925</v>
      </c>
      <c r="B137" t="s">
        <v>4083</v>
      </c>
      <c r="C137" t="s">
        <v>4084</v>
      </c>
      <c r="D137" t="s">
        <v>4059</v>
      </c>
      <c r="E137" t="s">
        <v>4060</v>
      </c>
      <c r="F137" t="s">
        <v>4085</v>
      </c>
      <c r="G137" t="s">
        <v>4086</v>
      </c>
    </row>
    <row r="138" spans="1:7" x14ac:dyDescent="0.3">
      <c r="A138" t="s">
        <v>4047</v>
      </c>
      <c r="B138" t="s">
        <v>4066</v>
      </c>
      <c r="C138" t="s">
        <v>4067</v>
      </c>
      <c r="D138" t="s">
        <v>4059</v>
      </c>
      <c r="E138" t="s">
        <v>4060</v>
      </c>
      <c r="F138" t="s">
        <v>4068</v>
      </c>
      <c r="G138" t="s">
        <v>4069</v>
      </c>
    </row>
    <row r="139" spans="1:7" x14ac:dyDescent="0.3">
      <c r="A139" t="s">
        <v>3999</v>
      </c>
      <c r="B139" t="s">
        <v>4101</v>
      </c>
      <c r="C139" t="s">
        <v>4102</v>
      </c>
      <c r="D139" t="s">
        <v>4059</v>
      </c>
      <c r="E139" t="s">
        <v>4060</v>
      </c>
      <c r="F139" t="s">
        <v>4103</v>
      </c>
      <c r="G139" t="s">
        <v>4104</v>
      </c>
    </row>
    <row r="140" spans="1:7" x14ac:dyDescent="0.3">
      <c r="A140" t="s">
        <v>4043</v>
      </c>
      <c r="B140" t="s">
        <v>4057</v>
      </c>
      <c r="C140" t="s">
        <v>4058</v>
      </c>
      <c r="D140" t="s">
        <v>4059</v>
      </c>
      <c r="E140" t="s">
        <v>4060</v>
      </c>
      <c r="F140" t="s">
        <v>4061</v>
      </c>
      <c r="G140" t="s">
        <v>4062</v>
      </c>
    </row>
    <row r="141" spans="1:7" x14ac:dyDescent="0.3">
      <c r="A141" t="s">
        <v>4043</v>
      </c>
      <c r="B141" t="s">
        <v>4063</v>
      </c>
      <c r="C141" t="s">
        <v>4058</v>
      </c>
      <c r="D141" t="s">
        <v>4064</v>
      </c>
      <c r="E141" t="s">
        <v>4060</v>
      </c>
      <c r="F141" t="s">
        <v>4061</v>
      </c>
      <c r="G141" t="s">
        <v>4062</v>
      </c>
    </row>
    <row r="142" spans="1:7" x14ac:dyDescent="0.3">
      <c r="A142" t="s">
        <v>4002</v>
      </c>
      <c r="B142" t="s">
        <v>4081</v>
      </c>
      <c r="C142" t="s">
        <v>4082</v>
      </c>
      <c r="D142" t="s">
        <v>4064</v>
      </c>
      <c r="E142" t="s">
        <v>4060</v>
      </c>
      <c r="F142" t="s">
        <v>4068</v>
      </c>
      <c r="G142" t="s">
        <v>4069</v>
      </c>
    </row>
    <row r="143" spans="1:7" x14ac:dyDescent="0.3">
      <c r="A143" t="s">
        <v>4055</v>
      </c>
      <c r="B143" t="s">
        <v>4063</v>
      </c>
      <c r="C143" t="s">
        <v>4058</v>
      </c>
      <c r="D143" t="s">
        <v>4064</v>
      </c>
      <c r="E143" t="s">
        <v>4060</v>
      </c>
      <c r="F143" t="s">
        <v>4061</v>
      </c>
      <c r="G143" t="s">
        <v>4062</v>
      </c>
    </row>
    <row r="144" spans="1:7" x14ac:dyDescent="0.3">
      <c r="A144" t="s">
        <v>3902</v>
      </c>
      <c r="B144" t="s">
        <v>4101</v>
      </c>
      <c r="C144" t="s">
        <v>4102</v>
      </c>
      <c r="D144" t="s">
        <v>4059</v>
      </c>
      <c r="E144" t="s">
        <v>4060</v>
      </c>
      <c r="F144" t="s">
        <v>4103</v>
      </c>
      <c r="G144" t="s">
        <v>4104</v>
      </c>
    </row>
    <row r="145" spans="1:7" x14ac:dyDescent="0.3">
      <c r="A145" t="s">
        <v>4037</v>
      </c>
      <c r="B145" t="s">
        <v>4066</v>
      </c>
      <c r="C145" t="s">
        <v>4067</v>
      </c>
      <c r="D145" t="s">
        <v>4059</v>
      </c>
      <c r="E145" t="s">
        <v>4060</v>
      </c>
      <c r="F145" t="s">
        <v>4068</v>
      </c>
      <c r="G145" t="s">
        <v>4069</v>
      </c>
    </row>
    <row r="146" spans="1:7" x14ac:dyDescent="0.3">
      <c r="A146" t="s">
        <v>4049</v>
      </c>
      <c r="B146" t="s">
        <v>4065</v>
      </c>
      <c r="C146" t="s">
        <v>4058</v>
      </c>
      <c r="D146" t="s">
        <v>4059</v>
      </c>
      <c r="E146" t="s">
        <v>4060</v>
      </c>
      <c r="F146" t="s">
        <v>4061</v>
      </c>
      <c r="G146" t="s">
        <v>4062</v>
      </c>
    </row>
    <row r="147" spans="1:7" x14ac:dyDescent="0.3">
      <c r="A147" t="s">
        <v>4036</v>
      </c>
      <c r="B147" t="s">
        <v>4057</v>
      </c>
      <c r="C147" t="s">
        <v>4058</v>
      </c>
      <c r="D147" t="s">
        <v>4059</v>
      </c>
      <c r="E147" t="s">
        <v>4060</v>
      </c>
      <c r="F147" t="s">
        <v>4061</v>
      </c>
      <c r="G147" t="s">
        <v>4062</v>
      </c>
    </row>
    <row r="148" spans="1:7" x14ac:dyDescent="0.3">
      <c r="A148" t="s">
        <v>4046</v>
      </c>
      <c r="B148" t="s">
        <v>4057</v>
      </c>
      <c r="C148" t="s">
        <v>4058</v>
      </c>
      <c r="D148" t="s">
        <v>4059</v>
      </c>
      <c r="E148" t="s">
        <v>4060</v>
      </c>
      <c r="F148" t="s">
        <v>4061</v>
      </c>
      <c r="G148" t="s">
        <v>4062</v>
      </c>
    </row>
    <row r="149" spans="1:7" x14ac:dyDescent="0.3">
      <c r="A149" t="s">
        <v>4049</v>
      </c>
      <c r="B149" t="s">
        <v>4057</v>
      </c>
      <c r="C149" t="s">
        <v>4058</v>
      </c>
      <c r="D149" t="s">
        <v>4059</v>
      </c>
      <c r="E149" t="s">
        <v>4060</v>
      </c>
      <c r="F149" t="s">
        <v>4061</v>
      </c>
      <c r="G149" t="s">
        <v>4062</v>
      </c>
    </row>
    <row r="150" spans="1:7" x14ac:dyDescent="0.3">
      <c r="A150" t="s">
        <v>4053</v>
      </c>
      <c r="B150" t="s">
        <v>4057</v>
      </c>
      <c r="C150" t="s">
        <v>4058</v>
      </c>
      <c r="D150" t="s">
        <v>4059</v>
      </c>
      <c r="E150" t="s">
        <v>4060</v>
      </c>
      <c r="F150" t="s">
        <v>4061</v>
      </c>
      <c r="G150" t="s">
        <v>4062</v>
      </c>
    </row>
    <row r="151" spans="1:7" x14ac:dyDescent="0.3">
      <c r="A151" t="s">
        <v>4044</v>
      </c>
      <c r="B151" t="s">
        <v>4057</v>
      </c>
      <c r="C151" t="s">
        <v>4058</v>
      </c>
      <c r="D151" t="s">
        <v>4059</v>
      </c>
      <c r="E151" t="s">
        <v>4060</v>
      </c>
      <c r="F151" t="s">
        <v>4061</v>
      </c>
      <c r="G151" t="s">
        <v>4062</v>
      </c>
    </row>
    <row r="152" spans="1:7" x14ac:dyDescent="0.3">
      <c r="A152" t="s">
        <v>4046</v>
      </c>
      <c r="B152" t="s">
        <v>4063</v>
      </c>
      <c r="C152" t="s">
        <v>4058</v>
      </c>
      <c r="D152" t="s">
        <v>4064</v>
      </c>
      <c r="E152" t="s">
        <v>4060</v>
      </c>
      <c r="F152" t="s">
        <v>4061</v>
      </c>
      <c r="G152" t="s">
        <v>4062</v>
      </c>
    </row>
    <row r="153" spans="1:7" x14ac:dyDescent="0.3">
      <c r="A153" t="s">
        <v>4051</v>
      </c>
      <c r="B153" t="s">
        <v>4057</v>
      </c>
      <c r="C153" t="s">
        <v>4058</v>
      </c>
      <c r="D153" t="s">
        <v>4059</v>
      </c>
      <c r="E153" t="s">
        <v>4060</v>
      </c>
      <c r="F153" t="s">
        <v>4061</v>
      </c>
      <c r="G153" t="s">
        <v>4062</v>
      </c>
    </row>
    <row r="154" spans="1:7" x14ac:dyDescent="0.3">
      <c r="A154" t="s">
        <v>4049</v>
      </c>
      <c r="B154" t="s">
        <v>4063</v>
      </c>
      <c r="C154" t="s">
        <v>4058</v>
      </c>
      <c r="D154" t="s">
        <v>4064</v>
      </c>
      <c r="E154" t="s">
        <v>4060</v>
      </c>
      <c r="F154" t="s">
        <v>4061</v>
      </c>
      <c r="G154" t="s">
        <v>4062</v>
      </c>
    </row>
    <row r="155" spans="1:7" x14ac:dyDescent="0.3">
      <c r="A155" t="s">
        <v>4053</v>
      </c>
      <c r="B155" t="s">
        <v>4063</v>
      </c>
      <c r="C155" t="s">
        <v>4058</v>
      </c>
      <c r="D155" t="s">
        <v>4064</v>
      </c>
      <c r="E155" t="s">
        <v>4060</v>
      </c>
      <c r="F155" t="s">
        <v>4061</v>
      </c>
      <c r="G155" t="s">
        <v>4062</v>
      </c>
    </row>
    <row r="156" spans="1:7" x14ac:dyDescent="0.3">
      <c r="A156" t="s">
        <v>4050</v>
      </c>
      <c r="B156" t="s">
        <v>4066</v>
      </c>
      <c r="C156" t="s">
        <v>4067</v>
      </c>
      <c r="D156" t="s">
        <v>4059</v>
      </c>
      <c r="E156" t="s">
        <v>4060</v>
      </c>
      <c r="F156" t="s">
        <v>4068</v>
      </c>
      <c r="G156" t="s">
        <v>4069</v>
      </c>
    </row>
    <row r="157" spans="1:7" x14ac:dyDescent="0.3">
      <c r="A157" t="s">
        <v>4036</v>
      </c>
      <c r="B157" t="s">
        <v>4063</v>
      </c>
      <c r="C157" t="s">
        <v>4058</v>
      </c>
      <c r="D157" t="s">
        <v>4064</v>
      </c>
      <c r="E157" t="s">
        <v>4060</v>
      </c>
      <c r="F157" t="s">
        <v>4061</v>
      </c>
      <c r="G157" t="s">
        <v>4062</v>
      </c>
    </row>
    <row r="161" spans="2:2" x14ac:dyDescent="0.3">
      <c r="B161" s="15">
        <f>389304380.39/1039</f>
        <v>374691.41519730509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E95E-86C0-4CC3-A18E-D4ED2C58381C}">
  <dimension ref="A1:A157"/>
  <sheetViews>
    <sheetView workbookViewId="0">
      <selection activeCell="A10" sqref="A10:A17"/>
    </sheetView>
  </sheetViews>
  <sheetFormatPr defaultRowHeight="14.4" x14ac:dyDescent="0.3"/>
  <cols>
    <col min="1" max="1" width="21.33203125" style="5" customWidth="1" collapsed="1"/>
  </cols>
  <sheetData>
    <row r="1" spans="1:1" x14ac:dyDescent="0.3">
      <c r="A1" s="25" t="s">
        <v>5463</v>
      </c>
    </row>
    <row r="2" spans="1:1" x14ac:dyDescent="0.3">
      <c r="A2" s="26">
        <v>4600501071</v>
      </c>
    </row>
    <row r="3" spans="1:1" x14ac:dyDescent="0.3">
      <c r="A3" s="26">
        <v>4600554398</v>
      </c>
    </row>
    <row r="4" spans="1:1" x14ac:dyDescent="0.3">
      <c r="A4" s="26">
        <v>4600564816</v>
      </c>
    </row>
    <row r="5" spans="1:1" x14ac:dyDescent="0.3">
      <c r="A5" s="26">
        <v>4600565421</v>
      </c>
    </row>
    <row r="6" spans="1:1" x14ac:dyDescent="0.3">
      <c r="A6" s="26">
        <v>4600612031</v>
      </c>
    </row>
    <row r="7" spans="1:1" x14ac:dyDescent="0.3">
      <c r="A7" s="26">
        <v>4600576712</v>
      </c>
    </row>
    <row r="8" spans="1:1" x14ac:dyDescent="0.3">
      <c r="A8" s="26">
        <v>4600570213</v>
      </c>
    </row>
    <row r="9" spans="1:1" x14ac:dyDescent="0.3">
      <c r="A9" s="26">
        <v>4600569387</v>
      </c>
    </row>
    <row r="10" spans="1:1" x14ac:dyDescent="0.3">
      <c r="A10" s="26">
        <v>4600579520</v>
      </c>
    </row>
    <row r="11" spans="1:1" x14ac:dyDescent="0.3">
      <c r="A11" s="26">
        <v>4600569389</v>
      </c>
    </row>
    <row r="12" spans="1:1" x14ac:dyDescent="0.3">
      <c r="A12" s="26">
        <v>4600565498</v>
      </c>
    </row>
    <row r="13" spans="1:1" x14ac:dyDescent="0.3">
      <c r="A13" s="26">
        <v>4600568678</v>
      </c>
    </row>
    <row r="14" spans="1:1" x14ac:dyDescent="0.3">
      <c r="A14" s="26">
        <v>4600554399</v>
      </c>
    </row>
    <row r="15" spans="1:1" x14ac:dyDescent="0.3">
      <c r="A15" s="26">
        <v>4600554511</v>
      </c>
    </row>
    <row r="16" spans="1:1" x14ac:dyDescent="0.3">
      <c r="A16" s="26">
        <v>4600553925</v>
      </c>
    </row>
    <row r="17" spans="1:1" x14ac:dyDescent="0.3">
      <c r="A17" s="26">
        <v>4600616327</v>
      </c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7D7F-20B9-4B5A-9E06-42021E387ED4}">
  <sheetPr codeName="Planilha11"/>
  <dimension ref="A1:T3127"/>
  <sheetViews>
    <sheetView showGridLines="0" topLeftCell="K1" workbookViewId="0">
      <selection activeCell="R2" sqref="R2"/>
    </sheetView>
  </sheetViews>
  <sheetFormatPr defaultColWidth="9.109375" defaultRowHeight="14.4" x14ac:dyDescent="0.3"/>
  <cols>
    <col min="1" max="1" width="9" style="1" bestFit="1" customWidth="1"/>
    <col min="2" max="2" width="11.88671875" style="1" bestFit="1" customWidth="1"/>
    <col min="3" max="3" width="17" style="1" bestFit="1" customWidth="1"/>
    <col min="4" max="4" width="18.44140625" style="1" bestFit="1" customWidth="1"/>
    <col min="5" max="5" width="45.44140625" style="1" customWidth="1"/>
    <col min="6" max="6" width="11.33203125" style="1" bestFit="1" customWidth="1"/>
    <col min="7" max="7" width="15.109375" style="1" customWidth="1"/>
    <col min="8" max="9" width="11.33203125" style="1" customWidth="1"/>
    <col min="10" max="10" width="13.88671875" style="1" customWidth="1"/>
    <col min="11" max="11" width="10" style="1" bestFit="1" customWidth="1"/>
    <col min="12" max="12" width="24.33203125" style="1" bestFit="1" customWidth="1"/>
    <col min="13" max="13" width="9.109375" style="1" bestFit="1" customWidth="1"/>
    <col min="14" max="14" width="16.109375" style="1" bestFit="1" customWidth="1"/>
    <col min="15" max="15" width="26.109375" style="1" customWidth="1"/>
    <col min="16" max="16" width="17.33203125" style="1" bestFit="1" customWidth="1"/>
    <col min="17" max="17" width="16.88671875" style="1" bestFit="1" customWidth="1"/>
    <col min="18" max="18" width="22.109375" style="1" bestFit="1" customWidth="1"/>
    <col min="19" max="19" width="16.6640625" style="1" bestFit="1" customWidth="1"/>
    <col min="20" max="20" width="17.33203125" style="1" bestFit="1" customWidth="1"/>
    <col min="21" max="16384" width="9.109375" style="1"/>
  </cols>
  <sheetData>
    <row r="1" spans="1:20" x14ac:dyDescent="0.3">
      <c r="A1" s="7" t="s">
        <v>1885</v>
      </c>
      <c r="B1" s="14" t="s">
        <v>1890</v>
      </c>
      <c r="C1" s="14" t="s">
        <v>1891</v>
      </c>
      <c r="D1" s="14" t="s">
        <v>1895</v>
      </c>
      <c r="E1" s="8" t="s">
        <v>1896</v>
      </c>
      <c r="F1" s="8" t="s">
        <v>177</v>
      </c>
      <c r="G1" s="8" t="s">
        <v>5275</v>
      </c>
      <c r="H1" s="8" t="s">
        <v>7</v>
      </c>
      <c r="I1" s="8" t="s">
        <v>178</v>
      </c>
      <c r="J1" s="8" t="s">
        <v>5276</v>
      </c>
      <c r="K1" s="14" t="s">
        <v>1884</v>
      </c>
      <c r="L1" s="14" t="s">
        <v>1899</v>
      </c>
      <c r="M1" s="14" t="s">
        <v>1892</v>
      </c>
      <c r="N1" s="14" t="s">
        <v>1893</v>
      </c>
      <c r="O1" s="14" t="s">
        <v>1894</v>
      </c>
      <c r="P1" s="14" t="s">
        <v>1897</v>
      </c>
      <c r="Q1" s="8" t="s">
        <v>1898</v>
      </c>
      <c r="R1" s="8" t="s">
        <v>1903</v>
      </c>
      <c r="S1" s="8" t="s">
        <v>1901</v>
      </c>
      <c r="T1" s="9" t="s">
        <v>1902</v>
      </c>
    </row>
    <row r="2" spans="1:20" x14ac:dyDescent="0.3">
      <c r="A2" t="s">
        <v>3755</v>
      </c>
      <c r="B2" t="s">
        <v>4132</v>
      </c>
      <c r="C2" t="s">
        <v>4133</v>
      </c>
      <c r="D2" t="s">
        <v>4061</v>
      </c>
      <c r="E2" t="s">
        <v>4062</v>
      </c>
      <c r="F2" t="s">
        <v>572</v>
      </c>
      <c r="G2" t="s">
        <v>3201</v>
      </c>
      <c r="H2" t="s">
        <v>9</v>
      </c>
      <c r="I2" t="s">
        <v>180</v>
      </c>
      <c r="J2" t="s">
        <v>3404</v>
      </c>
      <c r="K2" t="s">
        <v>4134</v>
      </c>
      <c r="L2">
        <v>1845</v>
      </c>
      <c r="M2" t="s">
        <v>4135</v>
      </c>
      <c r="N2" t="s">
        <v>4060</v>
      </c>
      <c r="O2" t="s">
        <v>4136</v>
      </c>
      <c r="P2">
        <v>123</v>
      </c>
      <c r="Q2" t="s">
        <v>4134</v>
      </c>
      <c r="R2">
        <v>2352.5772099999999</v>
      </c>
      <c r="S2" t="s">
        <v>4137</v>
      </c>
      <c r="T2" t="s">
        <v>4138</v>
      </c>
    </row>
    <row r="3" spans="1:20" x14ac:dyDescent="0.3">
      <c r="A3" t="s">
        <v>3884</v>
      </c>
      <c r="B3" t="s">
        <v>4139</v>
      </c>
      <c r="C3" t="s">
        <v>4140</v>
      </c>
      <c r="D3" t="s">
        <v>4061</v>
      </c>
      <c r="E3" t="s">
        <v>4062</v>
      </c>
      <c r="F3" t="s">
        <v>1834</v>
      </c>
      <c r="G3" t="s">
        <v>2086</v>
      </c>
      <c r="H3" t="s">
        <v>9</v>
      </c>
      <c r="I3" t="s">
        <v>180</v>
      </c>
      <c r="J3" t="s">
        <v>3355</v>
      </c>
      <c r="K3" t="s">
        <v>4134</v>
      </c>
      <c r="L3">
        <v>7350</v>
      </c>
      <c r="M3" t="s">
        <v>4135</v>
      </c>
      <c r="N3" t="s">
        <v>4060</v>
      </c>
      <c r="O3" t="s">
        <v>4136</v>
      </c>
      <c r="P3">
        <v>42</v>
      </c>
      <c r="Q3" t="s">
        <v>4134</v>
      </c>
      <c r="R3">
        <v>10162.67376</v>
      </c>
      <c r="S3" t="s">
        <v>4141</v>
      </c>
      <c r="T3" t="s">
        <v>4142</v>
      </c>
    </row>
    <row r="4" spans="1:20" x14ac:dyDescent="0.3">
      <c r="A4" t="s">
        <v>3787</v>
      </c>
      <c r="B4" t="s">
        <v>4143</v>
      </c>
      <c r="C4" t="s">
        <v>4144</v>
      </c>
      <c r="D4" t="s">
        <v>4068</v>
      </c>
      <c r="E4" t="s">
        <v>4069</v>
      </c>
      <c r="F4" t="s">
        <v>1834</v>
      </c>
      <c r="G4" t="s">
        <v>2086</v>
      </c>
      <c r="H4" t="s">
        <v>9</v>
      </c>
      <c r="I4" t="s">
        <v>180</v>
      </c>
      <c r="J4" t="s">
        <v>3355</v>
      </c>
      <c r="K4" t="s">
        <v>4134</v>
      </c>
      <c r="L4">
        <v>360</v>
      </c>
      <c r="M4" t="s">
        <v>4135</v>
      </c>
      <c r="N4" t="s">
        <v>4060</v>
      </c>
      <c r="O4" t="s">
        <v>4136</v>
      </c>
      <c r="P4">
        <v>40</v>
      </c>
      <c r="Q4" t="s">
        <v>4134</v>
      </c>
      <c r="R4">
        <v>9867.69751</v>
      </c>
      <c r="S4" t="s">
        <v>4145</v>
      </c>
      <c r="T4" t="s">
        <v>4146</v>
      </c>
    </row>
    <row r="5" spans="1:20" x14ac:dyDescent="0.3">
      <c r="A5" t="s">
        <v>3755</v>
      </c>
      <c r="B5" t="s">
        <v>4147</v>
      </c>
      <c r="C5" t="s">
        <v>4148</v>
      </c>
      <c r="D5" t="s">
        <v>4061</v>
      </c>
      <c r="E5" t="s">
        <v>4062</v>
      </c>
      <c r="F5" t="s">
        <v>1834</v>
      </c>
      <c r="G5" t="s">
        <v>2086</v>
      </c>
      <c r="H5" t="s">
        <v>9</v>
      </c>
      <c r="I5" t="s">
        <v>180</v>
      </c>
      <c r="J5" t="s">
        <v>3355</v>
      </c>
      <c r="K5" t="s">
        <v>4134</v>
      </c>
      <c r="L5">
        <v>1340</v>
      </c>
      <c r="M5" t="s">
        <v>4135</v>
      </c>
      <c r="N5" t="s">
        <v>4060</v>
      </c>
      <c r="O5" t="s">
        <v>4136</v>
      </c>
      <c r="P5">
        <v>67</v>
      </c>
      <c r="Q5" t="s">
        <v>4134</v>
      </c>
      <c r="R5">
        <v>2417.8858300000002</v>
      </c>
      <c r="S5" t="s">
        <v>4149</v>
      </c>
      <c r="T5" t="s">
        <v>4150</v>
      </c>
    </row>
    <row r="6" spans="1:20" x14ac:dyDescent="0.3">
      <c r="A6" t="s">
        <v>4002</v>
      </c>
      <c r="B6" t="s">
        <v>4151</v>
      </c>
      <c r="C6" t="s">
        <v>4152</v>
      </c>
      <c r="D6" t="s">
        <v>4068</v>
      </c>
      <c r="E6" t="s">
        <v>4069</v>
      </c>
      <c r="F6" t="s">
        <v>572</v>
      </c>
      <c r="G6" t="s">
        <v>3201</v>
      </c>
      <c r="H6" t="s">
        <v>9</v>
      </c>
      <c r="I6" t="s">
        <v>180</v>
      </c>
      <c r="J6" t="s">
        <v>3404</v>
      </c>
      <c r="K6" t="s">
        <v>4134</v>
      </c>
      <c r="L6">
        <v>2</v>
      </c>
      <c r="M6" t="s">
        <v>4135</v>
      </c>
      <c r="N6" t="s">
        <v>4060</v>
      </c>
      <c r="O6" t="s">
        <v>4136</v>
      </c>
      <c r="P6">
        <v>2</v>
      </c>
      <c r="Q6" t="s">
        <v>4134</v>
      </c>
      <c r="R6">
        <v>102708.51833000001</v>
      </c>
      <c r="S6" t="s">
        <v>4153</v>
      </c>
      <c r="T6"/>
    </row>
    <row r="7" spans="1:20" x14ac:dyDescent="0.3">
      <c r="A7" t="s">
        <v>3657</v>
      </c>
      <c r="B7" t="s">
        <v>4154</v>
      </c>
      <c r="C7" t="s">
        <v>4148</v>
      </c>
      <c r="D7" t="s">
        <v>4085</v>
      </c>
      <c r="E7" t="s">
        <v>4086</v>
      </c>
      <c r="F7" t="s">
        <v>37</v>
      </c>
      <c r="G7" t="s">
        <v>2210</v>
      </c>
      <c r="H7" t="s">
        <v>25</v>
      </c>
      <c r="I7" t="s">
        <v>184</v>
      </c>
      <c r="J7" t="s">
        <v>3383</v>
      </c>
      <c r="K7" t="s">
        <v>4134</v>
      </c>
      <c r="L7">
        <v>15000</v>
      </c>
      <c r="M7" t="s">
        <v>4135</v>
      </c>
      <c r="N7" t="s">
        <v>4060</v>
      </c>
      <c r="O7" t="s">
        <v>4136</v>
      </c>
      <c r="P7">
        <v>2500</v>
      </c>
      <c r="Q7" t="s">
        <v>4134</v>
      </c>
      <c r="R7">
        <v>977.82592</v>
      </c>
      <c r="S7" t="s">
        <v>4155</v>
      </c>
      <c r="T7" t="s">
        <v>4156</v>
      </c>
    </row>
    <row r="8" spans="1:20" x14ac:dyDescent="0.3">
      <c r="A8" t="s">
        <v>3913</v>
      </c>
      <c r="B8" t="s">
        <v>4139</v>
      </c>
      <c r="C8" t="s">
        <v>4157</v>
      </c>
      <c r="D8" t="s">
        <v>4061</v>
      </c>
      <c r="E8" t="s">
        <v>4062</v>
      </c>
      <c r="F8" t="s">
        <v>1834</v>
      </c>
      <c r="G8" t="s">
        <v>2086</v>
      </c>
      <c r="H8" t="s">
        <v>9</v>
      </c>
      <c r="I8" t="s">
        <v>180</v>
      </c>
      <c r="J8" t="s">
        <v>3355</v>
      </c>
      <c r="K8" t="s">
        <v>4134</v>
      </c>
      <c r="L8">
        <v>6960</v>
      </c>
      <c r="M8" t="s">
        <v>4135</v>
      </c>
      <c r="N8" t="s">
        <v>4060</v>
      </c>
      <c r="O8" t="s">
        <v>4136</v>
      </c>
      <c r="P8">
        <v>87</v>
      </c>
      <c r="Q8" t="s">
        <v>4134</v>
      </c>
      <c r="R8">
        <v>2560.8675699999999</v>
      </c>
      <c r="S8" t="s">
        <v>4141</v>
      </c>
      <c r="T8" t="s">
        <v>4158</v>
      </c>
    </row>
    <row r="9" spans="1:20" x14ac:dyDescent="0.3">
      <c r="A9" t="s">
        <v>3727</v>
      </c>
      <c r="B9" t="s">
        <v>4139</v>
      </c>
      <c r="C9" t="s">
        <v>4159</v>
      </c>
      <c r="D9" t="s">
        <v>4061</v>
      </c>
      <c r="E9" t="s">
        <v>4062</v>
      </c>
      <c r="F9" t="s">
        <v>1834</v>
      </c>
      <c r="G9" t="s">
        <v>2086</v>
      </c>
      <c r="H9" t="s">
        <v>9</v>
      </c>
      <c r="I9" t="s">
        <v>180</v>
      </c>
      <c r="J9" t="s">
        <v>3355</v>
      </c>
      <c r="K9" t="s">
        <v>4134</v>
      </c>
      <c r="L9">
        <v>66410</v>
      </c>
      <c r="M9" t="s">
        <v>4135</v>
      </c>
      <c r="N9" t="s">
        <v>4060</v>
      </c>
      <c r="O9" t="s">
        <v>4136</v>
      </c>
      <c r="P9">
        <v>241</v>
      </c>
      <c r="Q9" t="s">
        <v>4134</v>
      </c>
      <c r="R9">
        <v>4435.2754500000001</v>
      </c>
      <c r="S9" t="s">
        <v>4141</v>
      </c>
      <c r="T9" t="s">
        <v>4160</v>
      </c>
    </row>
    <row r="10" spans="1:20" x14ac:dyDescent="0.3">
      <c r="A10" t="s">
        <v>3727</v>
      </c>
      <c r="B10" t="s">
        <v>4161</v>
      </c>
      <c r="C10" t="s">
        <v>4148</v>
      </c>
      <c r="D10" t="s">
        <v>4061</v>
      </c>
      <c r="E10" t="s">
        <v>4062</v>
      </c>
      <c r="F10" t="s">
        <v>1834</v>
      </c>
      <c r="G10" t="s">
        <v>2086</v>
      </c>
      <c r="H10" t="s">
        <v>9</v>
      </c>
      <c r="I10" t="s">
        <v>180</v>
      </c>
      <c r="J10" t="s">
        <v>3355</v>
      </c>
      <c r="K10" t="s">
        <v>4134</v>
      </c>
      <c r="L10">
        <v>234</v>
      </c>
      <c r="M10" t="s">
        <v>4135</v>
      </c>
      <c r="N10" t="s">
        <v>4060</v>
      </c>
      <c r="O10" t="s">
        <v>4136</v>
      </c>
      <c r="P10">
        <v>13</v>
      </c>
      <c r="Q10" t="s">
        <v>4134</v>
      </c>
      <c r="R10">
        <v>4612.4273599999997</v>
      </c>
      <c r="S10" t="s">
        <v>4149</v>
      </c>
      <c r="T10" t="s">
        <v>4162</v>
      </c>
    </row>
    <row r="11" spans="1:20" x14ac:dyDescent="0.3">
      <c r="A11" t="s">
        <v>3828</v>
      </c>
      <c r="B11" t="s">
        <v>4163</v>
      </c>
      <c r="C11" t="s">
        <v>4164</v>
      </c>
      <c r="D11" t="s">
        <v>4068</v>
      </c>
      <c r="E11" t="s">
        <v>4069</v>
      </c>
      <c r="F11" t="s">
        <v>1834</v>
      </c>
      <c r="G11" t="s">
        <v>2086</v>
      </c>
      <c r="H11" t="s">
        <v>9</v>
      </c>
      <c r="I11" t="s">
        <v>180</v>
      </c>
      <c r="J11" t="s">
        <v>3355</v>
      </c>
      <c r="K11" t="s">
        <v>4134</v>
      </c>
      <c r="L11">
        <v>6912</v>
      </c>
      <c r="M11" t="s">
        <v>4135</v>
      </c>
      <c r="N11" t="s">
        <v>4060</v>
      </c>
      <c r="O11" t="s">
        <v>4136</v>
      </c>
      <c r="P11">
        <v>128</v>
      </c>
      <c r="Q11" t="s">
        <v>4134</v>
      </c>
      <c r="R11">
        <v>7014.61589</v>
      </c>
      <c r="S11" t="s">
        <v>4165</v>
      </c>
      <c r="T11" t="s">
        <v>4166</v>
      </c>
    </row>
    <row r="12" spans="1:20" x14ac:dyDescent="0.3">
      <c r="A12" t="s">
        <v>3727</v>
      </c>
      <c r="B12" t="s">
        <v>4139</v>
      </c>
      <c r="C12" t="s">
        <v>4167</v>
      </c>
      <c r="D12" t="s">
        <v>4061</v>
      </c>
      <c r="E12" t="s">
        <v>4062</v>
      </c>
      <c r="F12" t="s">
        <v>1834</v>
      </c>
      <c r="G12" t="s">
        <v>2086</v>
      </c>
      <c r="H12" t="s">
        <v>9</v>
      </c>
      <c r="I12" t="s">
        <v>180</v>
      </c>
      <c r="J12" t="s">
        <v>3355</v>
      </c>
      <c r="K12" t="s">
        <v>4134</v>
      </c>
      <c r="L12">
        <v>1428</v>
      </c>
      <c r="M12" t="s">
        <v>4135</v>
      </c>
      <c r="N12" t="s">
        <v>4060</v>
      </c>
      <c r="O12" t="s">
        <v>4136</v>
      </c>
      <c r="P12">
        <v>34</v>
      </c>
      <c r="Q12" t="s">
        <v>4134</v>
      </c>
      <c r="R12">
        <v>4435.2754500000001</v>
      </c>
      <c r="S12" t="s">
        <v>4141</v>
      </c>
      <c r="T12" t="s">
        <v>4168</v>
      </c>
    </row>
    <row r="13" spans="1:20" x14ac:dyDescent="0.3">
      <c r="A13" t="s">
        <v>3755</v>
      </c>
      <c r="B13" t="s">
        <v>4169</v>
      </c>
      <c r="C13" t="s">
        <v>4144</v>
      </c>
      <c r="D13" t="s">
        <v>4061</v>
      </c>
      <c r="E13" t="s">
        <v>4062</v>
      </c>
      <c r="F13" t="s">
        <v>1834</v>
      </c>
      <c r="G13" t="s">
        <v>2086</v>
      </c>
      <c r="H13" t="s">
        <v>9</v>
      </c>
      <c r="I13" t="s">
        <v>180</v>
      </c>
      <c r="J13" t="s">
        <v>3355</v>
      </c>
      <c r="K13" t="s">
        <v>4134</v>
      </c>
      <c r="L13">
        <v>16104</v>
      </c>
      <c r="M13" t="s">
        <v>4135</v>
      </c>
      <c r="N13" t="s">
        <v>4060</v>
      </c>
      <c r="O13" t="s">
        <v>4136</v>
      </c>
      <c r="P13">
        <v>132</v>
      </c>
      <c r="Q13" t="s">
        <v>4134</v>
      </c>
      <c r="R13">
        <v>2417.8858300000002</v>
      </c>
      <c r="S13" t="s">
        <v>4170</v>
      </c>
      <c r="T13" t="s">
        <v>4171</v>
      </c>
    </row>
    <row r="14" spans="1:20" x14ac:dyDescent="0.3">
      <c r="A14" t="s">
        <v>3755</v>
      </c>
      <c r="B14" t="s">
        <v>4169</v>
      </c>
      <c r="C14" t="s">
        <v>4172</v>
      </c>
      <c r="D14" t="s">
        <v>4061</v>
      </c>
      <c r="E14" t="s">
        <v>4062</v>
      </c>
      <c r="F14" t="s">
        <v>1834</v>
      </c>
      <c r="G14" t="s">
        <v>2086</v>
      </c>
      <c r="H14" t="s">
        <v>9</v>
      </c>
      <c r="I14" t="s">
        <v>180</v>
      </c>
      <c r="J14" t="s">
        <v>3355</v>
      </c>
      <c r="K14" t="s">
        <v>4134</v>
      </c>
      <c r="L14">
        <v>21065</v>
      </c>
      <c r="M14" t="s">
        <v>4135</v>
      </c>
      <c r="N14" t="s">
        <v>4060</v>
      </c>
      <c r="O14" t="s">
        <v>4136</v>
      </c>
      <c r="P14">
        <v>55</v>
      </c>
      <c r="Q14" t="s">
        <v>4134</v>
      </c>
      <c r="R14">
        <v>2417.8858300000002</v>
      </c>
      <c r="S14" t="s">
        <v>4170</v>
      </c>
      <c r="T14" t="s">
        <v>4173</v>
      </c>
    </row>
    <row r="15" spans="1:20" x14ac:dyDescent="0.3">
      <c r="A15" t="s">
        <v>3657</v>
      </c>
      <c r="B15" t="s">
        <v>4154</v>
      </c>
      <c r="C15" t="s">
        <v>4148</v>
      </c>
      <c r="D15" t="s">
        <v>4085</v>
      </c>
      <c r="E15" t="s">
        <v>4086</v>
      </c>
      <c r="F15" t="s">
        <v>37</v>
      </c>
      <c r="G15" t="s">
        <v>2210</v>
      </c>
      <c r="H15" t="s">
        <v>25</v>
      </c>
      <c r="I15" t="s">
        <v>184</v>
      </c>
      <c r="J15" t="s">
        <v>3383</v>
      </c>
      <c r="K15" t="s">
        <v>4134</v>
      </c>
      <c r="L15">
        <v>32500</v>
      </c>
      <c r="M15" t="s">
        <v>4135</v>
      </c>
      <c r="N15" t="s">
        <v>4060</v>
      </c>
      <c r="O15" t="s">
        <v>4136</v>
      </c>
      <c r="P15">
        <v>2500</v>
      </c>
      <c r="Q15" t="s">
        <v>4134</v>
      </c>
      <c r="R15">
        <v>977.82592</v>
      </c>
      <c r="S15" t="s">
        <v>4155</v>
      </c>
      <c r="T15" t="s">
        <v>4174</v>
      </c>
    </row>
    <row r="16" spans="1:20" x14ac:dyDescent="0.3">
      <c r="A16" t="s">
        <v>3755</v>
      </c>
      <c r="B16" t="s">
        <v>4139</v>
      </c>
      <c r="C16" t="s">
        <v>4175</v>
      </c>
      <c r="D16" t="s">
        <v>4061</v>
      </c>
      <c r="E16" t="s">
        <v>4062</v>
      </c>
      <c r="F16" t="s">
        <v>1834</v>
      </c>
      <c r="G16" t="s">
        <v>2086</v>
      </c>
      <c r="H16" t="s">
        <v>9</v>
      </c>
      <c r="I16" t="s">
        <v>180</v>
      </c>
      <c r="J16" t="s">
        <v>3355</v>
      </c>
      <c r="K16" t="s">
        <v>4134</v>
      </c>
      <c r="L16">
        <v>37230</v>
      </c>
      <c r="M16" t="s">
        <v>4135</v>
      </c>
      <c r="N16" t="s">
        <v>4060</v>
      </c>
      <c r="O16" t="s">
        <v>4136</v>
      </c>
      <c r="P16">
        <v>170</v>
      </c>
      <c r="Q16" t="s">
        <v>4134</v>
      </c>
      <c r="R16">
        <v>2325.0208200000002</v>
      </c>
      <c r="S16" t="s">
        <v>4141</v>
      </c>
      <c r="T16" t="s">
        <v>4176</v>
      </c>
    </row>
    <row r="17" spans="1:20" x14ac:dyDescent="0.3">
      <c r="A17" t="s">
        <v>3755</v>
      </c>
      <c r="B17" t="s">
        <v>4139</v>
      </c>
      <c r="C17" t="s">
        <v>4175</v>
      </c>
      <c r="D17" t="s">
        <v>4061</v>
      </c>
      <c r="E17" t="s">
        <v>4062</v>
      </c>
      <c r="F17" t="s">
        <v>1834</v>
      </c>
      <c r="G17" t="s">
        <v>2086</v>
      </c>
      <c r="H17" t="s">
        <v>9</v>
      </c>
      <c r="I17" t="s">
        <v>180</v>
      </c>
      <c r="J17" t="s">
        <v>3355</v>
      </c>
      <c r="K17" t="s">
        <v>4134</v>
      </c>
      <c r="L17">
        <v>3570</v>
      </c>
      <c r="M17" t="s">
        <v>4135</v>
      </c>
      <c r="N17" t="s">
        <v>4060</v>
      </c>
      <c r="O17" t="s">
        <v>4136</v>
      </c>
      <c r="P17">
        <v>170</v>
      </c>
      <c r="Q17" t="s">
        <v>4134</v>
      </c>
      <c r="R17">
        <v>2325.0208200000002</v>
      </c>
      <c r="S17" t="s">
        <v>4141</v>
      </c>
      <c r="T17" t="s">
        <v>4138</v>
      </c>
    </row>
    <row r="18" spans="1:20" x14ac:dyDescent="0.3">
      <c r="A18" t="s">
        <v>3702</v>
      </c>
      <c r="B18" t="s">
        <v>4139</v>
      </c>
      <c r="C18" t="s">
        <v>4177</v>
      </c>
      <c r="D18" t="s">
        <v>4061</v>
      </c>
      <c r="E18" t="s">
        <v>4062</v>
      </c>
      <c r="F18" t="s">
        <v>1834</v>
      </c>
      <c r="G18" t="s">
        <v>2086</v>
      </c>
      <c r="H18" t="s">
        <v>9</v>
      </c>
      <c r="I18" t="s">
        <v>180</v>
      </c>
      <c r="J18" t="s">
        <v>3355</v>
      </c>
      <c r="K18" t="s">
        <v>4134</v>
      </c>
      <c r="L18">
        <v>6132</v>
      </c>
      <c r="M18" t="s">
        <v>4135</v>
      </c>
      <c r="N18" t="s">
        <v>4060</v>
      </c>
      <c r="O18" t="s">
        <v>4136</v>
      </c>
      <c r="P18">
        <v>28</v>
      </c>
      <c r="Q18" t="s">
        <v>4134</v>
      </c>
      <c r="R18">
        <v>2980.4106900000002</v>
      </c>
      <c r="S18" t="s">
        <v>4141</v>
      </c>
      <c r="T18" t="s">
        <v>4176</v>
      </c>
    </row>
    <row r="19" spans="1:20" x14ac:dyDescent="0.3">
      <c r="A19" t="s">
        <v>3774</v>
      </c>
      <c r="B19" t="s">
        <v>4178</v>
      </c>
      <c r="C19" t="s">
        <v>4164</v>
      </c>
      <c r="D19" t="s">
        <v>4085</v>
      </c>
      <c r="E19" t="s">
        <v>4086</v>
      </c>
      <c r="F19" t="s">
        <v>37</v>
      </c>
      <c r="G19" t="s">
        <v>2210</v>
      </c>
      <c r="H19" t="s">
        <v>25</v>
      </c>
      <c r="I19" t="s">
        <v>184</v>
      </c>
      <c r="J19" t="s">
        <v>3383</v>
      </c>
      <c r="K19" t="s">
        <v>4134</v>
      </c>
      <c r="L19">
        <v>4000</v>
      </c>
      <c r="M19" t="s">
        <v>4135</v>
      </c>
      <c r="N19" t="s">
        <v>4060</v>
      </c>
      <c r="O19" t="s">
        <v>4136</v>
      </c>
      <c r="P19">
        <v>1000</v>
      </c>
      <c r="Q19" t="s">
        <v>4134</v>
      </c>
      <c r="R19">
        <v>1397.8159800000001</v>
      </c>
      <c r="S19" t="s">
        <v>4179</v>
      </c>
      <c r="T19" t="s">
        <v>4180</v>
      </c>
    </row>
    <row r="20" spans="1:20" x14ac:dyDescent="0.3">
      <c r="A20" t="s">
        <v>3701</v>
      </c>
      <c r="B20" t="s">
        <v>4181</v>
      </c>
      <c r="C20" t="s">
        <v>4182</v>
      </c>
      <c r="D20" t="s">
        <v>4097</v>
      </c>
      <c r="E20" t="s">
        <v>4098</v>
      </c>
      <c r="F20" t="s">
        <v>37</v>
      </c>
      <c r="G20" t="s">
        <v>2210</v>
      </c>
      <c r="H20" t="s">
        <v>25</v>
      </c>
      <c r="I20" t="s">
        <v>184</v>
      </c>
      <c r="J20" t="s">
        <v>3383</v>
      </c>
      <c r="K20" t="s">
        <v>4134</v>
      </c>
      <c r="L20">
        <v>4000</v>
      </c>
      <c r="M20" t="s">
        <v>4135</v>
      </c>
      <c r="N20" t="s">
        <v>4080</v>
      </c>
      <c r="O20" t="s">
        <v>4183</v>
      </c>
      <c r="P20">
        <v>2000</v>
      </c>
      <c r="Q20" t="s">
        <v>4134</v>
      </c>
      <c r="R20">
        <v>284.77</v>
      </c>
      <c r="S20" t="s">
        <v>4184</v>
      </c>
      <c r="T20" t="s">
        <v>4185</v>
      </c>
    </row>
    <row r="21" spans="1:20" x14ac:dyDescent="0.3">
      <c r="A21" t="s">
        <v>3702</v>
      </c>
      <c r="B21" t="s">
        <v>4169</v>
      </c>
      <c r="C21" t="s">
        <v>4164</v>
      </c>
      <c r="D21" t="s">
        <v>4061</v>
      </c>
      <c r="E21" t="s">
        <v>4062</v>
      </c>
      <c r="F21" t="s">
        <v>1834</v>
      </c>
      <c r="G21" t="s">
        <v>2086</v>
      </c>
      <c r="H21" t="s">
        <v>9</v>
      </c>
      <c r="I21" t="s">
        <v>180</v>
      </c>
      <c r="J21" t="s">
        <v>3355</v>
      </c>
      <c r="K21" t="s">
        <v>4134</v>
      </c>
      <c r="L21">
        <v>6732</v>
      </c>
      <c r="M21" t="s">
        <v>4135</v>
      </c>
      <c r="N21" t="s">
        <v>4060</v>
      </c>
      <c r="O21" t="s">
        <v>4136</v>
      </c>
      <c r="P21">
        <v>34</v>
      </c>
      <c r="Q21" t="s">
        <v>4134</v>
      </c>
      <c r="R21">
        <v>3099.4530100000002</v>
      </c>
      <c r="S21" t="s">
        <v>4170</v>
      </c>
      <c r="T21" t="s">
        <v>4186</v>
      </c>
    </row>
    <row r="22" spans="1:20" x14ac:dyDescent="0.3">
      <c r="A22" t="s">
        <v>3727</v>
      </c>
      <c r="B22" t="s">
        <v>4139</v>
      </c>
      <c r="C22" t="s">
        <v>4167</v>
      </c>
      <c r="D22" t="s">
        <v>4061</v>
      </c>
      <c r="E22" t="s">
        <v>4062</v>
      </c>
      <c r="F22" t="s">
        <v>1834</v>
      </c>
      <c r="G22" t="s">
        <v>2086</v>
      </c>
      <c r="H22" t="s">
        <v>9</v>
      </c>
      <c r="I22" t="s">
        <v>180</v>
      </c>
      <c r="J22" t="s">
        <v>3355</v>
      </c>
      <c r="K22" t="s">
        <v>4134</v>
      </c>
      <c r="L22">
        <v>3706</v>
      </c>
      <c r="M22" t="s">
        <v>4135</v>
      </c>
      <c r="N22" t="s">
        <v>4060</v>
      </c>
      <c r="O22" t="s">
        <v>4136</v>
      </c>
      <c r="P22">
        <v>34</v>
      </c>
      <c r="Q22" t="s">
        <v>4134</v>
      </c>
      <c r="R22">
        <v>4435.2754500000001</v>
      </c>
      <c r="S22" t="s">
        <v>4141</v>
      </c>
      <c r="T22" t="s">
        <v>4187</v>
      </c>
    </row>
    <row r="23" spans="1:20" x14ac:dyDescent="0.3">
      <c r="A23" t="s">
        <v>3702</v>
      </c>
      <c r="B23" t="s">
        <v>4139</v>
      </c>
      <c r="C23" t="s">
        <v>4188</v>
      </c>
      <c r="D23" t="s">
        <v>4061</v>
      </c>
      <c r="E23" t="s">
        <v>4062</v>
      </c>
      <c r="F23" t="s">
        <v>1834</v>
      </c>
      <c r="G23" t="s">
        <v>2086</v>
      </c>
      <c r="H23" t="s">
        <v>9</v>
      </c>
      <c r="I23" t="s">
        <v>180</v>
      </c>
      <c r="J23" t="s">
        <v>3355</v>
      </c>
      <c r="K23" t="s">
        <v>4134</v>
      </c>
      <c r="L23">
        <v>8190</v>
      </c>
      <c r="M23" t="s">
        <v>4135</v>
      </c>
      <c r="N23" t="s">
        <v>4060</v>
      </c>
      <c r="O23" t="s">
        <v>4136</v>
      </c>
      <c r="P23">
        <v>195</v>
      </c>
      <c r="Q23" t="s">
        <v>4134</v>
      </c>
      <c r="R23">
        <v>2980.4106900000002</v>
      </c>
      <c r="S23" t="s">
        <v>4141</v>
      </c>
      <c r="T23" t="s">
        <v>4168</v>
      </c>
    </row>
    <row r="24" spans="1:20" x14ac:dyDescent="0.3">
      <c r="A24" t="s">
        <v>3968</v>
      </c>
      <c r="B24" t="s">
        <v>4189</v>
      </c>
      <c r="C24" t="s">
        <v>4152</v>
      </c>
      <c r="D24" t="s">
        <v>4068</v>
      </c>
      <c r="E24" t="s">
        <v>4069</v>
      </c>
      <c r="F24" t="s">
        <v>1834</v>
      </c>
      <c r="G24" t="s">
        <v>2086</v>
      </c>
      <c r="H24" t="s">
        <v>9</v>
      </c>
      <c r="I24" t="s">
        <v>180</v>
      </c>
      <c r="J24" t="s">
        <v>3355</v>
      </c>
      <c r="K24" t="s">
        <v>4134</v>
      </c>
      <c r="L24">
        <v>36</v>
      </c>
      <c r="M24" t="s">
        <v>4135</v>
      </c>
      <c r="N24" t="s">
        <v>4060</v>
      </c>
      <c r="O24" t="s">
        <v>4136</v>
      </c>
      <c r="P24">
        <v>12</v>
      </c>
      <c r="Q24" t="s">
        <v>4134</v>
      </c>
      <c r="R24">
        <v>108714.55721</v>
      </c>
      <c r="S24" t="s">
        <v>4190</v>
      </c>
      <c r="T24" t="s">
        <v>4191</v>
      </c>
    </row>
    <row r="25" spans="1:20" x14ac:dyDescent="0.3">
      <c r="A25" t="s">
        <v>3725</v>
      </c>
      <c r="B25" t="s">
        <v>4192</v>
      </c>
      <c r="C25" t="s">
        <v>4193</v>
      </c>
      <c r="D25" t="s">
        <v>4085</v>
      </c>
      <c r="E25" t="s">
        <v>4086</v>
      </c>
      <c r="F25" t="s">
        <v>71</v>
      </c>
      <c r="G25" t="s">
        <v>2214</v>
      </c>
      <c r="H25" t="s">
        <v>23</v>
      </c>
      <c r="I25" t="s">
        <v>184</v>
      </c>
      <c r="J25" t="s">
        <v>3383</v>
      </c>
      <c r="K25" t="s">
        <v>4134</v>
      </c>
      <c r="L25">
        <v>300</v>
      </c>
      <c r="M25" t="s">
        <v>4135</v>
      </c>
      <c r="N25" t="s">
        <v>4060</v>
      </c>
      <c r="O25" t="s">
        <v>4136</v>
      </c>
      <c r="P25">
        <v>30</v>
      </c>
      <c r="Q25" t="s">
        <v>4134</v>
      </c>
      <c r="R25">
        <v>714.07528000000002</v>
      </c>
      <c r="S25" t="s">
        <v>4194</v>
      </c>
      <c r="T25" t="s">
        <v>4195</v>
      </c>
    </row>
    <row r="26" spans="1:20" x14ac:dyDescent="0.3">
      <c r="A26" t="s">
        <v>3702</v>
      </c>
      <c r="B26" t="s">
        <v>4139</v>
      </c>
      <c r="C26" t="s">
        <v>4196</v>
      </c>
      <c r="D26" t="s">
        <v>4061</v>
      </c>
      <c r="E26" t="s">
        <v>4062</v>
      </c>
      <c r="F26" t="s">
        <v>1834</v>
      </c>
      <c r="G26" t="s">
        <v>2086</v>
      </c>
      <c r="H26" t="s">
        <v>9</v>
      </c>
      <c r="I26" t="s">
        <v>180</v>
      </c>
      <c r="J26" t="s">
        <v>3355</v>
      </c>
      <c r="K26" t="s">
        <v>4134</v>
      </c>
      <c r="L26">
        <v>2310</v>
      </c>
      <c r="M26" t="s">
        <v>4135</v>
      </c>
      <c r="N26" t="s">
        <v>4060</v>
      </c>
      <c r="O26" t="s">
        <v>4136</v>
      </c>
      <c r="P26">
        <v>110</v>
      </c>
      <c r="Q26" t="s">
        <v>4134</v>
      </c>
      <c r="R26">
        <v>2980.4106900000002</v>
      </c>
      <c r="S26" t="s">
        <v>4141</v>
      </c>
      <c r="T26" t="s">
        <v>4138</v>
      </c>
    </row>
    <row r="27" spans="1:20" x14ac:dyDescent="0.3">
      <c r="A27" t="s">
        <v>3716</v>
      </c>
      <c r="B27" t="s">
        <v>4132</v>
      </c>
      <c r="C27" t="s">
        <v>4182</v>
      </c>
      <c r="D27" t="s">
        <v>4061</v>
      </c>
      <c r="E27" t="s">
        <v>4062</v>
      </c>
      <c r="F27" t="s">
        <v>572</v>
      </c>
      <c r="G27" t="s">
        <v>3201</v>
      </c>
      <c r="H27" t="s">
        <v>9</v>
      </c>
      <c r="I27" t="s">
        <v>180</v>
      </c>
      <c r="J27" t="s">
        <v>3404</v>
      </c>
      <c r="K27" t="s">
        <v>4134</v>
      </c>
      <c r="L27">
        <v>2862</v>
      </c>
      <c r="M27" t="s">
        <v>4135</v>
      </c>
      <c r="N27" t="s">
        <v>4060</v>
      </c>
      <c r="O27" t="s">
        <v>4136</v>
      </c>
      <c r="P27">
        <v>54</v>
      </c>
      <c r="Q27" t="s">
        <v>4134</v>
      </c>
      <c r="R27">
        <v>4646.0091599999996</v>
      </c>
      <c r="S27" t="s">
        <v>4137</v>
      </c>
      <c r="T27" t="s">
        <v>4197</v>
      </c>
    </row>
    <row r="28" spans="1:20" x14ac:dyDescent="0.3">
      <c r="A28" t="s">
        <v>3774</v>
      </c>
      <c r="B28" t="s">
        <v>4198</v>
      </c>
      <c r="C28" t="s">
        <v>4199</v>
      </c>
      <c r="D28" t="s">
        <v>4085</v>
      </c>
      <c r="E28" t="s">
        <v>4086</v>
      </c>
      <c r="F28" t="s">
        <v>37</v>
      </c>
      <c r="G28" t="s">
        <v>2210</v>
      </c>
      <c r="H28" t="s">
        <v>25</v>
      </c>
      <c r="I28" t="s">
        <v>184</v>
      </c>
      <c r="J28" t="s">
        <v>3383</v>
      </c>
      <c r="K28" t="s">
        <v>4134</v>
      </c>
      <c r="L28">
        <v>1400</v>
      </c>
      <c r="M28" t="s">
        <v>4135</v>
      </c>
      <c r="N28" t="s">
        <v>4060</v>
      </c>
      <c r="O28" t="s">
        <v>4136</v>
      </c>
      <c r="P28">
        <v>350</v>
      </c>
      <c r="Q28" t="s">
        <v>4134</v>
      </c>
      <c r="R28">
        <v>1397.8159800000001</v>
      </c>
      <c r="S28" t="s">
        <v>4200</v>
      </c>
      <c r="T28" t="s">
        <v>4201</v>
      </c>
    </row>
    <row r="29" spans="1:20" x14ac:dyDescent="0.3">
      <c r="A29" t="s">
        <v>3653</v>
      </c>
      <c r="B29" t="s">
        <v>4202</v>
      </c>
      <c r="C29" t="s">
        <v>4199</v>
      </c>
      <c r="D29" t="s">
        <v>4061</v>
      </c>
      <c r="E29" t="s">
        <v>4062</v>
      </c>
      <c r="F29" t="s">
        <v>1834</v>
      </c>
      <c r="G29" t="s">
        <v>2086</v>
      </c>
      <c r="H29" t="s">
        <v>9</v>
      </c>
      <c r="I29" t="s">
        <v>180</v>
      </c>
      <c r="J29" t="s">
        <v>3355</v>
      </c>
      <c r="K29" t="s">
        <v>4134</v>
      </c>
      <c r="L29">
        <v>101736</v>
      </c>
      <c r="M29" t="s">
        <v>4135</v>
      </c>
      <c r="N29" t="s">
        <v>4060</v>
      </c>
      <c r="O29" t="s">
        <v>4136</v>
      </c>
      <c r="P29">
        <v>314</v>
      </c>
      <c r="Q29" t="s">
        <v>4134</v>
      </c>
      <c r="R29">
        <v>3379.27124</v>
      </c>
      <c r="S29" t="s">
        <v>4203</v>
      </c>
      <c r="T29" t="s">
        <v>4204</v>
      </c>
    </row>
    <row r="30" spans="1:20" x14ac:dyDescent="0.3">
      <c r="A30" t="s">
        <v>3755</v>
      </c>
      <c r="B30" t="s">
        <v>4139</v>
      </c>
      <c r="C30" t="s">
        <v>4205</v>
      </c>
      <c r="D30" t="s">
        <v>4061</v>
      </c>
      <c r="E30" t="s">
        <v>4062</v>
      </c>
      <c r="F30" t="s">
        <v>1834</v>
      </c>
      <c r="G30" t="s">
        <v>2086</v>
      </c>
      <c r="H30" t="s">
        <v>9</v>
      </c>
      <c r="I30" t="s">
        <v>180</v>
      </c>
      <c r="J30" t="s">
        <v>3355</v>
      </c>
      <c r="K30" t="s">
        <v>4134</v>
      </c>
      <c r="L30">
        <v>4200</v>
      </c>
      <c r="M30" t="s">
        <v>4135</v>
      </c>
      <c r="N30" t="s">
        <v>4060</v>
      </c>
      <c r="O30" t="s">
        <v>4136</v>
      </c>
      <c r="P30">
        <v>100</v>
      </c>
      <c r="Q30" t="s">
        <v>4134</v>
      </c>
      <c r="R30">
        <v>2325.0208200000002</v>
      </c>
      <c r="S30" t="s">
        <v>4141</v>
      </c>
      <c r="T30" t="s">
        <v>4173</v>
      </c>
    </row>
    <row r="31" spans="1:20" x14ac:dyDescent="0.3">
      <c r="A31" t="s">
        <v>3960</v>
      </c>
      <c r="B31" t="s">
        <v>4206</v>
      </c>
      <c r="C31" t="s">
        <v>4164</v>
      </c>
      <c r="D31" t="s">
        <v>4207</v>
      </c>
      <c r="E31" t="s">
        <v>4208</v>
      </c>
      <c r="F31" t="s">
        <v>1570</v>
      </c>
      <c r="G31" t="s">
        <v>2715</v>
      </c>
      <c r="H31" t="s">
        <v>42</v>
      </c>
      <c r="I31" t="s">
        <v>180</v>
      </c>
      <c r="J31" t="s">
        <v>3358</v>
      </c>
      <c r="K31" t="s">
        <v>4134</v>
      </c>
      <c r="L31">
        <v>83</v>
      </c>
      <c r="M31" t="s">
        <v>4209</v>
      </c>
      <c r="N31" t="s">
        <v>4210</v>
      </c>
      <c r="O31" t="s">
        <v>4211</v>
      </c>
      <c r="P31">
        <v>83</v>
      </c>
      <c r="Q31" t="s">
        <v>4134</v>
      </c>
      <c r="R31">
        <v>40781.240481920002</v>
      </c>
      <c r="S31" t="s">
        <v>4212</v>
      </c>
      <c r="T31" t="s">
        <v>4213</v>
      </c>
    </row>
    <row r="32" spans="1:20" x14ac:dyDescent="0.3">
      <c r="A32" t="s">
        <v>3913</v>
      </c>
      <c r="B32" t="s">
        <v>4214</v>
      </c>
      <c r="C32" t="s">
        <v>4164</v>
      </c>
      <c r="D32" t="s">
        <v>4061</v>
      </c>
      <c r="E32" t="s">
        <v>4062</v>
      </c>
      <c r="F32" t="s">
        <v>1834</v>
      </c>
      <c r="G32" t="s">
        <v>2086</v>
      </c>
      <c r="H32" t="s">
        <v>9</v>
      </c>
      <c r="I32" t="s">
        <v>180</v>
      </c>
      <c r="J32" t="s">
        <v>3355</v>
      </c>
      <c r="K32" t="s">
        <v>4134</v>
      </c>
      <c r="L32">
        <v>2812</v>
      </c>
      <c r="M32" t="s">
        <v>4135</v>
      </c>
      <c r="N32" t="s">
        <v>4060</v>
      </c>
      <c r="O32" t="s">
        <v>4136</v>
      </c>
      <c r="P32">
        <v>74</v>
      </c>
      <c r="Q32" t="s">
        <v>4134</v>
      </c>
      <c r="R32">
        <v>2663.1526699999999</v>
      </c>
      <c r="S32" t="s">
        <v>4215</v>
      </c>
      <c r="T32" t="s">
        <v>4216</v>
      </c>
    </row>
    <row r="33" spans="1:20" x14ac:dyDescent="0.3">
      <c r="A33" t="s">
        <v>3653</v>
      </c>
      <c r="B33" t="s">
        <v>4139</v>
      </c>
      <c r="C33" t="s">
        <v>4133</v>
      </c>
      <c r="D33" t="s">
        <v>4061</v>
      </c>
      <c r="E33" t="s">
        <v>4062</v>
      </c>
      <c r="F33" t="s">
        <v>1834</v>
      </c>
      <c r="G33" t="s">
        <v>2086</v>
      </c>
      <c r="H33" t="s">
        <v>9</v>
      </c>
      <c r="I33" t="s">
        <v>180</v>
      </c>
      <c r="J33" t="s">
        <v>3355</v>
      </c>
      <c r="K33" t="s">
        <v>4134</v>
      </c>
      <c r="L33">
        <v>18144</v>
      </c>
      <c r="M33" t="s">
        <v>4135</v>
      </c>
      <c r="N33" t="s">
        <v>4060</v>
      </c>
      <c r="O33" t="s">
        <v>4136</v>
      </c>
      <c r="P33">
        <v>252</v>
      </c>
      <c r="Q33" t="s">
        <v>4134</v>
      </c>
      <c r="R33">
        <v>3379.27124</v>
      </c>
      <c r="S33" t="s">
        <v>4141</v>
      </c>
      <c r="T33" t="s">
        <v>4217</v>
      </c>
    </row>
    <row r="34" spans="1:20" x14ac:dyDescent="0.3">
      <c r="A34" t="s">
        <v>3727</v>
      </c>
      <c r="B34" t="s">
        <v>4161</v>
      </c>
      <c r="C34" t="s">
        <v>4148</v>
      </c>
      <c r="D34" t="s">
        <v>4061</v>
      </c>
      <c r="E34" t="s">
        <v>4062</v>
      </c>
      <c r="F34" t="s">
        <v>1834</v>
      </c>
      <c r="G34" t="s">
        <v>2086</v>
      </c>
      <c r="H34" t="s">
        <v>9</v>
      </c>
      <c r="I34" t="s">
        <v>180</v>
      </c>
      <c r="J34" t="s">
        <v>3355</v>
      </c>
      <c r="K34" t="s">
        <v>4134</v>
      </c>
      <c r="L34">
        <v>39</v>
      </c>
      <c r="M34" t="s">
        <v>4135</v>
      </c>
      <c r="N34" t="s">
        <v>4060</v>
      </c>
      <c r="O34" t="s">
        <v>4136</v>
      </c>
      <c r="P34">
        <v>13</v>
      </c>
      <c r="Q34" t="s">
        <v>4134</v>
      </c>
      <c r="R34">
        <v>4612.4273599999997</v>
      </c>
      <c r="S34" t="s">
        <v>4149</v>
      </c>
      <c r="T34" t="s">
        <v>4218</v>
      </c>
    </row>
    <row r="35" spans="1:20" x14ac:dyDescent="0.3">
      <c r="A35" t="s">
        <v>3913</v>
      </c>
      <c r="B35" t="s">
        <v>4169</v>
      </c>
      <c r="C35" t="s">
        <v>4148</v>
      </c>
      <c r="D35" t="s">
        <v>4061</v>
      </c>
      <c r="E35" t="s">
        <v>4062</v>
      </c>
      <c r="F35" t="s">
        <v>1834</v>
      </c>
      <c r="G35" t="s">
        <v>2086</v>
      </c>
      <c r="H35" t="s">
        <v>9</v>
      </c>
      <c r="I35" t="s">
        <v>180</v>
      </c>
      <c r="J35" t="s">
        <v>3355</v>
      </c>
      <c r="K35" t="s">
        <v>4134</v>
      </c>
      <c r="L35">
        <v>20</v>
      </c>
      <c r="M35" t="s">
        <v>4135</v>
      </c>
      <c r="N35" t="s">
        <v>4060</v>
      </c>
      <c r="O35" t="s">
        <v>4136</v>
      </c>
      <c r="P35">
        <v>1</v>
      </c>
      <c r="Q35" t="s">
        <v>4134</v>
      </c>
      <c r="R35">
        <v>2663.1526699999999</v>
      </c>
      <c r="S35" t="s">
        <v>4170</v>
      </c>
      <c r="T35" t="s">
        <v>4219</v>
      </c>
    </row>
    <row r="36" spans="1:20" x14ac:dyDescent="0.3">
      <c r="A36" t="s">
        <v>3702</v>
      </c>
      <c r="B36" t="s">
        <v>4132</v>
      </c>
      <c r="C36" t="s">
        <v>4205</v>
      </c>
      <c r="D36" t="s">
        <v>4061</v>
      </c>
      <c r="E36" t="s">
        <v>4062</v>
      </c>
      <c r="F36" t="s">
        <v>572</v>
      </c>
      <c r="G36" t="s">
        <v>3201</v>
      </c>
      <c r="H36" t="s">
        <v>9</v>
      </c>
      <c r="I36" t="s">
        <v>180</v>
      </c>
      <c r="J36" t="s">
        <v>3404</v>
      </c>
      <c r="K36" t="s">
        <v>4134</v>
      </c>
      <c r="L36">
        <v>90</v>
      </c>
      <c r="M36" t="s">
        <v>4135</v>
      </c>
      <c r="N36" t="s">
        <v>4060</v>
      </c>
      <c r="O36" t="s">
        <v>4136</v>
      </c>
      <c r="P36">
        <v>10</v>
      </c>
      <c r="Q36" t="s">
        <v>4134</v>
      </c>
      <c r="R36">
        <v>3016.1878499999998</v>
      </c>
      <c r="S36" t="s">
        <v>4137</v>
      </c>
      <c r="T36" t="s">
        <v>4220</v>
      </c>
    </row>
    <row r="37" spans="1:20" x14ac:dyDescent="0.3">
      <c r="A37" t="s">
        <v>3884</v>
      </c>
      <c r="B37" t="s">
        <v>4221</v>
      </c>
      <c r="C37" t="s">
        <v>4199</v>
      </c>
      <c r="D37" t="s">
        <v>4061</v>
      </c>
      <c r="E37" t="s">
        <v>4062</v>
      </c>
      <c r="F37" t="s">
        <v>1834</v>
      </c>
      <c r="G37" t="s">
        <v>2086</v>
      </c>
      <c r="H37" t="s">
        <v>9</v>
      </c>
      <c r="I37" t="s">
        <v>180</v>
      </c>
      <c r="J37" t="s">
        <v>3355</v>
      </c>
      <c r="K37" t="s">
        <v>4134</v>
      </c>
      <c r="L37">
        <v>1364</v>
      </c>
      <c r="M37" t="s">
        <v>4135</v>
      </c>
      <c r="N37" t="s">
        <v>4060</v>
      </c>
      <c r="O37" t="s">
        <v>4136</v>
      </c>
      <c r="P37">
        <v>44</v>
      </c>
      <c r="Q37" t="s">
        <v>4134</v>
      </c>
      <c r="R37">
        <v>11365.452939999999</v>
      </c>
      <c r="S37" t="s">
        <v>4220</v>
      </c>
      <c r="T37" t="s">
        <v>4222</v>
      </c>
    </row>
    <row r="38" spans="1:20" x14ac:dyDescent="0.3">
      <c r="A38" t="s">
        <v>3746</v>
      </c>
      <c r="B38" t="s">
        <v>4223</v>
      </c>
      <c r="C38" t="s">
        <v>4199</v>
      </c>
      <c r="D38" t="s">
        <v>4061</v>
      </c>
      <c r="E38" t="s">
        <v>4062</v>
      </c>
      <c r="F38" t="s">
        <v>572</v>
      </c>
      <c r="G38" t="s">
        <v>3201</v>
      </c>
      <c r="H38" t="s">
        <v>9</v>
      </c>
      <c r="I38" t="s">
        <v>180</v>
      </c>
      <c r="J38" t="s">
        <v>3404</v>
      </c>
      <c r="K38" t="s">
        <v>4134</v>
      </c>
      <c r="L38">
        <v>20</v>
      </c>
      <c r="M38" t="s">
        <v>4135</v>
      </c>
      <c r="N38" t="s">
        <v>4060</v>
      </c>
      <c r="O38" t="s">
        <v>4136</v>
      </c>
      <c r="P38">
        <v>20</v>
      </c>
      <c r="Q38" t="s">
        <v>4134</v>
      </c>
      <c r="R38">
        <v>1597.3002799999999</v>
      </c>
      <c r="S38" t="s">
        <v>4224</v>
      </c>
      <c r="T38"/>
    </row>
    <row r="39" spans="1:20" x14ac:dyDescent="0.3">
      <c r="A39" t="s">
        <v>3702</v>
      </c>
      <c r="B39" t="s">
        <v>4139</v>
      </c>
      <c r="C39" t="s">
        <v>4225</v>
      </c>
      <c r="D39" t="s">
        <v>4061</v>
      </c>
      <c r="E39" t="s">
        <v>4062</v>
      </c>
      <c r="F39" t="s">
        <v>1834</v>
      </c>
      <c r="G39" t="s">
        <v>2086</v>
      </c>
      <c r="H39" t="s">
        <v>9</v>
      </c>
      <c r="I39" t="s">
        <v>180</v>
      </c>
      <c r="J39" t="s">
        <v>3355</v>
      </c>
      <c r="K39" t="s">
        <v>4134</v>
      </c>
      <c r="L39">
        <v>28077</v>
      </c>
      <c r="M39" t="s">
        <v>4135</v>
      </c>
      <c r="N39" t="s">
        <v>4060</v>
      </c>
      <c r="O39" t="s">
        <v>4136</v>
      </c>
      <c r="P39">
        <v>191</v>
      </c>
      <c r="Q39" t="s">
        <v>4134</v>
      </c>
      <c r="R39">
        <v>2980.4106900000002</v>
      </c>
      <c r="S39" t="s">
        <v>4141</v>
      </c>
      <c r="T39" t="s">
        <v>4226</v>
      </c>
    </row>
    <row r="40" spans="1:20" x14ac:dyDescent="0.3">
      <c r="A40" t="s">
        <v>3828</v>
      </c>
      <c r="B40" t="s">
        <v>4143</v>
      </c>
      <c r="C40" t="s">
        <v>4182</v>
      </c>
      <c r="D40" t="s">
        <v>4068</v>
      </c>
      <c r="E40" t="s">
        <v>4069</v>
      </c>
      <c r="F40" t="s">
        <v>1834</v>
      </c>
      <c r="G40" t="s">
        <v>2086</v>
      </c>
      <c r="H40" t="s">
        <v>9</v>
      </c>
      <c r="I40" t="s">
        <v>180</v>
      </c>
      <c r="J40" t="s">
        <v>3355</v>
      </c>
      <c r="K40" t="s">
        <v>4134</v>
      </c>
      <c r="L40">
        <v>23</v>
      </c>
      <c r="M40" t="s">
        <v>4135</v>
      </c>
      <c r="N40" t="s">
        <v>4060</v>
      </c>
      <c r="O40" t="s">
        <v>4136</v>
      </c>
      <c r="P40">
        <v>23</v>
      </c>
      <c r="Q40" t="s">
        <v>4134</v>
      </c>
      <c r="R40">
        <v>7579.41986</v>
      </c>
      <c r="S40" t="s">
        <v>4145</v>
      </c>
      <c r="T40" t="s">
        <v>4227</v>
      </c>
    </row>
    <row r="41" spans="1:20" x14ac:dyDescent="0.3">
      <c r="A41" t="s">
        <v>3755</v>
      </c>
      <c r="B41" t="s">
        <v>4132</v>
      </c>
      <c r="C41" t="s">
        <v>4228</v>
      </c>
      <c r="D41" t="s">
        <v>4061</v>
      </c>
      <c r="E41" t="s">
        <v>4062</v>
      </c>
      <c r="F41" t="s">
        <v>572</v>
      </c>
      <c r="G41" t="s">
        <v>3201</v>
      </c>
      <c r="H41" t="s">
        <v>9</v>
      </c>
      <c r="I41" t="s">
        <v>180</v>
      </c>
      <c r="J41" t="s">
        <v>3404</v>
      </c>
      <c r="K41" t="s">
        <v>4134</v>
      </c>
      <c r="L41">
        <v>3940</v>
      </c>
      <c r="M41" t="s">
        <v>4135</v>
      </c>
      <c r="N41" t="s">
        <v>4060</v>
      </c>
      <c r="O41" t="s">
        <v>4136</v>
      </c>
      <c r="P41">
        <v>197</v>
      </c>
      <c r="Q41" t="s">
        <v>4134</v>
      </c>
      <c r="R41">
        <v>2352.5772099999999</v>
      </c>
      <c r="S41" t="s">
        <v>4137</v>
      </c>
      <c r="T41" t="s">
        <v>4229</v>
      </c>
    </row>
    <row r="42" spans="1:20" x14ac:dyDescent="0.3">
      <c r="A42" t="s">
        <v>3913</v>
      </c>
      <c r="B42" t="s">
        <v>4139</v>
      </c>
      <c r="C42" t="s">
        <v>4148</v>
      </c>
      <c r="D42" t="s">
        <v>4061</v>
      </c>
      <c r="E42" t="s">
        <v>4062</v>
      </c>
      <c r="F42" t="s">
        <v>1834</v>
      </c>
      <c r="G42" t="s">
        <v>2086</v>
      </c>
      <c r="H42" t="s">
        <v>9</v>
      </c>
      <c r="I42" t="s">
        <v>180</v>
      </c>
      <c r="J42" t="s">
        <v>3355</v>
      </c>
      <c r="K42" t="s">
        <v>4134</v>
      </c>
      <c r="L42">
        <v>3700</v>
      </c>
      <c r="M42" t="s">
        <v>4135</v>
      </c>
      <c r="N42" t="s">
        <v>4060</v>
      </c>
      <c r="O42" t="s">
        <v>4136</v>
      </c>
      <c r="P42">
        <v>100</v>
      </c>
      <c r="Q42" t="s">
        <v>4134</v>
      </c>
      <c r="R42">
        <v>2560.8675699999999</v>
      </c>
      <c r="S42" t="s">
        <v>4141</v>
      </c>
      <c r="T42" t="s">
        <v>4230</v>
      </c>
    </row>
    <row r="43" spans="1:20" x14ac:dyDescent="0.3">
      <c r="A43" t="s">
        <v>3702</v>
      </c>
      <c r="B43" t="s">
        <v>4231</v>
      </c>
      <c r="C43" t="s">
        <v>4199</v>
      </c>
      <c r="D43" t="s">
        <v>4061</v>
      </c>
      <c r="E43" t="s">
        <v>4062</v>
      </c>
      <c r="F43" t="s">
        <v>1834</v>
      </c>
      <c r="G43" t="s">
        <v>2086</v>
      </c>
      <c r="H43" t="s">
        <v>9</v>
      </c>
      <c r="I43" t="s">
        <v>180</v>
      </c>
      <c r="J43" t="s">
        <v>3355</v>
      </c>
      <c r="K43" t="s">
        <v>4134</v>
      </c>
      <c r="L43">
        <v>221183</v>
      </c>
      <c r="M43" t="s">
        <v>4135</v>
      </c>
      <c r="N43" t="s">
        <v>4060</v>
      </c>
      <c r="O43" t="s">
        <v>4136</v>
      </c>
      <c r="P43">
        <v>841</v>
      </c>
      <c r="Q43" t="s">
        <v>4134</v>
      </c>
      <c r="R43">
        <v>2980.4106900000002</v>
      </c>
      <c r="S43" t="s">
        <v>4232</v>
      </c>
      <c r="T43" t="s">
        <v>4233</v>
      </c>
    </row>
    <row r="44" spans="1:20" x14ac:dyDescent="0.3">
      <c r="A44" t="s">
        <v>3755</v>
      </c>
      <c r="B44" t="s">
        <v>4139</v>
      </c>
      <c r="C44" t="s">
        <v>4205</v>
      </c>
      <c r="D44" t="s">
        <v>4061</v>
      </c>
      <c r="E44" t="s">
        <v>4062</v>
      </c>
      <c r="F44" t="s">
        <v>1834</v>
      </c>
      <c r="G44" t="s">
        <v>2086</v>
      </c>
      <c r="H44" t="s">
        <v>9</v>
      </c>
      <c r="I44" t="s">
        <v>180</v>
      </c>
      <c r="J44" t="s">
        <v>3355</v>
      </c>
      <c r="K44" t="s">
        <v>4134</v>
      </c>
      <c r="L44">
        <v>16300</v>
      </c>
      <c r="M44" t="s">
        <v>4135</v>
      </c>
      <c r="N44" t="s">
        <v>4060</v>
      </c>
      <c r="O44" t="s">
        <v>4136</v>
      </c>
      <c r="P44">
        <v>100</v>
      </c>
      <c r="Q44" t="s">
        <v>4134</v>
      </c>
      <c r="R44">
        <v>2325.0208200000002</v>
      </c>
      <c r="S44" t="s">
        <v>4141</v>
      </c>
      <c r="T44" t="s">
        <v>4234</v>
      </c>
    </row>
    <row r="45" spans="1:20" x14ac:dyDescent="0.3">
      <c r="A45" t="s">
        <v>3653</v>
      </c>
      <c r="B45" t="s">
        <v>4139</v>
      </c>
      <c r="C45" t="s">
        <v>4228</v>
      </c>
      <c r="D45" t="s">
        <v>4061</v>
      </c>
      <c r="E45" t="s">
        <v>4062</v>
      </c>
      <c r="F45" t="s">
        <v>1834</v>
      </c>
      <c r="G45" t="s">
        <v>2086</v>
      </c>
      <c r="H45" t="s">
        <v>9</v>
      </c>
      <c r="I45" t="s">
        <v>180</v>
      </c>
      <c r="J45" t="s">
        <v>3355</v>
      </c>
      <c r="K45" t="s">
        <v>4134</v>
      </c>
      <c r="L45">
        <v>17985</v>
      </c>
      <c r="M45" t="s">
        <v>4135</v>
      </c>
      <c r="N45" t="s">
        <v>4060</v>
      </c>
      <c r="O45" t="s">
        <v>4136</v>
      </c>
      <c r="P45">
        <v>165</v>
      </c>
      <c r="Q45" t="s">
        <v>4134</v>
      </c>
      <c r="R45">
        <v>3379.27124</v>
      </c>
      <c r="S45" t="s">
        <v>4141</v>
      </c>
      <c r="T45" t="s">
        <v>4187</v>
      </c>
    </row>
    <row r="46" spans="1:20" x14ac:dyDescent="0.3">
      <c r="A46" t="s">
        <v>3653</v>
      </c>
      <c r="B46" t="s">
        <v>4139</v>
      </c>
      <c r="C46" t="s">
        <v>4235</v>
      </c>
      <c r="D46" t="s">
        <v>4061</v>
      </c>
      <c r="E46" t="s">
        <v>4062</v>
      </c>
      <c r="F46" t="s">
        <v>1834</v>
      </c>
      <c r="G46" t="s">
        <v>2086</v>
      </c>
      <c r="H46" t="s">
        <v>9</v>
      </c>
      <c r="I46" t="s">
        <v>180</v>
      </c>
      <c r="J46" t="s">
        <v>3355</v>
      </c>
      <c r="K46" t="s">
        <v>4134</v>
      </c>
      <c r="L46">
        <v>3500</v>
      </c>
      <c r="M46" t="s">
        <v>4135</v>
      </c>
      <c r="N46" t="s">
        <v>4060</v>
      </c>
      <c r="O46" t="s">
        <v>4136</v>
      </c>
      <c r="P46">
        <v>140</v>
      </c>
      <c r="Q46" t="s">
        <v>4134</v>
      </c>
      <c r="R46">
        <v>3379.27124</v>
      </c>
      <c r="S46" t="s">
        <v>4141</v>
      </c>
      <c r="T46" t="s">
        <v>4236</v>
      </c>
    </row>
    <row r="47" spans="1:20" x14ac:dyDescent="0.3">
      <c r="A47" t="s">
        <v>3727</v>
      </c>
      <c r="B47" t="s">
        <v>4139</v>
      </c>
      <c r="C47" t="s">
        <v>4159</v>
      </c>
      <c r="D47" t="s">
        <v>4061</v>
      </c>
      <c r="E47" t="s">
        <v>4062</v>
      </c>
      <c r="F47" t="s">
        <v>1834</v>
      </c>
      <c r="G47" t="s">
        <v>2086</v>
      </c>
      <c r="H47" t="s">
        <v>9</v>
      </c>
      <c r="I47" t="s">
        <v>180</v>
      </c>
      <c r="J47" t="s">
        <v>3355</v>
      </c>
      <c r="K47" t="s">
        <v>4134</v>
      </c>
      <c r="L47">
        <v>504</v>
      </c>
      <c r="M47" t="s">
        <v>4135</v>
      </c>
      <c r="N47" t="s">
        <v>4060</v>
      </c>
      <c r="O47" t="s">
        <v>4136</v>
      </c>
      <c r="P47">
        <v>241</v>
      </c>
      <c r="Q47" t="s">
        <v>4134</v>
      </c>
      <c r="R47">
        <v>4435.2754500000001</v>
      </c>
      <c r="S47" t="s">
        <v>4141</v>
      </c>
      <c r="T47" t="s">
        <v>4237</v>
      </c>
    </row>
    <row r="48" spans="1:20" x14ac:dyDescent="0.3">
      <c r="A48" t="s">
        <v>3653</v>
      </c>
      <c r="B48" t="s">
        <v>4139</v>
      </c>
      <c r="C48" t="s">
        <v>4133</v>
      </c>
      <c r="D48" t="s">
        <v>4061</v>
      </c>
      <c r="E48" t="s">
        <v>4062</v>
      </c>
      <c r="F48" t="s">
        <v>1834</v>
      </c>
      <c r="G48" t="s">
        <v>2086</v>
      </c>
      <c r="H48" t="s">
        <v>9</v>
      </c>
      <c r="I48" t="s">
        <v>180</v>
      </c>
      <c r="J48" t="s">
        <v>3355</v>
      </c>
      <c r="K48" t="s">
        <v>4134</v>
      </c>
      <c r="L48">
        <v>7308</v>
      </c>
      <c r="M48" t="s">
        <v>4135</v>
      </c>
      <c r="N48" t="s">
        <v>4060</v>
      </c>
      <c r="O48" t="s">
        <v>4136</v>
      </c>
      <c r="P48">
        <v>252</v>
      </c>
      <c r="Q48" t="s">
        <v>4134</v>
      </c>
      <c r="R48">
        <v>3379.27124</v>
      </c>
      <c r="S48" t="s">
        <v>4141</v>
      </c>
      <c r="T48" t="s">
        <v>4238</v>
      </c>
    </row>
    <row r="49" spans="1:20" x14ac:dyDescent="0.3">
      <c r="A49" t="s">
        <v>3702</v>
      </c>
      <c r="B49" t="s">
        <v>4239</v>
      </c>
      <c r="C49" t="s">
        <v>4199</v>
      </c>
      <c r="D49" t="s">
        <v>4061</v>
      </c>
      <c r="E49" t="s">
        <v>4062</v>
      </c>
      <c r="F49" t="s">
        <v>572</v>
      </c>
      <c r="G49" t="s">
        <v>3201</v>
      </c>
      <c r="H49" t="s">
        <v>9</v>
      </c>
      <c r="I49" t="s">
        <v>180</v>
      </c>
      <c r="J49" t="s">
        <v>3404</v>
      </c>
      <c r="K49" t="s">
        <v>4134</v>
      </c>
      <c r="L49">
        <v>16</v>
      </c>
      <c r="M49" t="s">
        <v>4135</v>
      </c>
      <c r="N49" t="s">
        <v>4060</v>
      </c>
      <c r="O49" t="s">
        <v>4136</v>
      </c>
      <c r="P49">
        <v>16</v>
      </c>
      <c r="Q49" t="s">
        <v>4134</v>
      </c>
      <c r="R49">
        <v>3259.0457500000002</v>
      </c>
      <c r="S49" t="s">
        <v>4240</v>
      </c>
      <c r="T49"/>
    </row>
    <row r="50" spans="1:20" x14ac:dyDescent="0.3">
      <c r="A50" t="s">
        <v>3755</v>
      </c>
      <c r="B50" t="s">
        <v>4139</v>
      </c>
      <c r="C50" t="s">
        <v>4205</v>
      </c>
      <c r="D50" t="s">
        <v>4061</v>
      </c>
      <c r="E50" t="s">
        <v>4062</v>
      </c>
      <c r="F50" t="s">
        <v>1834</v>
      </c>
      <c r="G50" t="s">
        <v>2086</v>
      </c>
      <c r="H50" t="s">
        <v>9</v>
      </c>
      <c r="I50" t="s">
        <v>180</v>
      </c>
      <c r="J50" t="s">
        <v>3355</v>
      </c>
      <c r="K50" t="s">
        <v>4134</v>
      </c>
      <c r="L50">
        <v>29000</v>
      </c>
      <c r="M50" t="s">
        <v>4135</v>
      </c>
      <c r="N50" t="s">
        <v>4060</v>
      </c>
      <c r="O50" t="s">
        <v>4136</v>
      </c>
      <c r="P50">
        <v>100</v>
      </c>
      <c r="Q50" t="s">
        <v>4134</v>
      </c>
      <c r="R50">
        <v>2325.0208200000002</v>
      </c>
      <c r="S50" t="s">
        <v>4141</v>
      </c>
      <c r="T50" t="s">
        <v>4160</v>
      </c>
    </row>
    <row r="51" spans="1:20" x14ac:dyDescent="0.3">
      <c r="A51" t="s">
        <v>4002</v>
      </c>
      <c r="B51" t="s">
        <v>4189</v>
      </c>
      <c r="C51" t="s">
        <v>4164</v>
      </c>
      <c r="D51" t="s">
        <v>4068</v>
      </c>
      <c r="E51" t="s">
        <v>4069</v>
      </c>
      <c r="F51" t="s">
        <v>1834</v>
      </c>
      <c r="G51" t="s">
        <v>2086</v>
      </c>
      <c r="H51" t="s">
        <v>9</v>
      </c>
      <c r="I51" t="s">
        <v>180</v>
      </c>
      <c r="J51" t="s">
        <v>3355</v>
      </c>
      <c r="K51" t="s">
        <v>4134</v>
      </c>
      <c r="L51">
        <v>30</v>
      </c>
      <c r="M51" t="s">
        <v>4135</v>
      </c>
      <c r="N51" t="s">
        <v>4060</v>
      </c>
      <c r="O51" t="s">
        <v>4136</v>
      </c>
      <c r="P51">
        <v>6</v>
      </c>
      <c r="Q51" t="s">
        <v>4134</v>
      </c>
      <c r="R51">
        <v>101601.22953</v>
      </c>
      <c r="S51" t="s">
        <v>4190</v>
      </c>
      <c r="T51" t="s">
        <v>4217</v>
      </c>
    </row>
    <row r="52" spans="1:20" x14ac:dyDescent="0.3">
      <c r="A52" t="s">
        <v>3923</v>
      </c>
      <c r="B52" t="s">
        <v>4241</v>
      </c>
      <c r="C52" t="s">
        <v>4164</v>
      </c>
      <c r="D52" t="s">
        <v>4097</v>
      </c>
      <c r="E52" t="s">
        <v>4098</v>
      </c>
      <c r="F52" t="s">
        <v>331</v>
      </c>
      <c r="G52" t="s">
        <v>2211</v>
      </c>
      <c r="H52" t="s">
        <v>46</v>
      </c>
      <c r="I52" t="s">
        <v>180</v>
      </c>
      <c r="J52" t="s">
        <v>3383</v>
      </c>
      <c r="K52" t="s">
        <v>4134</v>
      </c>
      <c r="L52">
        <v>600</v>
      </c>
      <c r="M52" t="s">
        <v>4135</v>
      </c>
      <c r="N52" t="s">
        <v>4080</v>
      </c>
      <c r="O52" t="s">
        <v>4183</v>
      </c>
      <c r="P52">
        <v>300</v>
      </c>
      <c r="Q52" t="s">
        <v>4134</v>
      </c>
      <c r="R52">
        <v>467.08</v>
      </c>
      <c r="S52" t="s">
        <v>4242</v>
      </c>
      <c r="T52" t="s">
        <v>4243</v>
      </c>
    </row>
    <row r="53" spans="1:20" x14ac:dyDescent="0.3">
      <c r="A53" t="s">
        <v>4002</v>
      </c>
      <c r="B53" t="s">
        <v>4189</v>
      </c>
      <c r="C53" t="s">
        <v>4164</v>
      </c>
      <c r="D53" t="s">
        <v>4068</v>
      </c>
      <c r="E53" t="s">
        <v>4069</v>
      </c>
      <c r="F53" t="s">
        <v>1834</v>
      </c>
      <c r="G53" t="s">
        <v>2086</v>
      </c>
      <c r="H53" t="s">
        <v>9</v>
      </c>
      <c r="I53" t="s">
        <v>180</v>
      </c>
      <c r="J53" t="s">
        <v>3355</v>
      </c>
      <c r="K53" t="s">
        <v>4134</v>
      </c>
      <c r="L53">
        <v>6</v>
      </c>
      <c r="M53" t="s">
        <v>4135</v>
      </c>
      <c r="N53" t="s">
        <v>4060</v>
      </c>
      <c r="O53" t="s">
        <v>4136</v>
      </c>
      <c r="P53">
        <v>6</v>
      </c>
      <c r="Q53" t="s">
        <v>4134</v>
      </c>
      <c r="R53">
        <v>101601.22953</v>
      </c>
      <c r="S53" t="s">
        <v>4190</v>
      </c>
      <c r="T53" t="s">
        <v>4244</v>
      </c>
    </row>
    <row r="54" spans="1:20" x14ac:dyDescent="0.3">
      <c r="A54" t="s">
        <v>3653</v>
      </c>
      <c r="B54" t="s">
        <v>4139</v>
      </c>
      <c r="C54" t="s">
        <v>4133</v>
      </c>
      <c r="D54" t="s">
        <v>4061</v>
      </c>
      <c r="E54" t="s">
        <v>4062</v>
      </c>
      <c r="F54" t="s">
        <v>1834</v>
      </c>
      <c r="G54" t="s">
        <v>2086</v>
      </c>
      <c r="H54" t="s">
        <v>9</v>
      </c>
      <c r="I54" t="s">
        <v>180</v>
      </c>
      <c r="J54" t="s">
        <v>3355</v>
      </c>
      <c r="K54" t="s">
        <v>4134</v>
      </c>
      <c r="L54">
        <v>6300</v>
      </c>
      <c r="M54" t="s">
        <v>4135</v>
      </c>
      <c r="N54" t="s">
        <v>4060</v>
      </c>
      <c r="O54" t="s">
        <v>4136</v>
      </c>
      <c r="P54">
        <v>252</v>
      </c>
      <c r="Q54" t="s">
        <v>4134</v>
      </c>
      <c r="R54">
        <v>3379.27124</v>
      </c>
      <c r="S54" t="s">
        <v>4141</v>
      </c>
      <c r="T54" t="s">
        <v>4236</v>
      </c>
    </row>
    <row r="55" spans="1:20" x14ac:dyDescent="0.3">
      <c r="A55" t="s">
        <v>3653</v>
      </c>
      <c r="B55" t="s">
        <v>4139</v>
      </c>
      <c r="C55" t="s">
        <v>4133</v>
      </c>
      <c r="D55" t="s">
        <v>4061</v>
      </c>
      <c r="E55" t="s">
        <v>4062</v>
      </c>
      <c r="F55" t="s">
        <v>1834</v>
      </c>
      <c r="G55" t="s">
        <v>2086</v>
      </c>
      <c r="H55" t="s">
        <v>9</v>
      </c>
      <c r="I55" t="s">
        <v>180</v>
      </c>
      <c r="J55" t="s">
        <v>3355</v>
      </c>
      <c r="K55" t="s">
        <v>4134</v>
      </c>
      <c r="L55">
        <v>8568</v>
      </c>
      <c r="M55" t="s">
        <v>4135</v>
      </c>
      <c r="N55" t="s">
        <v>4060</v>
      </c>
      <c r="O55" t="s">
        <v>4136</v>
      </c>
      <c r="P55">
        <v>252</v>
      </c>
      <c r="Q55" t="s">
        <v>4134</v>
      </c>
      <c r="R55">
        <v>3379.27124</v>
      </c>
      <c r="S55" t="s">
        <v>4141</v>
      </c>
      <c r="T55" t="s">
        <v>4245</v>
      </c>
    </row>
    <row r="56" spans="1:20" x14ac:dyDescent="0.3">
      <c r="A56" t="s">
        <v>3702</v>
      </c>
      <c r="B56" t="s">
        <v>4132</v>
      </c>
      <c r="C56" t="s">
        <v>4175</v>
      </c>
      <c r="D56" t="s">
        <v>4061</v>
      </c>
      <c r="E56" t="s">
        <v>4062</v>
      </c>
      <c r="F56" t="s">
        <v>572</v>
      </c>
      <c r="G56" t="s">
        <v>3201</v>
      </c>
      <c r="H56" t="s">
        <v>9</v>
      </c>
      <c r="I56" t="s">
        <v>180</v>
      </c>
      <c r="J56" t="s">
        <v>3404</v>
      </c>
      <c r="K56" t="s">
        <v>4134</v>
      </c>
      <c r="L56">
        <v>5670</v>
      </c>
      <c r="M56" t="s">
        <v>4135</v>
      </c>
      <c r="N56" t="s">
        <v>4060</v>
      </c>
      <c r="O56" t="s">
        <v>4136</v>
      </c>
      <c r="P56">
        <v>378</v>
      </c>
      <c r="Q56" t="s">
        <v>4134</v>
      </c>
      <c r="R56">
        <v>3016.1878499999998</v>
      </c>
      <c r="S56" t="s">
        <v>4137</v>
      </c>
      <c r="T56" t="s">
        <v>4246</v>
      </c>
    </row>
    <row r="57" spans="1:20" x14ac:dyDescent="0.3">
      <c r="A57" t="s">
        <v>3774</v>
      </c>
      <c r="B57" t="s">
        <v>4247</v>
      </c>
      <c r="C57" t="s">
        <v>4164</v>
      </c>
      <c r="D57" t="s">
        <v>4085</v>
      </c>
      <c r="E57" t="s">
        <v>4086</v>
      </c>
      <c r="F57" t="s">
        <v>37</v>
      </c>
      <c r="G57" t="s">
        <v>2210</v>
      </c>
      <c r="H57" t="s">
        <v>25</v>
      </c>
      <c r="I57" t="s">
        <v>184</v>
      </c>
      <c r="J57" t="s">
        <v>3383</v>
      </c>
      <c r="K57" t="s">
        <v>4134</v>
      </c>
      <c r="L57">
        <v>1000</v>
      </c>
      <c r="M57" t="s">
        <v>4135</v>
      </c>
      <c r="N57" t="s">
        <v>4060</v>
      </c>
      <c r="O57" t="s">
        <v>4136</v>
      </c>
      <c r="P57">
        <v>1000</v>
      </c>
      <c r="Q57" t="s">
        <v>4134</v>
      </c>
      <c r="R57">
        <v>1397.8159800000001</v>
      </c>
      <c r="S57" t="s">
        <v>4248</v>
      </c>
      <c r="T57" t="s">
        <v>4249</v>
      </c>
    </row>
    <row r="58" spans="1:20" x14ac:dyDescent="0.3">
      <c r="A58" t="s">
        <v>3653</v>
      </c>
      <c r="B58" t="s">
        <v>4139</v>
      </c>
      <c r="C58" t="s">
        <v>4228</v>
      </c>
      <c r="D58" t="s">
        <v>4061</v>
      </c>
      <c r="E58" t="s">
        <v>4062</v>
      </c>
      <c r="F58" t="s">
        <v>1834</v>
      </c>
      <c r="G58" t="s">
        <v>2086</v>
      </c>
      <c r="H58" t="s">
        <v>9</v>
      </c>
      <c r="I58" t="s">
        <v>180</v>
      </c>
      <c r="J58" t="s">
        <v>3355</v>
      </c>
      <c r="K58" t="s">
        <v>4134</v>
      </c>
      <c r="L58">
        <v>2145</v>
      </c>
      <c r="M58" t="s">
        <v>4135</v>
      </c>
      <c r="N58" t="s">
        <v>4060</v>
      </c>
      <c r="O58" t="s">
        <v>4136</v>
      </c>
      <c r="P58">
        <v>165</v>
      </c>
      <c r="Q58" t="s">
        <v>4134</v>
      </c>
      <c r="R58">
        <v>3379.27124</v>
      </c>
      <c r="S58" t="s">
        <v>4141</v>
      </c>
      <c r="T58" t="s">
        <v>4250</v>
      </c>
    </row>
    <row r="59" spans="1:20" x14ac:dyDescent="0.3">
      <c r="A59" t="s">
        <v>3702</v>
      </c>
      <c r="B59" t="s">
        <v>4169</v>
      </c>
      <c r="C59" t="s">
        <v>4199</v>
      </c>
      <c r="D59" t="s">
        <v>4061</v>
      </c>
      <c r="E59" t="s">
        <v>4062</v>
      </c>
      <c r="F59" t="s">
        <v>1834</v>
      </c>
      <c r="G59" t="s">
        <v>2086</v>
      </c>
      <c r="H59" t="s">
        <v>9</v>
      </c>
      <c r="I59" t="s">
        <v>180</v>
      </c>
      <c r="J59" t="s">
        <v>3355</v>
      </c>
      <c r="K59" t="s">
        <v>4134</v>
      </c>
      <c r="L59">
        <v>127</v>
      </c>
      <c r="M59" t="s">
        <v>4135</v>
      </c>
      <c r="N59" t="s">
        <v>4060</v>
      </c>
      <c r="O59" t="s">
        <v>4136</v>
      </c>
      <c r="P59">
        <v>13</v>
      </c>
      <c r="Q59" t="s">
        <v>4134</v>
      </c>
      <c r="R59">
        <v>3099.4530100000002</v>
      </c>
      <c r="S59" t="s">
        <v>4170</v>
      </c>
      <c r="T59" t="s">
        <v>4218</v>
      </c>
    </row>
    <row r="60" spans="1:20" x14ac:dyDescent="0.3">
      <c r="A60" t="s">
        <v>3823</v>
      </c>
      <c r="B60" t="s">
        <v>4251</v>
      </c>
      <c r="C60" t="s">
        <v>4235</v>
      </c>
      <c r="D60" t="s">
        <v>4068</v>
      </c>
      <c r="E60" t="s">
        <v>4069</v>
      </c>
      <c r="F60" t="s">
        <v>572</v>
      </c>
      <c r="G60" t="s">
        <v>3201</v>
      </c>
      <c r="H60" t="s">
        <v>9</v>
      </c>
      <c r="I60" t="s">
        <v>180</v>
      </c>
      <c r="J60" t="s">
        <v>3404</v>
      </c>
      <c r="K60" t="s">
        <v>4134</v>
      </c>
      <c r="L60">
        <v>540</v>
      </c>
      <c r="M60" t="s">
        <v>4135</v>
      </c>
      <c r="N60" t="s">
        <v>4060</v>
      </c>
      <c r="O60" t="s">
        <v>4136</v>
      </c>
      <c r="P60">
        <v>5</v>
      </c>
      <c r="Q60" t="s">
        <v>4134</v>
      </c>
      <c r="R60">
        <v>208738.99849999999</v>
      </c>
      <c r="S60" t="s">
        <v>4137</v>
      </c>
      <c r="T60" t="s">
        <v>4142</v>
      </c>
    </row>
    <row r="61" spans="1:20" x14ac:dyDescent="0.3">
      <c r="A61" t="s">
        <v>3702</v>
      </c>
      <c r="B61" t="s">
        <v>4139</v>
      </c>
      <c r="C61" t="s">
        <v>4252</v>
      </c>
      <c r="D61" t="s">
        <v>4061</v>
      </c>
      <c r="E61" t="s">
        <v>4062</v>
      </c>
      <c r="F61" t="s">
        <v>1834</v>
      </c>
      <c r="G61" t="s">
        <v>2086</v>
      </c>
      <c r="H61" t="s">
        <v>9</v>
      </c>
      <c r="I61" t="s">
        <v>180</v>
      </c>
      <c r="J61" t="s">
        <v>3355</v>
      </c>
      <c r="K61" t="s">
        <v>4134</v>
      </c>
      <c r="L61">
        <v>1924</v>
      </c>
      <c r="M61" t="s">
        <v>4135</v>
      </c>
      <c r="N61" t="s">
        <v>4060</v>
      </c>
      <c r="O61" t="s">
        <v>4136</v>
      </c>
      <c r="P61">
        <v>148</v>
      </c>
      <c r="Q61" t="s">
        <v>4134</v>
      </c>
      <c r="R61">
        <v>2980.4106900000002</v>
      </c>
      <c r="S61" t="s">
        <v>4141</v>
      </c>
      <c r="T61" t="s">
        <v>4250</v>
      </c>
    </row>
    <row r="62" spans="1:20" x14ac:dyDescent="0.3">
      <c r="A62" t="s">
        <v>3653</v>
      </c>
      <c r="B62" t="s">
        <v>4139</v>
      </c>
      <c r="C62" t="s">
        <v>4253</v>
      </c>
      <c r="D62" t="s">
        <v>4061</v>
      </c>
      <c r="E62" t="s">
        <v>4062</v>
      </c>
      <c r="F62" t="s">
        <v>1834</v>
      </c>
      <c r="G62" t="s">
        <v>2086</v>
      </c>
      <c r="H62" t="s">
        <v>9</v>
      </c>
      <c r="I62" t="s">
        <v>180</v>
      </c>
      <c r="J62" t="s">
        <v>3355</v>
      </c>
      <c r="K62" t="s">
        <v>4134</v>
      </c>
      <c r="L62">
        <v>148</v>
      </c>
      <c r="M62" t="s">
        <v>4135</v>
      </c>
      <c r="N62" t="s">
        <v>4060</v>
      </c>
      <c r="O62" t="s">
        <v>4136</v>
      </c>
      <c r="P62">
        <v>4</v>
      </c>
      <c r="Q62" t="s">
        <v>4134</v>
      </c>
      <c r="R62">
        <v>3379.27124</v>
      </c>
      <c r="S62" t="s">
        <v>4141</v>
      </c>
      <c r="T62" t="s">
        <v>4254</v>
      </c>
    </row>
    <row r="63" spans="1:20" x14ac:dyDescent="0.3">
      <c r="A63" t="s">
        <v>3702</v>
      </c>
      <c r="B63" t="s">
        <v>4147</v>
      </c>
      <c r="C63" t="s">
        <v>4159</v>
      </c>
      <c r="D63" t="s">
        <v>4061</v>
      </c>
      <c r="E63" t="s">
        <v>4062</v>
      </c>
      <c r="F63" t="s">
        <v>1834</v>
      </c>
      <c r="G63" t="s">
        <v>2086</v>
      </c>
      <c r="H63" t="s">
        <v>9</v>
      </c>
      <c r="I63" t="s">
        <v>180</v>
      </c>
      <c r="J63" t="s">
        <v>3355</v>
      </c>
      <c r="K63" t="s">
        <v>4134</v>
      </c>
      <c r="L63">
        <v>35520</v>
      </c>
      <c r="M63" t="s">
        <v>4135</v>
      </c>
      <c r="N63" t="s">
        <v>4060</v>
      </c>
      <c r="O63" t="s">
        <v>4136</v>
      </c>
      <c r="P63">
        <v>185</v>
      </c>
      <c r="Q63" t="s">
        <v>4134</v>
      </c>
      <c r="R63">
        <v>3099.4530100000002</v>
      </c>
      <c r="S63" t="s">
        <v>4149</v>
      </c>
      <c r="T63" t="s">
        <v>4254</v>
      </c>
    </row>
    <row r="64" spans="1:20" x14ac:dyDescent="0.3">
      <c r="A64" t="s">
        <v>3774</v>
      </c>
      <c r="B64" t="s">
        <v>4198</v>
      </c>
      <c r="C64" t="s">
        <v>4235</v>
      </c>
      <c r="D64" t="s">
        <v>4085</v>
      </c>
      <c r="E64" t="s">
        <v>4086</v>
      </c>
      <c r="F64" t="s">
        <v>37</v>
      </c>
      <c r="G64" t="s">
        <v>2210</v>
      </c>
      <c r="H64" t="s">
        <v>25</v>
      </c>
      <c r="I64" t="s">
        <v>184</v>
      </c>
      <c r="J64" t="s">
        <v>3383</v>
      </c>
      <c r="K64" t="s">
        <v>4134</v>
      </c>
      <c r="L64">
        <v>1300</v>
      </c>
      <c r="M64" t="s">
        <v>4135</v>
      </c>
      <c r="N64" t="s">
        <v>4060</v>
      </c>
      <c r="O64" t="s">
        <v>4136</v>
      </c>
      <c r="P64">
        <v>650</v>
      </c>
      <c r="Q64" t="s">
        <v>4134</v>
      </c>
      <c r="R64">
        <v>1397.8159800000001</v>
      </c>
      <c r="S64" t="s">
        <v>4200</v>
      </c>
      <c r="T64" t="s">
        <v>4255</v>
      </c>
    </row>
    <row r="65" spans="1:20" x14ac:dyDescent="0.3">
      <c r="A65" t="s">
        <v>3702</v>
      </c>
      <c r="B65" t="s">
        <v>4202</v>
      </c>
      <c r="C65" t="s">
        <v>4235</v>
      </c>
      <c r="D65" t="s">
        <v>4061</v>
      </c>
      <c r="E65" t="s">
        <v>4062</v>
      </c>
      <c r="F65" t="s">
        <v>1834</v>
      </c>
      <c r="G65" t="s">
        <v>2086</v>
      </c>
      <c r="H65" t="s">
        <v>9</v>
      </c>
      <c r="I65" t="s">
        <v>180</v>
      </c>
      <c r="J65" t="s">
        <v>3355</v>
      </c>
      <c r="K65" t="s">
        <v>4134</v>
      </c>
      <c r="L65">
        <v>34142</v>
      </c>
      <c r="M65" t="s">
        <v>4135</v>
      </c>
      <c r="N65" t="s">
        <v>4060</v>
      </c>
      <c r="O65" t="s">
        <v>4136</v>
      </c>
      <c r="P65">
        <v>397</v>
      </c>
      <c r="Q65" t="s">
        <v>4134</v>
      </c>
      <c r="R65">
        <v>2980.4106900000002</v>
      </c>
      <c r="S65" t="s">
        <v>4203</v>
      </c>
      <c r="T65" t="s">
        <v>4256</v>
      </c>
    </row>
    <row r="66" spans="1:20" x14ac:dyDescent="0.3">
      <c r="A66" t="s">
        <v>3845</v>
      </c>
      <c r="B66" t="s">
        <v>4189</v>
      </c>
      <c r="C66" t="s">
        <v>4235</v>
      </c>
      <c r="D66" t="s">
        <v>4068</v>
      </c>
      <c r="E66" t="s">
        <v>4069</v>
      </c>
      <c r="F66" t="s">
        <v>1834</v>
      </c>
      <c r="G66" t="s">
        <v>2086</v>
      </c>
      <c r="H66" t="s">
        <v>9</v>
      </c>
      <c r="I66" t="s">
        <v>180</v>
      </c>
      <c r="J66" t="s">
        <v>3355</v>
      </c>
      <c r="K66" t="s">
        <v>4134</v>
      </c>
      <c r="L66">
        <v>72</v>
      </c>
      <c r="M66" t="s">
        <v>4135</v>
      </c>
      <c r="N66" t="s">
        <v>4060</v>
      </c>
      <c r="O66" t="s">
        <v>4136</v>
      </c>
      <c r="P66">
        <v>36</v>
      </c>
      <c r="Q66" t="s">
        <v>4134</v>
      </c>
      <c r="R66">
        <v>126343.09173</v>
      </c>
      <c r="S66" t="s">
        <v>4190</v>
      </c>
      <c r="T66" t="s">
        <v>4257</v>
      </c>
    </row>
    <row r="67" spans="1:20" x14ac:dyDescent="0.3">
      <c r="A67" t="s">
        <v>3727</v>
      </c>
      <c r="B67" t="s">
        <v>4139</v>
      </c>
      <c r="C67" t="s">
        <v>4159</v>
      </c>
      <c r="D67" t="s">
        <v>4061</v>
      </c>
      <c r="E67" t="s">
        <v>4062</v>
      </c>
      <c r="F67" t="s">
        <v>1834</v>
      </c>
      <c r="G67" t="s">
        <v>2086</v>
      </c>
      <c r="H67" t="s">
        <v>9</v>
      </c>
      <c r="I67" t="s">
        <v>180</v>
      </c>
      <c r="J67" t="s">
        <v>3355</v>
      </c>
      <c r="K67" t="s">
        <v>4134</v>
      </c>
      <c r="L67">
        <v>504</v>
      </c>
      <c r="M67" t="s">
        <v>4135</v>
      </c>
      <c r="N67" t="s">
        <v>4060</v>
      </c>
      <c r="O67" t="s">
        <v>4136</v>
      </c>
      <c r="P67">
        <v>241</v>
      </c>
      <c r="Q67" t="s">
        <v>4134</v>
      </c>
      <c r="R67">
        <v>4435.2754500000001</v>
      </c>
      <c r="S67" t="s">
        <v>4141</v>
      </c>
      <c r="T67" t="s">
        <v>4258</v>
      </c>
    </row>
    <row r="68" spans="1:20" x14ac:dyDescent="0.3">
      <c r="A68" t="s">
        <v>3653</v>
      </c>
      <c r="B68" t="s">
        <v>4259</v>
      </c>
      <c r="C68" t="s">
        <v>4199</v>
      </c>
      <c r="D68" t="s">
        <v>4061</v>
      </c>
      <c r="E68" t="s">
        <v>4062</v>
      </c>
      <c r="F68" t="s">
        <v>1834</v>
      </c>
      <c r="G68" t="s">
        <v>2086</v>
      </c>
      <c r="H68" t="s">
        <v>9</v>
      </c>
      <c r="I68" t="s">
        <v>180</v>
      </c>
      <c r="J68" t="s">
        <v>3355</v>
      </c>
      <c r="K68" t="s">
        <v>4134</v>
      </c>
      <c r="L68">
        <v>25440</v>
      </c>
      <c r="M68" t="s">
        <v>4135</v>
      </c>
      <c r="N68" t="s">
        <v>4060</v>
      </c>
      <c r="O68" t="s">
        <v>4136</v>
      </c>
      <c r="P68">
        <v>424</v>
      </c>
      <c r="Q68" t="s">
        <v>4134</v>
      </c>
      <c r="R68">
        <v>3379.27124</v>
      </c>
      <c r="S68" t="s">
        <v>4260</v>
      </c>
      <c r="T68" t="s">
        <v>4201</v>
      </c>
    </row>
    <row r="69" spans="1:20" x14ac:dyDescent="0.3">
      <c r="A69" t="s">
        <v>3702</v>
      </c>
      <c r="B69" t="s">
        <v>4139</v>
      </c>
      <c r="C69" t="s">
        <v>4225</v>
      </c>
      <c r="D69" t="s">
        <v>4061</v>
      </c>
      <c r="E69" t="s">
        <v>4062</v>
      </c>
      <c r="F69" t="s">
        <v>1834</v>
      </c>
      <c r="G69" t="s">
        <v>2086</v>
      </c>
      <c r="H69" t="s">
        <v>9</v>
      </c>
      <c r="I69" t="s">
        <v>180</v>
      </c>
      <c r="J69" t="s">
        <v>3355</v>
      </c>
      <c r="K69" t="s">
        <v>4134</v>
      </c>
      <c r="L69">
        <v>21583</v>
      </c>
      <c r="M69" t="s">
        <v>4135</v>
      </c>
      <c r="N69" t="s">
        <v>4060</v>
      </c>
      <c r="O69" t="s">
        <v>4136</v>
      </c>
      <c r="P69">
        <v>191</v>
      </c>
      <c r="Q69" t="s">
        <v>4134</v>
      </c>
      <c r="R69">
        <v>2980.4106900000002</v>
      </c>
      <c r="S69" t="s">
        <v>4141</v>
      </c>
      <c r="T69" t="s">
        <v>4261</v>
      </c>
    </row>
    <row r="70" spans="1:20" x14ac:dyDescent="0.3">
      <c r="A70" t="s">
        <v>3755</v>
      </c>
      <c r="B70" t="s">
        <v>4231</v>
      </c>
      <c r="C70" t="s">
        <v>4164</v>
      </c>
      <c r="D70" t="s">
        <v>4061</v>
      </c>
      <c r="E70" t="s">
        <v>4062</v>
      </c>
      <c r="F70" t="s">
        <v>1834</v>
      </c>
      <c r="G70" t="s">
        <v>2086</v>
      </c>
      <c r="H70" t="s">
        <v>9</v>
      </c>
      <c r="I70" t="s">
        <v>180</v>
      </c>
      <c r="J70" t="s">
        <v>3355</v>
      </c>
      <c r="K70" t="s">
        <v>4134</v>
      </c>
      <c r="L70">
        <v>1500</v>
      </c>
      <c r="M70" t="s">
        <v>4135</v>
      </c>
      <c r="N70" t="s">
        <v>4060</v>
      </c>
      <c r="O70" t="s">
        <v>4136</v>
      </c>
      <c r="P70">
        <v>100</v>
      </c>
      <c r="Q70" t="s">
        <v>4134</v>
      </c>
      <c r="R70">
        <v>2325.0208200000002</v>
      </c>
      <c r="S70" t="s">
        <v>4232</v>
      </c>
      <c r="T70" t="s">
        <v>4258</v>
      </c>
    </row>
    <row r="71" spans="1:20" x14ac:dyDescent="0.3">
      <c r="A71" t="s">
        <v>3702</v>
      </c>
      <c r="B71" t="s">
        <v>4139</v>
      </c>
      <c r="C71" t="s">
        <v>4196</v>
      </c>
      <c r="D71" t="s">
        <v>4061</v>
      </c>
      <c r="E71" t="s">
        <v>4062</v>
      </c>
      <c r="F71" t="s">
        <v>1834</v>
      </c>
      <c r="G71" t="s">
        <v>2086</v>
      </c>
      <c r="H71" t="s">
        <v>9</v>
      </c>
      <c r="I71" t="s">
        <v>180</v>
      </c>
      <c r="J71" t="s">
        <v>3355</v>
      </c>
      <c r="K71" t="s">
        <v>4134</v>
      </c>
      <c r="L71">
        <v>17930</v>
      </c>
      <c r="M71" t="s">
        <v>4135</v>
      </c>
      <c r="N71" t="s">
        <v>4060</v>
      </c>
      <c r="O71" t="s">
        <v>4136</v>
      </c>
      <c r="P71">
        <v>110</v>
      </c>
      <c r="Q71" t="s">
        <v>4134</v>
      </c>
      <c r="R71">
        <v>2980.4106900000002</v>
      </c>
      <c r="S71" t="s">
        <v>4141</v>
      </c>
      <c r="T71" t="s">
        <v>4234</v>
      </c>
    </row>
    <row r="72" spans="1:20" x14ac:dyDescent="0.3">
      <c r="A72" t="s">
        <v>3727</v>
      </c>
      <c r="B72" t="s">
        <v>4161</v>
      </c>
      <c r="C72" t="s">
        <v>4152</v>
      </c>
      <c r="D72" t="s">
        <v>4061</v>
      </c>
      <c r="E72" t="s">
        <v>4062</v>
      </c>
      <c r="F72" t="s">
        <v>1834</v>
      </c>
      <c r="G72" t="s">
        <v>2086</v>
      </c>
      <c r="H72" t="s">
        <v>9</v>
      </c>
      <c r="I72" t="s">
        <v>180</v>
      </c>
      <c r="J72" t="s">
        <v>3355</v>
      </c>
      <c r="K72" t="s">
        <v>4134</v>
      </c>
      <c r="L72">
        <v>324</v>
      </c>
      <c r="M72" t="s">
        <v>4135</v>
      </c>
      <c r="N72" t="s">
        <v>4060</v>
      </c>
      <c r="O72" t="s">
        <v>4136</v>
      </c>
      <c r="P72">
        <v>18</v>
      </c>
      <c r="Q72" t="s">
        <v>4134</v>
      </c>
      <c r="R72">
        <v>4612.4273599999997</v>
      </c>
      <c r="S72" t="s">
        <v>4149</v>
      </c>
      <c r="T72" t="s">
        <v>4162</v>
      </c>
    </row>
    <row r="73" spans="1:20" x14ac:dyDescent="0.3">
      <c r="A73" t="s">
        <v>3913</v>
      </c>
      <c r="B73" t="s">
        <v>4139</v>
      </c>
      <c r="C73" t="s">
        <v>4148</v>
      </c>
      <c r="D73" t="s">
        <v>4061</v>
      </c>
      <c r="E73" t="s">
        <v>4062</v>
      </c>
      <c r="F73" t="s">
        <v>1834</v>
      </c>
      <c r="G73" t="s">
        <v>2086</v>
      </c>
      <c r="H73" t="s">
        <v>9</v>
      </c>
      <c r="I73" t="s">
        <v>180</v>
      </c>
      <c r="J73" t="s">
        <v>3355</v>
      </c>
      <c r="K73" t="s">
        <v>4134</v>
      </c>
      <c r="L73">
        <v>17500</v>
      </c>
      <c r="M73" t="s">
        <v>4135</v>
      </c>
      <c r="N73" t="s">
        <v>4060</v>
      </c>
      <c r="O73" t="s">
        <v>4136</v>
      </c>
      <c r="P73">
        <v>100</v>
      </c>
      <c r="Q73" t="s">
        <v>4134</v>
      </c>
      <c r="R73">
        <v>2560.8675699999999</v>
      </c>
      <c r="S73" t="s">
        <v>4141</v>
      </c>
      <c r="T73" t="s">
        <v>4142</v>
      </c>
    </row>
    <row r="74" spans="1:20" x14ac:dyDescent="0.3">
      <c r="A74" t="s">
        <v>3844</v>
      </c>
      <c r="B74" t="s">
        <v>4262</v>
      </c>
      <c r="C74" t="s">
        <v>4235</v>
      </c>
      <c r="D74" t="s">
        <v>4068</v>
      </c>
      <c r="E74" t="s">
        <v>4069</v>
      </c>
      <c r="F74" t="s">
        <v>1834</v>
      </c>
      <c r="G74" t="s">
        <v>2086</v>
      </c>
      <c r="H74" t="s">
        <v>9</v>
      </c>
      <c r="I74" t="s">
        <v>180</v>
      </c>
      <c r="J74" t="s">
        <v>3355</v>
      </c>
      <c r="K74" t="s">
        <v>4134</v>
      </c>
      <c r="L74">
        <v>2320</v>
      </c>
      <c r="M74" t="s">
        <v>4135</v>
      </c>
      <c r="N74" t="s">
        <v>4060</v>
      </c>
      <c r="O74" t="s">
        <v>4136</v>
      </c>
      <c r="P74">
        <v>80</v>
      </c>
      <c r="Q74" t="s">
        <v>4134</v>
      </c>
      <c r="R74">
        <v>8006.1981599999999</v>
      </c>
      <c r="S74" t="s">
        <v>4263</v>
      </c>
      <c r="T74" t="s">
        <v>4264</v>
      </c>
    </row>
    <row r="75" spans="1:20" x14ac:dyDescent="0.3">
      <c r="A75" t="s">
        <v>3702</v>
      </c>
      <c r="B75" t="s">
        <v>4132</v>
      </c>
      <c r="C75" t="s">
        <v>4175</v>
      </c>
      <c r="D75" t="s">
        <v>4061</v>
      </c>
      <c r="E75" t="s">
        <v>4062</v>
      </c>
      <c r="F75" t="s">
        <v>572</v>
      </c>
      <c r="G75" t="s">
        <v>3201</v>
      </c>
      <c r="H75" t="s">
        <v>9</v>
      </c>
      <c r="I75" t="s">
        <v>180</v>
      </c>
      <c r="J75" t="s">
        <v>3404</v>
      </c>
      <c r="K75" t="s">
        <v>4134</v>
      </c>
      <c r="L75">
        <v>88452</v>
      </c>
      <c r="M75" t="s">
        <v>4135</v>
      </c>
      <c r="N75" t="s">
        <v>4060</v>
      </c>
      <c r="O75" t="s">
        <v>4136</v>
      </c>
      <c r="P75">
        <v>378</v>
      </c>
      <c r="Q75" t="s">
        <v>4134</v>
      </c>
      <c r="R75">
        <v>3016.1878499999998</v>
      </c>
      <c r="S75" t="s">
        <v>4137</v>
      </c>
      <c r="T75" t="s">
        <v>4265</v>
      </c>
    </row>
    <row r="76" spans="1:20" x14ac:dyDescent="0.3">
      <c r="A76" t="s">
        <v>3884</v>
      </c>
      <c r="B76" t="s">
        <v>4139</v>
      </c>
      <c r="C76" t="s">
        <v>4266</v>
      </c>
      <c r="D76" t="s">
        <v>4061</v>
      </c>
      <c r="E76" t="s">
        <v>4062</v>
      </c>
      <c r="F76" t="s">
        <v>1834</v>
      </c>
      <c r="G76" t="s">
        <v>2086</v>
      </c>
      <c r="H76" t="s">
        <v>9</v>
      </c>
      <c r="I76" t="s">
        <v>180</v>
      </c>
      <c r="J76" t="s">
        <v>3355</v>
      </c>
      <c r="K76" t="s">
        <v>4134</v>
      </c>
      <c r="L76">
        <v>17557</v>
      </c>
      <c r="M76" t="s">
        <v>4135</v>
      </c>
      <c r="N76" t="s">
        <v>4060</v>
      </c>
      <c r="O76" t="s">
        <v>4136</v>
      </c>
      <c r="P76">
        <v>97</v>
      </c>
      <c r="Q76" t="s">
        <v>4134</v>
      </c>
      <c r="R76">
        <v>11365.452939999999</v>
      </c>
      <c r="S76" t="s">
        <v>4141</v>
      </c>
      <c r="T76" t="s">
        <v>4267</v>
      </c>
    </row>
    <row r="77" spans="1:20" x14ac:dyDescent="0.3">
      <c r="A77" t="s">
        <v>3702</v>
      </c>
      <c r="B77" t="s">
        <v>4268</v>
      </c>
      <c r="C77" t="s">
        <v>4152</v>
      </c>
      <c r="D77" t="s">
        <v>4061</v>
      </c>
      <c r="E77" t="s">
        <v>4062</v>
      </c>
      <c r="F77" t="s">
        <v>572</v>
      </c>
      <c r="G77" t="s">
        <v>3201</v>
      </c>
      <c r="H77" t="s">
        <v>9</v>
      </c>
      <c r="I77" t="s">
        <v>180</v>
      </c>
      <c r="J77" t="s">
        <v>3404</v>
      </c>
      <c r="K77" t="s">
        <v>4134</v>
      </c>
      <c r="L77">
        <v>18981</v>
      </c>
      <c r="M77" t="s">
        <v>4135</v>
      </c>
      <c r="N77" t="s">
        <v>4060</v>
      </c>
      <c r="O77" t="s">
        <v>4136</v>
      </c>
      <c r="P77">
        <v>171</v>
      </c>
      <c r="Q77" t="s">
        <v>4134</v>
      </c>
      <c r="R77">
        <v>3099.4530100000002</v>
      </c>
      <c r="S77" t="s">
        <v>4248</v>
      </c>
      <c r="T77" t="s">
        <v>4269</v>
      </c>
    </row>
    <row r="78" spans="1:20" x14ac:dyDescent="0.3">
      <c r="A78" t="s">
        <v>3725</v>
      </c>
      <c r="B78" t="s">
        <v>4270</v>
      </c>
      <c r="C78" t="s">
        <v>4235</v>
      </c>
      <c r="D78" t="s">
        <v>4085</v>
      </c>
      <c r="E78" t="s">
        <v>4086</v>
      </c>
      <c r="F78" t="s">
        <v>71</v>
      </c>
      <c r="G78" t="s">
        <v>2214</v>
      </c>
      <c r="H78" t="s">
        <v>23</v>
      </c>
      <c r="I78" t="s">
        <v>184</v>
      </c>
      <c r="J78" t="s">
        <v>3383</v>
      </c>
      <c r="K78" t="s">
        <v>4134</v>
      </c>
      <c r="L78">
        <v>450</v>
      </c>
      <c r="M78" t="s">
        <v>4135</v>
      </c>
      <c r="N78" t="s">
        <v>4060</v>
      </c>
      <c r="O78" t="s">
        <v>4136</v>
      </c>
      <c r="P78">
        <v>150</v>
      </c>
      <c r="Q78" t="s">
        <v>4134</v>
      </c>
      <c r="R78">
        <v>771.57131000000004</v>
      </c>
      <c r="S78" t="s">
        <v>4271</v>
      </c>
      <c r="T78" t="s">
        <v>4272</v>
      </c>
    </row>
    <row r="79" spans="1:20" x14ac:dyDescent="0.3">
      <c r="A79" t="s">
        <v>3844</v>
      </c>
      <c r="B79" t="s">
        <v>4143</v>
      </c>
      <c r="C79" t="s">
        <v>4159</v>
      </c>
      <c r="D79" t="s">
        <v>4068</v>
      </c>
      <c r="E79" t="s">
        <v>4069</v>
      </c>
      <c r="F79" t="s">
        <v>1834</v>
      </c>
      <c r="G79" t="s">
        <v>2086</v>
      </c>
      <c r="H79" t="s">
        <v>9</v>
      </c>
      <c r="I79" t="s">
        <v>180</v>
      </c>
      <c r="J79" t="s">
        <v>3355</v>
      </c>
      <c r="K79" t="s">
        <v>4134</v>
      </c>
      <c r="L79">
        <v>2576</v>
      </c>
      <c r="M79" t="s">
        <v>4135</v>
      </c>
      <c r="N79" t="s">
        <v>4060</v>
      </c>
      <c r="O79" t="s">
        <v>4136</v>
      </c>
      <c r="P79">
        <v>46</v>
      </c>
      <c r="Q79" t="s">
        <v>4134</v>
      </c>
      <c r="R79">
        <v>8006.1981599999999</v>
      </c>
      <c r="S79" t="s">
        <v>4145</v>
      </c>
      <c r="T79" t="s">
        <v>4273</v>
      </c>
    </row>
    <row r="80" spans="1:20" x14ac:dyDescent="0.3">
      <c r="A80" t="s">
        <v>3653</v>
      </c>
      <c r="B80" t="s">
        <v>4139</v>
      </c>
      <c r="C80" t="s">
        <v>4228</v>
      </c>
      <c r="D80" t="s">
        <v>4061</v>
      </c>
      <c r="E80" t="s">
        <v>4062</v>
      </c>
      <c r="F80" t="s">
        <v>1834</v>
      </c>
      <c r="G80" t="s">
        <v>2086</v>
      </c>
      <c r="H80" t="s">
        <v>9</v>
      </c>
      <c r="I80" t="s">
        <v>180</v>
      </c>
      <c r="J80" t="s">
        <v>3355</v>
      </c>
      <c r="K80" t="s">
        <v>4134</v>
      </c>
      <c r="L80">
        <v>1980</v>
      </c>
      <c r="M80" t="s">
        <v>4135</v>
      </c>
      <c r="N80" t="s">
        <v>4060</v>
      </c>
      <c r="O80" t="s">
        <v>4136</v>
      </c>
      <c r="P80">
        <v>165</v>
      </c>
      <c r="Q80" t="s">
        <v>4134</v>
      </c>
      <c r="R80">
        <v>3379.27124</v>
      </c>
      <c r="S80" t="s">
        <v>4141</v>
      </c>
      <c r="T80" t="s">
        <v>4224</v>
      </c>
    </row>
    <row r="81" spans="1:20" x14ac:dyDescent="0.3">
      <c r="A81" t="s">
        <v>3923</v>
      </c>
      <c r="B81" t="s">
        <v>4241</v>
      </c>
      <c r="C81" t="s">
        <v>4164</v>
      </c>
      <c r="D81" t="s">
        <v>4097</v>
      </c>
      <c r="E81" t="s">
        <v>4098</v>
      </c>
      <c r="F81" t="s">
        <v>331</v>
      </c>
      <c r="G81" t="s">
        <v>2211</v>
      </c>
      <c r="H81" t="s">
        <v>46</v>
      </c>
      <c r="I81" t="s">
        <v>180</v>
      </c>
      <c r="J81" t="s">
        <v>3383</v>
      </c>
      <c r="K81" t="s">
        <v>4134</v>
      </c>
      <c r="L81">
        <v>1200</v>
      </c>
      <c r="M81" t="s">
        <v>4135</v>
      </c>
      <c r="N81" t="s">
        <v>4080</v>
      </c>
      <c r="O81" t="s">
        <v>4183</v>
      </c>
      <c r="P81">
        <v>300</v>
      </c>
      <c r="Q81" t="s">
        <v>4134</v>
      </c>
      <c r="R81">
        <v>467.08</v>
      </c>
      <c r="S81" t="s">
        <v>4242</v>
      </c>
      <c r="T81" t="s">
        <v>4274</v>
      </c>
    </row>
    <row r="82" spans="1:20" x14ac:dyDescent="0.3">
      <c r="A82" t="s">
        <v>3702</v>
      </c>
      <c r="B82" t="s">
        <v>4139</v>
      </c>
      <c r="C82" t="s">
        <v>4275</v>
      </c>
      <c r="D82" t="s">
        <v>4061</v>
      </c>
      <c r="E82" t="s">
        <v>4062</v>
      </c>
      <c r="F82" t="s">
        <v>1834</v>
      </c>
      <c r="G82" t="s">
        <v>2086</v>
      </c>
      <c r="H82" t="s">
        <v>9</v>
      </c>
      <c r="I82" t="s">
        <v>180</v>
      </c>
      <c r="J82" t="s">
        <v>3355</v>
      </c>
      <c r="K82" t="s">
        <v>4134</v>
      </c>
      <c r="L82">
        <v>11154</v>
      </c>
      <c r="M82" t="s">
        <v>4135</v>
      </c>
      <c r="N82" t="s">
        <v>4060</v>
      </c>
      <c r="O82" t="s">
        <v>4136</v>
      </c>
      <c r="P82">
        <v>169</v>
      </c>
      <c r="Q82" t="s">
        <v>4134</v>
      </c>
      <c r="R82">
        <v>2980.4106900000002</v>
      </c>
      <c r="S82" t="s">
        <v>4141</v>
      </c>
      <c r="T82" t="s">
        <v>4276</v>
      </c>
    </row>
    <row r="83" spans="1:20" x14ac:dyDescent="0.3">
      <c r="A83" t="s">
        <v>3727</v>
      </c>
      <c r="B83" t="s">
        <v>4147</v>
      </c>
      <c r="C83" t="s">
        <v>4199</v>
      </c>
      <c r="D83" t="s">
        <v>4061</v>
      </c>
      <c r="E83" t="s">
        <v>4062</v>
      </c>
      <c r="F83" t="s">
        <v>1834</v>
      </c>
      <c r="G83" t="s">
        <v>2086</v>
      </c>
      <c r="H83" t="s">
        <v>9</v>
      </c>
      <c r="I83" t="s">
        <v>180</v>
      </c>
      <c r="J83" t="s">
        <v>3355</v>
      </c>
      <c r="K83" t="s">
        <v>4134</v>
      </c>
      <c r="L83">
        <v>340</v>
      </c>
      <c r="M83" t="s">
        <v>4135</v>
      </c>
      <c r="N83" t="s">
        <v>4060</v>
      </c>
      <c r="O83" t="s">
        <v>4136</v>
      </c>
      <c r="P83">
        <v>17</v>
      </c>
      <c r="Q83" t="s">
        <v>4134</v>
      </c>
      <c r="R83">
        <v>4612.4273599999997</v>
      </c>
      <c r="S83" t="s">
        <v>4149</v>
      </c>
      <c r="T83" t="s">
        <v>4264</v>
      </c>
    </row>
    <row r="84" spans="1:20" x14ac:dyDescent="0.3">
      <c r="A84" t="s">
        <v>3824</v>
      </c>
      <c r="B84" t="s">
        <v>4277</v>
      </c>
      <c r="C84" t="s">
        <v>4199</v>
      </c>
      <c r="D84" t="s">
        <v>4126</v>
      </c>
      <c r="E84" t="s">
        <v>4127</v>
      </c>
      <c r="F84" t="s">
        <v>572</v>
      </c>
      <c r="G84" t="s">
        <v>3201</v>
      </c>
      <c r="H84" t="s">
        <v>9</v>
      </c>
      <c r="I84" t="s">
        <v>180</v>
      </c>
      <c r="J84" t="s">
        <v>3404</v>
      </c>
      <c r="K84" t="s">
        <v>4134</v>
      </c>
      <c r="L84">
        <v>84</v>
      </c>
      <c r="M84" t="s">
        <v>4135</v>
      </c>
      <c r="N84" t="s">
        <v>4210</v>
      </c>
      <c r="O84" t="s">
        <v>4211</v>
      </c>
      <c r="P84">
        <v>14</v>
      </c>
      <c r="Q84" t="s">
        <v>4134</v>
      </c>
      <c r="R84">
        <v>10521.22</v>
      </c>
      <c r="S84" t="s">
        <v>4184</v>
      </c>
      <c r="T84" t="s">
        <v>4278</v>
      </c>
    </row>
    <row r="85" spans="1:20" x14ac:dyDescent="0.3">
      <c r="A85" t="s">
        <v>3702</v>
      </c>
      <c r="B85" t="s">
        <v>4139</v>
      </c>
      <c r="C85" t="s">
        <v>4252</v>
      </c>
      <c r="D85" t="s">
        <v>4061</v>
      </c>
      <c r="E85" t="s">
        <v>4062</v>
      </c>
      <c r="F85" t="s">
        <v>1834</v>
      </c>
      <c r="G85" t="s">
        <v>2086</v>
      </c>
      <c r="H85" t="s">
        <v>9</v>
      </c>
      <c r="I85" t="s">
        <v>180</v>
      </c>
      <c r="J85" t="s">
        <v>3355</v>
      </c>
      <c r="K85" t="s">
        <v>4134</v>
      </c>
      <c r="L85">
        <v>16724</v>
      </c>
      <c r="M85" t="s">
        <v>4135</v>
      </c>
      <c r="N85" t="s">
        <v>4060</v>
      </c>
      <c r="O85" t="s">
        <v>4136</v>
      </c>
      <c r="P85">
        <v>148</v>
      </c>
      <c r="Q85" t="s">
        <v>4134</v>
      </c>
      <c r="R85">
        <v>2980.4106900000002</v>
      </c>
      <c r="S85" t="s">
        <v>4141</v>
      </c>
      <c r="T85" t="s">
        <v>4261</v>
      </c>
    </row>
    <row r="86" spans="1:20" x14ac:dyDescent="0.3">
      <c r="A86" t="s">
        <v>3843</v>
      </c>
      <c r="B86" t="s">
        <v>4279</v>
      </c>
      <c r="C86" t="s">
        <v>4235</v>
      </c>
      <c r="D86" t="s">
        <v>4061</v>
      </c>
      <c r="E86" t="s">
        <v>4062</v>
      </c>
      <c r="F86" t="s">
        <v>1834</v>
      </c>
      <c r="G86" t="s">
        <v>2086</v>
      </c>
      <c r="H86" t="s">
        <v>9</v>
      </c>
      <c r="I86" t="s">
        <v>180</v>
      </c>
      <c r="J86" t="s">
        <v>3355</v>
      </c>
      <c r="K86" t="s">
        <v>4134</v>
      </c>
      <c r="L86">
        <v>1334</v>
      </c>
      <c r="M86" t="s">
        <v>4135</v>
      </c>
      <c r="N86" t="s">
        <v>4060</v>
      </c>
      <c r="O86" t="s">
        <v>4136</v>
      </c>
      <c r="P86">
        <v>1334</v>
      </c>
      <c r="Q86" t="s">
        <v>4134</v>
      </c>
      <c r="R86">
        <v>1835.30549</v>
      </c>
      <c r="S86" t="s">
        <v>4280</v>
      </c>
      <c r="T86"/>
    </row>
    <row r="87" spans="1:20" x14ac:dyDescent="0.3">
      <c r="A87" t="s">
        <v>3913</v>
      </c>
      <c r="B87" t="s">
        <v>4139</v>
      </c>
      <c r="C87" t="s">
        <v>4157</v>
      </c>
      <c r="D87" t="s">
        <v>4061</v>
      </c>
      <c r="E87" t="s">
        <v>4062</v>
      </c>
      <c r="F87" t="s">
        <v>1834</v>
      </c>
      <c r="G87" t="s">
        <v>2086</v>
      </c>
      <c r="H87" t="s">
        <v>9</v>
      </c>
      <c r="I87" t="s">
        <v>180</v>
      </c>
      <c r="J87" t="s">
        <v>3355</v>
      </c>
      <c r="K87" t="s">
        <v>4134</v>
      </c>
      <c r="L87">
        <v>8787</v>
      </c>
      <c r="M87" t="s">
        <v>4135</v>
      </c>
      <c r="N87" t="s">
        <v>4060</v>
      </c>
      <c r="O87" t="s">
        <v>4136</v>
      </c>
      <c r="P87">
        <v>87</v>
      </c>
      <c r="Q87" t="s">
        <v>4134</v>
      </c>
      <c r="R87">
        <v>2560.8675699999999</v>
      </c>
      <c r="S87" t="s">
        <v>4141</v>
      </c>
      <c r="T87" t="s">
        <v>4170</v>
      </c>
    </row>
    <row r="88" spans="1:20" x14ac:dyDescent="0.3">
      <c r="A88" t="s">
        <v>3755</v>
      </c>
      <c r="B88" t="s">
        <v>4132</v>
      </c>
      <c r="C88" t="s">
        <v>4235</v>
      </c>
      <c r="D88" t="s">
        <v>4061</v>
      </c>
      <c r="E88" t="s">
        <v>4062</v>
      </c>
      <c r="F88" t="s">
        <v>572</v>
      </c>
      <c r="G88" t="s">
        <v>3201</v>
      </c>
      <c r="H88" t="s">
        <v>9</v>
      </c>
      <c r="I88" t="s">
        <v>180</v>
      </c>
      <c r="J88" t="s">
        <v>3404</v>
      </c>
      <c r="K88" t="s">
        <v>4134</v>
      </c>
      <c r="L88">
        <v>6000</v>
      </c>
      <c r="M88" t="s">
        <v>4135</v>
      </c>
      <c r="N88" t="s">
        <v>4060</v>
      </c>
      <c r="O88" t="s">
        <v>4136</v>
      </c>
      <c r="P88">
        <v>100</v>
      </c>
      <c r="Q88" t="s">
        <v>4134</v>
      </c>
      <c r="R88">
        <v>2352.5772099999999</v>
      </c>
      <c r="S88" t="s">
        <v>4137</v>
      </c>
      <c r="T88" t="s">
        <v>4281</v>
      </c>
    </row>
    <row r="89" spans="1:20" x14ac:dyDescent="0.3">
      <c r="A89" t="s">
        <v>3727</v>
      </c>
      <c r="B89" t="s">
        <v>4161</v>
      </c>
      <c r="C89" t="s">
        <v>4164</v>
      </c>
      <c r="D89" t="s">
        <v>4061</v>
      </c>
      <c r="E89" t="s">
        <v>4062</v>
      </c>
      <c r="F89" t="s">
        <v>1834</v>
      </c>
      <c r="G89" t="s">
        <v>2086</v>
      </c>
      <c r="H89" t="s">
        <v>9</v>
      </c>
      <c r="I89" t="s">
        <v>180</v>
      </c>
      <c r="J89" t="s">
        <v>3355</v>
      </c>
      <c r="K89" t="s">
        <v>4134</v>
      </c>
      <c r="L89">
        <v>9408</v>
      </c>
      <c r="M89" t="s">
        <v>4135</v>
      </c>
      <c r="N89" t="s">
        <v>4060</v>
      </c>
      <c r="O89" t="s">
        <v>4136</v>
      </c>
      <c r="P89">
        <v>64</v>
      </c>
      <c r="Q89" t="s">
        <v>4134</v>
      </c>
      <c r="R89">
        <v>4612.4273599999997</v>
      </c>
      <c r="S89" t="s">
        <v>4149</v>
      </c>
      <c r="T89" t="s">
        <v>4282</v>
      </c>
    </row>
    <row r="90" spans="1:20" x14ac:dyDescent="0.3">
      <c r="A90" t="s">
        <v>4002</v>
      </c>
      <c r="B90" t="s">
        <v>4283</v>
      </c>
      <c r="C90" t="s">
        <v>4235</v>
      </c>
      <c r="D90" t="s">
        <v>4068</v>
      </c>
      <c r="E90" t="s">
        <v>4069</v>
      </c>
      <c r="F90" t="s">
        <v>1834</v>
      </c>
      <c r="G90" t="s">
        <v>2086</v>
      </c>
      <c r="H90" t="s">
        <v>9</v>
      </c>
      <c r="I90" t="s">
        <v>180</v>
      </c>
      <c r="J90" t="s">
        <v>3355</v>
      </c>
      <c r="K90" t="s">
        <v>4134</v>
      </c>
      <c r="L90">
        <v>12</v>
      </c>
      <c r="M90" t="s">
        <v>4135</v>
      </c>
      <c r="N90" t="s">
        <v>4060</v>
      </c>
      <c r="O90" t="s">
        <v>4136</v>
      </c>
      <c r="P90">
        <v>6</v>
      </c>
      <c r="Q90" t="s">
        <v>4134</v>
      </c>
      <c r="R90">
        <v>101601.22953</v>
      </c>
      <c r="S90" t="s">
        <v>4284</v>
      </c>
      <c r="T90" t="s">
        <v>4285</v>
      </c>
    </row>
    <row r="91" spans="1:20" x14ac:dyDescent="0.3">
      <c r="A91" t="s">
        <v>3702</v>
      </c>
      <c r="B91" t="s">
        <v>4139</v>
      </c>
      <c r="C91" t="s">
        <v>4225</v>
      </c>
      <c r="D91" t="s">
        <v>4061</v>
      </c>
      <c r="E91" t="s">
        <v>4062</v>
      </c>
      <c r="F91" t="s">
        <v>1834</v>
      </c>
      <c r="G91" t="s">
        <v>2086</v>
      </c>
      <c r="H91" t="s">
        <v>9</v>
      </c>
      <c r="I91" t="s">
        <v>180</v>
      </c>
      <c r="J91" t="s">
        <v>3355</v>
      </c>
      <c r="K91" t="s">
        <v>4134</v>
      </c>
      <c r="L91">
        <v>57491</v>
      </c>
      <c r="M91" t="s">
        <v>4135</v>
      </c>
      <c r="N91" t="s">
        <v>4060</v>
      </c>
      <c r="O91" t="s">
        <v>4136</v>
      </c>
      <c r="P91">
        <v>191</v>
      </c>
      <c r="Q91" t="s">
        <v>4134</v>
      </c>
      <c r="R91">
        <v>2980.4106900000002</v>
      </c>
      <c r="S91" t="s">
        <v>4141</v>
      </c>
      <c r="T91" t="s">
        <v>4286</v>
      </c>
    </row>
    <row r="92" spans="1:20" x14ac:dyDescent="0.3">
      <c r="A92" t="s">
        <v>3653</v>
      </c>
      <c r="B92" t="s">
        <v>4139</v>
      </c>
      <c r="C92" t="s">
        <v>4228</v>
      </c>
      <c r="D92" t="s">
        <v>4061</v>
      </c>
      <c r="E92" t="s">
        <v>4062</v>
      </c>
      <c r="F92" t="s">
        <v>1834</v>
      </c>
      <c r="G92" t="s">
        <v>2086</v>
      </c>
      <c r="H92" t="s">
        <v>9</v>
      </c>
      <c r="I92" t="s">
        <v>180</v>
      </c>
      <c r="J92" t="s">
        <v>3355</v>
      </c>
      <c r="K92" t="s">
        <v>4134</v>
      </c>
      <c r="L92">
        <v>6930</v>
      </c>
      <c r="M92" t="s">
        <v>4135</v>
      </c>
      <c r="N92" t="s">
        <v>4060</v>
      </c>
      <c r="O92" t="s">
        <v>4136</v>
      </c>
      <c r="P92">
        <v>165</v>
      </c>
      <c r="Q92" t="s">
        <v>4134</v>
      </c>
      <c r="R92">
        <v>3379.27124</v>
      </c>
      <c r="S92" t="s">
        <v>4141</v>
      </c>
      <c r="T92" t="s">
        <v>4173</v>
      </c>
    </row>
    <row r="93" spans="1:20" x14ac:dyDescent="0.3">
      <c r="A93" t="s">
        <v>3653</v>
      </c>
      <c r="B93" t="s">
        <v>4139</v>
      </c>
      <c r="C93" t="s">
        <v>4133</v>
      </c>
      <c r="D93" t="s">
        <v>4061</v>
      </c>
      <c r="E93" t="s">
        <v>4062</v>
      </c>
      <c r="F93" t="s">
        <v>1834</v>
      </c>
      <c r="G93" t="s">
        <v>2086</v>
      </c>
      <c r="H93" t="s">
        <v>9</v>
      </c>
      <c r="I93" t="s">
        <v>180</v>
      </c>
      <c r="J93" t="s">
        <v>3355</v>
      </c>
      <c r="K93" t="s">
        <v>4134</v>
      </c>
      <c r="L93">
        <v>5292</v>
      </c>
      <c r="M93" t="s">
        <v>4135</v>
      </c>
      <c r="N93" t="s">
        <v>4060</v>
      </c>
      <c r="O93" t="s">
        <v>4136</v>
      </c>
      <c r="P93">
        <v>252</v>
      </c>
      <c r="Q93" t="s">
        <v>4134</v>
      </c>
      <c r="R93">
        <v>3379.27124</v>
      </c>
      <c r="S93" t="s">
        <v>4141</v>
      </c>
      <c r="T93" t="s">
        <v>4138</v>
      </c>
    </row>
    <row r="94" spans="1:20" x14ac:dyDescent="0.3">
      <c r="A94" t="s">
        <v>3958</v>
      </c>
      <c r="B94" t="s">
        <v>4139</v>
      </c>
      <c r="C94" t="s">
        <v>4152</v>
      </c>
      <c r="D94" t="s">
        <v>4061</v>
      </c>
      <c r="E94" t="s">
        <v>4062</v>
      </c>
      <c r="F94" t="s">
        <v>1834</v>
      </c>
      <c r="G94" t="s">
        <v>2086</v>
      </c>
      <c r="H94" t="s">
        <v>9</v>
      </c>
      <c r="I94" t="s">
        <v>180</v>
      </c>
      <c r="J94" t="s">
        <v>3355</v>
      </c>
      <c r="K94" t="s">
        <v>4134</v>
      </c>
      <c r="L94">
        <v>30723</v>
      </c>
      <c r="M94" t="s">
        <v>4135</v>
      </c>
      <c r="N94" t="s">
        <v>4060</v>
      </c>
      <c r="O94" t="s">
        <v>4136</v>
      </c>
      <c r="P94">
        <v>209</v>
      </c>
      <c r="Q94" t="s">
        <v>4134</v>
      </c>
      <c r="R94">
        <v>1775.81025</v>
      </c>
      <c r="S94" t="s">
        <v>4141</v>
      </c>
      <c r="T94" t="s">
        <v>4226</v>
      </c>
    </row>
    <row r="95" spans="1:20" x14ac:dyDescent="0.3">
      <c r="A95" t="s">
        <v>3653</v>
      </c>
      <c r="B95" t="s">
        <v>4231</v>
      </c>
      <c r="C95" t="s">
        <v>4235</v>
      </c>
      <c r="D95" t="s">
        <v>4061</v>
      </c>
      <c r="E95" t="s">
        <v>4062</v>
      </c>
      <c r="F95" t="s">
        <v>1834</v>
      </c>
      <c r="G95" t="s">
        <v>2086</v>
      </c>
      <c r="H95" t="s">
        <v>9</v>
      </c>
      <c r="I95" t="s">
        <v>180</v>
      </c>
      <c r="J95" t="s">
        <v>3355</v>
      </c>
      <c r="K95" t="s">
        <v>4134</v>
      </c>
      <c r="L95">
        <v>18700</v>
      </c>
      <c r="M95" t="s">
        <v>4135</v>
      </c>
      <c r="N95" t="s">
        <v>4060</v>
      </c>
      <c r="O95" t="s">
        <v>4136</v>
      </c>
      <c r="P95">
        <v>425</v>
      </c>
      <c r="Q95" t="s">
        <v>4134</v>
      </c>
      <c r="R95">
        <v>3379.2712369999999</v>
      </c>
      <c r="S95" t="s">
        <v>4232</v>
      </c>
      <c r="T95" t="s">
        <v>4287</v>
      </c>
    </row>
    <row r="96" spans="1:20" x14ac:dyDescent="0.3">
      <c r="A96" t="s">
        <v>3727</v>
      </c>
      <c r="B96" t="s">
        <v>4139</v>
      </c>
      <c r="C96" t="s">
        <v>4288</v>
      </c>
      <c r="D96" t="s">
        <v>4061</v>
      </c>
      <c r="E96" t="s">
        <v>4062</v>
      </c>
      <c r="F96" t="s">
        <v>1834</v>
      </c>
      <c r="G96" t="s">
        <v>2086</v>
      </c>
      <c r="H96" t="s">
        <v>9</v>
      </c>
      <c r="I96" t="s">
        <v>180</v>
      </c>
      <c r="J96" t="s">
        <v>3355</v>
      </c>
      <c r="K96" t="s">
        <v>4134</v>
      </c>
      <c r="L96">
        <v>481</v>
      </c>
      <c r="M96" t="s">
        <v>4135</v>
      </c>
      <c r="N96" t="s">
        <v>4060</v>
      </c>
      <c r="O96" t="s">
        <v>4136</v>
      </c>
      <c r="P96">
        <v>13</v>
      </c>
      <c r="Q96" t="s">
        <v>4134</v>
      </c>
      <c r="R96">
        <v>4435.2754500000001</v>
      </c>
      <c r="S96" t="s">
        <v>4141</v>
      </c>
      <c r="T96" t="s">
        <v>4230</v>
      </c>
    </row>
    <row r="97" spans="1:20" x14ac:dyDescent="0.3">
      <c r="A97" t="s">
        <v>3824</v>
      </c>
      <c r="B97" t="s">
        <v>4289</v>
      </c>
      <c r="C97" t="s">
        <v>4199</v>
      </c>
      <c r="D97" t="s">
        <v>4122</v>
      </c>
      <c r="E97" t="s">
        <v>4123</v>
      </c>
      <c r="F97" t="s">
        <v>1834</v>
      </c>
      <c r="G97" t="s">
        <v>2086</v>
      </c>
      <c r="H97" t="s">
        <v>9</v>
      </c>
      <c r="I97" t="s">
        <v>180</v>
      </c>
      <c r="J97" t="s">
        <v>3355</v>
      </c>
      <c r="K97" t="s">
        <v>4134</v>
      </c>
      <c r="L97">
        <v>30</v>
      </c>
      <c r="M97" t="s">
        <v>4135</v>
      </c>
      <c r="N97" t="s">
        <v>4080</v>
      </c>
      <c r="O97" t="s">
        <v>4183</v>
      </c>
      <c r="P97">
        <v>30</v>
      </c>
      <c r="Q97" t="s">
        <v>4134</v>
      </c>
      <c r="R97">
        <v>9232.39</v>
      </c>
      <c r="S97" t="s">
        <v>4290</v>
      </c>
      <c r="T97" t="s">
        <v>4291</v>
      </c>
    </row>
    <row r="98" spans="1:20" x14ac:dyDescent="0.3">
      <c r="A98" t="s">
        <v>3653</v>
      </c>
      <c r="B98" t="s">
        <v>4132</v>
      </c>
      <c r="C98" t="s">
        <v>4199</v>
      </c>
      <c r="D98" t="s">
        <v>4061</v>
      </c>
      <c r="E98" t="s">
        <v>4062</v>
      </c>
      <c r="F98" t="s">
        <v>572</v>
      </c>
      <c r="G98" t="s">
        <v>3201</v>
      </c>
      <c r="H98" t="s">
        <v>9</v>
      </c>
      <c r="I98" t="s">
        <v>180</v>
      </c>
      <c r="J98" t="s">
        <v>3404</v>
      </c>
      <c r="K98" t="s">
        <v>4134</v>
      </c>
      <c r="L98">
        <v>1665</v>
      </c>
      <c r="M98" t="s">
        <v>4135</v>
      </c>
      <c r="N98" t="s">
        <v>4060</v>
      </c>
      <c r="O98" t="s">
        <v>4136</v>
      </c>
      <c r="P98">
        <v>209</v>
      </c>
      <c r="Q98" t="s">
        <v>4134</v>
      </c>
      <c r="R98">
        <v>3416.2647400000001</v>
      </c>
      <c r="S98" t="s">
        <v>4137</v>
      </c>
      <c r="T98" t="s">
        <v>4246</v>
      </c>
    </row>
    <row r="99" spans="1:20" x14ac:dyDescent="0.3">
      <c r="A99" t="s">
        <v>3702</v>
      </c>
      <c r="B99" t="s">
        <v>4139</v>
      </c>
      <c r="C99" t="s">
        <v>4292</v>
      </c>
      <c r="D99" t="s">
        <v>4061</v>
      </c>
      <c r="E99" t="s">
        <v>4062</v>
      </c>
      <c r="F99" t="s">
        <v>1834</v>
      </c>
      <c r="G99" t="s">
        <v>2086</v>
      </c>
      <c r="H99" t="s">
        <v>9</v>
      </c>
      <c r="I99" t="s">
        <v>180</v>
      </c>
      <c r="J99" t="s">
        <v>3355</v>
      </c>
      <c r="K99" t="s">
        <v>4134</v>
      </c>
      <c r="L99">
        <v>7770</v>
      </c>
      <c r="M99" t="s">
        <v>4135</v>
      </c>
      <c r="N99" t="s">
        <v>4060</v>
      </c>
      <c r="O99" t="s">
        <v>4136</v>
      </c>
      <c r="P99">
        <v>185</v>
      </c>
      <c r="Q99" t="s">
        <v>4134</v>
      </c>
      <c r="R99">
        <v>2980.4106900000002</v>
      </c>
      <c r="S99" t="s">
        <v>4141</v>
      </c>
      <c r="T99" t="s">
        <v>4237</v>
      </c>
    </row>
    <row r="100" spans="1:20" x14ac:dyDescent="0.3">
      <c r="A100" t="s">
        <v>3653</v>
      </c>
      <c r="B100" t="s">
        <v>4202</v>
      </c>
      <c r="C100" t="s">
        <v>4159</v>
      </c>
      <c r="D100" t="s">
        <v>4061</v>
      </c>
      <c r="E100" t="s">
        <v>4062</v>
      </c>
      <c r="F100" t="s">
        <v>1834</v>
      </c>
      <c r="G100" t="s">
        <v>2086</v>
      </c>
      <c r="H100" t="s">
        <v>9</v>
      </c>
      <c r="I100" t="s">
        <v>180</v>
      </c>
      <c r="J100" t="s">
        <v>3355</v>
      </c>
      <c r="K100" t="s">
        <v>4134</v>
      </c>
      <c r="L100">
        <v>4800</v>
      </c>
      <c r="M100" t="s">
        <v>4135</v>
      </c>
      <c r="N100" t="s">
        <v>4060</v>
      </c>
      <c r="O100" t="s">
        <v>4136</v>
      </c>
      <c r="P100">
        <v>320</v>
      </c>
      <c r="Q100" t="s">
        <v>4134</v>
      </c>
      <c r="R100">
        <v>3379.27124</v>
      </c>
      <c r="S100" t="s">
        <v>4203</v>
      </c>
      <c r="T100" t="s">
        <v>4174</v>
      </c>
    </row>
    <row r="101" spans="1:20" x14ac:dyDescent="0.3">
      <c r="A101" t="s">
        <v>3787</v>
      </c>
      <c r="B101" t="s">
        <v>4163</v>
      </c>
      <c r="C101" t="s">
        <v>4199</v>
      </c>
      <c r="D101" t="s">
        <v>4068</v>
      </c>
      <c r="E101" t="s">
        <v>4069</v>
      </c>
      <c r="F101" t="s">
        <v>1834</v>
      </c>
      <c r="G101" t="s">
        <v>2086</v>
      </c>
      <c r="H101" t="s">
        <v>9</v>
      </c>
      <c r="I101" t="s">
        <v>180</v>
      </c>
      <c r="J101" t="s">
        <v>3355</v>
      </c>
      <c r="K101" t="s">
        <v>4134</v>
      </c>
      <c r="L101">
        <v>6150</v>
      </c>
      <c r="M101" t="s">
        <v>4135</v>
      </c>
      <c r="N101" t="s">
        <v>4060</v>
      </c>
      <c r="O101" t="s">
        <v>4136</v>
      </c>
      <c r="P101">
        <v>150</v>
      </c>
      <c r="Q101" t="s">
        <v>4134</v>
      </c>
      <c r="R101">
        <v>9132.3754399999998</v>
      </c>
      <c r="S101" t="s">
        <v>4165</v>
      </c>
      <c r="T101" t="s">
        <v>4281</v>
      </c>
    </row>
    <row r="102" spans="1:20" x14ac:dyDescent="0.3">
      <c r="A102" t="s">
        <v>3755</v>
      </c>
      <c r="B102" t="s">
        <v>4139</v>
      </c>
      <c r="C102" t="s">
        <v>4205</v>
      </c>
      <c r="D102" t="s">
        <v>4061</v>
      </c>
      <c r="E102" t="s">
        <v>4062</v>
      </c>
      <c r="F102" t="s">
        <v>1834</v>
      </c>
      <c r="G102" t="s">
        <v>2086</v>
      </c>
      <c r="H102" t="s">
        <v>9</v>
      </c>
      <c r="I102" t="s">
        <v>180</v>
      </c>
      <c r="J102" t="s">
        <v>3355</v>
      </c>
      <c r="K102" t="s">
        <v>4134</v>
      </c>
      <c r="L102">
        <v>3400</v>
      </c>
      <c r="M102" t="s">
        <v>4135</v>
      </c>
      <c r="N102" t="s">
        <v>4060</v>
      </c>
      <c r="O102" t="s">
        <v>4136</v>
      </c>
      <c r="P102">
        <v>100</v>
      </c>
      <c r="Q102" t="s">
        <v>4134</v>
      </c>
      <c r="R102">
        <v>2325.0208200000002</v>
      </c>
      <c r="S102" t="s">
        <v>4141</v>
      </c>
      <c r="T102" t="s">
        <v>4200</v>
      </c>
    </row>
    <row r="103" spans="1:20" x14ac:dyDescent="0.3">
      <c r="A103" t="s">
        <v>3884</v>
      </c>
      <c r="B103" t="s">
        <v>4231</v>
      </c>
      <c r="C103" t="s">
        <v>4182</v>
      </c>
      <c r="D103" t="s">
        <v>4061</v>
      </c>
      <c r="E103" t="s">
        <v>4062</v>
      </c>
      <c r="F103" t="s">
        <v>1834</v>
      </c>
      <c r="G103" t="s">
        <v>2086</v>
      </c>
      <c r="H103" t="s">
        <v>9</v>
      </c>
      <c r="I103" t="s">
        <v>180</v>
      </c>
      <c r="J103" t="s">
        <v>3355</v>
      </c>
      <c r="K103" t="s">
        <v>4134</v>
      </c>
      <c r="L103">
        <v>1680</v>
      </c>
      <c r="M103" t="s">
        <v>4135</v>
      </c>
      <c r="N103" t="s">
        <v>4060</v>
      </c>
      <c r="O103" t="s">
        <v>4136</v>
      </c>
      <c r="P103">
        <v>112</v>
      </c>
      <c r="Q103" t="s">
        <v>4134</v>
      </c>
      <c r="R103">
        <v>10162.67376</v>
      </c>
      <c r="S103" t="s">
        <v>4232</v>
      </c>
      <c r="T103" t="s">
        <v>4258</v>
      </c>
    </row>
    <row r="104" spans="1:20" x14ac:dyDescent="0.3">
      <c r="A104" t="s">
        <v>3836</v>
      </c>
      <c r="B104" t="s">
        <v>4293</v>
      </c>
      <c r="C104" t="s">
        <v>4164</v>
      </c>
      <c r="D104" t="s">
        <v>4294</v>
      </c>
      <c r="E104" t="s">
        <v>4295</v>
      </c>
      <c r="F104" t="s">
        <v>103</v>
      </c>
      <c r="G104" t="s">
        <v>2017</v>
      </c>
      <c r="H104" t="s">
        <v>25</v>
      </c>
      <c r="I104" t="s">
        <v>184</v>
      </c>
      <c r="J104" t="s">
        <v>3453</v>
      </c>
      <c r="K104" t="s">
        <v>4134</v>
      </c>
      <c r="L104">
        <v>439</v>
      </c>
      <c r="M104" t="s">
        <v>4209</v>
      </c>
      <c r="N104" t="s">
        <v>4296</v>
      </c>
      <c r="O104" t="s">
        <v>4297</v>
      </c>
      <c r="P104">
        <v>439</v>
      </c>
      <c r="Q104" t="s">
        <v>4134</v>
      </c>
      <c r="R104">
        <v>20.92</v>
      </c>
      <c r="S104" t="s">
        <v>4298</v>
      </c>
      <c r="T104" t="s">
        <v>4299</v>
      </c>
    </row>
    <row r="105" spans="1:20" x14ac:dyDescent="0.3">
      <c r="A105" t="s">
        <v>3727</v>
      </c>
      <c r="B105" t="s">
        <v>4139</v>
      </c>
      <c r="C105" t="s">
        <v>4167</v>
      </c>
      <c r="D105" t="s">
        <v>4061</v>
      </c>
      <c r="E105" t="s">
        <v>4062</v>
      </c>
      <c r="F105" t="s">
        <v>1834</v>
      </c>
      <c r="G105" t="s">
        <v>2086</v>
      </c>
      <c r="H105" t="s">
        <v>9</v>
      </c>
      <c r="I105" t="s">
        <v>180</v>
      </c>
      <c r="J105" t="s">
        <v>3355</v>
      </c>
      <c r="K105" t="s">
        <v>4134</v>
      </c>
      <c r="L105">
        <v>1428</v>
      </c>
      <c r="M105" t="s">
        <v>4135</v>
      </c>
      <c r="N105" t="s">
        <v>4060</v>
      </c>
      <c r="O105" t="s">
        <v>4136</v>
      </c>
      <c r="P105">
        <v>34</v>
      </c>
      <c r="Q105" t="s">
        <v>4134</v>
      </c>
      <c r="R105">
        <v>4435.2754500000001</v>
      </c>
      <c r="S105" t="s">
        <v>4141</v>
      </c>
      <c r="T105" t="s">
        <v>4258</v>
      </c>
    </row>
    <row r="106" spans="1:20" x14ac:dyDescent="0.3">
      <c r="A106" t="s">
        <v>3774</v>
      </c>
      <c r="B106" t="s">
        <v>4300</v>
      </c>
      <c r="C106" t="s">
        <v>4235</v>
      </c>
      <c r="D106" t="s">
        <v>4085</v>
      </c>
      <c r="E106" t="s">
        <v>4086</v>
      </c>
      <c r="F106" t="s">
        <v>37</v>
      </c>
      <c r="G106" t="s">
        <v>2210</v>
      </c>
      <c r="H106" t="s">
        <v>25</v>
      </c>
      <c r="I106" t="s">
        <v>184</v>
      </c>
      <c r="J106" t="s">
        <v>3383</v>
      </c>
      <c r="K106" t="s">
        <v>4134</v>
      </c>
      <c r="L106">
        <v>4000</v>
      </c>
      <c r="M106" t="s">
        <v>4135</v>
      </c>
      <c r="N106" t="s">
        <v>4060</v>
      </c>
      <c r="O106" t="s">
        <v>4136</v>
      </c>
      <c r="P106">
        <v>1000</v>
      </c>
      <c r="Q106" t="s">
        <v>4134</v>
      </c>
      <c r="R106">
        <v>1397.8159800000001</v>
      </c>
      <c r="S106" t="s">
        <v>4301</v>
      </c>
      <c r="T106" t="s">
        <v>4302</v>
      </c>
    </row>
    <row r="107" spans="1:20" x14ac:dyDescent="0.3">
      <c r="A107" t="s">
        <v>3653</v>
      </c>
      <c r="B107" t="s">
        <v>4139</v>
      </c>
      <c r="C107" t="s">
        <v>4303</v>
      </c>
      <c r="D107" t="s">
        <v>4061</v>
      </c>
      <c r="E107" t="s">
        <v>4062</v>
      </c>
      <c r="F107" t="s">
        <v>1834</v>
      </c>
      <c r="G107" t="s">
        <v>2086</v>
      </c>
      <c r="H107" t="s">
        <v>9</v>
      </c>
      <c r="I107" t="s">
        <v>180</v>
      </c>
      <c r="J107" t="s">
        <v>3355</v>
      </c>
      <c r="K107" t="s">
        <v>4134</v>
      </c>
      <c r="L107">
        <v>31974</v>
      </c>
      <c r="M107" t="s">
        <v>4135</v>
      </c>
      <c r="N107" t="s">
        <v>4060</v>
      </c>
      <c r="O107" t="s">
        <v>4136</v>
      </c>
      <c r="P107">
        <v>146</v>
      </c>
      <c r="Q107" t="s">
        <v>4134</v>
      </c>
      <c r="R107">
        <v>3379.27124</v>
      </c>
      <c r="S107" t="s">
        <v>4141</v>
      </c>
      <c r="T107" t="s">
        <v>4176</v>
      </c>
    </row>
    <row r="108" spans="1:20" x14ac:dyDescent="0.3">
      <c r="A108" t="s">
        <v>3727</v>
      </c>
      <c r="B108" t="s">
        <v>4139</v>
      </c>
      <c r="C108" t="s">
        <v>4167</v>
      </c>
      <c r="D108" t="s">
        <v>4061</v>
      </c>
      <c r="E108" t="s">
        <v>4062</v>
      </c>
      <c r="F108" t="s">
        <v>1834</v>
      </c>
      <c r="G108" t="s">
        <v>2086</v>
      </c>
      <c r="H108" t="s">
        <v>9</v>
      </c>
      <c r="I108" t="s">
        <v>180</v>
      </c>
      <c r="J108" t="s">
        <v>3355</v>
      </c>
      <c r="K108" t="s">
        <v>4134</v>
      </c>
      <c r="L108">
        <v>10812</v>
      </c>
      <c r="M108" t="s">
        <v>4135</v>
      </c>
      <c r="N108" t="s">
        <v>4060</v>
      </c>
      <c r="O108" t="s">
        <v>4136</v>
      </c>
      <c r="P108">
        <v>34</v>
      </c>
      <c r="Q108" t="s">
        <v>4134</v>
      </c>
      <c r="R108">
        <v>4435.2754500000001</v>
      </c>
      <c r="S108" t="s">
        <v>4141</v>
      </c>
      <c r="T108" t="s">
        <v>4304</v>
      </c>
    </row>
    <row r="109" spans="1:20" x14ac:dyDescent="0.3">
      <c r="A109" t="s">
        <v>3727</v>
      </c>
      <c r="B109" t="s">
        <v>4139</v>
      </c>
      <c r="C109" t="s">
        <v>4159</v>
      </c>
      <c r="D109" t="s">
        <v>4061</v>
      </c>
      <c r="E109" t="s">
        <v>4062</v>
      </c>
      <c r="F109" t="s">
        <v>1834</v>
      </c>
      <c r="G109" t="s">
        <v>2086</v>
      </c>
      <c r="H109" t="s">
        <v>9</v>
      </c>
      <c r="I109" t="s">
        <v>180</v>
      </c>
      <c r="J109" t="s">
        <v>3355</v>
      </c>
      <c r="K109" t="s">
        <v>4134</v>
      </c>
      <c r="L109">
        <v>156</v>
      </c>
      <c r="M109" t="s">
        <v>4135</v>
      </c>
      <c r="N109" t="s">
        <v>4060</v>
      </c>
      <c r="O109" t="s">
        <v>4136</v>
      </c>
      <c r="P109">
        <v>241</v>
      </c>
      <c r="Q109" t="s">
        <v>4134</v>
      </c>
      <c r="R109">
        <v>4435.2754500000001</v>
      </c>
      <c r="S109" t="s">
        <v>4141</v>
      </c>
      <c r="T109" t="s">
        <v>4250</v>
      </c>
    </row>
    <row r="110" spans="1:20" x14ac:dyDescent="0.3">
      <c r="A110" t="s">
        <v>3727</v>
      </c>
      <c r="B110" t="s">
        <v>4161</v>
      </c>
      <c r="C110" t="s">
        <v>4182</v>
      </c>
      <c r="D110" t="s">
        <v>4061</v>
      </c>
      <c r="E110" t="s">
        <v>4062</v>
      </c>
      <c r="F110" t="s">
        <v>1834</v>
      </c>
      <c r="G110" t="s">
        <v>2086</v>
      </c>
      <c r="H110" t="s">
        <v>9</v>
      </c>
      <c r="I110" t="s">
        <v>180</v>
      </c>
      <c r="J110" t="s">
        <v>3355</v>
      </c>
      <c r="K110" t="s">
        <v>4134</v>
      </c>
      <c r="L110">
        <v>20580</v>
      </c>
      <c r="M110" t="s">
        <v>4135</v>
      </c>
      <c r="N110" t="s">
        <v>4060</v>
      </c>
      <c r="O110" t="s">
        <v>4136</v>
      </c>
      <c r="P110">
        <v>140</v>
      </c>
      <c r="Q110" t="s">
        <v>4134</v>
      </c>
      <c r="R110">
        <v>4612.4273599999997</v>
      </c>
      <c r="S110" t="s">
        <v>4149</v>
      </c>
      <c r="T110" t="s">
        <v>4282</v>
      </c>
    </row>
    <row r="111" spans="1:20" x14ac:dyDescent="0.3">
      <c r="A111" t="s">
        <v>3755</v>
      </c>
      <c r="B111" t="s">
        <v>4169</v>
      </c>
      <c r="C111" t="s">
        <v>4144</v>
      </c>
      <c r="D111" t="s">
        <v>4061</v>
      </c>
      <c r="E111" t="s">
        <v>4062</v>
      </c>
      <c r="F111" t="s">
        <v>1834</v>
      </c>
      <c r="G111" t="s">
        <v>2086</v>
      </c>
      <c r="H111" t="s">
        <v>9</v>
      </c>
      <c r="I111" t="s">
        <v>180</v>
      </c>
      <c r="J111" t="s">
        <v>3355</v>
      </c>
      <c r="K111" t="s">
        <v>4134</v>
      </c>
      <c r="L111">
        <v>16764</v>
      </c>
      <c r="M111" t="s">
        <v>4135</v>
      </c>
      <c r="N111" t="s">
        <v>4060</v>
      </c>
      <c r="O111" t="s">
        <v>4136</v>
      </c>
      <c r="P111">
        <v>132</v>
      </c>
      <c r="Q111" t="s">
        <v>4134</v>
      </c>
      <c r="R111">
        <v>2417.8858300000002</v>
      </c>
      <c r="S111" t="s">
        <v>4170</v>
      </c>
      <c r="T111" t="s">
        <v>4218</v>
      </c>
    </row>
    <row r="112" spans="1:20" x14ac:dyDescent="0.3">
      <c r="A112" t="s">
        <v>4003</v>
      </c>
      <c r="B112" t="s">
        <v>4189</v>
      </c>
      <c r="C112" t="s">
        <v>4199</v>
      </c>
      <c r="D112" t="s">
        <v>4068</v>
      </c>
      <c r="E112" t="s">
        <v>4069</v>
      </c>
      <c r="F112" t="s">
        <v>1834</v>
      </c>
      <c r="G112" t="s">
        <v>2086</v>
      </c>
      <c r="H112" t="s">
        <v>9</v>
      </c>
      <c r="I112" t="s">
        <v>180</v>
      </c>
      <c r="J112" t="s">
        <v>3355</v>
      </c>
      <c r="K112" t="s">
        <v>4134</v>
      </c>
      <c r="L112">
        <v>24</v>
      </c>
      <c r="M112" t="s">
        <v>4135</v>
      </c>
      <c r="N112" t="s">
        <v>4060</v>
      </c>
      <c r="O112" t="s">
        <v>4136</v>
      </c>
      <c r="P112">
        <v>8</v>
      </c>
      <c r="Q112" t="s">
        <v>4134</v>
      </c>
      <c r="R112">
        <v>127938.51718</v>
      </c>
      <c r="S112" t="s">
        <v>4190</v>
      </c>
      <c r="T112" t="s">
        <v>4246</v>
      </c>
    </row>
    <row r="113" spans="1:20" x14ac:dyDescent="0.3">
      <c r="A113" t="s">
        <v>3824</v>
      </c>
      <c r="B113" t="s">
        <v>4289</v>
      </c>
      <c r="C113" t="s">
        <v>4199</v>
      </c>
      <c r="D113" t="s">
        <v>4122</v>
      </c>
      <c r="E113" t="s">
        <v>4123</v>
      </c>
      <c r="F113" t="s">
        <v>1834</v>
      </c>
      <c r="G113" t="s">
        <v>2086</v>
      </c>
      <c r="H113" t="s">
        <v>9</v>
      </c>
      <c r="I113" t="s">
        <v>180</v>
      </c>
      <c r="J113" t="s">
        <v>3355</v>
      </c>
      <c r="K113" t="s">
        <v>4134</v>
      </c>
      <c r="L113">
        <v>60</v>
      </c>
      <c r="M113" t="s">
        <v>4135</v>
      </c>
      <c r="N113" t="s">
        <v>4080</v>
      </c>
      <c r="O113" t="s">
        <v>4183</v>
      </c>
      <c r="P113">
        <v>30</v>
      </c>
      <c r="Q113" t="s">
        <v>4134</v>
      </c>
      <c r="R113">
        <v>9232.39</v>
      </c>
      <c r="S113" t="s">
        <v>4290</v>
      </c>
      <c r="T113" t="s">
        <v>4305</v>
      </c>
    </row>
    <row r="114" spans="1:20" x14ac:dyDescent="0.3">
      <c r="A114" t="s">
        <v>3755</v>
      </c>
      <c r="B114" t="s">
        <v>4132</v>
      </c>
      <c r="C114" t="s">
        <v>4228</v>
      </c>
      <c r="D114" t="s">
        <v>4061</v>
      </c>
      <c r="E114" t="s">
        <v>4062</v>
      </c>
      <c r="F114" t="s">
        <v>572</v>
      </c>
      <c r="G114" t="s">
        <v>3201</v>
      </c>
      <c r="H114" t="s">
        <v>9</v>
      </c>
      <c r="I114" t="s">
        <v>180</v>
      </c>
      <c r="J114" t="s">
        <v>3404</v>
      </c>
      <c r="K114" t="s">
        <v>4134</v>
      </c>
      <c r="L114">
        <v>59691</v>
      </c>
      <c r="M114" t="s">
        <v>4135</v>
      </c>
      <c r="N114" t="s">
        <v>4060</v>
      </c>
      <c r="O114" t="s">
        <v>4136</v>
      </c>
      <c r="P114">
        <v>197</v>
      </c>
      <c r="Q114" t="s">
        <v>4134</v>
      </c>
      <c r="R114">
        <v>2352.5772099999999</v>
      </c>
      <c r="S114" t="s">
        <v>4137</v>
      </c>
      <c r="T114" t="s">
        <v>4299</v>
      </c>
    </row>
    <row r="115" spans="1:20" x14ac:dyDescent="0.3">
      <c r="A115" t="s">
        <v>3913</v>
      </c>
      <c r="B115" t="s">
        <v>4202</v>
      </c>
      <c r="C115" t="s">
        <v>4148</v>
      </c>
      <c r="D115" t="s">
        <v>4061</v>
      </c>
      <c r="E115" t="s">
        <v>4062</v>
      </c>
      <c r="F115" t="s">
        <v>1834</v>
      </c>
      <c r="G115" t="s">
        <v>2086</v>
      </c>
      <c r="H115" t="s">
        <v>9</v>
      </c>
      <c r="I115" t="s">
        <v>180</v>
      </c>
      <c r="J115" t="s">
        <v>3355</v>
      </c>
      <c r="K115" t="s">
        <v>4134</v>
      </c>
      <c r="L115">
        <v>4233</v>
      </c>
      <c r="M115" t="s">
        <v>4135</v>
      </c>
      <c r="N115" t="s">
        <v>4060</v>
      </c>
      <c r="O115" t="s">
        <v>4136</v>
      </c>
      <c r="P115">
        <v>249</v>
      </c>
      <c r="Q115" t="s">
        <v>4134</v>
      </c>
      <c r="R115">
        <v>2560.8675699999999</v>
      </c>
      <c r="S115" t="s">
        <v>4203</v>
      </c>
      <c r="T115" t="s">
        <v>4229</v>
      </c>
    </row>
    <row r="116" spans="1:20" x14ac:dyDescent="0.3">
      <c r="A116" t="s">
        <v>3653</v>
      </c>
      <c r="B116" t="s">
        <v>4306</v>
      </c>
      <c r="C116" t="s">
        <v>4182</v>
      </c>
      <c r="D116" t="s">
        <v>4061</v>
      </c>
      <c r="E116" t="s">
        <v>4062</v>
      </c>
      <c r="F116" t="s">
        <v>1834</v>
      </c>
      <c r="G116" t="s">
        <v>2086</v>
      </c>
      <c r="H116" t="s">
        <v>9</v>
      </c>
      <c r="I116" t="s">
        <v>180</v>
      </c>
      <c r="J116" t="s">
        <v>3355</v>
      </c>
      <c r="K116" t="s">
        <v>4134</v>
      </c>
      <c r="L116">
        <v>10440</v>
      </c>
      <c r="M116" t="s">
        <v>4135</v>
      </c>
      <c r="N116" t="s">
        <v>4060</v>
      </c>
      <c r="O116" t="s">
        <v>4136</v>
      </c>
      <c r="P116">
        <v>87</v>
      </c>
      <c r="Q116" t="s">
        <v>4134</v>
      </c>
      <c r="R116">
        <v>3514.24467</v>
      </c>
      <c r="S116" t="s">
        <v>4307</v>
      </c>
      <c r="T116" t="s">
        <v>4308</v>
      </c>
    </row>
    <row r="117" spans="1:20" x14ac:dyDescent="0.3">
      <c r="A117" t="s">
        <v>3925</v>
      </c>
      <c r="B117" t="s">
        <v>4309</v>
      </c>
      <c r="C117" t="s">
        <v>4152</v>
      </c>
      <c r="D117" t="s">
        <v>4085</v>
      </c>
      <c r="E117" t="s">
        <v>4086</v>
      </c>
      <c r="F117" t="s">
        <v>89</v>
      </c>
      <c r="G117" t="s">
        <v>2204</v>
      </c>
      <c r="H117" t="s">
        <v>40</v>
      </c>
      <c r="I117" t="s">
        <v>184</v>
      </c>
      <c r="J117" t="s">
        <v>3383</v>
      </c>
      <c r="K117" t="s">
        <v>4134</v>
      </c>
      <c r="L117">
        <v>123</v>
      </c>
      <c r="M117" t="s">
        <v>4135</v>
      </c>
      <c r="N117" t="s">
        <v>4060</v>
      </c>
      <c r="O117" t="s">
        <v>4136</v>
      </c>
      <c r="P117">
        <v>41</v>
      </c>
      <c r="Q117" t="s">
        <v>4134</v>
      </c>
      <c r="R117">
        <v>4335.6199200000001</v>
      </c>
      <c r="S117" t="s">
        <v>4282</v>
      </c>
      <c r="T117" t="s">
        <v>4308</v>
      </c>
    </row>
    <row r="118" spans="1:20" x14ac:dyDescent="0.3">
      <c r="A118" t="s">
        <v>3727</v>
      </c>
      <c r="B118" t="s">
        <v>4139</v>
      </c>
      <c r="C118" t="s">
        <v>4167</v>
      </c>
      <c r="D118" t="s">
        <v>4061</v>
      </c>
      <c r="E118" t="s">
        <v>4062</v>
      </c>
      <c r="F118" t="s">
        <v>1834</v>
      </c>
      <c r="G118" t="s">
        <v>2086</v>
      </c>
      <c r="H118" t="s">
        <v>9</v>
      </c>
      <c r="I118" t="s">
        <v>180</v>
      </c>
      <c r="J118" t="s">
        <v>3355</v>
      </c>
      <c r="K118" t="s">
        <v>4134</v>
      </c>
      <c r="L118">
        <v>10234</v>
      </c>
      <c r="M118" t="s">
        <v>4135</v>
      </c>
      <c r="N118" t="s">
        <v>4060</v>
      </c>
      <c r="O118" t="s">
        <v>4136</v>
      </c>
      <c r="P118">
        <v>34</v>
      </c>
      <c r="Q118" t="s">
        <v>4134</v>
      </c>
      <c r="R118">
        <v>4435.2754500000001</v>
      </c>
      <c r="S118" t="s">
        <v>4141</v>
      </c>
      <c r="T118" t="s">
        <v>4286</v>
      </c>
    </row>
    <row r="119" spans="1:20" x14ac:dyDescent="0.3">
      <c r="A119" t="s">
        <v>3702</v>
      </c>
      <c r="B119" t="s">
        <v>4139</v>
      </c>
      <c r="C119" t="s">
        <v>4252</v>
      </c>
      <c r="D119" t="s">
        <v>4061</v>
      </c>
      <c r="E119" t="s">
        <v>4062</v>
      </c>
      <c r="F119" t="s">
        <v>1834</v>
      </c>
      <c r="G119" t="s">
        <v>2086</v>
      </c>
      <c r="H119" t="s">
        <v>9</v>
      </c>
      <c r="I119" t="s">
        <v>180</v>
      </c>
      <c r="J119" t="s">
        <v>3355</v>
      </c>
      <c r="K119" t="s">
        <v>4134</v>
      </c>
      <c r="L119">
        <v>39072</v>
      </c>
      <c r="M119" t="s">
        <v>4135</v>
      </c>
      <c r="N119" t="s">
        <v>4060</v>
      </c>
      <c r="O119" t="s">
        <v>4136</v>
      </c>
      <c r="P119">
        <v>148</v>
      </c>
      <c r="Q119" t="s">
        <v>4134</v>
      </c>
      <c r="R119">
        <v>2980.4106900000002</v>
      </c>
      <c r="S119" t="s">
        <v>4141</v>
      </c>
      <c r="T119" t="s">
        <v>4263</v>
      </c>
    </row>
    <row r="120" spans="1:20" x14ac:dyDescent="0.3">
      <c r="A120" t="s">
        <v>3755</v>
      </c>
      <c r="B120" t="s">
        <v>4132</v>
      </c>
      <c r="C120" t="s">
        <v>4235</v>
      </c>
      <c r="D120" t="s">
        <v>4061</v>
      </c>
      <c r="E120" t="s">
        <v>4062</v>
      </c>
      <c r="F120" t="s">
        <v>572</v>
      </c>
      <c r="G120" t="s">
        <v>3201</v>
      </c>
      <c r="H120" t="s">
        <v>9</v>
      </c>
      <c r="I120" t="s">
        <v>180</v>
      </c>
      <c r="J120" t="s">
        <v>3404</v>
      </c>
      <c r="K120" t="s">
        <v>4134</v>
      </c>
      <c r="L120">
        <v>2000</v>
      </c>
      <c r="M120" t="s">
        <v>4135</v>
      </c>
      <c r="N120" t="s">
        <v>4060</v>
      </c>
      <c r="O120" t="s">
        <v>4136</v>
      </c>
      <c r="P120">
        <v>100</v>
      </c>
      <c r="Q120" t="s">
        <v>4134</v>
      </c>
      <c r="R120">
        <v>2352.5772099999999</v>
      </c>
      <c r="S120" t="s">
        <v>4137</v>
      </c>
      <c r="T120" t="s">
        <v>4310</v>
      </c>
    </row>
    <row r="121" spans="1:20" x14ac:dyDescent="0.3">
      <c r="A121" t="s">
        <v>3774</v>
      </c>
      <c r="B121" t="s">
        <v>4154</v>
      </c>
      <c r="C121" t="s">
        <v>4152</v>
      </c>
      <c r="D121" t="s">
        <v>4085</v>
      </c>
      <c r="E121" t="s">
        <v>4086</v>
      </c>
      <c r="F121" t="s">
        <v>37</v>
      </c>
      <c r="G121" t="s">
        <v>2210</v>
      </c>
      <c r="H121" t="s">
        <v>25</v>
      </c>
      <c r="I121" t="s">
        <v>184</v>
      </c>
      <c r="J121" t="s">
        <v>3383</v>
      </c>
      <c r="K121" t="s">
        <v>4134</v>
      </c>
      <c r="L121">
        <v>4000</v>
      </c>
      <c r="M121" t="s">
        <v>4135</v>
      </c>
      <c r="N121" t="s">
        <v>4060</v>
      </c>
      <c r="O121" t="s">
        <v>4136</v>
      </c>
      <c r="P121">
        <v>2000</v>
      </c>
      <c r="Q121" t="s">
        <v>4134</v>
      </c>
      <c r="R121">
        <v>1397.8159800000001</v>
      </c>
      <c r="S121" t="s">
        <v>4155</v>
      </c>
      <c r="T121" t="s">
        <v>4311</v>
      </c>
    </row>
    <row r="122" spans="1:20" x14ac:dyDescent="0.3">
      <c r="A122" t="s">
        <v>3884</v>
      </c>
      <c r="B122" t="s">
        <v>4139</v>
      </c>
      <c r="C122" t="s">
        <v>4140</v>
      </c>
      <c r="D122" t="s">
        <v>4061</v>
      </c>
      <c r="E122" t="s">
        <v>4062</v>
      </c>
      <c r="F122" t="s">
        <v>1834</v>
      </c>
      <c r="G122" t="s">
        <v>2086</v>
      </c>
      <c r="H122" t="s">
        <v>9</v>
      </c>
      <c r="I122" t="s">
        <v>180</v>
      </c>
      <c r="J122" t="s">
        <v>3355</v>
      </c>
      <c r="K122" t="s">
        <v>4134</v>
      </c>
      <c r="L122">
        <v>1428</v>
      </c>
      <c r="M122" t="s">
        <v>4135</v>
      </c>
      <c r="N122" t="s">
        <v>4060</v>
      </c>
      <c r="O122" t="s">
        <v>4136</v>
      </c>
      <c r="P122">
        <v>42</v>
      </c>
      <c r="Q122" t="s">
        <v>4134</v>
      </c>
      <c r="R122">
        <v>10162.67376</v>
      </c>
      <c r="S122" t="s">
        <v>4141</v>
      </c>
      <c r="T122" t="s">
        <v>4200</v>
      </c>
    </row>
    <row r="123" spans="1:20" x14ac:dyDescent="0.3">
      <c r="A123" t="s">
        <v>3702</v>
      </c>
      <c r="B123" t="s">
        <v>4139</v>
      </c>
      <c r="C123" t="s">
        <v>4252</v>
      </c>
      <c r="D123" t="s">
        <v>4061</v>
      </c>
      <c r="E123" t="s">
        <v>4062</v>
      </c>
      <c r="F123" t="s">
        <v>1834</v>
      </c>
      <c r="G123" t="s">
        <v>2086</v>
      </c>
      <c r="H123" t="s">
        <v>9</v>
      </c>
      <c r="I123" t="s">
        <v>180</v>
      </c>
      <c r="J123" t="s">
        <v>3355</v>
      </c>
      <c r="K123" t="s">
        <v>4134</v>
      </c>
      <c r="L123">
        <v>42920</v>
      </c>
      <c r="M123" t="s">
        <v>4135</v>
      </c>
      <c r="N123" t="s">
        <v>4060</v>
      </c>
      <c r="O123" t="s">
        <v>4136</v>
      </c>
      <c r="P123">
        <v>148</v>
      </c>
      <c r="Q123" t="s">
        <v>4134</v>
      </c>
      <c r="R123">
        <v>2980.4106900000002</v>
      </c>
      <c r="S123" t="s">
        <v>4141</v>
      </c>
      <c r="T123" t="s">
        <v>4160</v>
      </c>
    </row>
    <row r="124" spans="1:20" x14ac:dyDescent="0.3">
      <c r="A124" t="s">
        <v>3823</v>
      </c>
      <c r="B124" t="s">
        <v>4312</v>
      </c>
      <c r="C124" t="s">
        <v>4199</v>
      </c>
      <c r="D124" t="s">
        <v>4068</v>
      </c>
      <c r="E124" t="s">
        <v>4069</v>
      </c>
      <c r="F124" t="s">
        <v>1834</v>
      </c>
      <c r="G124" t="s">
        <v>2086</v>
      </c>
      <c r="H124" t="s">
        <v>9</v>
      </c>
      <c r="I124" t="s">
        <v>180</v>
      </c>
      <c r="J124" t="s">
        <v>3355</v>
      </c>
      <c r="K124" t="s">
        <v>4134</v>
      </c>
      <c r="L124">
        <v>34</v>
      </c>
      <c r="M124" t="s">
        <v>4135</v>
      </c>
      <c r="N124" t="s">
        <v>4060</v>
      </c>
      <c r="O124" t="s">
        <v>4136</v>
      </c>
      <c r="P124">
        <v>17</v>
      </c>
      <c r="Q124" t="s">
        <v>4134</v>
      </c>
      <c r="R124">
        <v>195188.14506000001</v>
      </c>
      <c r="S124" t="s">
        <v>4313</v>
      </c>
      <c r="T124" t="s">
        <v>4314</v>
      </c>
    </row>
    <row r="125" spans="1:20" x14ac:dyDescent="0.3">
      <c r="A125" t="s">
        <v>3789</v>
      </c>
      <c r="B125" t="s">
        <v>4315</v>
      </c>
      <c r="C125" t="s">
        <v>4164</v>
      </c>
      <c r="D125" t="s">
        <v>4103</v>
      </c>
      <c r="E125" t="s">
        <v>4104</v>
      </c>
      <c r="F125" t="s">
        <v>103</v>
      </c>
      <c r="G125" t="s">
        <v>2017</v>
      </c>
      <c r="H125" t="s">
        <v>25</v>
      </c>
      <c r="I125" t="s">
        <v>184</v>
      </c>
      <c r="J125" t="s">
        <v>3453</v>
      </c>
      <c r="K125" t="s">
        <v>4134</v>
      </c>
      <c r="L125">
        <v>305</v>
      </c>
      <c r="M125" t="s">
        <v>4135</v>
      </c>
      <c r="N125" t="s">
        <v>4060</v>
      </c>
      <c r="O125" t="s">
        <v>4136</v>
      </c>
      <c r="P125">
        <v>305</v>
      </c>
      <c r="Q125" t="s">
        <v>4134</v>
      </c>
      <c r="R125">
        <v>7.67</v>
      </c>
      <c r="S125" t="s">
        <v>4240</v>
      </c>
      <c r="T125" t="s">
        <v>4308</v>
      </c>
    </row>
    <row r="126" spans="1:20" x14ac:dyDescent="0.3">
      <c r="A126" t="s">
        <v>3702</v>
      </c>
      <c r="B126" t="s">
        <v>4139</v>
      </c>
      <c r="C126" t="s">
        <v>4275</v>
      </c>
      <c r="D126" t="s">
        <v>4061</v>
      </c>
      <c r="E126" t="s">
        <v>4062</v>
      </c>
      <c r="F126" t="s">
        <v>1834</v>
      </c>
      <c r="G126" t="s">
        <v>2086</v>
      </c>
      <c r="H126" t="s">
        <v>9</v>
      </c>
      <c r="I126" t="s">
        <v>180</v>
      </c>
      <c r="J126" t="s">
        <v>3355</v>
      </c>
      <c r="K126" t="s">
        <v>4134</v>
      </c>
      <c r="L126">
        <v>2197</v>
      </c>
      <c r="M126" t="s">
        <v>4135</v>
      </c>
      <c r="N126" t="s">
        <v>4060</v>
      </c>
      <c r="O126" t="s">
        <v>4136</v>
      </c>
      <c r="P126">
        <v>169</v>
      </c>
      <c r="Q126" t="s">
        <v>4134</v>
      </c>
      <c r="R126">
        <v>2980.4106900000002</v>
      </c>
      <c r="S126" t="s">
        <v>4141</v>
      </c>
      <c r="T126" t="s">
        <v>4250</v>
      </c>
    </row>
    <row r="127" spans="1:20" x14ac:dyDescent="0.3">
      <c r="A127" t="s">
        <v>3653</v>
      </c>
      <c r="B127" t="s">
        <v>4139</v>
      </c>
      <c r="C127" t="s">
        <v>4228</v>
      </c>
      <c r="D127" t="s">
        <v>4061</v>
      </c>
      <c r="E127" t="s">
        <v>4062</v>
      </c>
      <c r="F127" t="s">
        <v>1834</v>
      </c>
      <c r="G127" t="s">
        <v>2086</v>
      </c>
      <c r="H127" t="s">
        <v>9</v>
      </c>
      <c r="I127" t="s">
        <v>180</v>
      </c>
      <c r="J127" t="s">
        <v>3355</v>
      </c>
      <c r="K127" t="s">
        <v>4134</v>
      </c>
      <c r="L127">
        <v>2970</v>
      </c>
      <c r="M127" t="s">
        <v>4135</v>
      </c>
      <c r="N127" t="s">
        <v>4060</v>
      </c>
      <c r="O127" t="s">
        <v>4136</v>
      </c>
      <c r="P127">
        <v>165</v>
      </c>
      <c r="Q127" t="s">
        <v>4134</v>
      </c>
      <c r="R127">
        <v>3379.27124</v>
      </c>
      <c r="S127" t="s">
        <v>4141</v>
      </c>
      <c r="T127" t="s">
        <v>4316</v>
      </c>
    </row>
    <row r="128" spans="1:20" x14ac:dyDescent="0.3">
      <c r="A128" t="s">
        <v>3716</v>
      </c>
      <c r="B128" t="s">
        <v>4132</v>
      </c>
      <c r="C128" t="s">
        <v>4182</v>
      </c>
      <c r="D128" t="s">
        <v>4061</v>
      </c>
      <c r="E128" t="s">
        <v>4062</v>
      </c>
      <c r="F128" t="s">
        <v>572</v>
      </c>
      <c r="G128" t="s">
        <v>3201</v>
      </c>
      <c r="H128" t="s">
        <v>9</v>
      </c>
      <c r="I128" t="s">
        <v>180</v>
      </c>
      <c r="J128" t="s">
        <v>3404</v>
      </c>
      <c r="K128" t="s">
        <v>4134</v>
      </c>
      <c r="L128">
        <v>4914</v>
      </c>
      <c r="M128" t="s">
        <v>4135</v>
      </c>
      <c r="N128" t="s">
        <v>4060</v>
      </c>
      <c r="O128" t="s">
        <v>4136</v>
      </c>
      <c r="P128">
        <v>54</v>
      </c>
      <c r="Q128" t="s">
        <v>4134</v>
      </c>
      <c r="R128">
        <v>4646.0091599999996</v>
      </c>
      <c r="S128" t="s">
        <v>4137</v>
      </c>
      <c r="T128" t="s">
        <v>4317</v>
      </c>
    </row>
    <row r="129" spans="1:20" x14ac:dyDescent="0.3">
      <c r="A129" t="s">
        <v>3702</v>
      </c>
      <c r="B129" t="s">
        <v>4139</v>
      </c>
      <c r="C129" t="s">
        <v>4177</v>
      </c>
      <c r="D129" t="s">
        <v>4061</v>
      </c>
      <c r="E129" t="s">
        <v>4062</v>
      </c>
      <c r="F129" t="s">
        <v>1834</v>
      </c>
      <c r="G129" t="s">
        <v>2086</v>
      </c>
      <c r="H129" t="s">
        <v>9</v>
      </c>
      <c r="I129" t="s">
        <v>180</v>
      </c>
      <c r="J129" t="s">
        <v>3355</v>
      </c>
      <c r="K129" t="s">
        <v>4134</v>
      </c>
      <c r="L129">
        <v>4564</v>
      </c>
      <c r="M129" t="s">
        <v>4135</v>
      </c>
      <c r="N129" t="s">
        <v>4060</v>
      </c>
      <c r="O129" t="s">
        <v>4136</v>
      </c>
      <c r="P129">
        <v>28</v>
      </c>
      <c r="Q129" t="s">
        <v>4134</v>
      </c>
      <c r="R129">
        <v>2980.4106900000002</v>
      </c>
      <c r="S129" t="s">
        <v>4141</v>
      </c>
      <c r="T129" t="s">
        <v>4234</v>
      </c>
    </row>
    <row r="130" spans="1:20" x14ac:dyDescent="0.3">
      <c r="A130" t="s">
        <v>3755</v>
      </c>
      <c r="B130" t="s">
        <v>4231</v>
      </c>
      <c r="C130" t="s">
        <v>4164</v>
      </c>
      <c r="D130" t="s">
        <v>4061</v>
      </c>
      <c r="E130" t="s">
        <v>4062</v>
      </c>
      <c r="F130" t="s">
        <v>1834</v>
      </c>
      <c r="G130" t="s">
        <v>2086</v>
      </c>
      <c r="H130" t="s">
        <v>9</v>
      </c>
      <c r="I130" t="s">
        <v>180</v>
      </c>
      <c r="J130" t="s">
        <v>3355</v>
      </c>
      <c r="K130" t="s">
        <v>4134</v>
      </c>
      <c r="L130">
        <v>1500</v>
      </c>
      <c r="M130" t="s">
        <v>4135</v>
      </c>
      <c r="N130" t="s">
        <v>4060</v>
      </c>
      <c r="O130" t="s">
        <v>4136</v>
      </c>
      <c r="P130">
        <v>100</v>
      </c>
      <c r="Q130" t="s">
        <v>4134</v>
      </c>
      <c r="R130">
        <v>2325.0208200000002</v>
      </c>
      <c r="S130" t="s">
        <v>4232</v>
      </c>
      <c r="T130" t="s">
        <v>4318</v>
      </c>
    </row>
    <row r="131" spans="1:20" x14ac:dyDescent="0.3">
      <c r="A131" t="s">
        <v>3913</v>
      </c>
      <c r="B131" t="s">
        <v>4139</v>
      </c>
      <c r="C131" t="s">
        <v>4157</v>
      </c>
      <c r="D131" t="s">
        <v>4061</v>
      </c>
      <c r="E131" t="s">
        <v>4062</v>
      </c>
      <c r="F131" t="s">
        <v>1834</v>
      </c>
      <c r="G131" t="s">
        <v>2086</v>
      </c>
      <c r="H131" t="s">
        <v>9</v>
      </c>
      <c r="I131" t="s">
        <v>180</v>
      </c>
      <c r="J131" t="s">
        <v>3355</v>
      </c>
      <c r="K131" t="s">
        <v>4134</v>
      </c>
      <c r="L131">
        <v>16356</v>
      </c>
      <c r="M131" t="s">
        <v>4135</v>
      </c>
      <c r="N131" t="s">
        <v>4060</v>
      </c>
      <c r="O131" t="s">
        <v>4136</v>
      </c>
      <c r="P131">
        <v>87</v>
      </c>
      <c r="Q131" t="s">
        <v>4134</v>
      </c>
      <c r="R131">
        <v>2560.8675699999999</v>
      </c>
      <c r="S131" t="s">
        <v>4141</v>
      </c>
      <c r="T131" t="s">
        <v>4149</v>
      </c>
    </row>
    <row r="132" spans="1:20" x14ac:dyDescent="0.3">
      <c r="A132" t="s">
        <v>3727</v>
      </c>
      <c r="B132" t="s">
        <v>4139</v>
      </c>
      <c r="C132" t="s">
        <v>4159</v>
      </c>
      <c r="D132" t="s">
        <v>4061</v>
      </c>
      <c r="E132" t="s">
        <v>4062</v>
      </c>
      <c r="F132" t="s">
        <v>1834</v>
      </c>
      <c r="G132" t="s">
        <v>2086</v>
      </c>
      <c r="H132" t="s">
        <v>9</v>
      </c>
      <c r="I132" t="s">
        <v>180</v>
      </c>
      <c r="J132" t="s">
        <v>3355</v>
      </c>
      <c r="K132" t="s">
        <v>4134</v>
      </c>
      <c r="L132">
        <v>68929</v>
      </c>
      <c r="M132" t="s">
        <v>4135</v>
      </c>
      <c r="N132" t="s">
        <v>4060</v>
      </c>
      <c r="O132" t="s">
        <v>4136</v>
      </c>
      <c r="P132">
        <v>241</v>
      </c>
      <c r="Q132" t="s">
        <v>4134</v>
      </c>
      <c r="R132">
        <v>4435.2754500000001</v>
      </c>
      <c r="S132" t="s">
        <v>4141</v>
      </c>
      <c r="T132" t="s">
        <v>4286</v>
      </c>
    </row>
    <row r="133" spans="1:20" x14ac:dyDescent="0.3">
      <c r="A133" t="s">
        <v>3702</v>
      </c>
      <c r="B133" t="s">
        <v>4139</v>
      </c>
      <c r="C133" t="s">
        <v>4196</v>
      </c>
      <c r="D133" t="s">
        <v>4061</v>
      </c>
      <c r="E133" t="s">
        <v>4062</v>
      </c>
      <c r="F133" t="s">
        <v>1834</v>
      </c>
      <c r="G133" t="s">
        <v>2086</v>
      </c>
      <c r="H133" t="s">
        <v>9</v>
      </c>
      <c r="I133" t="s">
        <v>180</v>
      </c>
      <c r="J133" t="s">
        <v>3355</v>
      </c>
      <c r="K133" t="s">
        <v>4134</v>
      </c>
      <c r="L133">
        <v>29040</v>
      </c>
      <c r="M133" t="s">
        <v>4135</v>
      </c>
      <c r="N133" t="s">
        <v>4060</v>
      </c>
      <c r="O133" t="s">
        <v>4136</v>
      </c>
      <c r="P133">
        <v>110</v>
      </c>
      <c r="Q133" t="s">
        <v>4134</v>
      </c>
      <c r="R133">
        <v>2980.4106900000002</v>
      </c>
      <c r="S133" t="s">
        <v>4141</v>
      </c>
      <c r="T133" t="s">
        <v>4263</v>
      </c>
    </row>
    <row r="134" spans="1:20" x14ac:dyDescent="0.3">
      <c r="A134" t="s">
        <v>3925</v>
      </c>
      <c r="B134" t="s">
        <v>4319</v>
      </c>
      <c r="C134" t="s">
        <v>4199</v>
      </c>
      <c r="D134" t="s">
        <v>4085</v>
      </c>
      <c r="E134" t="s">
        <v>4086</v>
      </c>
      <c r="F134" t="s">
        <v>331</v>
      </c>
      <c r="G134" t="s">
        <v>2211</v>
      </c>
      <c r="H134" t="s">
        <v>46</v>
      </c>
      <c r="I134" t="s">
        <v>180</v>
      </c>
      <c r="J134" t="s">
        <v>3383</v>
      </c>
      <c r="K134" t="s">
        <v>4134</v>
      </c>
      <c r="L134">
        <v>16</v>
      </c>
      <c r="M134" t="s">
        <v>4135</v>
      </c>
      <c r="N134" t="s">
        <v>4060</v>
      </c>
      <c r="O134" t="s">
        <v>4136</v>
      </c>
      <c r="P134">
        <v>8</v>
      </c>
      <c r="Q134" t="s">
        <v>4134</v>
      </c>
      <c r="R134">
        <v>3189.2157499999998</v>
      </c>
      <c r="S134" t="s">
        <v>4194</v>
      </c>
      <c r="T134" t="s">
        <v>4320</v>
      </c>
    </row>
    <row r="135" spans="1:20" x14ac:dyDescent="0.3">
      <c r="A135" t="s">
        <v>3913</v>
      </c>
      <c r="B135" t="s">
        <v>4139</v>
      </c>
      <c r="C135" t="s">
        <v>4157</v>
      </c>
      <c r="D135" t="s">
        <v>4061</v>
      </c>
      <c r="E135" t="s">
        <v>4062</v>
      </c>
      <c r="F135" t="s">
        <v>1834</v>
      </c>
      <c r="G135" t="s">
        <v>2086</v>
      </c>
      <c r="H135" t="s">
        <v>9</v>
      </c>
      <c r="I135" t="s">
        <v>180</v>
      </c>
      <c r="J135" t="s">
        <v>3355</v>
      </c>
      <c r="K135" t="s">
        <v>4134</v>
      </c>
      <c r="L135">
        <v>25230</v>
      </c>
      <c r="M135" t="s">
        <v>4135</v>
      </c>
      <c r="N135" t="s">
        <v>4060</v>
      </c>
      <c r="O135" t="s">
        <v>4136</v>
      </c>
      <c r="P135">
        <v>87</v>
      </c>
      <c r="Q135" t="s">
        <v>4134</v>
      </c>
      <c r="R135">
        <v>2560.8675699999999</v>
      </c>
      <c r="S135" t="s">
        <v>4141</v>
      </c>
      <c r="T135" t="s">
        <v>4160</v>
      </c>
    </row>
    <row r="136" spans="1:20" x14ac:dyDescent="0.3">
      <c r="A136" t="s">
        <v>3787</v>
      </c>
      <c r="B136" t="s">
        <v>4143</v>
      </c>
      <c r="C136" t="s">
        <v>4164</v>
      </c>
      <c r="D136" t="s">
        <v>4068</v>
      </c>
      <c r="E136" t="s">
        <v>4069</v>
      </c>
      <c r="F136" t="s">
        <v>1834</v>
      </c>
      <c r="G136" t="s">
        <v>2086</v>
      </c>
      <c r="H136" t="s">
        <v>9</v>
      </c>
      <c r="I136" t="s">
        <v>180</v>
      </c>
      <c r="J136" t="s">
        <v>3355</v>
      </c>
      <c r="K136" t="s">
        <v>4134</v>
      </c>
      <c r="L136">
        <v>82</v>
      </c>
      <c r="M136" t="s">
        <v>4135</v>
      </c>
      <c r="N136" t="s">
        <v>4060</v>
      </c>
      <c r="O136" t="s">
        <v>4136</v>
      </c>
      <c r="P136">
        <v>41</v>
      </c>
      <c r="Q136" t="s">
        <v>4134</v>
      </c>
      <c r="R136">
        <v>9867.69751</v>
      </c>
      <c r="S136" t="s">
        <v>4145</v>
      </c>
      <c r="T136" t="s">
        <v>4216</v>
      </c>
    </row>
    <row r="137" spans="1:20" x14ac:dyDescent="0.3">
      <c r="A137" t="s">
        <v>3725</v>
      </c>
      <c r="B137" t="s">
        <v>4321</v>
      </c>
      <c r="C137" t="s">
        <v>4172</v>
      </c>
      <c r="D137" t="s">
        <v>4085</v>
      </c>
      <c r="E137" t="s">
        <v>4086</v>
      </c>
      <c r="F137" t="s">
        <v>71</v>
      </c>
      <c r="G137" t="s">
        <v>2214</v>
      </c>
      <c r="H137" t="s">
        <v>23</v>
      </c>
      <c r="I137" t="s">
        <v>184</v>
      </c>
      <c r="J137" t="s">
        <v>3383</v>
      </c>
      <c r="K137" t="s">
        <v>4134</v>
      </c>
      <c r="L137">
        <v>3850</v>
      </c>
      <c r="M137" t="s">
        <v>4135</v>
      </c>
      <c r="N137" t="s">
        <v>4060</v>
      </c>
      <c r="O137" t="s">
        <v>4136</v>
      </c>
      <c r="P137">
        <v>550</v>
      </c>
      <c r="Q137" t="s">
        <v>4134</v>
      </c>
      <c r="R137">
        <v>714.07528000000002</v>
      </c>
      <c r="S137" t="s">
        <v>4155</v>
      </c>
      <c r="T137" t="s">
        <v>4165</v>
      </c>
    </row>
    <row r="138" spans="1:20" x14ac:dyDescent="0.3">
      <c r="A138" t="s">
        <v>3727</v>
      </c>
      <c r="B138" t="s">
        <v>4306</v>
      </c>
      <c r="C138" t="s">
        <v>4159</v>
      </c>
      <c r="D138" t="s">
        <v>4061</v>
      </c>
      <c r="E138" t="s">
        <v>4062</v>
      </c>
      <c r="F138" t="s">
        <v>1834</v>
      </c>
      <c r="G138" t="s">
        <v>2086</v>
      </c>
      <c r="H138" t="s">
        <v>9</v>
      </c>
      <c r="I138" t="s">
        <v>180</v>
      </c>
      <c r="J138" t="s">
        <v>3355</v>
      </c>
      <c r="K138" t="s">
        <v>4134</v>
      </c>
      <c r="L138">
        <v>169</v>
      </c>
      <c r="M138" t="s">
        <v>4135</v>
      </c>
      <c r="N138" t="s">
        <v>4060</v>
      </c>
      <c r="O138" t="s">
        <v>4136</v>
      </c>
      <c r="P138">
        <v>319</v>
      </c>
      <c r="Q138" t="s">
        <v>4134</v>
      </c>
      <c r="R138">
        <v>4612.4273599999997</v>
      </c>
      <c r="S138" t="s">
        <v>4307</v>
      </c>
      <c r="T138" t="s">
        <v>4150</v>
      </c>
    </row>
    <row r="139" spans="1:20" x14ac:dyDescent="0.3">
      <c r="A139" t="s">
        <v>3811</v>
      </c>
      <c r="B139" t="s">
        <v>4154</v>
      </c>
      <c r="C139" t="s">
        <v>4193</v>
      </c>
      <c r="D139" t="s">
        <v>4085</v>
      </c>
      <c r="E139" t="s">
        <v>4086</v>
      </c>
      <c r="F139" t="s">
        <v>37</v>
      </c>
      <c r="G139" t="s">
        <v>2210</v>
      </c>
      <c r="H139" t="s">
        <v>25</v>
      </c>
      <c r="I139" t="s">
        <v>184</v>
      </c>
      <c r="J139" t="s">
        <v>3383</v>
      </c>
      <c r="K139" t="s">
        <v>4134</v>
      </c>
      <c r="L139">
        <v>450</v>
      </c>
      <c r="M139" t="s">
        <v>4135</v>
      </c>
      <c r="N139" t="s">
        <v>4060</v>
      </c>
      <c r="O139" t="s">
        <v>4136</v>
      </c>
      <c r="P139">
        <v>150</v>
      </c>
      <c r="Q139" t="s">
        <v>4134</v>
      </c>
      <c r="R139">
        <v>1935.4146000000001</v>
      </c>
      <c r="S139" t="s">
        <v>4155</v>
      </c>
      <c r="T139" t="s">
        <v>4322</v>
      </c>
    </row>
    <row r="140" spans="1:20" x14ac:dyDescent="0.3">
      <c r="A140" t="s">
        <v>3702</v>
      </c>
      <c r="B140" t="s">
        <v>4139</v>
      </c>
      <c r="C140" t="s">
        <v>4275</v>
      </c>
      <c r="D140" t="s">
        <v>4061</v>
      </c>
      <c r="E140" t="s">
        <v>4062</v>
      </c>
      <c r="F140" t="s">
        <v>1834</v>
      </c>
      <c r="G140" t="s">
        <v>2086</v>
      </c>
      <c r="H140" t="s">
        <v>9</v>
      </c>
      <c r="I140" t="s">
        <v>180</v>
      </c>
      <c r="J140" t="s">
        <v>3355</v>
      </c>
      <c r="K140" t="s">
        <v>4134</v>
      </c>
      <c r="L140">
        <v>2028</v>
      </c>
      <c r="M140" t="s">
        <v>4135</v>
      </c>
      <c r="N140" t="s">
        <v>4060</v>
      </c>
      <c r="O140" t="s">
        <v>4136</v>
      </c>
      <c r="P140">
        <v>169</v>
      </c>
      <c r="Q140" t="s">
        <v>4134</v>
      </c>
      <c r="R140">
        <v>2980.4106900000002</v>
      </c>
      <c r="S140" t="s">
        <v>4141</v>
      </c>
      <c r="T140" t="s">
        <v>4224</v>
      </c>
    </row>
    <row r="141" spans="1:20" x14ac:dyDescent="0.3">
      <c r="A141" t="s">
        <v>3702</v>
      </c>
      <c r="B141" t="s">
        <v>4139</v>
      </c>
      <c r="C141" t="s">
        <v>4188</v>
      </c>
      <c r="D141" t="s">
        <v>4061</v>
      </c>
      <c r="E141" t="s">
        <v>4062</v>
      </c>
      <c r="F141" t="s">
        <v>1834</v>
      </c>
      <c r="G141" t="s">
        <v>2086</v>
      </c>
      <c r="H141" t="s">
        <v>9</v>
      </c>
      <c r="I141" t="s">
        <v>180</v>
      </c>
      <c r="J141" t="s">
        <v>3355</v>
      </c>
      <c r="K141" t="s">
        <v>4134</v>
      </c>
      <c r="L141">
        <v>21645</v>
      </c>
      <c r="M141" t="s">
        <v>4135</v>
      </c>
      <c r="N141" t="s">
        <v>4060</v>
      </c>
      <c r="O141" t="s">
        <v>4136</v>
      </c>
      <c r="P141">
        <v>195</v>
      </c>
      <c r="Q141" t="s">
        <v>4134</v>
      </c>
      <c r="R141">
        <v>2980.4106900000002</v>
      </c>
      <c r="S141" t="s">
        <v>4141</v>
      </c>
      <c r="T141" t="s">
        <v>4323</v>
      </c>
    </row>
    <row r="142" spans="1:20" x14ac:dyDescent="0.3">
      <c r="A142" t="s">
        <v>3702</v>
      </c>
      <c r="B142" t="s">
        <v>4139</v>
      </c>
      <c r="C142" t="s">
        <v>4324</v>
      </c>
      <c r="D142" t="s">
        <v>4061</v>
      </c>
      <c r="E142" t="s">
        <v>4062</v>
      </c>
      <c r="F142" t="s">
        <v>1834</v>
      </c>
      <c r="G142" t="s">
        <v>2086</v>
      </c>
      <c r="H142" t="s">
        <v>9</v>
      </c>
      <c r="I142" t="s">
        <v>180</v>
      </c>
      <c r="J142" t="s">
        <v>3355</v>
      </c>
      <c r="K142" t="s">
        <v>4134</v>
      </c>
      <c r="L142">
        <v>5852</v>
      </c>
      <c r="M142" t="s">
        <v>4135</v>
      </c>
      <c r="N142" t="s">
        <v>4060</v>
      </c>
      <c r="O142" t="s">
        <v>4136</v>
      </c>
      <c r="P142">
        <v>209</v>
      </c>
      <c r="Q142" t="s">
        <v>4134</v>
      </c>
      <c r="R142">
        <v>2980.4106900000002</v>
      </c>
      <c r="S142" t="s">
        <v>4141</v>
      </c>
      <c r="T142" t="s">
        <v>4325</v>
      </c>
    </row>
    <row r="143" spans="1:20" x14ac:dyDescent="0.3">
      <c r="A143" t="s">
        <v>3657</v>
      </c>
      <c r="B143" t="s">
        <v>4192</v>
      </c>
      <c r="C143" t="s">
        <v>4164</v>
      </c>
      <c r="D143" t="s">
        <v>4085</v>
      </c>
      <c r="E143" t="s">
        <v>4086</v>
      </c>
      <c r="F143" t="s">
        <v>71</v>
      </c>
      <c r="G143" t="s">
        <v>2214</v>
      </c>
      <c r="H143" t="s">
        <v>23</v>
      </c>
      <c r="I143" t="s">
        <v>184</v>
      </c>
      <c r="J143" t="s">
        <v>3383</v>
      </c>
      <c r="K143" t="s">
        <v>4134</v>
      </c>
      <c r="L143">
        <v>1080</v>
      </c>
      <c r="M143" t="s">
        <v>4135</v>
      </c>
      <c r="N143" t="s">
        <v>4060</v>
      </c>
      <c r="O143" t="s">
        <v>4136</v>
      </c>
      <c r="P143">
        <v>1080</v>
      </c>
      <c r="Q143" t="s">
        <v>4134</v>
      </c>
      <c r="R143">
        <v>984.44875999999999</v>
      </c>
      <c r="S143" t="s">
        <v>4194</v>
      </c>
      <c r="T143" t="s">
        <v>4326</v>
      </c>
    </row>
    <row r="144" spans="1:20" x14ac:dyDescent="0.3">
      <c r="A144" t="s">
        <v>3653</v>
      </c>
      <c r="B144" t="s">
        <v>4139</v>
      </c>
      <c r="C144" t="s">
        <v>4133</v>
      </c>
      <c r="D144" t="s">
        <v>4061</v>
      </c>
      <c r="E144" t="s">
        <v>4062</v>
      </c>
      <c r="F144" t="s">
        <v>1834</v>
      </c>
      <c r="G144" t="s">
        <v>2086</v>
      </c>
      <c r="H144" t="s">
        <v>9</v>
      </c>
      <c r="I144" t="s">
        <v>180</v>
      </c>
      <c r="J144" t="s">
        <v>3355</v>
      </c>
      <c r="K144" t="s">
        <v>4134</v>
      </c>
      <c r="L144">
        <v>41076</v>
      </c>
      <c r="M144" t="s">
        <v>4135</v>
      </c>
      <c r="N144" t="s">
        <v>4060</v>
      </c>
      <c r="O144" t="s">
        <v>4136</v>
      </c>
      <c r="P144">
        <v>252</v>
      </c>
      <c r="Q144" t="s">
        <v>4134</v>
      </c>
      <c r="R144">
        <v>3379.27124</v>
      </c>
      <c r="S144" t="s">
        <v>4141</v>
      </c>
      <c r="T144" t="s">
        <v>4234</v>
      </c>
    </row>
    <row r="145" spans="1:20" x14ac:dyDescent="0.3">
      <c r="A145" t="s">
        <v>3725</v>
      </c>
      <c r="B145" t="s">
        <v>4270</v>
      </c>
      <c r="C145" t="s">
        <v>4235</v>
      </c>
      <c r="D145" t="s">
        <v>4085</v>
      </c>
      <c r="E145" t="s">
        <v>4086</v>
      </c>
      <c r="F145" t="s">
        <v>71</v>
      </c>
      <c r="G145" t="s">
        <v>2214</v>
      </c>
      <c r="H145" t="s">
        <v>23</v>
      </c>
      <c r="I145" t="s">
        <v>184</v>
      </c>
      <c r="J145" t="s">
        <v>3383</v>
      </c>
      <c r="K145" t="s">
        <v>4134</v>
      </c>
      <c r="L145">
        <v>300</v>
      </c>
      <c r="M145" t="s">
        <v>4135</v>
      </c>
      <c r="N145" t="s">
        <v>4060</v>
      </c>
      <c r="O145" t="s">
        <v>4136</v>
      </c>
      <c r="P145">
        <v>150</v>
      </c>
      <c r="Q145" t="s">
        <v>4134</v>
      </c>
      <c r="R145">
        <v>771.57131000000004</v>
      </c>
      <c r="S145" t="s">
        <v>4271</v>
      </c>
      <c r="T145" t="s">
        <v>4327</v>
      </c>
    </row>
    <row r="146" spans="1:20" x14ac:dyDescent="0.3">
      <c r="A146" t="s">
        <v>3811</v>
      </c>
      <c r="B146" t="s">
        <v>4328</v>
      </c>
      <c r="C146" t="s">
        <v>4159</v>
      </c>
      <c r="D146" t="s">
        <v>4085</v>
      </c>
      <c r="E146" t="s">
        <v>4086</v>
      </c>
      <c r="F146" t="s">
        <v>331</v>
      </c>
      <c r="G146" t="s">
        <v>2211</v>
      </c>
      <c r="H146" t="s">
        <v>46</v>
      </c>
      <c r="I146" t="s">
        <v>180</v>
      </c>
      <c r="J146" t="s">
        <v>3383</v>
      </c>
      <c r="K146" t="s">
        <v>4134</v>
      </c>
      <c r="L146">
        <v>2000</v>
      </c>
      <c r="M146" t="s">
        <v>4135</v>
      </c>
      <c r="N146" t="s">
        <v>4060</v>
      </c>
      <c r="O146" t="s">
        <v>4136</v>
      </c>
      <c r="P146">
        <v>1000</v>
      </c>
      <c r="Q146" t="s">
        <v>4134</v>
      </c>
      <c r="R146">
        <v>1898.03172</v>
      </c>
      <c r="S146" t="s">
        <v>4155</v>
      </c>
      <c r="T146" t="s">
        <v>4284</v>
      </c>
    </row>
    <row r="147" spans="1:20" x14ac:dyDescent="0.3">
      <c r="A147" t="s">
        <v>3702</v>
      </c>
      <c r="B147" t="s">
        <v>4169</v>
      </c>
      <c r="C147" t="s">
        <v>4235</v>
      </c>
      <c r="D147" t="s">
        <v>4061</v>
      </c>
      <c r="E147" t="s">
        <v>4062</v>
      </c>
      <c r="F147" t="s">
        <v>1834</v>
      </c>
      <c r="G147" t="s">
        <v>2086</v>
      </c>
      <c r="H147" t="s">
        <v>9</v>
      </c>
      <c r="I147" t="s">
        <v>180</v>
      </c>
      <c r="J147" t="s">
        <v>3355</v>
      </c>
      <c r="K147" t="s">
        <v>4134</v>
      </c>
      <c r="L147">
        <v>16470</v>
      </c>
      <c r="M147" t="s">
        <v>4135</v>
      </c>
      <c r="N147" t="s">
        <v>4060</v>
      </c>
      <c r="O147" t="s">
        <v>4136</v>
      </c>
      <c r="P147">
        <v>135</v>
      </c>
      <c r="Q147" t="s">
        <v>4134</v>
      </c>
      <c r="R147">
        <v>3099.4530100000002</v>
      </c>
      <c r="S147" t="s">
        <v>4170</v>
      </c>
      <c r="T147" t="s">
        <v>4171</v>
      </c>
    </row>
    <row r="148" spans="1:20" x14ac:dyDescent="0.3">
      <c r="A148" t="s">
        <v>3702</v>
      </c>
      <c r="B148" t="s">
        <v>4139</v>
      </c>
      <c r="C148" t="s">
        <v>4196</v>
      </c>
      <c r="D148" t="s">
        <v>4061</v>
      </c>
      <c r="E148" t="s">
        <v>4062</v>
      </c>
      <c r="F148" t="s">
        <v>1834</v>
      </c>
      <c r="G148" t="s">
        <v>2086</v>
      </c>
      <c r="H148" t="s">
        <v>9</v>
      </c>
      <c r="I148" t="s">
        <v>180</v>
      </c>
      <c r="J148" t="s">
        <v>3355</v>
      </c>
      <c r="K148" t="s">
        <v>4134</v>
      </c>
      <c r="L148">
        <v>24090</v>
      </c>
      <c r="M148" t="s">
        <v>4135</v>
      </c>
      <c r="N148" t="s">
        <v>4060</v>
      </c>
      <c r="O148" t="s">
        <v>4136</v>
      </c>
      <c r="P148">
        <v>110</v>
      </c>
      <c r="Q148" t="s">
        <v>4134</v>
      </c>
      <c r="R148">
        <v>2980.4106900000002</v>
      </c>
      <c r="S148" t="s">
        <v>4141</v>
      </c>
      <c r="T148" t="s">
        <v>4176</v>
      </c>
    </row>
    <row r="149" spans="1:20" x14ac:dyDescent="0.3">
      <c r="A149" t="s">
        <v>3884</v>
      </c>
      <c r="B149" t="s">
        <v>4329</v>
      </c>
      <c r="C149" t="s">
        <v>4199</v>
      </c>
      <c r="D149" t="s">
        <v>4061</v>
      </c>
      <c r="E149" t="s">
        <v>4062</v>
      </c>
      <c r="F149" t="s">
        <v>1834</v>
      </c>
      <c r="G149" t="s">
        <v>2086</v>
      </c>
      <c r="H149" t="s">
        <v>9</v>
      </c>
      <c r="I149" t="s">
        <v>180</v>
      </c>
      <c r="J149" t="s">
        <v>3355</v>
      </c>
      <c r="K149" t="s">
        <v>4134</v>
      </c>
      <c r="L149">
        <v>625</v>
      </c>
      <c r="M149" t="s">
        <v>4135</v>
      </c>
      <c r="N149" t="s">
        <v>4060</v>
      </c>
      <c r="O149" t="s">
        <v>4136</v>
      </c>
      <c r="P149">
        <v>25</v>
      </c>
      <c r="Q149" t="s">
        <v>4134</v>
      </c>
      <c r="R149">
        <v>11365.452939999999</v>
      </c>
      <c r="S149" t="s">
        <v>4220</v>
      </c>
      <c r="T149" t="s">
        <v>4216</v>
      </c>
    </row>
    <row r="150" spans="1:20" x14ac:dyDescent="0.3">
      <c r="A150" t="s">
        <v>3774</v>
      </c>
      <c r="B150" t="s">
        <v>4198</v>
      </c>
      <c r="C150" t="s">
        <v>4199</v>
      </c>
      <c r="D150" t="s">
        <v>4085</v>
      </c>
      <c r="E150" t="s">
        <v>4086</v>
      </c>
      <c r="F150" t="s">
        <v>37</v>
      </c>
      <c r="G150" t="s">
        <v>2210</v>
      </c>
      <c r="H150" t="s">
        <v>25</v>
      </c>
      <c r="I150" t="s">
        <v>184</v>
      </c>
      <c r="J150" t="s">
        <v>3383</v>
      </c>
      <c r="K150" t="s">
        <v>4134</v>
      </c>
      <c r="L150">
        <v>700</v>
      </c>
      <c r="M150" t="s">
        <v>4135</v>
      </c>
      <c r="N150" t="s">
        <v>4060</v>
      </c>
      <c r="O150" t="s">
        <v>4136</v>
      </c>
      <c r="P150">
        <v>350</v>
      </c>
      <c r="Q150" t="s">
        <v>4134</v>
      </c>
      <c r="R150">
        <v>1397.8159800000001</v>
      </c>
      <c r="S150" t="s">
        <v>4200</v>
      </c>
      <c r="T150" t="s">
        <v>4330</v>
      </c>
    </row>
    <row r="151" spans="1:20" x14ac:dyDescent="0.3">
      <c r="A151" t="s">
        <v>3740</v>
      </c>
      <c r="B151" t="s">
        <v>4331</v>
      </c>
      <c r="C151" t="s">
        <v>4199</v>
      </c>
      <c r="D151" t="s">
        <v>4097</v>
      </c>
      <c r="E151" t="s">
        <v>4098</v>
      </c>
      <c r="F151" t="s">
        <v>37</v>
      </c>
      <c r="G151" t="s">
        <v>2210</v>
      </c>
      <c r="H151" t="s">
        <v>25</v>
      </c>
      <c r="I151" t="s">
        <v>184</v>
      </c>
      <c r="J151" t="s">
        <v>3383</v>
      </c>
      <c r="K151" t="s">
        <v>4134</v>
      </c>
      <c r="L151">
        <v>2000</v>
      </c>
      <c r="M151" t="s">
        <v>4135</v>
      </c>
      <c r="N151" t="s">
        <v>4080</v>
      </c>
      <c r="O151" t="s">
        <v>4183</v>
      </c>
      <c r="P151">
        <v>1000</v>
      </c>
      <c r="Q151" t="s">
        <v>4134</v>
      </c>
      <c r="R151">
        <v>6.72</v>
      </c>
      <c r="S151" t="s">
        <v>4332</v>
      </c>
      <c r="T151" t="s">
        <v>4333</v>
      </c>
    </row>
    <row r="152" spans="1:20" x14ac:dyDescent="0.3">
      <c r="A152" t="s">
        <v>3653</v>
      </c>
      <c r="B152" t="s">
        <v>4202</v>
      </c>
      <c r="C152" t="s">
        <v>4199</v>
      </c>
      <c r="D152" t="s">
        <v>4061</v>
      </c>
      <c r="E152" t="s">
        <v>4062</v>
      </c>
      <c r="F152" t="s">
        <v>1834</v>
      </c>
      <c r="G152" t="s">
        <v>2086</v>
      </c>
      <c r="H152" t="s">
        <v>9</v>
      </c>
      <c r="I152" t="s">
        <v>180</v>
      </c>
      <c r="J152" t="s">
        <v>3355</v>
      </c>
      <c r="K152" t="s">
        <v>4134</v>
      </c>
      <c r="L152">
        <v>162024</v>
      </c>
      <c r="M152" t="s">
        <v>4135</v>
      </c>
      <c r="N152" t="s">
        <v>4060</v>
      </c>
      <c r="O152" t="s">
        <v>4136</v>
      </c>
      <c r="P152">
        <v>314</v>
      </c>
      <c r="Q152" t="s">
        <v>4134</v>
      </c>
      <c r="R152">
        <v>3379.27124</v>
      </c>
      <c r="S152" t="s">
        <v>4203</v>
      </c>
      <c r="T152" t="s">
        <v>4194</v>
      </c>
    </row>
    <row r="153" spans="1:20" x14ac:dyDescent="0.3">
      <c r="A153" t="s">
        <v>3913</v>
      </c>
      <c r="B153" t="s">
        <v>4202</v>
      </c>
      <c r="C153" t="s">
        <v>4148</v>
      </c>
      <c r="D153" t="s">
        <v>4061</v>
      </c>
      <c r="E153" t="s">
        <v>4062</v>
      </c>
      <c r="F153" t="s">
        <v>1834</v>
      </c>
      <c r="G153" t="s">
        <v>2086</v>
      </c>
      <c r="H153" t="s">
        <v>9</v>
      </c>
      <c r="I153" t="s">
        <v>180</v>
      </c>
      <c r="J153" t="s">
        <v>3355</v>
      </c>
      <c r="K153" t="s">
        <v>4134</v>
      </c>
      <c r="L153">
        <v>128484</v>
      </c>
      <c r="M153" t="s">
        <v>4135</v>
      </c>
      <c r="N153" t="s">
        <v>4060</v>
      </c>
      <c r="O153" t="s">
        <v>4136</v>
      </c>
      <c r="P153">
        <v>249</v>
      </c>
      <c r="Q153" t="s">
        <v>4134</v>
      </c>
      <c r="R153">
        <v>2560.8675699999999</v>
      </c>
      <c r="S153" t="s">
        <v>4203</v>
      </c>
      <c r="T153" t="s">
        <v>4194</v>
      </c>
    </row>
    <row r="154" spans="1:20" x14ac:dyDescent="0.3">
      <c r="A154" t="s">
        <v>3718</v>
      </c>
      <c r="B154" t="s">
        <v>4334</v>
      </c>
      <c r="C154" t="s">
        <v>4199</v>
      </c>
      <c r="D154" t="s">
        <v>4061</v>
      </c>
      <c r="E154" t="s">
        <v>4062</v>
      </c>
      <c r="F154" t="s">
        <v>1834</v>
      </c>
      <c r="G154" t="s">
        <v>2086</v>
      </c>
      <c r="H154" t="s">
        <v>9</v>
      </c>
      <c r="I154" t="s">
        <v>180</v>
      </c>
      <c r="J154" t="s">
        <v>3355</v>
      </c>
      <c r="K154" t="s">
        <v>4134</v>
      </c>
      <c r="L154">
        <v>72</v>
      </c>
      <c r="M154" t="s">
        <v>4135</v>
      </c>
      <c r="N154" t="s">
        <v>4060</v>
      </c>
      <c r="O154" t="s">
        <v>4136</v>
      </c>
      <c r="P154">
        <v>9</v>
      </c>
      <c r="Q154" t="s">
        <v>4134</v>
      </c>
      <c r="R154">
        <v>980.61499000000003</v>
      </c>
      <c r="S154" t="s">
        <v>4335</v>
      </c>
      <c r="T154" t="s">
        <v>4336</v>
      </c>
    </row>
    <row r="155" spans="1:20" x14ac:dyDescent="0.3">
      <c r="A155" t="s">
        <v>3727</v>
      </c>
      <c r="B155" t="s">
        <v>4139</v>
      </c>
      <c r="C155" t="s">
        <v>4167</v>
      </c>
      <c r="D155" t="s">
        <v>4061</v>
      </c>
      <c r="E155" t="s">
        <v>4062</v>
      </c>
      <c r="F155" t="s">
        <v>1834</v>
      </c>
      <c r="G155" t="s">
        <v>2086</v>
      </c>
      <c r="H155" t="s">
        <v>9</v>
      </c>
      <c r="I155" t="s">
        <v>180</v>
      </c>
      <c r="J155" t="s">
        <v>3355</v>
      </c>
      <c r="K155" t="s">
        <v>4134</v>
      </c>
      <c r="L155">
        <v>2244</v>
      </c>
      <c r="M155" t="s">
        <v>4135</v>
      </c>
      <c r="N155" t="s">
        <v>4060</v>
      </c>
      <c r="O155" t="s">
        <v>4136</v>
      </c>
      <c r="P155">
        <v>34</v>
      </c>
      <c r="Q155" t="s">
        <v>4134</v>
      </c>
      <c r="R155">
        <v>4435.2754500000001</v>
      </c>
      <c r="S155" t="s">
        <v>4141</v>
      </c>
      <c r="T155" t="s">
        <v>4276</v>
      </c>
    </row>
    <row r="156" spans="1:20" x14ac:dyDescent="0.3">
      <c r="A156" t="s">
        <v>3727</v>
      </c>
      <c r="B156" t="s">
        <v>4202</v>
      </c>
      <c r="C156" t="s">
        <v>4182</v>
      </c>
      <c r="D156" t="s">
        <v>4061</v>
      </c>
      <c r="E156" t="s">
        <v>4062</v>
      </c>
      <c r="F156" t="s">
        <v>1834</v>
      </c>
      <c r="G156" t="s">
        <v>2086</v>
      </c>
      <c r="H156" t="s">
        <v>9</v>
      </c>
      <c r="I156" t="s">
        <v>180</v>
      </c>
      <c r="J156" t="s">
        <v>3355</v>
      </c>
      <c r="K156" t="s">
        <v>4134</v>
      </c>
      <c r="L156">
        <v>7176</v>
      </c>
      <c r="M156" t="s">
        <v>4135</v>
      </c>
      <c r="N156" t="s">
        <v>4060</v>
      </c>
      <c r="O156" t="s">
        <v>4136</v>
      </c>
      <c r="P156">
        <v>184</v>
      </c>
      <c r="Q156" t="s">
        <v>4134</v>
      </c>
      <c r="R156">
        <v>4435.2754500000001</v>
      </c>
      <c r="S156" t="s">
        <v>4203</v>
      </c>
      <c r="T156" t="s">
        <v>4337</v>
      </c>
    </row>
    <row r="157" spans="1:20" x14ac:dyDescent="0.3">
      <c r="A157" t="s">
        <v>3755</v>
      </c>
      <c r="B157" t="s">
        <v>4139</v>
      </c>
      <c r="C157" t="s">
        <v>4164</v>
      </c>
      <c r="D157" t="s">
        <v>4061</v>
      </c>
      <c r="E157" t="s">
        <v>4062</v>
      </c>
      <c r="F157" t="s">
        <v>1834</v>
      </c>
      <c r="G157" t="s">
        <v>2086</v>
      </c>
      <c r="H157" t="s">
        <v>9</v>
      </c>
      <c r="I157" t="s">
        <v>180</v>
      </c>
      <c r="J157" t="s">
        <v>3355</v>
      </c>
      <c r="K157" t="s">
        <v>4134</v>
      </c>
      <c r="L157">
        <v>58000</v>
      </c>
      <c r="M157" t="s">
        <v>4135</v>
      </c>
      <c r="N157" t="s">
        <v>4060</v>
      </c>
      <c r="O157" t="s">
        <v>4136</v>
      </c>
      <c r="P157">
        <v>200</v>
      </c>
      <c r="Q157" t="s">
        <v>4134</v>
      </c>
      <c r="R157">
        <v>2325.0208200000002</v>
      </c>
      <c r="S157" t="s">
        <v>4141</v>
      </c>
      <c r="T157" t="s">
        <v>4160</v>
      </c>
    </row>
    <row r="158" spans="1:20" x14ac:dyDescent="0.3">
      <c r="A158" t="s">
        <v>3702</v>
      </c>
      <c r="B158" t="s">
        <v>4139</v>
      </c>
      <c r="C158" t="s">
        <v>4177</v>
      </c>
      <c r="D158" t="s">
        <v>4061</v>
      </c>
      <c r="E158" t="s">
        <v>4062</v>
      </c>
      <c r="F158" t="s">
        <v>1834</v>
      </c>
      <c r="G158" t="s">
        <v>2086</v>
      </c>
      <c r="H158" t="s">
        <v>9</v>
      </c>
      <c r="I158" t="s">
        <v>180</v>
      </c>
      <c r="J158" t="s">
        <v>3355</v>
      </c>
      <c r="K158" t="s">
        <v>4134</v>
      </c>
      <c r="L158">
        <v>784</v>
      </c>
      <c r="M158" t="s">
        <v>4135</v>
      </c>
      <c r="N158" t="s">
        <v>4060</v>
      </c>
      <c r="O158" t="s">
        <v>4136</v>
      </c>
      <c r="P158">
        <v>28</v>
      </c>
      <c r="Q158" t="s">
        <v>4134</v>
      </c>
      <c r="R158">
        <v>2980.4106900000002</v>
      </c>
      <c r="S158" t="s">
        <v>4141</v>
      </c>
      <c r="T158" t="s">
        <v>4325</v>
      </c>
    </row>
    <row r="159" spans="1:20" x14ac:dyDescent="0.3">
      <c r="A159" t="s">
        <v>3657</v>
      </c>
      <c r="B159" t="s">
        <v>4328</v>
      </c>
      <c r="C159" t="s">
        <v>4152</v>
      </c>
      <c r="D159" t="s">
        <v>4085</v>
      </c>
      <c r="E159" t="s">
        <v>4086</v>
      </c>
      <c r="F159" t="s">
        <v>331</v>
      </c>
      <c r="G159" t="s">
        <v>2211</v>
      </c>
      <c r="H159" t="s">
        <v>46</v>
      </c>
      <c r="I159" t="s">
        <v>180</v>
      </c>
      <c r="J159" t="s">
        <v>3383</v>
      </c>
      <c r="K159" t="s">
        <v>4134</v>
      </c>
      <c r="L159">
        <v>2000</v>
      </c>
      <c r="M159" t="s">
        <v>4135</v>
      </c>
      <c r="N159" t="s">
        <v>4060</v>
      </c>
      <c r="O159" t="s">
        <v>4136</v>
      </c>
      <c r="P159">
        <v>500</v>
      </c>
      <c r="Q159" t="s">
        <v>4134</v>
      </c>
      <c r="R159">
        <v>959.64502000000005</v>
      </c>
      <c r="S159" t="s">
        <v>4155</v>
      </c>
      <c r="T159" t="s">
        <v>4174</v>
      </c>
    </row>
    <row r="160" spans="1:20" x14ac:dyDescent="0.3">
      <c r="A160" t="s">
        <v>3727</v>
      </c>
      <c r="B160" t="s">
        <v>4139</v>
      </c>
      <c r="C160" t="s">
        <v>4159</v>
      </c>
      <c r="D160" t="s">
        <v>4061</v>
      </c>
      <c r="E160" t="s">
        <v>4062</v>
      </c>
      <c r="F160" t="s">
        <v>1834</v>
      </c>
      <c r="G160" t="s">
        <v>2086</v>
      </c>
      <c r="H160" t="s">
        <v>9</v>
      </c>
      <c r="I160" t="s">
        <v>180</v>
      </c>
      <c r="J160" t="s">
        <v>3355</v>
      </c>
      <c r="K160" t="s">
        <v>4134</v>
      </c>
      <c r="L160">
        <v>444</v>
      </c>
      <c r="M160" t="s">
        <v>4135</v>
      </c>
      <c r="N160" t="s">
        <v>4060</v>
      </c>
      <c r="O160" t="s">
        <v>4136</v>
      </c>
      <c r="P160">
        <v>241</v>
      </c>
      <c r="Q160" t="s">
        <v>4134</v>
      </c>
      <c r="R160">
        <v>4435.2754500000001</v>
      </c>
      <c r="S160" t="s">
        <v>4141</v>
      </c>
      <c r="T160" t="s">
        <v>4230</v>
      </c>
    </row>
    <row r="161" spans="1:20" x14ac:dyDescent="0.3">
      <c r="A161" t="s">
        <v>4003</v>
      </c>
      <c r="B161" t="s">
        <v>4189</v>
      </c>
      <c r="C161" t="s">
        <v>4199</v>
      </c>
      <c r="D161" t="s">
        <v>4068</v>
      </c>
      <c r="E161" t="s">
        <v>4069</v>
      </c>
      <c r="F161" t="s">
        <v>1834</v>
      </c>
      <c r="G161" t="s">
        <v>2086</v>
      </c>
      <c r="H161" t="s">
        <v>9</v>
      </c>
      <c r="I161" t="s">
        <v>180</v>
      </c>
      <c r="J161" t="s">
        <v>3355</v>
      </c>
      <c r="K161" t="s">
        <v>4134</v>
      </c>
      <c r="L161">
        <v>16</v>
      </c>
      <c r="M161" t="s">
        <v>4135</v>
      </c>
      <c r="N161" t="s">
        <v>4060</v>
      </c>
      <c r="O161" t="s">
        <v>4136</v>
      </c>
      <c r="P161">
        <v>8</v>
      </c>
      <c r="Q161" t="s">
        <v>4134</v>
      </c>
      <c r="R161">
        <v>127938.51718</v>
      </c>
      <c r="S161" t="s">
        <v>4190</v>
      </c>
      <c r="T161" t="s">
        <v>4255</v>
      </c>
    </row>
    <row r="162" spans="1:20" x14ac:dyDescent="0.3">
      <c r="A162" t="s">
        <v>3702</v>
      </c>
      <c r="B162" t="s">
        <v>4139</v>
      </c>
      <c r="C162" t="s">
        <v>4188</v>
      </c>
      <c r="D162" t="s">
        <v>4061</v>
      </c>
      <c r="E162" t="s">
        <v>4062</v>
      </c>
      <c r="F162" t="s">
        <v>1834</v>
      </c>
      <c r="G162" t="s">
        <v>2086</v>
      </c>
      <c r="H162" t="s">
        <v>9</v>
      </c>
      <c r="I162" t="s">
        <v>180</v>
      </c>
      <c r="J162" t="s">
        <v>3355</v>
      </c>
      <c r="K162" t="s">
        <v>4134</v>
      </c>
      <c r="L162">
        <v>9165</v>
      </c>
      <c r="M162" t="s">
        <v>4135</v>
      </c>
      <c r="N162" t="s">
        <v>4060</v>
      </c>
      <c r="O162" t="s">
        <v>4136</v>
      </c>
      <c r="P162">
        <v>195</v>
      </c>
      <c r="Q162" t="s">
        <v>4134</v>
      </c>
      <c r="R162">
        <v>2980.4106900000002</v>
      </c>
      <c r="S162" t="s">
        <v>4141</v>
      </c>
      <c r="T162" t="s">
        <v>4338</v>
      </c>
    </row>
    <row r="163" spans="1:20" x14ac:dyDescent="0.3">
      <c r="A163" t="s">
        <v>3755</v>
      </c>
      <c r="B163" t="s">
        <v>4139</v>
      </c>
      <c r="C163" t="s">
        <v>4164</v>
      </c>
      <c r="D163" t="s">
        <v>4061</v>
      </c>
      <c r="E163" t="s">
        <v>4062</v>
      </c>
      <c r="F163" t="s">
        <v>1834</v>
      </c>
      <c r="G163" t="s">
        <v>2086</v>
      </c>
      <c r="H163" t="s">
        <v>9</v>
      </c>
      <c r="I163" t="s">
        <v>180</v>
      </c>
      <c r="J163" t="s">
        <v>3355</v>
      </c>
      <c r="K163" t="s">
        <v>4134</v>
      </c>
      <c r="L163">
        <v>29400</v>
      </c>
      <c r="M163" t="s">
        <v>4135</v>
      </c>
      <c r="N163" t="s">
        <v>4060</v>
      </c>
      <c r="O163" t="s">
        <v>4136</v>
      </c>
      <c r="P163">
        <v>200</v>
      </c>
      <c r="Q163" t="s">
        <v>4134</v>
      </c>
      <c r="R163">
        <v>2325.0208200000002</v>
      </c>
      <c r="S163" t="s">
        <v>4141</v>
      </c>
      <c r="T163" t="s">
        <v>4226</v>
      </c>
    </row>
    <row r="164" spans="1:20" x14ac:dyDescent="0.3">
      <c r="A164" t="s">
        <v>3845</v>
      </c>
      <c r="B164" t="s">
        <v>4283</v>
      </c>
      <c r="C164" t="s">
        <v>4164</v>
      </c>
      <c r="D164" t="s">
        <v>4068</v>
      </c>
      <c r="E164" t="s">
        <v>4069</v>
      </c>
      <c r="F164" t="s">
        <v>1834</v>
      </c>
      <c r="G164" t="s">
        <v>2086</v>
      </c>
      <c r="H164" t="s">
        <v>9</v>
      </c>
      <c r="I164" t="s">
        <v>180</v>
      </c>
      <c r="J164" t="s">
        <v>3355</v>
      </c>
      <c r="K164" t="s">
        <v>4134</v>
      </c>
      <c r="L164">
        <v>10</v>
      </c>
      <c r="M164" t="s">
        <v>4135</v>
      </c>
      <c r="N164" t="s">
        <v>4060</v>
      </c>
      <c r="O164" t="s">
        <v>4136</v>
      </c>
      <c r="P164">
        <v>10</v>
      </c>
      <c r="Q164" t="s">
        <v>4134</v>
      </c>
      <c r="R164">
        <v>126343.09173</v>
      </c>
      <c r="S164" t="s">
        <v>4284</v>
      </c>
      <c r="T164" t="s">
        <v>4150</v>
      </c>
    </row>
    <row r="165" spans="1:20" x14ac:dyDescent="0.3">
      <c r="A165" t="s">
        <v>3702</v>
      </c>
      <c r="B165" t="s">
        <v>4139</v>
      </c>
      <c r="C165" t="s">
        <v>4177</v>
      </c>
      <c r="D165" t="s">
        <v>4061</v>
      </c>
      <c r="E165" t="s">
        <v>4062</v>
      </c>
      <c r="F165" t="s">
        <v>1834</v>
      </c>
      <c r="G165" t="s">
        <v>2086</v>
      </c>
      <c r="H165" t="s">
        <v>9</v>
      </c>
      <c r="I165" t="s">
        <v>180</v>
      </c>
      <c r="J165" t="s">
        <v>3355</v>
      </c>
      <c r="K165" t="s">
        <v>4134</v>
      </c>
      <c r="L165">
        <v>2016</v>
      </c>
      <c r="M165" t="s">
        <v>4135</v>
      </c>
      <c r="N165" t="s">
        <v>4060</v>
      </c>
      <c r="O165" t="s">
        <v>4136</v>
      </c>
      <c r="P165">
        <v>28</v>
      </c>
      <c r="Q165" t="s">
        <v>4134</v>
      </c>
      <c r="R165">
        <v>2980.4106900000002</v>
      </c>
      <c r="S165" t="s">
        <v>4141</v>
      </c>
      <c r="T165" t="s">
        <v>4217</v>
      </c>
    </row>
    <row r="166" spans="1:20" x14ac:dyDescent="0.3">
      <c r="A166" t="s">
        <v>3653</v>
      </c>
      <c r="B166" t="s">
        <v>4132</v>
      </c>
      <c r="C166" t="s">
        <v>4199</v>
      </c>
      <c r="D166" t="s">
        <v>4061</v>
      </c>
      <c r="E166" t="s">
        <v>4062</v>
      </c>
      <c r="F166" t="s">
        <v>572</v>
      </c>
      <c r="G166" t="s">
        <v>3201</v>
      </c>
      <c r="H166" t="s">
        <v>9</v>
      </c>
      <c r="I166" t="s">
        <v>180</v>
      </c>
      <c r="J166" t="s">
        <v>3404</v>
      </c>
      <c r="K166" t="s">
        <v>4134</v>
      </c>
      <c r="L166">
        <v>1554</v>
      </c>
      <c r="M166" t="s">
        <v>4135</v>
      </c>
      <c r="N166" t="s">
        <v>4060</v>
      </c>
      <c r="O166" t="s">
        <v>4136</v>
      </c>
      <c r="P166">
        <v>209</v>
      </c>
      <c r="Q166" t="s">
        <v>4134</v>
      </c>
      <c r="R166">
        <v>3416.2647400000001</v>
      </c>
      <c r="S166" t="s">
        <v>4137</v>
      </c>
      <c r="T166" t="s">
        <v>4238</v>
      </c>
    </row>
    <row r="167" spans="1:20" x14ac:dyDescent="0.3">
      <c r="A167" t="s">
        <v>3653</v>
      </c>
      <c r="B167" t="s">
        <v>4139</v>
      </c>
      <c r="C167" t="s">
        <v>4253</v>
      </c>
      <c r="D167" t="s">
        <v>4061</v>
      </c>
      <c r="E167" t="s">
        <v>4062</v>
      </c>
      <c r="F167" t="s">
        <v>1834</v>
      </c>
      <c r="G167" t="s">
        <v>2086</v>
      </c>
      <c r="H167" t="s">
        <v>9</v>
      </c>
      <c r="I167" t="s">
        <v>180</v>
      </c>
      <c r="J167" t="s">
        <v>3355</v>
      </c>
      <c r="K167" t="s">
        <v>4134</v>
      </c>
      <c r="L167">
        <v>436</v>
      </c>
      <c r="M167" t="s">
        <v>4135</v>
      </c>
      <c r="N167" t="s">
        <v>4060</v>
      </c>
      <c r="O167" t="s">
        <v>4136</v>
      </c>
      <c r="P167">
        <v>4</v>
      </c>
      <c r="Q167" t="s">
        <v>4134</v>
      </c>
      <c r="R167">
        <v>3379.27124</v>
      </c>
      <c r="S167" t="s">
        <v>4141</v>
      </c>
      <c r="T167" t="s">
        <v>4187</v>
      </c>
    </row>
    <row r="168" spans="1:20" x14ac:dyDescent="0.3">
      <c r="A168" t="s">
        <v>3755</v>
      </c>
      <c r="B168" t="s">
        <v>4139</v>
      </c>
      <c r="C168" t="s">
        <v>4339</v>
      </c>
      <c r="D168" t="s">
        <v>4061</v>
      </c>
      <c r="E168" t="s">
        <v>4062</v>
      </c>
      <c r="F168" t="s">
        <v>1834</v>
      </c>
      <c r="G168" t="s">
        <v>2086</v>
      </c>
      <c r="H168" t="s">
        <v>9</v>
      </c>
      <c r="I168" t="s">
        <v>180</v>
      </c>
      <c r="J168" t="s">
        <v>3355</v>
      </c>
      <c r="K168" t="s">
        <v>4134</v>
      </c>
      <c r="L168">
        <v>600</v>
      </c>
      <c r="M168" t="s">
        <v>4135</v>
      </c>
      <c r="N168" t="s">
        <v>4060</v>
      </c>
      <c r="O168" t="s">
        <v>4136</v>
      </c>
      <c r="P168">
        <v>50</v>
      </c>
      <c r="Q168" t="s">
        <v>4134</v>
      </c>
      <c r="R168">
        <v>2325.0208200000002</v>
      </c>
      <c r="S168" t="s">
        <v>4141</v>
      </c>
      <c r="T168" t="s">
        <v>4224</v>
      </c>
    </row>
    <row r="169" spans="1:20" x14ac:dyDescent="0.3">
      <c r="A169" t="s">
        <v>3845</v>
      </c>
      <c r="B169" t="s">
        <v>4340</v>
      </c>
      <c r="C169" t="s">
        <v>4199</v>
      </c>
      <c r="D169" t="s">
        <v>4068</v>
      </c>
      <c r="E169" t="s">
        <v>4069</v>
      </c>
      <c r="F169" t="s">
        <v>572</v>
      </c>
      <c r="G169" t="s">
        <v>3201</v>
      </c>
      <c r="H169" t="s">
        <v>9</v>
      </c>
      <c r="I169" t="s">
        <v>180</v>
      </c>
      <c r="J169" t="s">
        <v>3404</v>
      </c>
      <c r="K169" t="s">
        <v>4134</v>
      </c>
      <c r="L169">
        <v>60</v>
      </c>
      <c r="M169" t="s">
        <v>4135</v>
      </c>
      <c r="N169" t="s">
        <v>4060</v>
      </c>
      <c r="O169" t="s">
        <v>4136</v>
      </c>
      <c r="P169">
        <v>30</v>
      </c>
      <c r="Q169" t="s">
        <v>4134</v>
      </c>
      <c r="R169">
        <v>126343.09173</v>
      </c>
      <c r="S169" t="s">
        <v>4284</v>
      </c>
      <c r="T169" t="s">
        <v>4341</v>
      </c>
    </row>
    <row r="170" spans="1:20" x14ac:dyDescent="0.3">
      <c r="A170" t="s">
        <v>3884</v>
      </c>
      <c r="B170" t="s">
        <v>4139</v>
      </c>
      <c r="C170" t="s">
        <v>4140</v>
      </c>
      <c r="D170" t="s">
        <v>4061</v>
      </c>
      <c r="E170" t="s">
        <v>4062</v>
      </c>
      <c r="F170" t="s">
        <v>1834</v>
      </c>
      <c r="G170" t="s">
        <v>2086</v>
      </c>
      <c r="H170" t="s">
        <v>9</v>
      </c>
      <c r="I170" t="s">
        <v>180</v>
      </c>
      <c r="J170" t="s">
        <v>3355</v>
      </c>
      <c r="K170" t="s">
        <v>4134</v>
      </c>
      <c r="L170">
        <v>1554</v>
      </c>
      <c r="M170" t="s">
        <v>4135</v>
      </c>
      <c r="N170" t="s">
        <v>4060</v>
      </c>
      <c r="O170" t="s">
        <v>4136</v>
      </c>
      <c r="P170">
        <v>42</v>
      </c>
      <c r="Q170" t="s">
        <v>4134</v>
      </c>
      <c r="R170">
        <v>10162.67376</v>
      </c>
      <c r="S170" t="s">
        <v>4141</v>
      </c>
      <c r="T170" t="s">
        <v>4254</v>
      </c>
    </row>
    <row r="171" spans="1:20" x14ac:dyDescent="0.3">
      <c r="A171" t="s">
        <v>3755</v>
      </c>
      <c r="B171" t="s">
        <v>4169</v>
      </c>
      <c r="C171" t="s">
        <v>4172</v>
      </c>
      <c r="D171" t="s">
        <v>4061</v>
      </c>
      <c r="E171" t="s">
        <v>4062</v>
      </c>
      <c r="F171" t="s">
        <v>1834</v>
      </c>
      <c r="G171" t="s">
        <v>2086</v>
      </c>
      <c r="H171" t="s">
        <v>9</v>
      </c>
      <c r="I171" t="s">
        <v>180</v>
      </c>
      <c r="J171" t="s">
        <v>3355</v>
      </c>
      <c r="K171" t="s">
        <v>4134</v>
      </c>
      <c r="L171">
        <v>1100</v>
      </c>
      <c r="M171" t="s">
        <v>4135</v>
      </c>
      <c r="N171" t="s">
        <v>4060</v>
      </c>
      <c r="O171" t="s">
        <v>4136</v>
      </c>
      <c r="P171">
        <v>55</v>
      </c>
      <c r="Q171" t="s">
        <v>4134</v>
      </c>
      <c r="R171">
        <v>2417.8858300000002</v>
      </c>
      <c r="S171" t="s">
        <v>4170</v>
      </c>
      <c r="T171" t="s">
        <v>4219</v>
      </c>
    </row>
    <row r="172" spans="1:20" x14ac:dyDescent="0.3">
      <c r="A172" t="s">
        <v>3702</v>
      </c>
      <c r="B172" t="s">
        <v>4214</v>
      </c>
      <c r="C172" t="s">
        <v>4342</v>
      </c>
      <c r="D172" t="s">
        <v>4061</v>
      </c>
      <c r="E172" t="s">
        <v>4062</v>
      </c>
      <c r="F172" t="s">
        <v>1834</v>
      </c>
      <c r="G172" t="s">
        <v>2086</v>
      </c>
      <c r="H172" t="s">
        <v>9</v>
      </c>
      <c r="I172" t="s">
        <v>180</v>
      </c>
      <c r="J172" t="s">
        <v>3355</v>
      </c>
      <c r="K172" t="s">
        <v>4134</v>
      </c>
      <c r="L172">
        <v>33120</v>
      </c>
      <c r="M172" t="s">
        <v>4135</v>
      </c>
      <c r="N172" t="s">
        <v>4060</v>
      </c>
      <c r="O172" t="s">
        <v>4136</v>
      </c>
      <c r="P172">
        <v>144</v>
      </c>
      <c r="Q172" t="s">
        <v>4134</v>
      </c>
      <c r="R172">
        <v>3099.4530100000002</v>
      </c>
      <c r="S172" t="s">
        <v>4215</v>
      </c>
      <c r="T172" t="s">
        <v>4222</v>
      </c>
    </row>
    <row r="173" spans="1:20" x14ac:dyDescent="0.3">
      <c r="A173" t="s">
        <v>3653</v>
      </c>
      <c r="B173" t="s">
        <v>4139</v>
      </c>
      <c r="C173" t="s">
        <v>4133</v>
      </c>
      <c r="D173" t="s">
        <v>4061</v>
      </c>
      <c r="E173" t="s">
        <v>4062</v>
      </c>
      <c r="F173" t="s">
        <v>1834</v>
      </c>
      <c r="G173" t="s">
        <v>2086</v>
      </c>
      <c r="H173" t="s">
        <v>9</v>
      </c>
      <c r="I173" t="s">
        <v>180</v>
      </c>
      <c r="J173" t="s">
        <v>3355</v>
      </c>
      <c r="K173" t="s">
        <v>4134</v>
      </c>
      <c r="L173">
        <v>16632</v>
      </c>
      <c r="M173" t="s">
        <v>4135</v>
      </c>
      <c r="N173" t="s">
        <v>4060</v>
      </c>
      <c r="O173" t="s">
        <v>4136</v>
      </c>
      <c r="P173">
        <v>252</v>
      </c>
      <c r="Q173" t="s">
        <v>4134</v>
      </c>
      <c r="R173">
        <v>3379.27124</v>
      </c>
      <c r="S173" t="s">
        <v>4141</v>
      </c>
      <c r="T173" t="s">
        <v>4276</v>
      </c>
    </row>
    <row r="174" spans="1:20" x14ac:dyDescent="0.3">
      <c r="A174" t="s">
        <v>4019</v>
      </c>
      <c r="B174" t="s">
        <v>4343</v>
      </c>
      <c r="C174" t="s">
        <v>4164</v>
      </c>
      <c r="D174" t="s">
        <v>4089</v>
      </c>
      <c r="E174" t="s">
        <v>4090</v>
      </c>
      <c r="F174" t="s">
        <v>37</v>
      </c>
      <c r="G174" t="s">
        <v>2210</v>
      </c>
      <c r="H174" t="s">
        <v>25</v>
      </c>
      <c r="I174" t="s">
        <v>184</v>
      </c>
      <c r="J174" t="s">
        <v>3383</v>
      </c>
      <c r="K174" t="s">
        <v>4134</v>
      </c>
      <c r="L174">
        <v>6000</v>
      </c>
      <c r="M174" t="s">
        <v>4135</v>
      </c>
      <c r="N174" t="s">
        <v>4080</v>
      </c>
      <c r="O174" t="s">
        <v>4183</v>
      </c>
      <c r="P174">
        <v>3000</v>
      </c>
      <c r="Q174" t="s">
        <v>4134</v>
      </c>
      <c r="R174">
        <v>215.31</v>
      </c>
      <c r="S174" t="s">
        <v>4344</v>
      </c>
      <c r="T174" t="s">
        <v>4345</v>
      </c>
    </row>
    <row r="175" spans="1:20" x14ac:dyDescent="0.3">
      <c r="A175" t="s">
        <v>3774</v>
      </c>
      <c r="B175" t="s">
        <v>4346</v>
      </c>
      <c r="C175" t="s">
        <v>4164</v>
      </c>
      <c r="D175" t="s">
        <v>4085</v>
      </c>
      <c r="E175" t="s">
        <v>4086</v>
      </c>
      <c r="F175" t="s">
        <v>37</v>
      </c>
      <c r="G175" t="s">
        <v>2210</v>
      </c>
      <c r="H175" t="s">
        <v>25</v>
      </c>
      <c r="I175" t="s">
        <v>184</v>
      </c>
      <c r="J175" t="s">
        <v>3383</v>
      </c>
      <c r="K175" t="s">
        <v>4134</v>
      </c>
      <c r="L175">
        <v>3000</v>
      </c>
      <c r="M175" t="s">
        <v>4135</v>
      </c>
      <c r="N175" t="s">
        <v>4060</v>
      </c>
      <c r="O175" t="s">
        <v>4136</v>
      </c>
      <c r="P175">
        <v>500</v>
      </c>
      <c r="Q175" t="s">
        <v>4134</v>
      </c>
      <c r="R175">
        <v>1397.8159800000001</v>
      </c>
      <c r="S175" t="s">
        <v>4347</v>
      </c>
      <c r="T175" t="s">
        <v>4348</v>
      </c>
    </row>
    <row r="176" spans="1:20" x14ac:dyDescent="0.3">
      <c r="A176" t="s">
        <v>3811</v>
      </c>
      <c r="B176" t="s">
        <v>4154</v>
      </c>
      <c r="C176" t="s">
        <v>4193</v>
      </c>
      <c r="D176" t="s">
        <v>4085</v>
      </c>
      <c r="E176" t="s">
        <v>4086</v>
      </c>
      <c r="F176" t="s">
        <v>37</v>
      </c>
      <c r="G176" t="s">
        <v>2210</v>
      </c>
      <c r="H176" t="s">
        <v>25</v>
      </c>
      <c r="I176" t="s">
        <v>184</v>
      </c>
      <c r="J176" t="s">
        <v>3383</v>
      </c>
      <c r="K176" t="s">
        <v>4134</v>
      </c>
      <c r="L176">
        <v>1200</v>
      </c>
      <c r="M176" t="s">
        <v>4135</v>
      </c>
      <c r="N176" t="s">
        <v>4060</v>
      </c>
      <c r="O176" t="s">
        <v>4136</v>
      </c>
      <c r="P176">
        <v>150</v>
      </c>
      <c r="Q176" t="s">
        <v>4134</v>
      </c>
      <c r="R176">
        <v>1935.4146000000001</v>
      </c>
      <c r="S176" t="s">
        <v>4155</v>
      </c>
      <c r="T176" t="s">
        <v>4349</v>
      </c>
    </row>
    <row r="177" spans="1:20" x14ac:dyDescent="0.3">
      <c r="A177" t="s">
        <v>3646</v>
      </c>
      <c r="B177" t="s">
        <v>4350</v>
      </c>
      <c r="C177" t="s">
        <v>4199</v>
      </c>
      <c r="D177" t="s">
        <v>4061</v>
      </c>
      <c r="E177" t="s">
        <v>4062</v>
      </c>
      <c r="F177" t="s">
        <v>1834</v>
      </c>
      <c r="G177" t="s">
        <v>2086</v>
      </c>
      <c r="H177" t="s">
        <v>9</v>
      </c>
      <c r="I177" t="s">
        <v>180</v>
      </c>
      <c r="J177" t="s">
        <v>3355</v>
      </c>
      <c r="K177" t="s">
        <v>4134</v>
      </c>
      <c r="L177">
        <v>75</v>
      </c>
      <c r="M177" t="s">
        <v>4135</v>
      </c>
      <c r="N177" t="s">
        <v>4080</v>
      </c>
      <c r="O177" t="s">
        <v>4183</v>
      </c>
      <c r="P177">
        <v>25</v>
      </c>
      <c r="Q177" t="s">
        <v>4134</v>
      </c>
      <c r="R177">
        <v>678.69223999999997</v>
      </c>
      <c r="S177" t="s">
        <v>4351</v>
      </c>
      <c r="T177" t="s">
        <v>4352</v>
      </c>
    </row>
    <row r="178" spans="1:20" x14ac:dyDescent="0.3">
      <c r="A178" t="s">
        <v>3913</v>
      </c>
      <c r="B178" t="s">
        <v>4139</v>
      </c>
      <c r="C178" t="s">
        <v>4148</v>
      </c>
      <c r="D178" t="s">
        <v>4061</v>
      </c>
      <c r="E178" t="s">
        <v>4062</v>
      </c>
      <c r="F178" t="s">
        <v>1834</v>
      </c>
      <c r="G178" t="s">
        <v>2086</v>
      </c>
      <c r="H178" t="s">
        <v>9</v>
      </c>
      <c r="I178" t="s">
        <v>180</v>
      </c>
      <c r="J178" t="s">
        <v>3355</v>
      </c>
      <c r="K178" t="s">
        <v>4134</v>
      </c>
      <c r="L178">
        <v>2100</v>
      </c>
      <c r="M178" t="s">
        <v>4135</v>
      </c>
      <c r="N178" t="s">
        <v>4060</v>
      </c>
      <c r="O178" t="s">
        <v>4136</v>
      </c>
      <c r="P178">
        <v>100</v>
      </c>
      <c r="Q178" t="s">
        <v>4134</v>
      </c>
      <c r="R178">
        <v>2560.8675699999999</v>
      </c>
      <c r="S178" t="s">
        <v>4141</v>
      </c>
      <c r="T178" t="s">
        <v>4138</v>
      </c>
    </row>
    <row r="179" spans="1:20" x14ac:dyDescent="0.3">
      <c r="A179" t="s">
        <v>3702</v>
      </c>
      <c r="B179" t="s">
        <v>4139</v>
      </c>
      <c r="C179" t="s">
        <v>4324</v>
      </c>
      <c r="D179" t="s">
        <v>4061</v>
      </c>
      <c r="E179" t="s">
        <v>4062</v>
      </c>
      <c r="F179" t="s">
        <v>1834</v>
      </c>
      <c r="G179" t="s">
        <v>2086</v>
      </c>
      <c r="H179" t="s">
        <v>9</v>
      </c>
      <c r="I179" t="s">
        <v>180</v>
      </c>
      <c r="J179" t="s">
        <v>3355</v>
      </c>
      <c r="K179" t="s">
        <v>4134</v>
      </c>
      <c r="L179">
        <v>15048</v>
      </c>
      <c r="M179" t="s">
        <v>4135</v>
      </c>
      <c r="N179" t="s">
        <v>4060</v>
      </c>
      <c r="O179" t="s">
        <v>4136</v>
      </c>
      <c r="P179">
        <v>209</v>
      </c>
      <c r="Q179" t="s">
        <v>4134</v>
      </c>
      <c r="R179">
        <v>2980.4106900000002</v>
      </c>
      <c r="S179" t="s">
        <v>4141</v>
      </c>
      <c r="T179" t="s">
        <v>4217</v>
      </c>
    </row>
    <row r="180" spans="1:20" x14ac:dyDescent="0.3">
      <c r="A180" t="s">
        <v>3774</v>
      </c>
      <c r="B180" t="s">
        <v>4353</v>
      </c>
      <c r="C180" t="s">
        <v>4199</v>
      </c>
      <c r="D180" t="s">
        <v>4085</v>
      </c>
      <c r="E180" t="s">
        <v>4086</v>
      </c>
      <c r="F180" t="s">
        <v>37</v>
      </c>
      <c r="G180" t="s">
        <v>2210</v>
      </c>
      <c r="H180" t="s">
        <v>25</v>
      </c>
      <c r="I180" t="s">
        <v>184</v>
      </c>
      <c r="J180" t="s">
        <v>3383</v>
      </c>
      <c r="K180" t="s">
        <v>4134</v>
      </c>
      <c r="L180">
        <v>1000</v>
      </c>
      <c r="M180" t="s">
        <v>4135</v>
      </c>
      <c r="N180" t="s">
        <v>4060</v>
      </c>
      <c r="O180" t="s">
        <v>4136</v>
      </c>
      <c r="P180">
        <v>500</v>
      </c>
      <c r="Q180" t="s">
        <v>4134</v>
      </c>
      <c r="R180">
        <v>1852.45234</v>
      </c>
      <c r="S180" t="s">
        <v>4308</v>
      </c>
      <c r="T180" t="s">
        <v>4222</v>
      </c>
    </row>
    <row r="181" spans="1:20" x14ac:dyDescent="0.3">
      <c r="A181" t="s">
        <v>3884</v>
      </c>
      <c r="B181" t="s">
        <v>4139</v>
      </c>
      <c r="C181" t="s">
        <v>4140</v>
      </c>
      <c r="D181" t="s">
        <v>4061</v>
      </c>
      <c r="E181" t="s">
        <v>4062</v>
      </c>
      <c r="F181" t="s">
        <v>1834</v>
      </c>
      <c r="G181" t="s">
        <v>2086</v>
      </c>
      <c r="H181" t="s">
        <v>9</v>
      </c>
      <c r="I181" t="s">
        <v>180</v>
      </c>
      <c r="J181" t="s">
        <v>3355</v>
      </c>
      <c r="K181" t="s">
        <v>4134</v>
      </c>
      <c r="L181">
        <v>1764</v>
      </c>
      <c r="M181" t="s">
        <v>4135</v>
      </c>
      <c r="N181" t="s">
        <v>4060</v>
      </c>
      <c r="O181" t="s">
        <v>4136</v>
      </c>
      <c r="P181">
        <v>42</v>
      </c>
      <c r="Q181" t="s">
        <v>4134</v>
      </c>
      <c r="R181">
        <v>10162.67376</v>
      </c>
      <c r="S181" t="s">
        <v>4141</v>
      </c>
      <c r="T181" t="s">
        <v>4173</v>
      </c>
    </row>
    <row r="182" spans="1:20" x14ac:dyDescent="0.3">
      <c r="A182" t="s">
        <v>3725</v>
      </c>
      <c r="B182" t="s">
        <v>4192</v>
      </c>
      <c r="C182" t="s">
        <v>4354</v>
      </c>
      <c r="D182" t="s">
        <v>4085</v>
      </c>
      <c r="E182" t="s">
        <v>4086</v>
      </c>
      <c r="F182" t="s">
        <v>71</v>
      </c>
      <c r="G182" t="s">
        <v>2214</v>
      </c>
      <c r="H182" t="s">
        <v>23</v>
      </c>
      <c r="I182" t="s">
        <v>184</v>
      </c>
      <c r="J182" t="s">
        <v>3383</v>
      </c>
      <c r="K182" t="s">
        <v>4134</v>
      </c>
      <c r="L182">
        <v>1680</v>
      </c>
      <c r="M182" t="s">
        <v>4135</v>
      </c>
      <c r="N182" t="s">
        <v>4060</v>
      </c>
      <c r="O182" t="s">
        <v>4136</v>
      </c>
      <c r="P182">
        <v>210</v>
      </c>
      <c r="Q182" t="s">
        <v>4134</v>
      </c>
      <c r="R182">
        <v>714.07528000000002</v>
      </c>
      <c r="S182" t="s">
        <v>4194</v>
      </c>
      <c r="T182" t="s">
        <v>4355</v>
      </c>
    </row>
    <row r="183" spans="1:20" x14ac:dyDescent="0.3">
      <c r="A183" t="s">
        <v>3657</v>
      </c>
      <c r="B183" t="s">
        <v>4321</v>
      </c>
      <c r="C183" t="s">
        <v>4356</v>
      </c>
      <c r="D183" t="s">
        <v>4085</v>
      </c>
      <c r="E183" t="s">
        <v>4086</v>
      </c>
      <c r="F183" t="s">
        <v>71</v>
      </c>
      <c r="G183" t="s">
        <v>2214</v>
      </c>
      <c r="H183" t="s">
        <v>23</v>
      </c>
      <c r="I183" t="s">
        <v>184</v>
      </c>
      <c r="J183" t="s">
        <v>3383</v>
      </c>
      <c r="K183" t="s">
        <v>4134</v>
      </c>
      <c r="L183">
        <v>300</v>
      </c>
      <c r="M183" t="s">
        <v>4135</v>
      </c>
      <c r="N183" t="s">
        <v>4060</v>
      </c>
      <c r="O183" t="s">
        <v>4136</v>
      </c>
      <c r="P183">
        <v>100</v>
      </c>
      <c r="Q183" t="s">
        <v>4134</v>
      </c>
      <c r="R183">
        <v>984.44875999999999</v>
      </c>
      <c r="S183" t="s">
        <v>4155</v>
      </c>
      <c r="T183" t="s">
        <v>4284</v>
      </c>
    </row>
    <row r="184" spans="1:20" x14ac:dyDescent="0.3">
      <c r="A184" t="s">
        <v>3755</v>
      </c>
      <c r="B184" t="s">
        <v>4139</v>
      </c>
      <c r="C184" t="s">
        <v>4205</v>
      </c>
      <c r="D184" t="s">
        <v>4061</v>
      </c>
      <c r="E184" t="s">
        <v>4062</v>
      </c>
      <c r="F184" t="s">
        <v>1834</v>
      </c>
      <c r="G184" t="s">
        <v>2086</v>
      </c>
      <c r="H184" t="s">
        <v>9</v>
      </c>
      <c r="I184" t="s">
        <v>180</v>
      </c>
      <c r="J184" t="s">
        <v>3355</v>
      </c>
      <c r="K184" t="s">
        <v>4134</v>
      </c>
      <c r="L184">
        <v>3400</v>
      </c>
      <c r="M184" t="s">
        <v>4135</v>
      </c>
      <c r="N184" t="s">
        <v>4060</v>
      </c>
      <c r="O184" t="s">
        <v>4136</v>
      </c>
      <c r="P184">
        <v>100</v>
      </c>
      <c r="Q184" t="s">
        <v>4134</v>
      </c>
      <c r="R184">
        <v>2325.0208200000002</v>
      </c>
      <c r="S184" t="s">
        <v>4141</v>
      </c>
      <c r="T184" t="s">
        <v>4245</v>
      </c>
    </row>
    <row r="185" spans="1:20" x14ac:dyDescent="0.3">
      <c r="A185" t="s">
        <v>3755</v>
      </c>
      <c r="B185" t="s">
        <v>4139</v>
      </c>
      <c r="C185" t="s">
        <v>4164</v>
      </c>
      <c r="D185" t="s">
        <v>4061</v>
      </c>
      <c r="E185" t="s">
        <v>4062</v>
      </c>
      <c r="F185" t="s">
        <v>1834</v>
      </c>
      <c r="G185" t="s">
        <v>2086</v>
      </c>
      <c r="H185" t="s">
        <v>9</v>
      </c>
      <c r="I185" t="s">
        <v>180</v>
      </c>
      <c r="J185" t="s">
        <v>3355</v>
      </c>
      <c r="K185" t="s">
        <v>4134</v>
      </c>
      <c r="L185">
        <v>22600</v>
      </c>
      <c r="M185" t="s">
        <v>4135</v>
      </c>
      <c r="N185" t="s">
        <v>4060</v>
      </c>
      <c r="O185" t="s">
        <v>4136</v>
      </c>
      <c r="P185">
        <v>200</v>
      </c>
      <c r="Q185" t="s">
        <v>4134</v>
      </c>
      <c r="R185">
        <v>2325.0208200000002</v>
      </c>
      <c r="S185" t="s">
        <v>4141</v>
      </c>
      <c r="T185" t="s">
        <v>4261</v>
      </c>
    </row>
    <row r="186" spans="1:20" x14ac:dyDescent="0.3">
      <c r="A186" t="s">
        <v>3845</v>
      </c>
      <c r="B186" t="s">
        <v>4189</v>
      </c>
      <c r="C186" t="s">
        <v>4235</v>
      </c>
      <c r="D186" t="s">
        <v>4068</v>
      </c>
      <c r="E186" t="s">
        <v>4069</v>
      </c>
      <c r="F186" t="s">
        <v>1834</v>
      </c>
      <c r="G186" t="s">
        <v>2086</v>
      </c>
      <c r="H186" t="s">
        <v>9</v>
      </c>
      <c r="I186" t="s">
        <v>180</v>
      </c>
      <c r="J186" t="s">
        <v>3355</v>
      </c>
      <c r="K186" t="s">
        <v>4134</v>
      </c>
      <c r="L186">
        <v>144</v>
      </c>
      <c r="M186" t="s">
        <v>4135</v>
      </c>
      <c r="N186" t="s">
        <v>4060</v>
      </c>
      <c r="O186" t="s">
        <v>4136</v>
      </c>
      <c r="P186">
        <v>36</v>
      </c>
      <c r="Q186" t="s">
        <v>4134</v>
      </c>
      <c r="R186">
        <v>126343.09173</v>
      </c>
      <c r="S186" t="s">
        <v>4190</v>
      </c>
      <c r="T186" t="s">
        <v>4276</v>
      </c>
    </row>
    <row r="187" spans="1:20" x14ac:dyDescent="0.3">
      <c r="A187" t="s">
        <v>4003</v>
      </c>
      <c r="B187" t="s">
        <v>4340</v>
      </c>
      <c r="C187" t="s">
        <v>4164</v>
      </c>
      <c r="D187" t="s">
        <v>4068</v>
      </c>
      <c r="E187" t="s">
        <v>4069</v>
      </c>
      <c r="F187" t="s">
        <v>572</v>
      </c>
      <c r="G187" t="s">
        <v>3201</v>
      </c>
      <c r="H187" t="s">
        <v>9</v>
      </c>
      <c r="I187" t="s">
        <v>180</v>
      </c>
      <c r="J187" t="s">
        <v>3404</v>
      </c>
      <c r="K187" t="s">
        <v>4134</v>
      </c>
      <c r="L187">
        <v>20</v>
      </c>
      <c r="M187" t="s">
        <v>4135</v>
      </c>
      <c r="N187" t="s">
        <v>4060</v>
      </c>
      <c r="O187" t="s">
        <v>4136</v>
      </c>
      <c r="P187">
        <v>5</v>
      </c>
      <c r="Q187" t="s">
        <v>4134</v>
      </c>
      <c r="R187">
        <v>127938.51718</v>
      </c>
      <c r="S187" t="s">
        <v>4284</v>
      </c>
      <c r="T187" t="s">
        <v>4357</v>
      </c>
    </row>
    <row r="188" spans="1:20" x14ac:dyDescent="0.3">
      <c r="A188" t="s">
        <v>3702</v>
      </c>
      <c r="B188" t="s">
        <v>4139</v>
      </c>
      <c r="C188" t="s">
        <v>4177</v>
      </c>
      <c r="D188" t="s">
        <v>4061</v>
      </c>
      <c r="E188" t="s">
        <v>4062</v>
      </c>
      <c r="F188" t="s">
        <v>1834</v>
      </c>
      <c r="G188" t="s">
        <v>2086</v>
      </c>
      <c r="H188" t="s">
        <v>9</v>
      </c>
      <c r="I188" t="s">
        <v>180</v>
      </c>
      <c r="J188" t="s">
        <v>3355</v>
      </c>
      <c r="K188" t="s">
        <v>4134</v>
      </c>
      <c r="L188">
        <v>1204</v>
      </c>
      <c r="M188" t="s">
        <v>4135</v>
      </c>
      <c r="N188" t="s">
        <v>4060</v>
      </c>
      <c r="O188" t="s">
        <v>4136</v>
      </c>
      <c r="P188">
        <v>28</v>
      </c>
      <c r="Q188" t="s">
        <v>4134</v>
      </c>
      <c r="R188">
        <v>2980.4106900000002</v>
      </c>
      <c r="S188" t="s">
        <v>4141</v>
      </c>
      <c r="T188" t="s">
        <v>4201</v>
      </c>
    </row>
    <row r="189" spans="1:20" x14ac:dyDescent="0.3">
      <c r="A189" t="s">
        <v>3870</v>
      </c>
      <c r="B189" t="s">
        <v>4358</v>
      </c>
      <c r="C189" t="s">
        <v>4235</v>
      </c>
      <c r="D189" t="s">
        <v>4068</v>
      </c>
      <c r="E189" t="s">
        <v>4069</v>
      </c>
      <c r="F189" t="s">
        <v>37</v>
      </c>
      <c r="G189" t="s">
        <v>2210</v>
      </c>
      <c r="H189" t="s">
        <v>25</v>
      </c>
      <c r="I189" t="s">
        <v>184</v>
      </c>
      <c r="J189" t="s">
        <v>3383</v>
      </c>
      <c r="K189" t="s">
        <v>4134</v>
      </c>
      <c r="L189">
        <v>750</v>
      </c>
      <c r="M189" t="s">
        <v>4135</v>
      </c>
      <c r="N189" t="s">
        <v>4060</v>
      </c>
      <c r="O189" t="s">
        <v>4136</v>
      </c>
      <c r="P189">
        <v>250</v>
      </c>
      <c r="Q189" t="s">
        <v>4134</v>
      </c>
      <c r="R189">
        <v>802.14179000000001</v>
      </c>
      <c r="S189" t="s">
        <v>4359</v>
      </c>
      <c r="T189" t="s">
        <v>4360</v>
      </c>
    </row>
    <row r="190" spans="1:20" x14ac:dyDescent="0.3">
      <c r="A190" t="s">
        <v>3657</v>
      </c>
      <c r="B190" t="s">
        <v>4361</v>
      </c>
      <c r="C190" t="s">
        <v>4164</v>
      </c>
      <c r="D190" t="s">
        <v>4085</v>
      </c>
      <c r="E190" t="s">
        <v>4086</v>
      </c>
      <c r="F190" t="s">
        <v>71</v>
      </c>
      <c r="G190" t="s">
        <v>2214</v>
      </c>
      <c r="H190" t="s">
        <v>23</v>
      </c>
      <c r="I190" t="s">
        <v>184</v>
      </c>
      <c r="J190" t="s">
        <v>3383</v>
      </c>
      <c r="K190" t="s">
        <v>4134</v>
      </c>
      <c r="L190">
        <v>600</v>
      </c>
      <c r="M190" t="s">
        <v>4135</v>
      </c>
      <c r="N190" t="s">
        <v>4060</v>
      </c>
      <c r="O190" t="s">
        <v>4136</v>
      </c>
      <c r="P190">
        <v>600</v>
      </c>
      <c r="Q190" t="s">
        <v>4134</v>
      </c>
      <c r="R190">
        <v>984.44875999999999</v>
      </c>
      <c r="S190" t="s">
        <v>4155</v>
      </c>
      <c r="T190" t="s">
        <v>4165</v>
      </c>
    </row>
    <row r="191" spans="1:20" x14ac:dyDescent="0.3">
      <c r="A191" t="s">
        <v>3702</v>
      </c>
      <c r="B191" t="s">
        <v>4139</v>
      </c>
      <c r="C191" t="s">
        <v>4196</v>
      </c>
      <c r="D191" t="s">
        <v>4061</v>
      </c>
      <c r="E191" t="s">
        <v>4062</v>
      </c>
      <c r="F191" t="s">
        <v>1834</v>
      </c>
      <c r="G191" t="s">
        <v>2086</v>
      </c>
      <c r="H191" t="s">
        <v>9</v>
      </c>
      <c r="I191" t="s">
        <v>180</v>
      </c>
      <c r="J191" t="s">
        <v>3355</v>
      </c>
      <c r="K191" t="s">
        <v>4134</v>
      </c>
      <c r="L191">
        <v>3080</v>
      </c>
      <c r="M191" t="s">
        <v>4135</v>
      </c>
      <c r="N191" t="s">
        <v>4060</v>
      </c>
      <c r="O191" t="s">
        <v>4136</v>
      </c>
      <c r="P191">
        <v>110</v>
      </c>
      <c r="Q191" t="s">
        <v>4134</v>
      </c>
      <c r="R191">
        <v>2980.4106900000002</v>
      </c>
      <c r="S191" t="s">
        <v>4141</v>
      </c>
      <c r="T191" t="s">
        <v>4325</v>
      </c>
    </row>
    <row r="192" spans="1:20" x14ac:dyDescent="0.3">
      <c r="A192" t="s">
        <v>3657</v>
      </c>
      <c r="B192" t="s">
        <v>4198</v>
      </c>
      <c r="C192" t="s">
        <v>4182</v>
      </c>
      <c r="D192" t="s">
        <v>4085</v>
      </c>
      <c r="E192" t="s">
        <v>4086</v>
      </c>
      <c r="F192" t="s">
        <v>37</v>
      </c>
      <c r="G192" t="s">
        <v>2210</v>
      </c>
      <c r="H192" t="s">
        <v>25</v>
      </c>
      <c r="I192" t="s">
        <v>184</v>
      </c>
      <c r="J192" t="s">
        <v>3383</v>
      </c>
      <c r="K192" t="s">
        <v>4134</v>
      </c>
      <c r="L192">
        <v>3000</v>
      </c>
      <c r="M192" t="s">
        <v>4135</v>
      </c>
      <c r="N192" t="s">
        <v>4060</v>
      </c>
      <c r="O192" t="s">
        <v>4136</v>
      </c>
      <c r="P192">
        <v>1500</v>
      </c>
      <c r="Q192" t="s">
        <v>4134</v>
      </c>
      <c r="R192">
        <v>977.82592</v>
      </c>
      <c r="S192" t="s">
        <v>4200</v>
      </c>
      <c r="T192" t="s">
        <v>4330</v>
      </c>
    </row>
    <row r="193" spans="1:20" x14ac:dyDescent="0.3">
      <c r="A193" t="s">
        <v>3774</v>
      </c>
      <c r="B193" t="s">
        <v>4362</v>
      </c>
      <c r="C193" t="s">
        <v>4152</v>
      </c>
      <c r="D193" t="s">
        <v>4085</v>
      </c>
      <c r="E193" t="s">
        <v>4086</v>
      </c>
      <c r="F193" t="s">
        <v>89</v>
      </c>
      <c r="G193" t="s">
        <v>2204</v>
      </c>
      <c r="H193" t="s">
        <v>40</v>
      </c>
      <c r="I193" t="s">
        <v>184</v>
      </c>
      <c r="J193" t="s">
        <v>3383</v>
      </c>
      <c r="K193" t="s">
        <v>4134</v>
      </c>
      <c r="L193">
        <v>500</v>
      </c>
      <c r="M193" t="s">
        <v>4135</v>
      </c>
      <c r="N193" t="s">
        <v>4060</v>
      </c>
      <c r="O193" t="s">
        <v>4136</v>
      </c>
      <c r="P193">
        <v>500</v>
      </c>
      <c r="Q193" t="s">
        <v>4134</v>
      </c>
      <c r="R193">
        <v>1422.57717</v>
      </c>
      <c r="S193" t="s">
        <v>4301</v>
      </c>
      <c r="T193" t="s">
        <v>4363</v>
      </c>
    </row>
    <row r="194" spans="1:20" x14ac:dyDescent="0.3">
      <c r="A194" t="s">
        <v>3702</v>
      </c>
      <c r="B194" t="s">
        <v>4139</v>
      </c>
      <c r="C194" t="s">
        <v>4275</v>
      </c>
      <c r="D194" t="s">
        <v>4061</v>
      </c>
      <c r="E194" t="s">
        <v>4062</v>
      </c>
      <c r="F194" t="s">
        <v>1834</v>
      </c>
      <c r="G194" t="s">
        <v>2086</v>
      </c>
      <c r="H194" t="s">
        <v>9</v>
      </c>
      <c r="I194" t="s">
        <v>180</v>
      </c>
      <c r="J194" t="s">
        <v>3355</v>
      </c>
      <c r="K194" t="s">
        <v>4134</v>
      </c>
      <c r="L194">
        <v>9802</v>
      </c>
      <c r="M194" t="s">
        <v>4135</v>
      </c>
      <c r="N194" t="s">
        <v>4060</v>
      </c>
      <c r="O194" t="s">
        <v>4136</v>
      </c>
      <c r="P194">
        <v>169</v>
      </c>
      <c r="Q194" t="s">
        <v>4134</v>
      </c>
      <c r="R194">
        <v>2980.4106900000002</v>
      </c>
      <c r="S194" t="s">
        <v>4141</v>
      </c>
      <c r="T194" t="s">
        <v>4265</v>
      </c>
    </row>
    <row r="195" spans="1:20" x14ac:dyDescent="0.3">
      <c r="A195" t="s">
        <v>3701</v>
      </c>
      <c r="B195" t="s">
        <v>4181</v>
      </c>
      <c r="C195" t="s">
        <v>4182</v>
      </c>
      <c r="D195" t="s">
        <v>4097</v>
      </c>
      <c r="E195" t="s">
        <v>4098</v>
      </c>
      <c r="F195" t="s">
        <v>37</v>
      </c>
      <c r="G195" t="s">
        <v>2210</v>
      </c>
      <c r="H195" t="s">
        <v>25</v>
      </c>
      <c r="I195" t="s">
        <v>184</v>
      </c>
      <c r="J195" t="s">
        <v>3383</v>
      </c>
      <c r="K195" t="s">
        <v>4134</v>
      </c>
      <c r="L195">
        <v>8000</v>
      </c>
      <c r="M195" t="s">
        <v>4135</v>
      </c>
      <c r="N195" t="s">
        <v>4080</v>
      </c>
      <c r="O195" t="s">
        <v>4183</v>
      </c>
      <c r="P195">
        <v>2000</v>
      </c>
      <c r="Q195" t="s">
        <v>4134</v>
      </c>
      <c r="R195">
        <v>284.77</v>
      </c>
      <c r="S195" t="s">
        <v>4184</v>
      </c>
      <c r="T195" t="s">
        <v>4364</v>
      </c>
    </row>
    <row r="196" spans="1:20" x14ac:dyDescent="0.3">
      <c r="A196" t="s">
        <v>3727</v>
      </c>
      <c r="B196" t="s">
        <v>4161</v>
      </c>
      <c r="C196" t="s">
        <v>4148</v>
      </c>
      <c r="D196" t="s">
        <v>4061</v>
      </c>
      <c r="E196" t="s">
        <v>4062</v>
      </c>
      <c r="F196" t="s">
        <v>1834</v>
      </c>
      <c r="G196" t="s">
        <v>2086</v>
      </c>
      <c r="H196" t="s">
        <v>9</v>
      </c>
      <c r="I196" t="s">
        <v>180</v>
      </c>
      <c r="J196" t="s">
        <v>3355</v>
      </c>
      <c r="K196" t="s">
        <v>4134</v>
      </c>
      <c r="L196">
        <v>169</v>
      </c>
      <c r="M196" t="s">
        <v>4135</v>
      </c>
      <c r="N196" t="s">
        <v>4060</v>
      </c>
      <c r="O196" t="s">
        <v>4136</v>
      </c>
      <c r="P196">
        <v>13</v>
      </c>
      <c r="Q196" t="s">
        <v>4134</v>
      </c>
      <c r="R196">
        <v>4612.4273599999997</v>
      </c>
      <c r="S196" t="s">
        <v>4149</v>
      </c>
      <c r="T196" t="s">
        <v>4215</v>
      </c>
    </row>
    <row r="197" spans="1:20" x14ac:dyDescent="0.3">
      <c r="A197" t="s">
        <v>3958</v>
      </c>
      <c r="B197" t="s">
        <v>4139</v>
      </c>
      <c r="C197" t="s">
        <v>4152</v>
      </c>
      <c r="D197" t="s">
        <v>4061</v>
      </c>
      <c r="E197" t="s">
        <v>4062</v>
      </c>
      <c r="F197" t="s">
        <v>1834</v>
      </c>
      <c r="G197" t="s">
        <v>2086</v>
      </c>
      <c r="H197" t="s">
        <v>9</v>
      </c>
      <c r="I197" t="s">
        <v>180</v>
      </c>
      <c r="J197" t="s">
        <v>3355</v>
      </c>
      <c r="K197" t="s">
        <v>4134</v>
      </c>
      <c r="L197">
        <v>55176</v>
      </c>
      <c r="M197" t="s">
        <v>4135</v>
      </c>
      <c r="N197" t="s">
        <v>4060</v>
      </c>
      <c r="O197" t="s">
        <v>4136</v>
      </c>
      <c r="P197">
        <v>209</v>
      </c>
      <c r="Q197" t="s">
        <v>4134</v>
      </c>
      <c r="R197">
        <v>1775.81025</v>
      </c>
      <c r="S197" t="s">
        <v>4141</v>
      </c>
      <c r="T197" t="s">
        <v>4263</v>
      </c>
    </row>
    <row r="198" spans="1:20" x14ac:dyDescent="0.3">
      <c r="A198" t="s">
        <v>3653</v>
      </c>
      <c r="B198" t="s">
        <v>4139</v>
      </c>
      <c r="C198" t="s">
        <v>4133</v>
      </c>
      <c r="D198" t="s">
        <v>4061</v>
      </c>
      <c r="E198" t="s">
        <v>4062</v>
      </c>
      <c r="F198" t="s">
        <v>1834</v>
      </c>
      <c r="G198" t="s">
        <v>2086</v>
      </c>
      <c r="H198" t="s">
        <v>9</v>
      </c>
      <c r="I198" t="s">
        <v>180</v>
      </c>
      <c r="J198" t="s">
        <v>3355</v>
      </c>
      <c r="K198" t="s">
        <v>4134</v>
      </c>
      <c r="L198">
        <v>3024</v>
      </c>
      <c r="M198" t="s">
        <v>4135</v>
      </c>
      <c r="N198" t="s">
        <v>4060</v>
      </c>
      <c r="O198" t="s">
        <v>4136</v>
      </c>
      <c r="P198">
        <v>252</v>
      </c>
      <c r="Q198" t="s">
        <v>4134</v>
      </c>
      <c r="R198">
        <v>3379.27124</v>
      </c>
      <c r="S198" t="s">
        <v>4141</v>
      </c>
      <c r="T198" t="s">
        <v>4224</v>
      </c>
    </row>
    <row r="199" spans="1:20" x14ac:dyDescent="0.3">
      <c r="A199" t="s">
        <v>3725</v>
      </c>
      <c r="B199" t="s">
        <v>4154</v>
      </c>
      <c r="C199" t="s">
        <v>4172</v>
      </c>
      <c r="D199" t="s">
        <v>4085</v>
      </c>
      <c r="E199" t="s">
        <v>4086</v>
      </c>
      <c r="F199" t="s">
        <v>37</v>
      </c>
      <c r="G199" t="s">
        <v>2210</v>
      </c>
      <c r="H199" t="s">
        <v>25</v>
      </c>
      <c r="I199" t="s">
        <v>184</v>
      </c>
      <c r="J199" t="s">
        <v>3383</v>
      </c>
      <c r="K199" t="s">
        <v>4134</v>
      </c>
      <c r="L199">
        <v>2400</v>
      </c>
      <c r="M199" t="s">
        <v>4135</v>
      </c>
      <c r="N199" t="s">
        <v>4060</v>
      </c>
      <c r="O199" t="s">
        <v>4136</v>
      </c>
      <c r="P199">
        <v>300</v>
      </c>
      <c r="Q199" t="s">
        <v>4134</v>
      </c>
      <c r="R199">
        <v>709.28188</v>
      </c>
      <c r="S199" t="s">
        <v>4155</v>
      </c>
      <c r="T199" t="s">
        <v>4349</v>
      </c>
    </row>
    <row r="200" spans="1:20" x14ac:dyDescent="0.3">
      <c r="A200" t="s">
        <v>3702</v>
      </c>
      <c r="B200" t="s">
        <v>4139</v>
      </c>
      <c r="C200" t="s">
        <v>4225</v>
      </c>
      <c r="D200" t="s">
        <v>4061</v>
      </c>
      <c r="E200" t="s">
        <v>4062</v>
      </c>
      <c r="F200" t="s">
        <v>1834</v>
      </c>
      <c r="G200" t="s">
        <v>2086</v>
      </c>
      <c r="H200" t="s">
        <v>9</v>
      </c>
      <c r="I200" t="s">
        <v>180</v>
      </c>
      <c r="J200" t="s">
        <v>3355</v>
      </c>
      <c r="K200" t="s">
        <v>4134</v>
      </c>
      <c r="L200">
        <v>60738</v>
      </c>
      <c r="M200" t="s">
        <v>4135</v>
      </c>
      <c r="N200" t="s">
        <v>4060</v>
      </c>
      <c r="O200" t="s">
        <v>4136</v>
      </c>
      <c r="P200">
        <v>191</v>
      </c>
      <c r="Q200" t="s">
        <v>4134</v>
      </c>
      <c r="R200">
        <v>2980.4106900000002</v>
      </c>
      <c r="S200" t="s">
        <v>4141</v>
      </c>
      <c r="T200" t="s">
        <v>4304</v>
      </c>
    </row>
    <row r="201" spans="1:20" x14ac:dyDescent="0.3">
      <c r="A201" t="s">
        <v>3657</v>
      </c>
      <c r="B201" t="s">
        <v>4365</v>
      </c>
      <c r="C201" t="s">
        <v>4164</v>
      </c>
      <c r="D201" t="s">
        <v>4085</v>
      </c>
      <c r="E201" t="s">
        <v>4086</v>
      </c>
      <c r="F201" t="s">
        <v>89</v>
      </c>
      <c r="G201" t="s">
        <v>2204</v>
      </c>
      <c r="H201" t="s">
        <v>40</v>
      </c>
      <c r="I201" t="s">
        <v>184</v>
      </c>
      <c r="J201" t="s">
        <v>3383</v>
      </c>
      <c r="K201" t="s">
        <v>4134</v>
      </c>
      <c r="L201">
        <v>10000</v>
      </c>
      <c r="M201" t="s">
        <v>4135</v>
      </c>
      <c r="N201" t="s">
        <v>4060</v>
      </c>
      <c r="O201" t="s">
        <v>4136</v>
      </c>
      <c r="P201">
        <v>1000</v>
      </c>
      <c r="Q201" t="s">
        <v>4134</v>
      </c>
      <c r="R201">
        <v>1075.2533900000001</v>
      </c>
      <c r="S201" t="s">
        <v>4271</v>
      </c>
      <c r="T201" t="s">
        <v>4280</v>
      </c>
    </row>
    <row r="202" spans="1:20" x14ac:dyDescent="0.3">
      <c r="A202" t="s">
        <v>3727</v>
      </c>
      <c r="B202" t="s">
        <v>4139</v>
      </c>
      <c r="C202" t="s">
        <v>4159</v>
      </c>
      <c r="D202" t="s">
        <v>4061</v>
      </c>
      <c r="E202" t="s">
        <v>4062</v>
      </c>
      <c r="F202" t="s">
        <v>1834</v>
      </c>
      <c r="G202" t="s">
        <v>2086</v>
      </c>
      <c r="H202" t="s">
        <v>9</v>
      </c>
      <c r="I202" t="s">
        <v>180</v>
      </c>
      <c r="J202" t="s">
        <v>3355</v>
      </c>
      <c r="K202" t="s">
        <v>4134</v>
      </c>
      <c r="L202">
        <v>1956</v>
      </c>
      <c r="M202" t="s">
        <v>4135</v>
      </c>
      <c r="N202" t="s">
        <v>4060</v>
      </c>
      <c r="O202" t="s">
        <v>4136</v>
      </c>
      <c r="P202">
        <v>241</v>
      </c>
      <c r="Q202" t="s">
        <v>4134</v>
      </c>
      <c r="R202">
        <v>4435.2754500000001</v>
      </c>
      <c r="S202" t="s">
        <v>4141</v>
      </c>
      <c r="T202" t="s">
        <v>4234</v>
      </c>
    </row>
    <row r="203" spans="1:20" x14ac:dyDescent="0.3">
      <c r="A203" t="s">
        <v>3702</v>
      </c>
      <c r="B203" t="s">
        <v>4139</v>
      </c>
      <c r="C203" t="s">
        <v>4177</v>
      </c>
      <c r="D203" t="s">
        <v>4061</v>
      </c>
      <c r="E203" t="s">
        <v>4062</v>
      </c>
      <c r="F203" t="s">
        <v>1834</v>
      </c>
      <c r="G203" t="s">
        <v>2086</v>
      </c>
      <c r="H203" t="s">
        <v>9</v>
      </c>
      <c r="I203" t="s">
        <v>180</v>
      </c>
      <c r="J203" t="s">
        <v>3355</v>
      </c>
      <c r="K203" t="s">
        <v>4134</v>
      </c>
      <c r="L203">
        <v>504</v>
      </c>
      <c r="M203" t="s">
        <v>4135</v>
      </c>
      <c r="N203" t="s">
        <v>4060</v>
      </c>
      <c r="O203" t="s">
        <v>4136</v>
      </c>
      <c r="P203">
        <v>28</v>
      </c>
      <c r="Q203" t="s">
        <v>4134</v>
      </c>
      <c r="R203">
        <v>2980.4106900000002</v>
      </c>
      <c r="S203" t="s">
        <v>4141</v>
      </c>
      <c r="T203" t="s">
        <v>4316</v>
      </c>
    </row>
    <row r="204" spans="1:20" x14ac:dyDescent="0.3">
      <c r="A204" t="s">
        <v>3702</v>
      </c>
      <c r="B204" t="s">
        <v>4139</v>
      </c>
      <c r="C204" t="s">
        <v>4252</v>
      </c>
      <c r="D204" t="s">
        <v>4061</v>
      </c>
      <c r="E204" t="s">
        <v>4062</v>
      </c>
      <c r="F204" t="s">
        <v>1834</v>
      </c>
      <c r="G204" t="s">
        <v>2086</v>
      </c>
      <c r="H204" t="s">
        <v>9</v>
      </c>
      <c r="I204" t="s">
        <v>180</v>
      </c>
      <c r="J204" t="s">
        <v>3355</v>
      </c>
      <c r="K204" t="s">
        <v>4134</v>
      </c>
      <c r="L204">
        <v>6216</v>
      </c>
      <c r="M204" t="s">
        <v>4135</v>
      </c>
      <c r="N204" t="s">
        <v>4060</v>
      </c>
      <c r="O204" t="s">
        <v>4136</v>
      </c>
      <c r="P204">
        <v>148</v>
      </c>
      <c r="Q204" t="s">
        <v>4134</v>
      </c>
      <c r="R204">
        <v>2980.4106900000002</v>
      </c>
      <c r="S204" t="s">
        <v>4141</v>
      </c>
      <c r="T204" t="s">
        <v>4258</v>
      </c>
    </row>
    <row r="205" spans="1:20" x14ac:dyDescent="0.3">
      <c r="A205" t="s">
        <v>3653</v>
      </c>
      <c r="B205" t="s">
        <v>4366</v>
      </c>
      <c r="C205" t="s">
        <v>4164</v>
      </c>
      <c r="D205" t="s">
        <v>4061</v>
      </c>
      <c r="E205" t="s">
        <v>4062</v>
      </c>
      <c r="F205" t="s">
        <v>572</v>
      </c>
      <c r="G205" t="s">
        <v>3201</v>
      </c>
      <c r="H205" t="s">
        <v>9</v>
      </c>
      <c r="I205" t="s">
        <v>180</v>
      </c>
      <c r="J205" t="s">
        <v>3404</v>
      </c>
      <c r="K205" t="s">
        <v>4134</v>
      </c>
      <c r="L205">
        <v>75600</v>
      </c>
      <c r="M205" t="s">
        <v>4135</v>
      </c>
      <c r="N205" t="s">
        <v>4060</v>
      </c>
      <c r="O205" t="s">
        <v>4136</v>
      </c>
      <c r="P205">
        <v>175</v>
      </c>
      <c r="Q205" t="s">
        <v>4134</v>
      </c>
      <c r="R205">
        <v>3416.2647400000001</v>
      </c>
      <c r="S205" t="s">
        <v>4248</v>
      </c>
      <c r="T205" t="s">
        <v>4269</v>
      </c>
    </row>
    <row r="206" spans="1:20" x14ac:dyDescent="0.3">
      <c r="A206" t="s">
        <v>3844</v>
      </c>
      <c r="B206" t="s">
        <v>4367</v>
      </c>
      <c r="C206" t="s">
        <v>4164</v>
      </c>
      <c r="D206" t="s">
        <v>4068</v>
      </c>
      <c r="E206" t="s">
        <v>4069</v>
      </c>
      <c r="F206" t="s">
        <v>1834</v>
      </c>
      <c r="G206" t="s">
        <v>2086</v>
      </c>
      <c r="H206" t="s">
        <v>9</v>
      </c>
      <c r="I206" t="s">
        <v>180</v>
      </c>
      <c r="J206" t="s">
        <v>3355</v>
      </c>
      <c r="K206" t="s">
        <v>4134</v>
      </c>
      <c r="L206">
        <v>240</v>
      </c>
      <c r="M206" t="s">
        <v>4135</v>
      </c>
      <c r="N206" t="s">
        <v>4060</v>
      </c>
      <c r="O206" t="s">
        <v>4136</v>
      </c>
      <c r="P206">
        <v>240</v>
      </c>
      <c r="Q206" t="s">
        <v>4134</v>
      </c>
      <c r="R206">
        <v>8006.1981599999999</v>
      </c>
      <c r="S206" t="s">
        <v>4224</v>
      </c>
      <c r="T206"/>
    </row>
    <row r="207" spans="1:20" x14ac:dyDescent="0.3">
      <c r="A207" t="s">
        <v>3845</v>
      </c>
      <c r="B207" t="s">
        <v>4283</v>
      </c>
      <c r="C207" t="s">
        <v>4164</v>
      </c>
      <c r="D207" t="s">
        <v>4068</v>
      </c>
      <c r="E207" t="s">
        <v>4069</v>
      </c>
      <c r="F207" t="s">
        <v>1834</v>
      </c>
      <c r="G207" t="s">
        <v>2086</v>
      </c>
      <c r="H207" t="s">
        <v>9</v>
      </c>
      <c r="I207" t="s">
        <v>180</v>
      </c>
      <c r="J207" t="s">
        <v>3355</v>
      </c>
      <c r="K207" t="s">
        <v>4134</v>
      </c>
      <c r="L207">
        <v>180</v>
      </c>
      <c r="M207" t="s">
        <v>4135</v>
      </c>
      <c r="N207" t="s">
        <v>4060</v>
      </c>
      <c r="O207" t="s">
        <v>4136</v>
      </c>
      <c r="P207">
        <v>10</v>
      </c>
      <c r="Q207" t="s">
        <v>4134</v>
      </c>
      <c r="R207">
        <v>126343.09173</v>
      </c>
      <c r="S207" t="s">
        <v>4284</v>
      </c>
      <c r="T207" t="s">
        <v>4191</v>
      </c>
    </row>
    <row r="208" spans="1:20" x14ac:dyDescent="0.3">
      <c r="A208" t="s">
        <v>3702</v>
      </c>
      <c r="B208" t="s">
        <v>4139</v>
      </c>
      <c r="C208" t="s">
        <v>4225</v>
      </c>
      <c r="D208" t="s">
        <v>4061</v>
      </c>
      <c r="E208" t="s">
        <v>4062</v>
      </c>
      <c r="F208" t="s">
        <v>1834</v>
      </c>
      <c r="G208" t="s">
        <v>2086</v>
      </c>
      <c r="H208" t="s">
        <v>9</v>
      </c>
      <c r="I208" t="s">
        <v>180</v>
      </c>
      <c r="J208" t="s">
        <v>3355</v>
      </c>
      <c r="K208" t="s">
        <v>4134</v>
      </c>
      <c r="L208">
        <v>8213</v>
      </c>
      <c r="M208" t="s">
        <v>4135</v>
      </c>
      <c r="N208" t="s">
        <v>4060</v>
      </c>
      <c r="O208" t="s">
        <v>4136</v>
      </c>
      <c r="P208">
        <v>191</v>
      </c>
      <c r="Q208" t="s">
        <v>4134</v>
      </c>
      <c r="R208">
        <v>2980.4106900000002</v>
      </c>
      <c r="S208" t="s">
        <v>4141</v>
      </c>
      <c r="T208" t="s">
        <v>4201</v>
      </c>
    </row>
    <row r="209" spans="1:20" x14ac:dyDescent="0.3">
      <c r="A209" t="s">
        <v>3844</v>
      </c>
      <c r="B209" t="s">
        <v>4368</v>
      </c>
      <c r="C209" t="s">
        <v>4164</v>
      </c>
      <c r="D209" t="s">
        <v>4068</v>
      </c>
      <c r="E209" t="s">
        <v>4069</v>
      </c>
      <c r="F209" t="s">
        <v>1834</v>
      </c>
      <c r="G209" t="s">
        <v>2086</v>
      </c>
      <c r="H209" t="s">
        <v>9</v>
      </c>
      <c r="I209" t="s">
        <v>180</v>
      </c>
      <c r="J209" t="s">
        <v>3355</v>
      </c>
      <c r="K209" t="s">
        <v>4134</v>
      </c>
      <c r="L209">
        <v>534</v>
      </c>
      <c r="M209" t="s">
        <v>4135</v>
      </c>
      <c r="N209" t="s">
        <v>4060</v>
      </c>
      <c r="O209" t="s">
        <v>4136</v>
      </c>
      <c r="P209">
        <v>181</v>
      </c>
      <c r="Q209" t="s">
        <v>4134</v>
      </c>
      <c r="R209">
        <v>7409.59148</v>
      </c>
      <c r="S209" t="s">
        <v>4232</v>
      </c>
      <c r="T209" t="s">
        <v>4322</v>
      </c>
    </row>
    <row r="210" spans="1:20" x14ac:dyDescent="0.3">
      <c r="A210" t="s">
        <v>3755</v>
      </c>
      <c r="B210" t="s">
        <v>4139</v>
      </c>
      <c r="C210" t="s">
        <v>4339</v>
      </c>
      <c r="D210" t="s">
        <v>4061</v>
      </c>
      <c r="E210" t="s">
        <v>4062</v>
      </c>
      <c r="F210" t="s">
        <v>1834</v>
      </c>
      <c r="G210" t="s">
        <v>2086</v>
      </c>
      <c r="H210" t="s">
        <v>9</v>
      </c>
      <c r="I210" t="s">
        <v>180</v>
      </c>
      <c r="J210" t="s">
        <v>3355</v>
      </c>
      <c r="K210" t="s">
        <v>4134</v>
      </c>
      <c r="L210">
        <v>2350</v>
      </c>
      <c r="M210" t="s">
        <v>4135</v>
      </c>
      <c r="N210" t="s">
        <v>4060</v>
      </c>
      <c r="O210" t="s">
        <v>4136</v>
      </c>
      <c r="P210">
        <v>50</v>
      </c>
      <c r="Q210" t="s">
        <v>4134</v>
      </c>
      <c r="R210">
        <v>2325.0208200000002</v>
      </c>
      <c r="S210" t="s">
        <v>4141</v>
      </c>
      <c r="T210" t="s">
        <v>4338</v>
      </c>
    </row>
    <row r="211" spans="1:20" x14ac:dyDescent="0.3">
      <c r="A211" t="s">
        <v>3653</v>
      </c>
      <c r="B211" t="s">
        <v>4139</v>
      </c>
      <c r="C211" t="s">
        <v>4235</v>
      </c>
      <c r="D211" t="s">
        <v>4061</v>
      </c>
      <c r="E211" t="s">
        <v>4062</v>
      </c>
      <c r="F211" t="s">
        <v>1834</v>
      </c>
      <c r="G211" t="s">
        <v>2086</v>
      </c>
      <c r="H211" t="s">
        <v>9</v>
      </c>
      <c r="I211" t="s">
        <v>180</v>
      </c>
      <c r="J211" t="s">
        <v>3355</v>
      </c>
      <c r="K211" t="s">
        <v>4134</v>
      </c>
      <c r="L211">
        <v>30660</v>
      </c>
      <c r="M211" t="s">
        <v>4135</v>
      </c>
      <c r="N211" t="s">
        <v>4060</v>
      </c>
      <c r="O211" t="s">
        <v>4136</v>
      </c>
      <c r="P211">
        <v>140</v>
      </c>
      <c r="Q211" t="s">
        <v>4134</v>
      </c>
      <c r="R211">
        <v>3379.27124</v>
      </c>
      <c r="S211" t="s">
        <v>4141</v>
      </c>
      <c r="T211" t="s">
        <v>4176</v>
      </c>
    </row>
    <row r="212" spans="1:20" x14ac:dyDescent="0.3">
      <c r="A212" t="s">
        <v>3657</v>
      </c>
      <c r="B212" t="s">
        <v>4369</v>
      </c>
      <c r="C212" t="s">
        <v>4159</v>
      </c>
      <c r="D212" t="s">
        <v>4085</v>
      </c>
      <c r="E212" t="s">
        <v>4086</v>
      </c>
      <c r="F212" t="s">
        <v>71</v>
      </c>
      <c r="G212" t="s">
        <v>2214</v>
      </c>
      <c r="H212" t="s">
        <v>23</v>
      </c>
      <c r="I212" t="s">
        <v>184</v>
      </c>
      <c r="J212" t="s">
        <v>3383</v>
      </c>
      <c r="K212" t="s">
        <v>4134</v>
      </c>
      <c r="L212">
        <v>2000</v>
      </c>
      <c r="M212" t="s">
        <v>4135</v>
      </c>
      <c r="N212" t="s">
        <v>4060</v>
      </c>
      <c r="O212" t="s">
        <v>4136</v>
      </c>
      <c r="P212">
        <v>1000</v>
      </c>
      <c r="Q212" t="s">
        <v>4134</v>
      </c>
      <c r="R212">
        <v>984.44875999999999</v>
      </c>
      <c r="S212" t="s">
        <v>4179</v>
      </c>
      <c r="T212" t="s">
        <v>4370</v>
      </c>
    </row>
    <row r="213" spans="1:20" x14ac:dyDescent="0.3">
      <c r="A213" t="s">
        <v>3725</v>
      </c>
      <c r="B213" t="s">
        <v>4154</v>
      </c>
      <c r="C213" t="s">
        <v>4371</v>
      </c>
      <c r="D213" t="s">
        <v>4085</v>
      </c>
      <c r="E213" t="s">
        <v>4086</v>
      </c>
      <c r="F213" t="s">
        <v>37</v>
      </c>
      <c r="G213" t="s">
        <v>2210</v>
      </c>
      <c r="H213" t="s">
        <v>25</v>
      </c>
      <c r="I213" t="s">
        <v>184</v>
      </c>
      <c r="J213" t="s">
        <v>3383</v>
      </c>
      <c r="K213" t="s">
        <v>4134</v>
      </c>
      <c r="L213">
        <v>1500</v>
      </c>
      <c r="M213" t="s">
        <v>4135</v>
      </c>
      <c r="N213" t="s">
        <v>4060</v>
      </c>
      <c r="O213" t="s">
        <v>4136</v>
      </c>
      <c r="P213">
        <v>1500</v>
      </c>
      <c r="Q213" t="s">
        <v>4134</v>
      </c>
      <c r="R213">
        <v>709.28188</v>
      </c>
      <c r="S213" t="s">
        <v>4155</v>
      </c>
      <c r="T213" t="s">
        <v>4372</v>
      </c>
    </row>
    <row r="214" spans="1:20" x14ac:dyDescent="0.3">
      <c r="A214" t="s">
        <v>3702</v>
      </c>
      <c r="B214" t="s">
        <v>4139</v>
      </c>
      <c r="C214" t="s">
        <v>4324</v>
      </c>
      <c r="D214" t="s">
        <v>4061</v>
      </c>
      <c r="E214" t="s">
        <v>4062</v>
      </c>
      <c r="F214" t="s">
        <v>1834</v>
      </c>
      <c r="G214" t="s">
        <v>2086</v>
      </c>
      <c r="H214" t="s">
        <v>9</v>
      </c>
      <c r="I214" t="s">
        <v>180</v>
      </c>
      <c r="J214" t="s">
        <v>3355</v>
      </c>
      <c r="K214" t="s">
        <v>4134</v>
      </c>
      <c r="L214">
        <v>21109</v>
      </c>
      <c r="M214" t="s">
        <v>4135</v>
      </c>
      <c r="N214" t="s">
        <v>4060</v>
      </c>
      <c r="O214" t="s">
        <v>4136</v>
      </c>
      <c r="P214">
        <v>209</v>
      </c>
      <c r="Q214" t="s">
        <v>4134</v>
      </c>
      <c r="R214">
        <v>2980.4106900000002</v>
      </c>
      <c r="S214" t="s">
        <v>4141</v>
      </c>
      <c r="T214" t="s">
        <v>4170</v>
      </c>
    </row>
    <row r="215" spans="1:20" x14ac:dyDescent="0.3">
      <c r="A215" t="s">
        <v>3657</v>
      </c>
      <c r="B215" t="s">
        <v>4346</v>
      </c>
      <c r="C215" t="s">
        <v>4199</v>
      </c>
      <c r="D215" t="s">
        <v>4085</v>
      </c>
      <c r="E215" t="s">
        <v>4086</v>
      </c>
      <c r="F215" t="s">
        <v>37</v>
      </c>
      <c r="G215" t="s">
        <v>2210</v>
      </c>
      <c r="H215" t="s">
        <v>25</v>
      </c>
      <c r="I215" t="s">
        <v>184</v>
      </c>
      <c r="J215" t="s">
        <v>3383</v>
      </c>
      <c r="K215" t="s">
        <v>4134</v>
      </c>
      <c r="L215">
        <v>10000</v>
      </c>
      <c r="M215" t="s">
        <v>4135</v>
      </c>
      <c r="N215" t="s">
        <v>4060</v>
      </c>
      <c r="O215" t="s">
        <v>4136</v>
      </c>
      <c r="P215">
        <v>2500</v>
      </c>
      <c r="Q215" t="s">
        <v>4134</v>
      </c>
      <c r="R215">
        <v>977.82592</v>
      </c>
      <c r="S215" t="s">
        <v>4347</v>
      </c>
      <c r="T215" t="s">
        <v>4373</v>
      </c>
    </row>
    <row r="216" spans="1:20" x14ac:dyDescent="0.3">
      <c r="A216" t="s">
        <v>3844</v>
      </c>
      <c r="B216" t="s">
        <v>4262</v>
      </c>
      <c r="C216" t="s">
        <v>4235</v>
      </c>
      <c r="D216" t="s">
        <v>4068</v>
      </c>
      <c r="E216" t="s">
        <v>4069</v>
      </c>
      <c r="F216" t="s">
        <v>1834</v>
      </c>
      <c r="G216" t="s">
        <v>2086</v>
      </c>
      <c r="H216" t="s">
        <v>9</v>
      </c>
      <c r="I216" t="s">
        <v>180</v>
      </c>
      <c r="J216" t="s">
        <v>3355</v>
      </c>
      <c r="K216" t="s">
        <v>4134</v>
      </c>
      <c r="L216">
        <v>4960</v>
      </c>
      <c r="M216" t="s">
        <v>4135</v>
      </c>
      <c r="N216" t="s">
        <v>4060</v>
      </c>
      <c r="O216" t="s">
        <v>4136</v>
      </c>
      <c r="P216">
        <v>80</v>
      </c>
      <c r="Q216" t="s">
        <v>4134</v>
      </c>
      <c r="R216">
        <v>8006.1981599999999</v>
      </c>
      <c r="S216" t="s">
        <v>4263</v>
      </c>
      <c r="T216" t="s">
        <v>4374</v>
      </c>
    </row>
    <row r="217" spans="1:20" x14ac:dyDescent="0.3">
      <c r="A217" t="s">
        <v>3913</v>
      </c>
      <c r="B217" t="s">
        <v>4139</v>
      </c>
      <c r="C217" t="s">
        <v>4157</v>
      </c>
      <c r="D217" t="s">
        <v>4061</v>
      </c>
      <c r="E217" t="s">
        <v>4062</v>
      </c>
      <c r="F217" t="s">
        <v>1834</v>
      </c>
      <c r="G217" t="s">
        <v>2086</v>
      </c>
      <c r="H217" t="s">
        <v>9</v>
      </c>
      <c r="I217" t="s">
        <v>180</v>
      </c>
      <c r="J217" t="s">
        <v>3355</v>
      </c>
      <c r="K217" t="s">
        <v>4134</v>
      </c>
      <c r="L217">
        <v>3654</v>
      </c>
      <c r="M217" t="s">
        <v>4135</v>
      </c>
      <c r="N217" t="s">
        <v>4060</v>
      </c>
      <c r="O217" t="s">
        <v>4136</v>
      </c>
      <c r="P217">
        <v>87</v>
      </c>
      <c r="Q217" t="s">
        <v>4134</v>
      </c>
      <c r="R217">
        <v>2560.8675699999999</v>
      </c>
      <c r="S217" t="s">
        <v>4141</v>
      </c>
      <c r="T217" t="s">
        <v>4173</v>
      </c>
    </row>
    <row r="218" spans="1:20" x14ac:dyDescent="0.3">
      <c r="A218" t="s">
        <v>3701</v>
      </c>
      <c r="B218" t="s">
        <v>4375</v>
      </c>
      <c r="C218" t="s">
        <v>4164</v>
      </c>
      <c r="D218" t="s">
        <v>4097</v>
      </c>
      <c r="E218" t="s">
        <v>4098</v>
      </c>
      <c r="F218" t="s">
        <v>37</v>
      </c>
      <c r="G218" t="s">
        <v>2210</v>
      </c>
      <c r="H218" t="s">
        <v>25</v>
      </c>
      <c r="I218" t="s">
        <v>184</v>
      </c>
      <c r="J218" t="s">
        <v>3383</v>
      </c>
      <c r="K218" t="s">
        <v>4134</v>
      </c>
      <c r="L218">
        <v>2000</v>
      </c>
      <c r="M218" t="s">
        <v>4135</v>
      </c>
      <c r="N218" t="s">
        <v>4080</v>
      </c>
      <c r="O218" t="s">
        <v>4183</v>
      </c>
      <c r="P218">
        <v>1000</v>
      </c>
      <c r="Q218" t="s">
        <v>4134</v>
      </c>
      <c r="R218">
        <v>318.20999999999998</v>
      </c>
      <c r="S218" t="s">
        <v>4376</v>
      </c>
      <c r="T218" t="s">
        <v>4179</v>
      </c>
    </row>
    <row r="219" spans="1:20" x14ac:dyDescent="0.3">
      <c r="A219" t="s">
        <v>3725</v>
      </c>
      <c r="B219" t="s">
        <v>4154</v>
      </c>
      <c r="C219" t="s">
        <v>4172</v>
      </c>
      <c r="D219" t="s">
        <v>4085</v>
      </c>
      <c r="E219" t="s">
        <v>4086</v>
      </c>
      <c r="F219" t="s">
        <v>37</v>
      </c>
      <c r="G219" t="s">
        <v>2210</v>
      </c>
      <c r="H219" t="s">
        <v>25</v>
      </c>
      <c r="I219" t="s">
        <v>184</v>
      </c>
      <c r="J219" t="s">
        <v>3383</v>
      </c>
      <c r="K219" t="s">
        <v>4134</v>
      </c>
      <c r="L219">
        <v>900</v>
      </c>
      <c r="M219" t="s">
        <v>4135</v>
      </c>
      <c r="N219" t="s">
        <v>4060</v>
      </c>
      <c r="O219" t="s">
        <v>4136</v>
      </c>
      <c r="P219">
        <v>300</v>
      </c>
      <c r="Q219" t="s">
        <v>4134</v>
      </c>
      <c r="R219">
        <v>709.28188</v>
      </c>
      <c r="S219" t="s">
        <v>4155</v>
      </c>
      <c r="T219" t="s">
        <v>4377</v>
      </c>
    </row>
    <row r="220" spans="1:20" x14ac:dyDescent="0.3">
      <c r="A220" t="s">
        <v>3702</v>
      </c>
      <c r="B220" t="s">
        <v>4139</v>
      </c>
      <c r="C220" t="s">
        <v>4292</v>
      </c>
      <c r="D220" t="s">
        <v>4061</v>
      </c>
      <c r="E220" t="s">
        <v>4062</v>
      </c>
      <c r="F220" t="s">
        <v>1834</v>
      </c>
      <c r="G220" t="s">
        <v>2086</v>
      </c>
      <c r="H220" t="s">
        <v>9</v>
      </c>
      <c r="I220" t="s">
        <v>180</v>
      </c>
      <c r="J220" t="s">
        <v>3355</v>
      </c>
      <c r="K220" t="s">
        <v>4134</v>
      </c>
      <c r="L220">
        <v>6845</v>
      </c>
      <c r="M220" t="s">
        <v>4135</v>
      </c>
      <c r="N220" t="s">
        <v>4060</v>
      </c>
      <c r="O220" t="s">
        <v>4136</v>
      </c>
      <c r="P220">
        <v>185</v>
      </c>
      <c r="Q220" t="s">
        <v>4134</v>
      </c>
      <c r="R220">
        <v>2980.4106900000002</v>
      </c>
      <c r="S220" t="s">
        <v>4141</v>
      </c>
      <c r="T220" t="s">
        <v>4254</v>
      </c>
    </row>
    <row r="221" spans="1:20" x14ac:dyDescent="0.3">
      <c r="A221" t="s">
        <v>3844</v>
      </c>
      <c r="B221" t="s">
        <v>4163</v>
      </c>
      <c r="C221" t="s">
        <v>4235</v>
      </c>
      <c r="D221" t="s">
        <v>4068</v>
      </c>
      <c r="E221" t="s">
        <v>4069</v>
      </c>
      <c r="F221" t="s">
        <v>1834</v>
      </c>
      <c r="G221" t="s">
        <v>2086</v>
      </c>
      <c r="H221" t="s">
        <v>9</v>
      </c>
      <c r="I221" t="s">
        <v>180</v>
      </c>
      <c r="J221" t="s">
        <v>3355</v>
      </c>
      <c r="K221" t="s">
        <v>4134</v>
      </c>
      <c r="L221">
        <v>912</v>
      </c>
      <c r="M221" t="s">
        <v>4135</v>
      </c>
      <c r="N221" t="s">
        <v>4060</v>
      </c>
      <c r="O221" t="s">
        <v>4136</v>
      </c>
      <c r="P221">
        <v>456</v>
      </c>
      <c r="Q221" t="s">
        <v>4134</v>
      </c>
      <c r="R221">
        <v>7409.59148</v>
      </c>
      <c r="S221" t="s">
        <v>4165</v>
      </c>
      <c r="T221" t="s">
        <v>4378</v>
      </c>
    </row>
    <row r="222" spans="1:20" x14ac:dyDescent="0.3">
      <c r="A222" t="s">
        <v>3774</v>
      </c>
      <c r="B222" t="s">
        <v>4379</v>
      </c>
      <c r="C222" t="s">
        <v>4164</v>
      </c>
      <c r="D222" t="s">
        <v>4085</v>
      </c>
      <c r="E222" t="s">
        <v>4086</v>
      </c>
      <c r="F222" t="s">
        <v>331</v>
      </c>
      <c r="G222" t="s">
        <v>2211</v>
      </c>
      <c r="H222" t="s">
        <v>46</v>
      </c>
      <c r="I222" t="s">
        <v>180</v>
      </c>
      <c r="J222" t="s">
        <v>3383</v>
      </c>
      <c r="K222" t="s">
        <v>4134</v>
      </c>
      <c r="L222">
        <v>2000</v>
      </c>
      <c r="M222" t="s">
        <v>4135</v>
      </c>
      <c r="N222" t="s">
        <v>4060</v>
      </c>
      <c r="O222" t="s">
        <v>4136</v>
      </c>
      <c r="P222">
        <v>1000</v>
      </c>
      <c r="Q222" t="s">
        <v>4134</v>
      </c>
      <c r="R222">
        <v>1371.8068000000001</v>
      </c>
      <c r="S222" t="s">
        <v>4380</v>
      </c>
      <c r="T222" t="s">
        <v>4174</v>
      </c>
    </row>
    <row r="223" spans="1:20" x14ac:dyDescent="0.3">
      <c r="A223" t="s">
        <v>3657</v>
      </c>
      <c r="B223" t="s">
        <v>4198</v>
      </c>
      <c r="C223" t="s">
        <v>4164</v>
      </c>
      <c r="D223" t="s">
        <v>4085</v>
      </c>
      <c r="E223" t="s">
        <v>4086</v>
      </c>
      <c r="F223" t="s">
        <v>37</v>
      </c>
      <c r="G223" t="s">
        <v>2210</v>
      </c>
      <c r="H223" t="s">
        <v>25</v>
      </c>
      <c r="I223" t="s">
        <v>184</v>
      </c>
      <c r="J223" t="s">
        <v>3383</v>
      </c>
      <c r="K223" t="s">
        <v>4134</v>
      </c>
      <c r="L223">
        <v>3000</v>
      </c>
      <c r="M223" t="s">
        <v>4135</v>
      </c>
      <c r="N223" t="s">
        <v>4060</v>
      </c>
      <c r="O223" t="s">
        <v>4136</v>
      </c>
      <c r="P223">
        <v>1500</v>
      </c>
      <c r="Q223" t="s">
        <v>4134</v>
      </c>
      <c r="R223">
        <v>977.82592</v>
      </c>
      <c r="S223" t="s">
        <v>4200</v>
      </c>
      <c r="T223" t="s">
        <v>4381</v>
      </c>
    </row>
    <row r="224" spans="1:20" x14ac:dyDescent="0.3">
      <c r="A224" t="s">
        <v>3863</v>
      </c>
      <c r="B224" t="s">
        <v>4277</v>
      </c>
      <c r="C224" t="s">
        <v>4382</v>
      </c>
      <c r="D224" t="s">
        <v>4126</v>
      </c>
      <c r="E224" t="s">
        <v>4127</v>
      </c>
      <c r="F224" t="s">
        <v>572</v>
      </c>
      <c r="G224" t="s">
        <v>3201</v>
      </c>
      <c r="H224" t="s">
        <v>9</v>
      </c>
      <c r="I224" t="s">
        <v>180</v>
      </c>
      <c r="J224" t="s">
        <v>3404</v>
      </c>
      <c r="K224" t="s">
        <v>4134</v>
      </c>
      <c r="L224">
        <v>78</v>
      </c>
      <c r="M224" t="s">
        <v>4135</v>
      </c>
      <c r="N224" t="s">
        <v>4210</v>
      </c>
      <c r="O224" t="s">
        <v>4211</v>
      </c>
      <c r="P224">
        <v>13</v>
      </c>
      <c r="Q224" t="s">
        <v>4134</v>
      </c>
      <c r="R224">
        <v>20814.38</v>
      </c>
      <c r="S224" t="s">
        <v>4184</v>
      </c>
      <c r="T224" t="s">
        <v>4278</v>
      </c>
    </row>
    <row r="225" spans="1:20" x14ac:dyDescent="0.3">
      <c r="A225" t="s">
        <v>3817</v>
      </c>
      <c r="B225" t="s">
        <v>4383</v>
      </c>
      <c r="C225" t="s">
        <v>4164</v>
      </c>
      <c r="D225" t="s">
        <v>4068</v>
      </c>
      <c r="E225" t="s">
        <v>4069</v>
      </c>
      <c r="F225" t="s">
        <v>89</v>
      </c>
      <c r="G225" t="s">
        <v>2204</v>
      </c>
      <c r="H225" t="s">
        <v>40</v>
      </c>
      <c r="I225" t="s">
        <v>184</v>
      </c>
      <c r="J225" t="s">
        <v>3383</v>
      </c>
      <c r="K225" t="s">
        <v>4134</v>
      </c>
      <c r="L225">
        <v>1200</v>
      </c>
      <c r="M225" t="s">
        <v>4135</v>
      </c>
      <c r="N225" t="s">
        <v>4060</v>
      </c>
      <c r="O225" t="s">
        <v>4136</v>
      </c>
      <c r="P225">
        <v>300</v>
      </c>
      <c r="Q225" t="s">
        <v>4134</v>
      </c>
      <c r="R225">
        <v>6578.3285400000004</v>
      </c>
      <c r="S225" t="s">
        <v>4341</v>
      </c>
      <c r="T225" t="s">
        <v>4150</v>
      </c>
    </row>
    <row r="226" spans="1:20" x14ac:dyDescent="0.3">
      <c r="A226" t="s">
        <v>3803</v>
      </c>
      <c r="B226" t="s">
        <v>4384</v>
      </c>
      <c r="C226" t="s">
        <v>4164</v>
      </c>
      <c r="D226" t="s">
        <v>4085</v>
      </c>
      <c r="E226" t="s">
        <v>4086</v>
      </c>
      <c r="F226" t="s">
        <v>103</v>
      </c>
      <c r="G226" t="s">
        <v>2017</v>
      </c>
      <c r="H226" t="s">
        <v>25</v>
      </c>
      <c r="I226" t="s">
        <v>184</v>
      </c>
      <c r="J226" t="s">
        <v>3453</v>
      </c>
      <c r="K226" t="s">
        <v>4134</v>
      </c>
      <c r="L226">
        <v>12</v>
      </c>
      <c r="M226" t="s">
        <v>4209</v>
      </c>
      <c r="N226" t="s">
        <v>4385</v>
      </c>
      <c r="O226" t="s">
        <v>4297</v>
      </c>
      <c r="P226">
        <v>4</v>
      </c>
      <c r="Q226" t="s">
        <v>4134</v>
      </c>
      <c r="R226">
        <v>1891.13</v>
      </c>
      <c r="S226" t="s">
        <v>4386</v>
      </c>
      <c r="T226" t="s">
        <v>4322</v>
      </c>
    </row>
    <row r="227" spans="1:20" x14ac:dyDescent="0.3">
      <c r="A227" t="s">
        <v>3774</v>
      </c>
      <c r="B227" t="s">
        <v>4198</v>
      </c>
      <c r="C227" t="s">
        <v>4199</v>
      </c>
      <c r="D227" t="s">
        <v>4085</v>
      </c>
      <c r="E227" t="s">
        <v>4086</v>
      </c>
      <c r="F227" t="s">
        <v>37</v>
      </c>
      <c r="G227" t="s">
        <v>2210</v>
      </c>
      <c r="H227" t="s">
        <v>25</v>
      </c>
      <c r="I227" t="s">
        <v>184</v>
      </c>
      <c r="J227" t="s">
        <v>3383</v>
      </c>
      <c r="K227" t="s">
        <v>4134</v>
      </c>
      <c r="L227">
        <v>1400</v>
      </c>
      <c r="M227" t="s">
        <v>4135</v>
      </c>
      <c r="N227" t="s">
        <v>4060</v>
      </c>
      <c r="O227" t="s">
        <v>4136</v>
      </c>
      <c r="P227">
        <v>350</v>
      </c>
      <c r="Q227" t="s">
        <v>4134</v>
      </c>
      <c r="R227">
        <v>1397.8159800000001</v>
      </c>
      <c r="S227" t="s">
        <v>4200</v>
      </c>
      <c r="T227" t="s">
        <v>4387</v>
      </c>
    </row>
    <row r="228" spans="1:20" x14ac:dyDescent="0.3">
      <c r="A228" t="s">
        <v>3653</v>
      </c>
      <c r="B228" t="s">
        <v>4132</v>
      </c>
      <c r="C228" t="s">
        <v>4324</v>
      </c>
      <c r="D228" t="s">
        <v>4061</v>
      </c>
      <c r="E228" t="s">
        <v>4062</v>
      </c>
      <c r="F228" t="s">
        <v>572</v>
      </c>
      <c r="G228" t="s">
        <v>3201</v>
      </c>
      <c r="H228" t="s">
        <v>9</v>
      </c>
      <c r="I228" t="s">
        <v>180</v>
      </c>
      <c r="J228" t="s">
        <v>3404</v>
      </c>
      <c r="K228" t="s">
        <v>4134</v>
      </c>
      <c r="L228">
        <v>6240</v>
      </c>
      <c r="M228" t="s">
        <v>4135</v>
      </c>
      <c r="N228" t="s">
        <v>4060</v>
      </c>
      <c r="O228" t="s">
        <v>4136</v>
      </c>
      <c r="P228">
        <v>312</v>
      </c>
      <c r="Q228" t="s">
        <v>4134</v>
      </c>
      <c r="R228">
        <v>3416.2647400000001</v>
      </c>
      <c r="S228" t="s">
        <v>4137</v>
      </c>
      <c r="T228" t="s">
        <v>4229</v>
      </c>
    </row>
    <row r="229" spans="1:20" x14ac:dyDescent="0.3">
      <c r="A229" t="s">
        <v>3653</v>
      </c>
      <c r="B229" t="s">
        <v>4139</v>
      </c>
      <c r="C229" t="s">
        <v>4253</v>
      </c>
      <c r="D229" t="s">
        <v>4061</v>
      </c>
      <c r="E229" t="s">
        <v>4062</v>
      </c>
      <c r="F229" t="s">
        <v>1834</v>
      </c>
      <c r="G229" t="s">
        <v>2086</v>
      </c>
      <c r="H229" t="s">
        <v>9</v>
      </c>
      <c r="I229" t="s">
        <v>180</v>
      </c>
      <c r="J229" t="s">
        <v>3355</v>
      </c>
      <c r="K229" t="s">
        <v>4134</v>
      </c>
      <c r="L229">
        <v>116</v>
      </c>
      <c r="M229" t="s">
        <v>4135</v>
      </c>
      <c r="N229" t="s">
        <v>4060</v>
      </c>
      <c r="O229" t="s">
        <v>4136</v>
      </c>
      <c r="P229">
        <v>4</v>
      </c>
      <c r="Q229" t="s">
        <v>4134</v>
      </c>
      <c r="R229">
        <v>3379.27124</v>
      </c>
      <c r="S229" t="s">
        <v>4141</v>
      </c>
      <c r="T229" t="s">
        <v>4238</v>
      </c>
    </row>
    <row r="230" spans="1:20" x14ac:dyDescent="0.3">
      <c r="A230" t="s">
        <v>3702</v>
      </c>
      <c r="B230" t="s">
        <v>4139</v>
      </c>
      <c r="C230" t="s">
        <v>4292</v>
      </c>
      <c r="D230" t="s">
        <v>4061</v>
      </c>
      <c r="E230" t="s">
        <v>4062</v>
      </c>
      <c r="F230" t="s">
        <v>1834</v>
      </c>
      <c r="G230" t="s">
        <v>2086</v>
      </c>
      <c r="H230" t="s">
        <v>9</v>
      </c>
      <c r="I230" t="s">
        <v>180</v>
      </c>
      <c r="J230" t="s">
        <v>3355</v>
      </c>
      <c r="K230" t="s">
        <v>4134</v>
      </c>
      <c r="L230">
        <v>5180</v>
      </c>
      <c r="M230" t="s">
        <v>4135</v>
      </c>
      <c r="N230" t="s">
        <v>4060</v>
      </c>
      <c r="O230" t="s">
        <v>4136</v>
      </c>
      <c r="P230">
        <v>185</v>
      </c>
      <c r="Q230" t="s">
        <v>4134</v>
      </c>
      <c r="R230">
        <v>2980.4106900000002</v>
      </c>
      <c r="S230" t="s">
        <v>4141</v>
      </c>
      <c r="T230" t="s">
        <v>4325</v>
      </c>
    </row>
    <row r="231" spans="1:20" x14ac:dyDescent="0.3">
      <c r="A231" t="s">
        <v>3702</v>
      </c>
      <c r="B231" t="s">
        <v>4139</v>
      </c>
      <c r="C231" t="s">
        <v>4196</v>
      </c>
      <c r="D231" t="s">
        <v>4061</v>
      </c>
      <c r="E231" t="s">
        <v>4062</v>
      </c>
      <c r="F231" t="s">
        <v>1834</v>
      </c>
      <c r="G231" t="s">
        <v>2086</v>
      </c>
      <c r="H231" t="s">
        <v>9</v>
      </c>
      <c r="I231" t="s">
        <v>180</v>
      </c>
      <c r="J231" t="s">
        <v>3355</v>
      </c>
      <c r="K231" t="s">
        <v>4134</v>
      </c>
      <c r="L231">
        <v>6380</v>
      </c>
      <c r="M231" t="s">
        <v>4135</v>
      </c>
      <c r="N231" t="s">
        <v>4060</v>
      </c>
      <c r="O231" t="s">
        <v>4136</v>
      </c>
      <c r="P231">
        <v>110</v>
      </c>
      <c r="Q231" t="s">
        <v>4134</v>
      </c>
      <c r="R231">
        <v>2980.4106900000002</v>
      </c>
      <c r="S231" t="s">
        <v>4141</v>
      </c>
      <c r="T231" t="s">
        <v>4265</v>
      </c>
    </row>
    <row r="232" spans="1:20" x14ac:dyDescent="0.3">
      <c r="A232" t="s">
        <v>3755</v>
      </c>
      <c r="B232" t="s">
        <v>4139</v>
      </c>
      <c r="C232" t="s">
        <v>4175</v>
      </c>
      <c r="D232" t="s">
        <v>4061</v>
      </c>
      <c r="E232" t="s">
        <v>4062</v>
      </c>
      <c r="F232" t="s">
        <v>1834</v>
      </c>
      <c r="G232" t="s">
        <v>2086</v>
      </c>
      <c r="H232" t="s">
        <v>9</v>
      </c>
      <c r="I232" t="s">
        <v>180</v>
      </c>
      <c r="J232" t="s">
        <v>3355</v>
      </c>
      <c r="K232" t="s">
        <v>4134</v>
      </c>
      <c r="L232">
        <v>7140</v>
      </c>
      <c r="M232" t="s">
        <v>4135</v>
      </c>
      <c r="N232" t="s">
        <v>4060</v>
      </c>
      <c r="O232" t="s">
        <v>4136</v>
      </c>
      <c r="P232">
        <v>170</v>
      </c>
      <c r="Q232" t="s">
        <v>4134</v>
      </c>
      <c r="R232">
        <v>2325.0208200000002</v>
      </c>
      <c r="S232" t="s">
        <v>4141</v>
      </c>
      <c r="T232" t="s">
        <v>4237</v>
      </c>
    </row>
    <row r="233" spans="1:20" x14ac:dyDescent="0.3">
      <c r="A233" t="s">
        <v>3913</v>
      </c>
      <c r="B233" t="s">
        <v>4139</v>
      </c>
      <c r="C233" t="s">
        <v>4148</v>
      </c>
      <c r="D233" t="s">
        <v>4061</v>
      </c>
      <c r="E233" t="s">
        <v>4062</v>
      </c>
      <c r="F233" t="s">
        <v>1834</v>
      </c>
      <c r="G233" t="s">
        <v>2086</v>
      </c>
      <c r="H233" t="s">
        <v>9</v>
      </c>
      <c r="I233" t="s">
        <v>180</v>
      </c>
      <c r="J233" t="s">
        <v>3355</v>
      </c>
      <c r="K233" t="s">
        <v>4134</v>
      </c>
      <c r="L233">
        <v>2900</v>
      </c>
      <c r="M233" t="s">
        <v>4135</v>
      </c>
      <c r="N233" t="s">
        <v>4060</v>
      </c>
      <c r="O233" t="s">
        <v>4136</v>
      </c>
      <c r="P233">
        <v>100</v>
      </c>
      <c r="Q233" t="s">
        <v>4134</v>
      </c>
      <c r="R233">
        <v>2560.8675699999999</v>
      </c>
      <c r="S233" t="s">
        <v>4141</v>
      </c>
      <c r="T233" t="s">
        <v>4238</v>
      </c>
    </row>
    <row r="234" spans="1:20" x14ac:dyDescent="0.3">
      <c r="A234" t="s">
        <v>3755</v>
      </c>
      <c r="B234" t="s">
        <v>4139</v>
      </c>
      <c r="C234" t="s">
        <v>4205</v>
      </c>
      <c r="D234" t="s">
        <v>4061</v>
      </c>
      <c r="E234" t="s">
        <v>4062</v>
      </c>
      <c r="F234" t="s">
        <v>1834</v>
      </c>
      <c r="G234" t="s">
        <v>2086</v>
      </c>
      <c r="H234" t="s">
        <v>9</v>
      </c>
      <c r="I234" t="s">
        <v>180</v>
      </c>
      <c r="J234" t="s">
        <v>3355</v>
      </c>
      <c r="K234" t="s">
        <v>4134</v>
      </c>
      <c r="L234">
        <v>31800</v>
      </c>
      <c r="M234" t="s">
        <v>4135</v>
      </c>
      <c r="N234" t="s">
        <v>4060</v>
      </c>
      <c r="O234" t="s">
        <v>4136</v>
      </c>
      <c r="P234">
        <v>100</v>
      </c>
      <c r="Q234" t="s">
        <v>4134</v>
      </c>
      <c r="R234">
        <v>2325.0208200000002</v>
      </c>
      <c r="S234" t="s">
        <v>4141</v>
      </c>
      <c r="T234" t="s">
        <v>4304</v>
      </c>
    </row>
    <row r="235" spans="1:20" x14ac:dyDescent="0.3">
      <c r="A235" t="s">
        <v>3727</v>
      </c>
      <c r="B235" t="s">
        <v>4139</v>
      </c>
      <c r="C235" t="s">
        <v>4288</v>
      </c>
      <c r="D235" t="s">
        <v>4061</v>
      </c>
      <c r="E235" t="s">
        <v>4062</v>
      </c>
      <c r="F235" t="s">
        <v>1834</v>
      </c>
      <c r="G235" t="s">
        <v>2086</v>
      </c>
      <c r="H235" t="s">
        <v>9</v>
      </c>
      <c r="I235" t="s">
        <v>180</v>
      </c>
      <c r="J235" t="s">
        <v>3355</v>
      </c>
      <c r="K235" t="s">
        <v>4134</v>
      </c>
      <c r="L235">
        <v>3913</v>
      </c>
      <c r="M235" t="s">
        <v>4135</v>
      </c>
      <c r="N235" t="s">
        <v>4060</v>
      </c>
      <c r="O235" t="s">
        <v>4136</v>
      </c>
      <c r="P235">
        <v>13</v>
      </c>
      <c r="Q235" t="s">
        <v>4134</v>
      </c>
      <c r="R235">
        <v>4435.2754500000001</v>
      </c>
      <c r="S235" t="s">
        <v>4141</v>
      </c>
      <c r="T235" t="s">
        <v>4286</v>
      </c>
    </row>
    <row r="236" spans="1:20" x14ac:dyDescent="0.3">
      <c r="A236" t="s">
        <v>3653</v>
      </c>
      <c r="B236" t="s">
        <v>4139</v>
      </c>
      <c r="C236" t="s">
        <v>4133</v>
      </c>
      <c r="D236" t="s">
        <v>4061</v>
      </c>
      <c r="E236" t="s">
        <v>4062</v>
      </c>
      <c r="F236" t="s">
        <v>1834</v>
      </c>
      <c r="G236" t="s">
        <v>2086</v>
      </c>
      <c r="H236" t="s">
        <v>9</v>
      </c>
      <c r="I236" t="s">
        <v>180</v>
      </c>
      <c r="J236" t="s">
        <v>3355</v>
      </c>
      <c r="K236" t="s">
        <v>4134</v>
      </c>
      <c r="L236">
        <v>20160</v>
      </c>
      <c r="M236" t="s">
        <v>4135</v>
      </c>
      <c r="N236" t="s">
        <v>4060</v>
      </c>
      <c r="O236" t="s">
        <v>4136</v>
      </c>
      <c r="P236">
        <v>252</v>
      </c>
      <c r="Q236" t="s">
        <v>4134</v>
      </c>
      <c r="R236">
        <v>3379.27124</v>
      </c>
      <c r="S236" t="s">
        <v>4141</v>
      </c>
      <c r="T236" t="s">
        <v>4158</v>
      </c>
    </row>
    <row r="237" spans="1:20" x14ac:dyDescent="0.3">
      <c r="A237" t="s">
        <v>3657</v>
      </c>
      <c r="B237" t="s">
        <v>4388</v>
      </c>
      <c r="C237" t="s">
        <v>4235</v>
      </c>
      <c r="D237" t="s">
        <v>4085</v>
      </c>
      <c r="E237" t="s">
        <v>4086</v>
      </c>
      <c r="F237" t="s">
        <v>89</v>
      </c>
      <c r="G237" t="s">
        <v>2204</v>
      </c>
      <c r="H237" t="s">
        <v>40</v>
      </c>
      <c r="I237" t="s">
        <v>184</v>
      </c>
      <c r="J237" t="s">
        <v>3383</v>
      </c>
      <c r="K237" t="s">
        <v>4134</v>
      </c>
      <c r="L237">
        <v>6000</v>
      </c>
      <c r="M237" t="s">
        <v>4135</v>
      </c>
      <c r="N237" t="s">
        <v>4060</v>
      </c>
      <c r="O237" t="s">
        <v>4136</v>
      </c>
      <c r="P237">
        <v>2000</v>
      </c>
      <c r="Q237" t="s">
        <v>4134</v>
      </c>
      <c r="R237">
        <v>995.12755000000004</v>
      </c>
      <c r="S237" t="s">
        <v>4316</v>
      </c>
      <c r="T237" t="s">
        <v>4291</v>
      </c>
    </row>
    <row r="238" spans="1:20" x14ac:dyDescent="0.3">
      <c r="A238" t="s">
        <v>3824</v>
      </c>
      <c r="B238" t="s">
        <v>4389</v>
      </c>
      <c r="C238" t="s">
        <v>4164</v>
      </c>
      <c r="D238" t="s">
        <v>4122</v>
      </c>
      <c r="E238" t="s">
        <v>4123</v>
      </c>
      <c r="F238" t="s">
        <v>1834</v>
      </c>
      <c r="G238" t="s">
        <v>2086</v>
      </c>
      <c r="H238" t="s">
        <v>9</v>
      </c>
      <c r="I238" t="s">
        <v>180</v>
      </c>
      <c r="J238" t="s">
        <v>3355</v>
      </c>
      <c r="K238" t="s">
        <v>4134</v>
      </c>
      <c r="L238">
        <v>20</v>
      </c>
      <c r="M238" t="s">
        <v>4135</v>
      </c>
      <c r="N238" t="s">
        <v>4080</v>
      </c>
      <c r="O238" t="s">
        <v>4183</v>
      </c>
      <c r="P238">
        <v>5</v>
      </c>
      <c r="Q238" t="s">
        <v>4134</v>
      </c>
      <c r="R238">
        <v>9232.39</v>
      </c>
      <c r="S238" t="s">
        <v>4281</v>
      </c>
      <c r="T238" t="s">
        <v>4390</v>
      </c>
    </row>
    <row r="239" spans="1:20" x14ac:dyDescent="0.3">
      <c r="A239" t="s">
        <v>3755</v>
      </c>
      <c r="B239" t="s">
        <v>4132</v>
      </c>
      <c r="C239" t="s">
        <v>4235</v>
      </c>
      <c r="D239" t="s">
        <v>4061</v>
      </c>
      <c r="E239" t="s">
        <v>4062</v>
      </c>
      <c r="F239" t="s">
        <v>572</v>
      </c>
      <c r="G239" t="s">
        <v>3201</v>
      </c>
      <c r="H239" t="s">
        <v>9</v>
      </c>
      <c r="I239" t="s">
        <v>180</v>
      </c>
      <c r="J239" t="s">
        <v>3404</v>
      </c>
      <c r="K239" t="s">
        <v>4134</v>
      </c>
      <c r="L239">
        <v>4200</v>
      </c>
      <c r="M239" t="s">
        <v>4135</v>
      </c>
      <c r="N239" t="s">
        <v>4060</v>
      </c>
      <c r="O239" t="s">
        <v>4136</v>
      </c>
      <c r="P239">
        <v>100</v>
      </c>
      <c r="Q239" t="s">
        <v>4134</v>
      </c>
      <c r="R239">
        <v>2352.5772099999999</v>
      </c>
      <c r="S239" t="s">
        <v>4137</v>
      </c>
      <c r="T239" t="s">
        <v>4391</v>
      </c>
    </row>
    <row r="240" spans="1:20" x14ac:dyDescent="0.3">
      <c r="A240" t="s">
        <v>3727</v>
      </c>
      <c r="B240" t="s">
        <v>4139</v>
      </c>
      <c r="C240" t="s">
        <v>4159</v>
      </c>
      <c r="D240" t="s">
        <v>4061</v>
      </c>
      <c r="E240" t="s">
        <v>4062</v>
      </c>
      <c r="F240" t="s">
        <v>1834</v>
      </c>
      <c r="G240" t="s">
        <v>2086</v>
      </c>
      <c r="H240" t="s">
        <v>9</v>
      </c>
      <c r="I240" t="s">
        <v>180</v>
      </c>
      <c r="J240" t="s">
        <v>3355</v>
      </c>
      <c r="K240" t="s">
        <v>4134</v>
      </c>
      <c r="L240">
        <v>2256</v>
      </c>
      <c r="M240" t="s">
        <v>4135</v>
      </c>
      <c r="N240" t="s">
        <v>4060</v>
      </c>
      <c r="O240" t="s">
        <v>4136</v>
      </c>
      <c r="P240">
        <v>241</v>
      </c>
      <c r="Q240" t="s">
        <v>4134</v>
      </c>
      <c r="R240">
        <v>4435.2754500000001</v>
      </c>
      <c r="S240" t="s">
        <v>4141</v>
      </c>
      <c r="T240" t="s">
        <v>4149</v>
      </c>
    </row>
    <row r="241" spans="1:20" x14ac:dyDescent="0.3">
      <c r="A241" t="s">
        <v>3727</v>
      </c>
      <c r="B241" t="s">
        <v>4139</v>
      </c>
      <c r="C241" t="s">
        <v>4288</v>
      </c>
      <c r="D241" t="s">
        <v>4061</v>
      </c>
      <c r="E241" t="s">
        <v>4062</v>
      </c>
      <c r="F241" t="s">
        <v>1834</v>
      </c>
      <c r="G241" t="s">
        <v>2086</v>
      </c>
      <c r="H241" t="s">
        <v>9</v>
      </c>
      <c r="I241" t="s">
        <v>180</v>
      </c>
      <c r="J241" t="s">
        <v>3355</v>
      </c>
      <c r="K241" t="s">
        <v>4134</v>
      </c>
      <c r="L241">
        <v>1911</v>
      </c>
      <c r="M241" t="s">
        <v>4135</v>
      </c>
      <c r="N241" t="s">
        <v>4060</v>
      </c>
      <c r="O241" t="s">
        <v>4136</v>
      </c>
      <c r="P241">
        <v>13</v>
      </c>
      <c r="Q241" t="s">
        <v>4134</v>
      </c>
      <c r="R241">
        <v>4435.2754500000001</v>
      </c>
      <c r="S241" t="s">
        <v>4141</v>
      </c>
      <c r="T241" t="s">
        <v>4226</v>
      </c>
    </row>
    <row r="242" spans="1:20" x14ac:dyDescent="0.3">
      <c r="A242" t="s">
        <v>3774</v>
      </c>
      <c r="B242" t="s">
        <v>4198</v>
      </c>
      <c r="C242" t="s">
        <v>4199</v>
      </c>
      <c r="D242" t="s">
        <v>4085</v>
      </c>
      <c r="E242" t="s">
        <v>4086</v>
      </c>
      <c r="F242" t="s">
        <v>37</v>
      </c>
      <c r="G242" t="s">
        <v>2210</v>
      </c>
      <c r="H242" t="s">
        <v>25</v>
      </c>
      <c r="I242" t="s">
        <v>184</v>
      </c>
      <c r="J242" t="s">
        <v>3383</v>
      </c>
      <c r="K242" t="s">
        <v>4134</v>
      </c>
      <c r="L242">
        <v>1400</v>
      </c>
      <c r="M242" t="s">
        <v>4135</v>
      </c>
      <c r="N242" t="s">
        <v>4060</v>
      </c>
      <c r="O242" t="s">
        <v>4136</v>
      </c>
      <c r="P242">
        <v>350</v>
      </c>
      <c r="Q242" t="s">
        <v>4134</v>
      </c>
      <c r="R242">
        <v>1397.8159800000001</v>
      </c>
      <c r="S242" t="s">
        <v>4200</v>
      </c>
      <c r="T242" t="s">
        <v>4392</v>
      </c>
    </row>
    <row r="243" spans="1:20" x14ac:dyDescent="0.3">
      <c r="A243" t="s">
        <v>3702</v>
      </c>
      <c r="B243" t="s">
        <v>4393</v>
      </c>
      <c r="C243" t="s">
        <v>4159</v>
      </c>
      <c r="D243" t="s">
        <v>4061</v>
      </c>
      <c r="E243" t="s">
        <v>4062</v>
      </c>
      <c r="F243" t="s">
        <v>1834</v>
      </c>
      <c r="G243" t="s">
        <v>2086</v>
      </c>
      <c r="H243" t="s">
        <v>9</v>
      </c>
      <c r="I243" t="s">
        <v>180</v>
      </c>
      <c r="J243" t="s">
        <v>3355</v>
      </c>
      <c r="K243" t="s">
        <v>4134</v>
      </c>
      <c r="L243">
        <v>15252</v>
      </c>
      <c r="M243" t="s">
        <v>4135</v>
      </c>
      <c r="N243" t="s">
        <v>4060</v>
      </c>
      <c r="O243" t="s">
        <v>4136</v>
      </c>
      <c r="P243">
        <v>164</v>
      </c>
      <c r="Q243" t="s">
        <v>4134</v>
      </c>
      <c r="R243">
        <v>3099.4530100000002</v>
      </c>
      <c r="S243" t="s">
        <v>4215</v>
      </c>
      <c r="T243" t="s">
        <v>4162</v>
      </c>
    </row>
    <row r="244" spans="1:20" x14ac:dyDescent="0.3">
      <c r="A244" t="s">
        <v>3657</v>
      </c>
      <c r="B244" t="s">
        <v>4321</v>
      </c>
      <c r="C244" t="s">
        <v>4342</v>
      </c>
      <c r="D244" t="s">
        <v>4085</v>
      </c>
      <c r="E244" t="s">
        <v>4086</v>
      </c>
      <c r="F244" t="s">
        <v>71</v>
      </c>
      <c r="G244" t="s">
        <v>2214</v>
      </c>
      <c r="H244" t="s">
        <v>23</v>
      </c>
      <c r="I244" t="s">
        <v>184</v>
      </c>
      <c r="J244" t="s">
        <v>3383</v>
      </c>
      <c r="K244" t="s">
        <v>4134</v>
      </c>
      <c r="L244">
        <v>300</v>
      </c>
      <c r="M244" t="s">
        <v>4135</v>
      </c>
      <c r="N244" t="s">
        <v>4060</v>
      </c>
      <c r="O244" t="s">
        <v>4136</v>
      </c>
      <c r="P244">
        <v>100</v>
      </c>
      <c r="Q244" t="s">
        <v>4134</v>
      </c>
      <c r="R244">
        <v>984.44875999999999</v>
      </c>
      <c r="S244" t="s">
        <v>4155</v>
      </c>
      <c r="T244" t="s">
        <v>4284</v>
      </c>
    </row>
    <row r="245" spans="1:20" x14ac:dyDescent="0.3">
      <c r="A245" t="s">
        <v>3702</v>
      </c>
      <c r="B245" t="s">
        <v>4139</v>
      </c>
      <c r="C245" t="s">
        <v>4324</v>
      </c>
      <c r="D245" t="s">
        <v>4061</v>
      </c>
      <c r="E245" t="s">
        <v>4062</v>
      </c>
      <c r="F245" t="s">
        <v>1834</v>
      </c>
      <c r="G245" t="s">
        <v>2086</v>
      </c>
      <c r="H245" t="s">
        <v>9</v>
      </c>
      <c r="I245" t="s">
        <v>180</v>
      </c>
      <c r="J245" t="s">
        <v>3355</v>
      </c>
      <c r="K245" t="s">
        <v>4134</v>
      </c>
      <c r="L245">
        <v>30723</v>
      </c>
      <c r="M245" t="s">
        <v>4135</v>
      </c>
      <c r="N245" t="s">
        <v>4060</v>
      </c>
      <c r="O245" t="s">
        <v>4136</v>
      </c>
      <c r="P245">
        <v>209</v>
      </c>
      <c r="Q245" t="s">
        <v>4134</v>
      </c>
      <c r="R245">
        <v>2980.4106900000002</v>
      </c>
      <c r="S245" t="s">
        <v>4141</v>
      </c>
      <c r="T245" t="s">
        <v>4226</v>
      </c>
    </row>
    <row r="246" spans="1:20" x14ac:dyDescent="0.3">
      <c r="A246" t="s">
        <v>3702</v>
      </c>
      <c r="B246" t="s">
        <v>4139</v>
      </c>
      <c r="C246" t="s">
        <v>4177</v>
      </c>
      <c r="D246" t="s">
        <v>4061</v>
      </c>
      <c r="E246" t="s">
        <v>4062</v>
      </c>
      <c r="F246" t="s">
        <v>1834</v>
      </c>
      <c r="G246" t="s">
        <v>2086</v>
      </c>
      <c r="H246" t="s">
        <v>9</v>
      </c>
      <c r="I246" t="s">
        <v>180</v>
      </c>
      <c r="J246" t="s">
        <v>3355</v>
      </c>
      <c r="K246" t="s">
        <v>4134</v>
      </c>
      <c r="L246">
        <v>1176</v>
      </c>
      <c r="M246" t="s">
        <v>4135</v>
      </c>
      <c r="N246" t="s">
        <v>4060</v>
      </c>
      <c r="O246" t="s">
        <v>4136</v>
      </c>
      <c r="P246">
        <v>28</v>
      </c>
      <c r="Q246" t="s">
        <v>4134</v>
      </c>
      <c r="R246">
        <v>2980.4106900000002</v>
      </c>
      <c r="S246" t="s">
        <v>4141</v>
      </c>
      <c r="T246" t="s">
        <v>4258</v>
      </c>
    </row>
    <row r="247" spans="1:20" x14ac:dyDescent="0.3">
      <c r="A247" t="s">
        <v>3702</v>
      </c>
      <c r="B247" t="s">
        <v>4139</v>
      </c>
      <c r="C247" t="s">
        <v>4275</v>
      </c>
      <c r="D247" t="s">
        <v>4061</v>
      </c>
      <c r="E247" t="s">
        <v>4062</v>
      </c>
      <c r="F247" t="s">
        <v>1834</v>
      </c>
      <c r="G247" t="s">
        <v>2086</v>
      </c>
      <c r="H247" t="s">
        <v>9</v>
      </c>
      <c r="I247" t="s">
        <v>180</v>
      </c>
      <c r="J247" t="s">
        <v>3355</v>
      </c>
      <c r="K247" t="s">
        <v>4134</v>
      </c>
      <c r="L247">
        <v>5746</v>
      </c>
      <c r="M247" t="s">
        <v>4135</v>
      </c>
      <c r="N247" t="s">
        <v>4060</v>
      </c>
      <c r="O247" t="s">
        <v>4136</v>
      </c>
      <c r="P247">
        <v>169</v>
      </c>
      <c r="Q247" t="s">
        <v>4134</v>
      </c>
      <c r="R247">
        <v>2980.4106900000002</v>
      </c>
      <c r="S247" t="s">
        <v>4141</v>
      </c>
      <c r="T247" t="s">
        <v>4245</v>
      </c>
    </row>
    <row r="248" spans="1:20" x14ac:dyDescent="0.3">
      <c r="A248" t="s">
        <v>3653</v>
      </c>
      <c r="B248" t="s">
        <v>4132</v>
      </c>
      <c r="C248" t="s">
        <v>4324</v>
      </c>
      <c r="D248" t="s">
        <v>4061</v>
      </c>
      <c r="E248" t="s">
        <v>4062</v>
      </c>
      <c r="F248" t="s">
        <v>572</v>
      </c>
      <c r="G248" t="s">
        <v>3201</v>
      </c>
      <c r="H248" t="s">
        <v>9</v>
      </c>
      <c r="I248" t="s">
        <v>180</v>
      </c>
      <c r="J248" t="s">
        <v>3404</v>
      </c>
      <c r="K248" t="s">
        <v>4134</v>
      </c>
      <c r="L248">
        <v>16536</v>
      </c>
      <c r="M248" t="s">
        <v>4135</v>
      </c>
      <c r="N248" t="s">
        <v>4060</v>
      </c>
      <c r="O248" t="s">
        <v>4136</v>
      </c>
      <c r="P248">
        <v>312</v>
      </c>
      <c r="Q248" t="s">
        <v>4134</v>
      </c>
      <c r="R248">
        <v>3416.2647400000001</v>
      </c>
      <c r="S248" t="s">
        <v>4137</v>
      </c>
      <c r="T248" t="s">
        <v>4197</v>
      </c>
    </row>
    <row r="249" spans="1:20" x14ac:dyDescent="0.3">
      <c r="A249" t="s">
        <v>3653</v>
      </c>
      <c r="B249" t="s">
        <v>4202</v>
      </c>
      <c r="C249" t="s">
        <v>4159</v>
      </c>
      <c r="D249" t="s">
        <v>4061</v>
      </c>
      <c r="E249" t="s">
        <v>4062</v>
      </c>
      <c r="F249" t="s">
        <v>1834</v>
      </c>
      <c r="G249" t="s">
        <v>2086</v>
      </c>
      <c r="H249" t="s">
        <v>9</v>
      </c>
      <c r="I249" t="s">
        <v>180</v>
      </c>
      <c r="J249" t="s">
        <v>3355</v>
      </c>
      <c r="K249" t="s">
        <v>4134</v>
      </c>
      <c r="L249">
        <v>12480</v>
      </c>
      <c r="M249" t="s">
        <v>4135</v>
      </c>
      <c r="N249" t="s">
        <v>4060</v>
      </c>
      <c r="O249" t="s">
        <v>4136</v>
      </c>
      <c r="P249">
        <v>320</v>
      </c>
      <c r="Q249" t="s">
        <v>4134</v>
      </c>
      <c r="R249">
        <v>3379.27124</v>
      </c>
      <c r="S249" t="s">
        <v>4203</v>
      </c>
      <c r="T249" t="s">
        <v>4337</v>
      </c>
    </row>
    <row r="250" spans="1:20" x14ac:dyDescent="0.3">
      <c r="A250" t="s">
        <v>3657</v>
      </c>
      <c r="B250" t="s">
        <v>4321</v>
      </c>
      <c r="C250" t="s">
        <v>4148</v>
      </c>
      <c r="D250" t="s">
        <v>4085</v>
      </c>
      <c r="E250" t="s">
        <v>4086</v>
      </c>
      <c r="F250" t="s">
        <v>71</v>
      </c>
      <c r="G250" t="s">
        <v>2214</v>
      </c>
      <c r="H250" t="s">
        <v>23</v>
      </c>
      <c r="I250" t="s">
        <v>184</v>
      </c>
      <c r="J250" t="s">
        <v>3383</v>
      </c>
      <c r="K250" t="s">
        <v>4134</v>
      </c>
      <c r="L250">
        <v>1100</v>
      </c>
      <c r="M250" t="s">
        <v>4135</v>
      </c>
      <c r="N250" t="s">
        <v>4060</v>
      </c>
      <c r="O250" t="s">
        <v>4136</v>
      </c>
      <c r="P250">
        <v>100</v>
      </c>
      <c r="Q250" t="s">
        <v>4134</v>
      </c>
      <c r="R250">
        <v>984.44875999999999</v>
      </c>
      <c r="S250" t="s">
        <v>4155</v>
      </c>
      <c r="T250" t="s">
        <v>4137</v>
      </c>
    </row>
    <row r="251" spans="1:20" x14ac:dyDescent="0.3">
      <c r="A251" t="s">
        <v>4033</v>
      </c>
      <c r="B251" t="s">
        <v>4309</v>
      </c>
      <c r="C251" t="s">
        <v>4164</v>
      </c>
      <c r="D251" t="s">
        <v>4085</v>
      </c>
      <c r="E251" t="s">
        <v>4086</v>
      </c>
      <c r="F251" t="s">
        <v>89</v>
      </c>
      <c r="G251" t="s">
        <v>2204</v>
      </c>
      <c r="H251" t="s">
        <v>40</v>
      </c>
      <c r="I251" t="s">
        <v>184</v>
      </c>
      <c r="J251" t="s">
        <v>3383</v>
      </c>
      <c r="K251" t="s">
        <v>4134</v>
      </c>
      <c r="L251">
        <v>112</v>
      </c>
      <c r="M251" t="s">
        <v>4135</v>
      </c>
      <c r="N251" t="s">
        <v>4060</v>
      </c>
      <c r="O251" t="s">
        <v>4136</v>
      </c>
      <c r="P251">
        <v>112</v>
      </c>
      <c r="Q251" t="s">
        <v>4134</v>
      </c>
      <c r="R251">
        <v>4799.24341</v>
      </c>
      <c r="S251" t="s">
        <v>4282</v>
      </c>
      <c r="T251" t="s">
        <v>4274</v>
      </c>
    </row>
    <row r="252" spans="1:20" x14ac:dyDescent="0.3">
      <c r="A252" t="s">
        <v>3702</v>
      </c>
      <c r="B252" t="s">
        <v>4132</v>
      </c>
      <c r="C252" t="s">
        <v>4175</v>
      </c>
      <c r="D252" t="s">
        <v>4061</v>
      </c>
      <c r="E252" t="s">
        <v>4062</v>
      </c>
      <c r="F252" t="s">
        <v>572</v>
      </c>
      <c r="G252" t="s">
        <v>3201</v>
      </c>
      <c r="H252" t="s">
        <v>9</v>
      </c>
      <c r="I252" t="s">
        <v>180</v>
      </c>
      <c r="J252" t="s">
        <v>3404</v>
      </c>
      <c r="K252" t="s">
        <v>4134</v>
      </c>
      <c r="L252">
        <v>5670</v>
      </c>
      <c r="M252" t="s">
        <v>4135</v>
      </c>
      <c r="N252" t="s">
        <v>4060</v>
      </c>
      <c r="O252" t="s">
        <v>4136</v>
      </c>
      <c r="P252">
        <v>378</v>
      </c>
      <c r="Q252" t="s">
        <v>4134</v>
      </c>
      <c r="R252">
        <v>3016.1878499999998</v>
      </c>
      <c r="S252" t="s">
        <v>4137</v>
      </c>
      <c r="T252" t="s">
        <v>4224</v>
      </c>
    </row>
    <row r="253" spans="1:20" x14ac:dyDescent="0.3">
      <c r="A253" t="s">
        <v>3823</v>
      </c>
      <c r="B253" t="s">
        <v>4251</v>
      </c>
      <c r="C253" t="s">
        <v>4164</v>
      </c>
      <c r="D253" t="s">
        <v>4068</v>
      </c>
      <c r="E253" t="s">
        <v>4069</v>
      </c>
      <c r="F253" t="s">
        <v>572</v>
      </c>
      <c r="G253" t="s">
        <v>3201</v>
      </c>
      <c r="H253" t="s">
        <v>9</v>
      </c>
      <c r="I253" t="s">
        <v>180</v>
      </c>
      <c r="J253" t="s">
        <v>3404</v>
      </c>
      <c r="K253" t="s">
        <v>4134</v>
      </c>
      <c r="L253">
        <v>56</v>
      </c>
      <c r="M253" t="s">
        <v>4135</v>
      </c>
      <c r="N253" t="s">
        <v>4060</v>
      </c>
      <c r="O253" t="s">
        <v>4136</v>
      </c>
      <c r="P253">
        <v>2</v>
      </c>
      <c r="Q253" t="s">
        <v>4134</v>
      </c>
      <c r="R253">
        <v>208738.99849999999</v>
      </c>
      <c r="S253" t="s">
        <v>4137</v>
      </c>
      <c r="T253" t="s">
        <v>4217</v>
      </c>
    </row>
    <row r="254" spans="1:20" x14ac:dyDescent="0.3">
      <c r="A254" t="s">
        <v>3653</v>
      </c>
      <c r="B254" t="s">
        <v>4139</v>
      </c>
      <c r="C254" t="s">
        <v>4303</v>
      </c>
      <c r="D254" t="s">
        <v>4061</v>
      </c>
      <c r="E254" t="s">
        <v>4062</v>
      </c>
      <c r="F254" t="s">
        <v>1834</v>
      </c>
      <c r="G254" t="s">
        <v>2086</v>
      </c>
      <c r="H254" t="s">
        <v>9</v>
      </c>
      <c r="I254" t="s">
        <v>180</v>
      </c>
      <c r="J254" t="s">
        <v>3355</v>
      </c>
      <c r="K254" t="s">
        <v>4134</v>
      </c>
      <c r="L254">
        <v>6132</v>
      </c>
      <c r="M254" t="s">
        <v>4135</v>
      </c>
      <c r="N254" t="s">
        <v>4060</v>
      </c>
      <c r="O254" t="s">
        <v>4136</v>
      </c>
      <c r="P254">
        <v>146</v>
      </c>
      <c r="Q254" t="s">
        <v>4134</v>
      </c>
      <c r="R254">
        <v>3379.27124</v>
      </c>
      <c r="S254" t="s">
        <v>4141</v>
      </c>
      <c r="T254" t="s">
        <v>4237</v>
      </c>
    </row>
    <row r="255" spans="1:20" x14ac:dyDescent="0.3">
      <c r="A255" t="s">
        <v>3653</v>
      </c>
      <c r="B255" t="s">
        <v>4259</v>
      </c>
      <c r="C255" t="s">
        <v>4199</v>
      </c>
      <c r="D255" t="s">
        <v>4061</v>
      </c>
      <c r="E255" t="s">
        <v>4062</v>
      </c>
      <c r="F255" t="s">
        <v>1834</v>
      </c>
      <c r="G255" t="s">
        <v>2086</v>
      </c>
      <c r="H255" t="s">
        <v>9</v>
      </c>
      <c r="I255" t="s">
        <v>180</v>
      </c>
      <c r="J255" t="s">
        <v>3355</v>
      </c>
      <c r="K255" t="s">
        <v>4134</v>
      </c>
      <c r="L255">
        <v>17808</v>
      </c>
      <c r="M255" t="s">
        <v>4135</v>
      </c>
      <c r="N255" t="s">
        <v>4060</v>
      </c>
      <c r="O255" t="s">
        <v>4136</v>
      </c>
      <c r="P255">
        <v>424</v>
      </c>
      <c r="Q255" t="s">
        <v>4134</v>
      </c>
      <c r="R255">
        <v>3379.27124</v>
      </c>
      <c r="S255" t="s">
        <v>4260</v>
      </c>
      <c r="T255" t="s">
        <v>4394</v>
      </c>
    </row>
    <row r="256" spans="1:20" x14ac:dyDescent="0.3">
      <c r="A256" t="s">
        <v>3884</v>
      </c>
      <c r="B256" t="s">
        <v>4139</v>
      </c>
      <c r="C256" t="s">
        <v>4266</v>
      </c>
      <c r="D256" t="s">
        <v>4061</v>
      </c>
      <c r="E256" t="s">
        <v>4062</v>
      </c>
      <c r="F256" t="s">
        <v>1834</v>
      </c>
      <c r="G256" t="s">
        <v>2086</v>
      </c>
      <c r="H256" t="s">
        <v>9</v>
      </c>
      <c r="I256" t="s">
        <v>180</v>
      </c>
      <c r="J256" t="s">
        <v>3355</v>
      </c>
      <c r="K256" t="s">
        <v>4134</v>
      </c>
      <c r="L256">
        <v>14259</v>
      </c>
      <c r="M256" t="s">
        <v>4135</v>
      </c>
      <c r="N256" t="s">
        <v>4060</v>
      </c>
      <c r="O256" t="s">
        <v>4136</v>
      </c>
      <c r="P256">
        <v>97</v>
      </c>
      <c r="Q256" t="s">
        <v>4134</v>
      </c>
      <c r="R256">
        <v>11365.452939999999</v>
      </c>
      <c r="S256" t="s">
        <v>4141</v>
      </c>
      <c r="T256" t="s">
        <v>4226</v>
      </c>
    </row>
    <row r="257" spans="1:20" x14ac:dyDescent="0.3">
      <c r="A257" t="s">
        <v>3702</v>
      </c>
      <c r="B257" t="s">
        <v>4139</v>
      </c>
      <c r="C257" t="s">
        <v>4199</v>
      </c>
      <c r="D257" t="s">
        <v>4061</v>
      </c>
      <c r="E257" t="s">
        <v>4062</v>
      </c>
      <c r="F257" t="s">
        <v>1834</v>
      </c>
      <c r="G257" t="s">
        <v>2086</v>
      </c>
      <c r="H257" t="s">
        <v>9</v>
      </c>
      <c r="I257" t="s">
        <v>180</v>
      </c>
      <c r="J257" t="s">
        <v>3355</v>
      </c>
      <c r="K257" t="s">
        <v>4134</v>
      </c>
      <c r="L257">
        <v>2365</v>
      </c>
      <c r="M257" t="s">
        <v>4135</v>
      </c>
      <c r="N257" t="s">
        <v>4060</v>
      </c>
      <c r="O257" t="s">
        <v>4136</v>
      </c>
      <c r="P257">
        <v>55</v>
      </c>
      <c r="Q257" t="s">
        <v>4134</v>
      </c>
      <c r="R257">
        <v>2980.4106900000002</v>
      </c>
      <c r="S257" t="s">
        <v>4141</v>
      </c>
      <c r="T257" t="s">
        <v>4201</v>
      </c>
    </row>
    <row r="258" spans="1:20" x14ac:dyDescent="0.3">
      <c r="A258" t="s">
        <v>3727</v>
      </c>
      <c r="B258" t="s">
        <v>4395</v>
      </c>
      <c r="C258" t="s">
        <v>4148</v>
      </c>
      <c r="D258" t="s">
        <v>4061</v>
      </c>
      <c r="E258" t="s">
        <v>4062</v>
      </c>
      <c r="F258" t="s">
        <v>1834</v>
      </c>
      <c r="G258" t="s">
        <v>2086</v>
      </c>
      <c r="H258" t="s">
        <v>9</v>
      </c>
      <c r="I258" t="s">
        <v>180</v>
      </c>
      <c r="J258" t="s">
        <v>3355</v>
      </c>
      <c r="K258" t="s">
        <v>4134</v>
      </c>
      <c r="L258">
        <v>17</v>
      </c>
      <c r="M258" t="s">
        <v>4135</v>
      </c>
      <c r="N258" t="s">
        <v>4060</v>
      </c>
      <c r="O258" t="s">
        <v>4136</v>
      </c>
      <c r="P258">
        <v>17</v>
      </c>
      <c r="Q258" t="s">
        <v>4134</v>
      </c>
      <c r="R258">
        <v>4612.4273599999997</v>
      </c>
      <c r="S258" t="s">
        <v>4396</v>
      </c>
      <c r="T258"/>
    </row>
    <row r="259" spans="1:20" x14ac:dyDescent="0.3">
      <c r="A259" t="s">
        <v>3733</v>
      </c>
      <c r="B259" t="s">
        <v>4397</v>
      </c>
      <c r="C259" t="s">
        <v>4199</v>
      </c>
      <c r="D259" t="s">
        <v>4061</v>
      </c>
      <c r="E259" t="s">
        <v>4062</v>
      </c>
      <c r="F259" t="s">
        <v>572</v>
      </c>
      <c r="G259" t="s">
        <v>3201</v>
      </c>
      <c r="H259" t="s">
        <v>9</v>
      </c>
      <c r="I259" t="s">
        <v>180</v>
      </c>
      <c r="J259" t="s">
        <v>3404</v>
      </c>
      <c r="K259" t="s">
        <v>4398</v>
      </c>
      <c r="L259">
        <v>206.99917199999999</v>
      </c>
      <c r="M259" t="s">
        <v>4135</v>
      </c>
      <c r="N259" t="s">
        <v>4077</v>
      </c>
      <c r="O259" t="s">
        <v>4399</v>
      </c>
      <c r="P259">
        <v>2484</v>
      </c>
      <c r="Q259" t="s">
        <v>4398</v>
      </c>
      <c r="R259">
        <v>762.297462</v>
      </c>
      <c r="S259" t="s">
        <v>4400</v>
      </c>
      <c r="T259"/>
    </row>
    <row r="260" spans="1:20" x14ac:dyDescent="0.3">
      <c r="A260" t="s">
        <v>3958</v>
      </c>
      <c r="B260" t="s">
        <v>4139</v>
      </c>
      <c r="C260" t="s">
        <v>4152</v>
      </c>
      <c r="D260" t="s">
        <v>4061</v>
      </c>
      <c r="E260" t="s">
        <v>4062</v>
      </c>
      <c r="F260" t="s">
        <v>1834</v>
      </c>
      <c r="G260" t="s">
        <v>2086</v>
      </c>
      <c r="H260" t="s">
        <v>9</v>
      </c>
      <c r="I260" t="s">
        <v>180</v>
      </c>
      <c r="J260" t="s">
        <v>3355</v>
      </c>
      <c r="K260" t="s">
        <v>4134</v>
      </c>
      <c r="L260">
        <v>9823</v>
      </c>
      <c r="M260" t="s">
        <v>4135</v>
      </c>
      <c r="N260" t="s">
        <v>4060</v>
      </c>
      <c r="O260" t="s">
        <v>4136</v>
      </c>
      <c r="P260">
        <v>209</v>
      </c>
      <c r="Q260" t="s">
        <v>4134</v>
      </c>
      <c r="R260">
        <v>1775.81025</v>
      </c>
      <c r="S260" t="s">
        <v>4141</v>
      </c>
      <c r="T260" t="s">
        <v>4338</v>
      </c>
    </row>
    <row r="261" spans="1:20" x14ac:dyDescent="0.3">
      <c r="A261" t="s">
        <v>3702</v>
      </c>
      <c r="B261" t="s">
        <v>4139</v>
      </c>
      <c r="C261" t="s">
        <v>4177</v>
      </c>
      <c r="D261" t="s">
        <v>4061</v>
      </c>
      <c r="E261" t="s">
        <v>4062</v>
      </c>
      <c r="F261" t="s">
        <v>1834</v>
      </c>
      <c r="G261" t="s">
        <v>2086</v>
      </c>
      <c r="H261" t="s">
        <v>9</v>
      </c>
      <c r="I261" t="s">
        <v>180</v>
      </c>
      <c r="J261" t="s">
        <v>3355</v>
      </c>
      <c r="K261" t="s">
        <v>4134</v>
      </c>
      <c r="L261">
        <v>4116</v>
      </c>
      <c r="M261" t="s">
        <v>4135</v>
      </c>
      <c r="N261" t="s">
        <v>4060</v>
      </c>
      <c r="O261" t="s">
        <v>4136</v>
      </c>
      <c r="P261">
        <v>28</v>
      </c>
      <c r="Q261" t="s">
        <v>4134</v>
      </c>
      <c r="R261">
        <v>2980.4106900000002</v>
      </c>
      <c r="S261" t="s">
        <v>4141</v>
      </c>
      <c r="T261" t="s">
        <v>4226</v>
      </c>
    </row>
    <row r="262" spans="1:20" x14ac:dyDescent="0.3">
      <c r="A262" t="s">
        <v>3844</v>
      </c>
      <c r="B262" t="s">
        <v>4163</v>
      </c>
      <c r="C262" t="s">
        <v>4235</v>
      </c>
      <c r="D262" t="s">
        <v>4068</v>
      </c>
      <c r="E262" t="s">
        <v>4069</v>
      </c>
      <c r="F262" t="s">
        <v>1834</v>
      </c>
      <c r="G262" t="s">
        <v>2086</v>
      </c>
      <c r="H262" t="s">
        <v>9</v>
      </c>
      <c r="I262" t="s">
        <v>180</v>
      </c>
      <c r="J262" t="s">
        <v>3355</v>
      </c>
      <c r="K262" t="s">
        <v>4134</v>
      </c>
      <c r="L262">
        <v>18696</v>
      </c>
      <c r="M262" t="s">
        <v>4135</v>
      </c>
      <c r="N262" t="s">
        <v>4060</v>
      </c>
      <c r="O262" t="s">
        <v>4136</v>
      </c>
      <c r="P262">
        <v>456</v>
      </c>
      <c r="Q262" t="s">
        <v>4134</v>
      </c>
      <c r="R262">
        <v>7409.59148</v>
      </c>
      <c r="S262" t="s">
        <v>4165</v>
      </c>
      <c r="T262" t="s">
        <v>4281</v>
      </c>
    </row>
    <row r="263" spans="1:20" x14ac:dyDescent="0.3">
      <c r="A263" t="s">
        <v>3828</v>
      </c>
      <c r="B263" t="s">
        <v>4401</v>
      </c>
      <c r="C263" t="s">
        <v>4164</v>
      </c>
      <c r="D263" t="s">
        <v>4068</v>
      </c>
      <c r="E263" t="s">
        <v>4069</v>
      </c>
      <c r="F263" t="s">
        <v>1834</v>
      </c>
      <c r="G263" t="s">
        <v>2086</v>
      </c>
      <c r="H263" t="s">
        <v>9</v>
      </c>
      <c r="I263" t="s">
        <v>180</v>
      </c>
      <c r="J263" t="s">
        <v>3355</v>
      </c>
      <c r="K263" t="s">
        <v>4134</v>
      </c>
      <c r="L263">
        <v>2952</v>
      </c>
      <c r="M263" t="s">
        <v>4135</v>
      </c>
      <c r="N263" t="s">
        <v>4060</v>
      </c>
      <c r="O263" t="s">
        <v>4136</v>
      </c>
      <c r="P263">
        <v>82</v>
      </c>
      <c r="Q263" t="s">
        <v>4134</v>
      </c>
      <c r="R263">
        <v>7579.41986</v>
      </c>
      <c r="S263" t="s">
        <v>4224</v>
      </c>
      <c r="T263" t="s">
        <v>4308</v>
      </c>
    </row>
    <row r="264" spans="1:20" x14ac:dyDescent="0.3">
      <c r="A264" t="s">
        <v>3727</v>
      </c>
      <c r="B264" t="s">
        <v>4139</v>
      </c>
      <c r="C264" t="s">
        <v>4167</v>
      </c>
      <c r="D264" t="s">
        <v>4061</v>
      </c>
      <c r="E264" t="s">
        <v>4062</v>
      </c>
      <c r="F264" t="s">
        <v>1834</v>
      </c>
      <c r="G264" t="s">
        <v>2086</v>
      </c>
      <c r="H264" t="s">
        <v>9</v>
      </c>
      <c r="I264" t="s">
        <v>180</v>
      </c>
      <c r="J264" t="s">
        <v>3355</v>
      </c>
      <c r="K264" t="s">
        <v>4134</v>
      </c>
      <c r="L264">
        <v>1258</v>
      </c>
      <c r="M264" t="s">
        <v>4135</v>
      </c>
      <c r="N264" t="s">
        <v>4060</v>
      </c>
      <c r="O264" t="s">
        <v>4136</v>
      </c>
      <c r="P264">
        <v>34</v>
      </c>
      <c r="Q264" t="s">
        <v>4134</v>
      </c>
      <c r="R264">
        <v>4435.2754500000001</v>
      </c>
      <c r="S264" t="s">
        <v>4141</v>
      </c>
      <c r="T264" t="s">
        <v>4230</v>
      </c>
    </row>
    <row r="265" spans="1:20" x14ac:dyDescent="0.3">
      <c r="A265" t="s">
        <v>3824</v>
      </c>
      <c r="B265" t="s">
        <v>4277</v>
      </c>
      <c r="C265" t="s">
        <v>4199</v>
      </c>
      <c r="D265" t="s">
        <v>4126</v>
      </c>
      <c r="E265" t="s">
        <v>4127</v>
      </c>
      <c r="F265" t="s">
        <v>572</v>
      </c>
      <c r="G265" t="s">
        <v>3201</v>
      </c>
      <c r="H265" t="s">
        <v>9</v>
      </c>
      <c r="I265" t="s">
        <v>180</v>
      </c>
      <c r="J265" t="s">
        <v>3404</v>
      </c>
      <c r="K265" t="s">
        <v>4134</v>
      </c>
      <c r="L265">
        <v>28</v>
      </c>
      <c r="M265" t="s">
        <v>4135</v>
      </c>
      <c r="N265" t="s">
        <v>4210</v>
      </c>
      <c r="O265" t="s">
        <v>4211</v>
      </c>
      <c r="P265">
        <v>14</v>
      </c>
      <c r="Q265" t="s">
        <v>4134</v>
      </c>
      <c r="R265">
        <v>10521.22</v>
      </c>
      <c r="S265" t="s">
        <v>4184</v>
      </c>
      <c r="T265" t="s">
        <v>4402</v>
      </c>
    </row>
    <row r="266" spans="1:20" x14ac:dyDescent="0.3">
      <c r="A266" t="s">
        <v>3653</v>
      </c>
      <c r="B266" t="s">
        <v>4202</v>
      </c>
      <c r="C266" t="s">
        <v>4159</v>
      </c>
      <c r="D266" t="s">
        <v>4061</v>
      </c>
      <c r="E266" t="s">
        <v>4062</v>
      </c>
      <c r="F266" t="s">
        <v>1834</v>
      </c>
      <c r="G266" t="s">
        <v>2086</v>
      </c>
      <c r="H266" t="s">
        <v>9</v>
      </c>
      <c r="I266" t="s">
        <v>180</v>
      </c>
      <c r="J266" t="s">
        <v>3355</v>
      </c>
      <c r="K266" t="s">
        <v>4134</v>
      </c>
      <c r="L266">
        <v>5440</v>
      </c>
      <c r="M266" t="s">
        <v>4135</v>
      </c>
      <c r="N266" t="s">
        <v>4060</v>
      </c>
      <c r="O266" t="s">
        <v>4136</v>
      </c>
      <c r="P266">
        <v>320</v>
      </c>
      <c r="Q266" t="s">
        <v>4134</v>
      </c>
      <c r="R266">
        <v>3379.27124</v>
      </c>
      <c r="S266" t="s">
        <v>4203</v>
      </c>
      <c r="T266" t="s">
        <v>4229</v>
      </c>
    </row>
    <row r="267" spans="1:20" x14ac:dyDescent="0.3">
      <c r="A267" t="s">
        <v>3727</v>
      </c>
      <c r="B267" t="s">
        <v>4161</v>
      </c>
      <c r="C267" t="s">
        <v>4164</v>
      </c>
      <c r="D267" t="s">
        <v>4061</v>
      </c>
      <c r="E267" t="s">
        <v>4062</v>
      </c>
      <c r="F267" t="s">
        <v>1834</v>
      </c>
      <c r="G267" t="s">
        <v>2086</v>
      </c>
      <c r="H267" t="s">
        <v>9</v>
      </c>
      <c r="I267" t="s">
        <v>180</v>
      </c>
      <c r="J267" t="s">
        <v>3355</v>
      </c>
      <c r="K267" t="s">
        <v>4134</v>
      </c>
      <c r="L267">
        <v>832</v>
      </c>
      <c r="M267" t="s">
        <v>4135</v>
      </c>
      <c r="N267" t="s">
        <v>4060</v>
      </c>
      <c r="O267" t="s">
        <v>4136</v>
      </c>
      <c r="P267">
        <v>64</v>
      </c>
      <c r="Q267" t="s">
        <v>4134</v>
      </c>
      <c r="R267">
        <v>4612.4273599999997</v>
      </c>
      <c r="S267" t="s">
        <v>4149</v>
      </c>
      <c r="T267" t="s">
        <v>4215</v>
      </c>
    </row>
    <row r="268" spans="1:20" x14ac:dyDescent="0.3">
      <c r="A268" t="s">
        <v>3653</v>
      </c>
      <c r="B268" t="s">
        <v>4202</v>
      </c>
      <c r="C268" t="s">
        <v>4159</v>
      </c>
      <c r="D268" t="s">
        <v>4061</v>
      </c>
      <c r="E268" t="s">
        <v>4062</v>
      </c>
      <c r="F268" t="s">
        <v>1834</v>
      </c>
      <c r="G268" t="s">
        <v>2086</v>
      </c>
      <c r="H268" t="s">
        <v>9</v>
      </c>
      <c r="I268" t="s">
        <v>180</v>
      </c>
      <c r="J268" t="s">
        <v>3355</v>
      </c>
      <c r="K268" t="s">
        <v>4134</v>
      </c>
      <c r="L268">
        <v>27200</v>
      </c>
      <c r="M268" t="s">
        <v>4135</v>
      </c>
      <c r="N268" t="s">
        <v>4060</v>
      </c>
      <c r="O268" t="s">
        <v>4136</v>
      </c>
      <c r="P268">
        <v>320</v>
      </c>
      <c r="Q268" t="s">
        <v>4134</v>
      </c>
      <c r="R268">
        <v>3379.27124</v>
      </c>
      <c r="S268" t="s">
        <v>4203</v>
      </c>
      <c r="T268" t="s">
        <v>4403</v>
      </c>
    </row>
    <row r="269" spans="1:20" x14ac:dyDescent="0.3">
      <c r="A269" t="s">
        <v>3657</v>
      </c>
      <c r="B269" t="s">
        <v>4321</v>
      </c>
      <c r="C269" t="s">
        <v>4152</v>
      </c>
      <c r="D269" t="s">
        <v>4085</v>
      </c>
      <c r="E269" t="s">
        <v>4086</v>
      </c>
      <c r="F269" t="s">
        <v>71</v>
      </c>
      <c r="G269" t="s">
        <v>2214</v>
      </c>
      <c r="H269" t="s">
        <v>23</v>
      </c>
      <c r="I269" t="s">
        <v>184</v>
      </c>
      <c r="J269" t="s">
        <v>3383</v>
      </c>
      <c r="K269" t="s">
        <v>4134</v>
      </c>
      <c r="L269">
        <v>100</v>
      </c>
      <c r="M269" t="s">
        <v>4135</v>
      </c>
      <c r="N269" t="s">
        <v>4060</v>
      </c>
      <c r="O269" t="s">
        <v>4136</v>
      </c>
      <c r="P269">
        <v>100</v>
      </c>
      <c r="Q269" t="s">
        <v>4134</v>
      </c>
      <c r="R269">
        <v>984.44875999999999</v>
      </c>
      <c r="S269" t="s">
        <v>4155</v>
      </c>
      <c r="T269" t="s">
        <v>4156</v>
      </c>
    </row>
    <row r="270" spans="1:20" x14ac:dyDescent="0.3">
      <c r="A270" t="s">
        <v>3884</v>
      </c>
      <c r="B270" t="s">
        <v>4139</v>
      </c>
      <c r="C270" t="s">
        <v>4140</v>
      </c>
      <c r="D270" t="s">
        <v>4061</v>
      </c>
      <c r="E270" t="s">
        <v>4062</v>
      </c>
      <c r="F270" t="s">
        <v>1834</v>
      </c>
      <c r="G270" t="s">
        <v>2086</v>
      </c>
      <c r="H270" t="s">
        <v>9</v>
      </c>
      <c r="I270" t="s">
        <v>180</v>
      </c>
      <c r="J270" t="s">
        <v>3355</v>
      </c>
      <c r="K270" t="s">
        <v>4134</v>
      </c>
      <c r="L270">
        <v>6846</v>
      </c>
      <c r="M270" t="s">
        <v>4135</v>
      </c>
      <c r="N270" t="s">
        <v>4060</v>
      </c>
      <c r="O270" t="s">
        <v>4136</v>
      </c>
      <c r="P270">
        <v>42</v>
      </c>
      <c r="Q270" t="s">
        <v>4134</v>
      </c>
      <c r="R270">
        <v>10162.67376</v>
      </c>
      <c r="S270" t="s">
        <v>4141</v>
      </c>
      <c r="T270" t="s">
        <v>4234</v>
      </c>
    </row>
    <row r="271" spans="1:20" x14ac:dyDescent="0.3">
      <c r="A271" t="s">
        <v>3824</v>
      </c>
      <c r="B271" t="s">
        <v>4289</v>
      </c>
      <c r="C271" t="s">
        <v>4199</v>
      </c>
      <c r="D271" t="s">
        <v>4122</v>
      </c>
      <c r="E271" t="s">
        <v>4123</v>
      </c>
      <c r="F271" t="s">
        <v>1834</v>
      </c>
      <c r="G271" t="s">
        <v>2086</v>
      </c>
      <c r="H271" t="s">
        <v>9</v>
      </c>
      <c r="I271" t="s">
        <v>180</v>
      </c>
      <c r="J271" t="s">
        <v>3355</v>
      </c>
      <c r="K271" t="s">
        <v>4134</v>
      </c>
      <c r="L271">
        <v>180</v>
      </c>
      <c r="M271" t="s">
        <v>4135</v>
      </c>
      <c r="N271" t="s">
        <v>4080</v>
      </c>
      <c r="O271" t="s">
        <v>4183</v>
      </c>
      <c r="P271">
        <v>30</v>
      </c>
      <c r="Q271" t="s">
        <v>4134</v>
      </c>
      <c r="R271">
        <v>9232.39</v>
      </c>
      <c r="S271" t="s">
        <v>4290</v>
      </c>
      <c r="T271" t="s">
        <v>4404</v>
      </c>
    </row>
    <row r="272" spans="1:20" x14ac:dyDescent="0.3">
      <c r="A272" t="s">
        <v>3702</v>
      </c>
      <c r="B272" t="s">
        <v>4139</v>
      </c>
      <c r="C272" t="s">
        <v>4275</v>
      </c>
      <c r="D272" t="s">
        <v>4061</v>
      </c>
      <c r="E272" t="s">
        <v>4062</v>
      </c>
      <c r="F272" t="s">
        <v>1834</v>
      </c>
      <c r="G272" t="s">
        <v>2086</v>
      </c>
      <c r="H272" t="s">
        <v>9</v>
      </c>
      <c r="I272" t="s">
        <v>180</v>
      </c>
      <c r="J272" t="s">
        <v>3355</v>
      </c>
      <c r="K272" t="s">
        <v>4134</v>
      </c>
      <c r="L272">
        <v>13520</v>
      </c>
      <c r="M272" t="s">
        <v>4135</v>
      </c>
      <c r="N272" t="s">
        <v>4060</v>
      </c>
      <c r="O272" t="s">
        <v>4136</v>
      </c>
      <c r="P272">
        <v>169</v>
      </c>
      <c r="Q272" t="s">
        <v>4134</v>
      </c>
      <c r="R272">
        <v>2980.4106900000002</v>
      </c>
      <c r="S272" t="s">
        <v>4141</v>
      </c>
      <c r="T272" t="s">
        <v>4158</v>
      </c>
    </row>
    <row r="273" spans="1:20" x14ac:dyDescent="0.3">
      <c r="A273" t="s">
        <v>3718</v>
      </c>
      <c r="B273" t="s">
        <v>4334</v>
      </c>
      <c r="C273" t="s">
        <v>4199</v>
      </c>
      <c r="D273" t="s">
        <v>4061</v>
      </c>
      <c r="E273" t="s">
        <v>4062</v>
      </c>
      <c r="F273" t="s">
        <v>1834</v>
      </c>
      <c r="G273" t="s">
        <v>2086</v>
      </c>
      <c r="H273" t="s">
        <v>9</v>
      </c>
      <c r="I273" t="s">
        <v>180</v>
      </c>
      <c r="J273" t="s">
        <v>3355</v>
      </c>
      <c r="K273" t="s">
        <v>4134</v>
      </c>
      <c r="L273">
        <v>198</v>
      </c>
      <c r="M273" t="s">
        <v>4135</v>
      </c>
      <c r="N273" t="s">
        <v>4060</v>
      </c>
      <c r="O273" t="s">
        <v>4136</v>
      </c>
      <c r="P273">
        <v>9</v>
      </c>
      <c r="Q273" t="s">
        <v>4134</v>
      </c>
      <c r="R273">
        <v>980.61499000000003</v>
      </c>
      <c r="S273" t="s">
        <v>4335</v>
      </c>
      <c r="T273" t="s">
        <v>4405</v>
      </c>
    </row>
    <row r="274" spans="1:20" x14ac:dyDescent="0.3">
      <c r="A274" t="s">
        <v>3913</v>
      </c>
      <c r="B274" t="s">
        <v>4202</v>
      </c>
      <c r="C274" t="s">
        <v>4148</v>
      </c>
      <c r="D274" t="s">
        <v>4061</v>
      </c>
      <c r="E274" t="s">
        <v>4062</v>
      </c>
      <c r="F274" t="s">
        <v>1834</v>
      </c>
      <c r="G274" t="s">
        <v>2086</v>
      </c>
      <c r="H274" t="s">
        <v>9</v>
      </c>
      <c r="I274" t="s">
        <v>180</v>
      </c>
      <c r="J274" t="s">
        <v>3355</v>
      </c>
      <c r="K274" t="s">
        <v>4134</v>
      </c>
      <c r="L274">
        <v>32619</v>
      </c>
      <c r="M274" t="s">
        <v>4135</v>
      </c>
      <c r="N274" t="s">
        <v>4060</v>
      </c>
      <c r="O274" t="s">
        <v>4136</v>
      </c>
      <c r="P274">
        <v>249</v>
      </c>
      <c r="Q274" t="s">
        <v>4134</v>
      </c>
      <c r="R274">
        <v>2560.8675699999999</v>
      </c>
      <c r="S274" t="s">
        <v>4203</v>
      </c>
      <c r="T274" t="s">
        <v>4406</v>
      </c>
    </row>
    <row r="275" spans="1:20" x14ac:dyDescent="0.3">
      <c r="A275" t="s">
        <v>3755</v>
      </c>
      <c r="B275" t="s">
        <v>4407</v>
      </c>
      <c r="C275" t="s">
        <v>4182</v>
      </c>
      <c r="D275" t="s">
        <v>4061</v>
      </c>
      <c r="E275" t="s">
        <v>4062</v>
      </c>
      <c r="F275" t="s">
        <v>1834</v>
      </c>
      <c r="G275" t="s">
        <v>2086</v>
      </c>
      <c r="H275" t="s">
        <v>9</v>
      </c>
      <c r="I275" t="s">
        <v>180</v>
      </c>
      <c r="J275" t="s">
        <v>3355</v>
      </c>
      <c r="K275" t="s">
        <v>4134</v>
      </c>
      <c r="L275">
        <v>112</v>
      </c>
      <c r="M275" t="s">
        <v>4135</v>
      </c>
      <c r="N275" t="s">
        <v>4060</v>
      </c>
      <c r="O275" t="s">
        <v>4136</v>
      </c>
      <c r="P275">
        <v>112</v>
      </c>
      <c r="Q275" t="s">
        <v>4134</v>
      </c>
      <c r="R275">
        <v>2417.8858300000002</v>
      </c>
      <c r="S275" t="s">
        <v>4264</v>
      </c>
      <c r="T275"/>
    </row>
    <row r="276" spans="1:20" x14ac:dyDescent="0.3">
      <c r="A276" t="s">
        <v>3836</v>
      </c>
      <c r="B276" t="s">
        <v>4408</v>
      </c>
      <c r="C276" t="s">
        <v>4164</v>
      </c>
      <c r="D276" t="s">
        <v>4294</v>
      </c>
      <c r="E276" t="s">
        <v>4295</v>
      </c>
      <c r="F276" t="s">
        <v>103</v>
      </c>
      <c r="G276" t="s">
        <v>2017</v>
      </c>
      <c r="H276" t="s">
        <v>25</v>
      </c>
      <c r="I276" t="s">
        <v>184</v>
      </c>
      <c r="J276" t="s">
        <v>3453</v>
      </c>
      <c r="K276" t="s">
        <v>4134</v>
      </c>
      <c r="L276">
        <v>12</v>
      </c>
      <c r="M276" t="s">
        <v>4209</v>
      </c>
      <c r="N276" t="s">
        <v>4296</v>
      </c>
      <c r="O276" t="s">
        <v>4297</v>
      </c>
      <c r="P276">
        <v>12</v>
      </c>
      <c r="Q276" t="s">
        <v>4134</v>
      </c>
      <c r="R276">
        <v>52.64</v>
      </c>
      <c r="S276" t="s">
        <v>4409</v>
      </c>
      <c r="T276" t="s">
        <v>4149</v>
      </c>
    </row>
    <row r="277" spans="1:20" x14ac:dyDescent="0.3">
      <c r="A277" t="s">
        <v>3844</v>
      </c>
      <c r="B277" t="s">
        <v>4410</v>
      </c>
      <c r="C277" t="s">
        <v>4199</v>
      </c>
      <c r="D277" t="s">
        <v>4068</v>
      </c>
      <c r="E277" t="s">
        <v>4069</v>
      </c>
      <c r="F277" t="s">
        <v>1834</v>
      </c>
      <c r="G277" t="s">
        <v>2086</v>
      </c>
      <c r="H277" t="s">
        <v>9</v>
      </c>
      <c r="I277" t="s">
        <v>180</v>
      </c>
      <c r="J277" t="s">
        <v>3355</v>
      </c>
      <c r="K277" t="s">
        <v>4134</v>
      </c>
      <c r="L277">
        <v>103</v>
      </c>
      <c r="M277" t="s">
        <v>4135</v>
      </c>
      <c r="N277" t="s">
        <v>4060</v>
      </c>
      <c r="O277" t="s">
        <v>4136</v>
      </c>
      <c r="P277">
        <v>103</v>
      </c>
      <c r="Q277" t="s">
        <v>4134</v>
      </c>
      <c r="R277">
        <v>8006.1981599999999</v>
      </c>
      <c r="S277" t="s">
        <v>4224</v>
      </c>
      <c r="T277"/>
    </row>
    <row r="278" spans="1:20" x14ac:dyDescent="0.3">
      <c r="A278" t="s">
        <v>3755</v>
      </c>
      <c r="B278" t="s">
        <v>4169</v>
      </c>
      <c r="C278" t="s">
        <v>4172</v>
      </c>
      <c r="D278" t="s">
        <v>4061</v>
      </c>
      <c r="E278" t="s">
        <v>4062</v>
      </c>
      <c r="F278" t="s">
        <v>1834</v>
      </c>
      <c r="G278" t="s">
        <v>2086</v>
      </c>
      <c r="H278" t="s">
        <v>9</v>
      </c>
      <c r="I278" t="s">
        <v>180</v>
      </c>
      <c r="J278" t="s">
        <v>3355</v>
      </c>
      <c r="K278" t="s">
        <v>4134</v>
      </c>
      <c r="L278">
        <v>10340</v>
      </c>
      <c r="M278" t="s">
        <v>4135</v>
      </c>
      <c r="N278" t="s">
        <v>4060</v>
      </c>
      <c r="O278" t="s">
        <v>4136</v>
      </c>
      <c r="P278">
        <v>55</v>
      </c>
      <c r="Q278" t="s">
        <v>4134</v>
      </c>
      <c r="R278">
        <v>2417.8858300000002</v>
      </c>
      <c r="S278" t="s">
        <v>4170</v>
      </c>
      <c r="T278" t="s">
        <v>4411</v>
      </c>
    </row>
    <row r="279" spans="1:20" x14ac:dyDescent="0.3">
      <c r="A279" t="s">
        <v>3755</v>
      </c>
      <c r="B279" t="s">
        <v>4139</v>
      </c>
      <c r="C279" t="s">
        <v>4164</v>
      </c>
      <c r="D279" t="s">
        <v>4061</v>
      </c>
      <c r="E279" t="s">
        <v>4062</v>
      </c>
      <c r="F279" t="s">
        <v>1834</v>
      </c>
      <c r="G279" t="s">
        <v>2086</v>
      </c>
      <c r="H279" t="s">
        <v>9</v>
      </c>
      <c r="I279" t="s">
        <v>180</v>
      </c>
      <c r="J279" t="s">
        <v>3355</v>
      </c>
      <c r="K279" t="s">
        <v>4134</v>
      </c>
      <c r="L279">
        <v>1200</v>
      </c>
      <c r="M279" t="s">
        <v>4135</v>
      </c>
      <c r="N279" t="s">
        <v>4060</v>
      </c>
      <c r="O279" t="s">
        <v>4136</v>
      </c>
      <c r="P279">
        <v>200</v>
      </c>
      <c r="Q279" t="s">
        <v>4134</v>
      </c>
      <c r="R279">
        <v>2325.0208200000002</v>
      </c>
      <c r="S279" t="s">
        <v>4141</v>
      </c>
      <c r="T279" t="s">
        <v>4412</v>
      </c>
    </row>
    <row r="280" spans="1:20" x14ac:dyDescent="0.3">
      <c r="A280" t="s">
        <v>3913</v>
      </c>
      <c r="B280" t="s">
        <v>4169</v>
      </c>
      <c r="C280" t="s">
        <v>4148</v>
      </c>
      <c r="D280" t="s">
        <v>4061</v>
      </c>
      <c r="E280" t="s">
        <v>4062</v>
      </c>
      <c r="F280" t="s">
        <v>1834</v>
      </c>
      <c r="G280" t="s">
        <v>2086</v>
      </c>
      <c r="H280" t="s">
        <v>9</v>
      </c>
      <c r="I280" t="s">
        <v>180</v>
      </c>
      <c r="J280" t="s">
        <v>3355</v>
      </c>
      <c r="K280" t="s">
        <v>4134</v>
      </c>
      <c r="L280">
        <v>122</v>
      </c>
      <c r="M280" t="s">
        <v>4135</v>
      </c>
      <c r="N280" t="s">
        <v>4060</v>
      </c>
      <c r="O280" t="s">
        <v>4136</v>
      </c>
      <c r="P280">
        <v>1</v>
      </c>
      <c r="Q280" t="s">
        <v>4134</v>
      </c>
      <c r="R280">
        <v>2663.1526699999999</v>
      </c>
      <c r="S280" t="s">
        <v>4170</v>
      </c>
      <c r="T280" t="s">
        <v>4171</v>
      </c>
    </row>
    <row r="281" spans="1:20" x14ac:dyDescent="0.3">
      <c r="A281" t="s">
        <v>3774</v>
      </c>
      <c r="B281" t="s">
        <v>4413</v>
      </c>
      <c r="C281" t="s">
        <v>4164</v>
      </c>
      <c r="D281" t="s">
        <v>4085</v>
      </c>
      <c r="E281" t="s">
        <v>4086</v>
      </c>
      <c r="F281" t="s">
        <v>71</v>
      </c>
      <c r="G281" t="s">
        <v>2214</v>
      </c>
      <c r="H281" t="s">
        <v>23</v>
      </c>
      <c r="I281" t="s">
        <v>184</v>
      </c>
      <c r="J281" t="s">
        <v>3383</v>
      </c>
      <c r="K281" t="s">
        <v>4134</v>
      </c>
      <c r="L281">
        <v>200</v>
      </c>
      <c r="M281" t="s">
        <v>4135</v>
      </c>
      <c r="N281" t="s">
        <v>4060</v>
      </c>
      <c r="O281" t="s">
        <v>4136</v>
      </c>
      <c r="P281">
        <v>200</v>
      </c>
      <c r="Q281" t="s">
        <v>4134</v>
      </c>
      <c r="R281">
        <v>1407.30351</v>
      </c>
      <c r="S281" t="s">
        <v>4414</v>
      </c>
      <c r="T281" t="s">
        <v>4415</v>
      </c>
    </row>
    <row r="282" spans="1:20" x14ac:dyDescent="0.3">
      <c r="A282" t="s">
        <v>3884</v>
      </c>
      <c r="B282" t="s">
        <v>4139</v>
      </c>
      <c r="C282" t="s">
        <v>4182</v>
      </c>
      <c r="D282" t="s">
        <v>4061</v>
      </c>
      <c r="E282" t="s">
        <v>4062</v>
      </c>
      <c r="F282" t="s">
        <v>1834</v>
      </c>
      <c r="G282" t="s">
        <v>2086</v>
      </c>
      <c r="H282" t="s">
        <v>9</v>
      </c>
      <c r="I282" t="s">
        <v>180</v>
      </c>
      <c r="J282" t="s">
        <v>3355</v>
      </c>
      <c r="K282" t="s">
        <v>4134</v>
      </c>
      <c r="L282">
        <v>1645</v>
      </c>
      <c r="M282" t="s">
        <v>4135</v>
      </c>
      <c r="N282" t="s">
        <v>4060</v>
      </c>
      <c r="O282" t="s">
        <v>4136</v>
      </c>
      <c r="P282">
        <v>35</v>
      </c>
      <c r="Q282" t="s">
        <v>4134</v>
      </c>
      <c r="R282">
        <v>10162.67376</v>
      </c>
      <c r="S282" t="s">
        <v>4141</v>
      </c>
      <c r="T282" t="s">
        <v>4338</v>
      </c>
    </row>
    <row r="283" spans="1:20" x14ac:dyDescent="0.3">
      <c r="A283" t="s">
        <v>3755</v>
      </c>
      <c r="B283" t="s">
        <v>4231</v>
      </c>
      <c r="C283" t="s">
        <v>4164</v>
      </c>
      <c r="D283" t="s">
        <v>4061</v>
      </c>
      <c r="E283" t="s">
        <v>4062</v>
      </c>
      <c r="F283" t="s">
        <v>1834</v>
      </c>
      <c r="G283" t="s">
        <v>2086</v>
      </c>
      <c r="H283" t="s">
        <v>9</v>
      </c>
      <c r="I283" t="s">
        <v>180</v>
      </c>
      <c r="J283" t="s">
        <v>3355</v>
      </c>
      <c r="K283" t="s">
        <v>4134</v>
      </c>
      <c r="L283">
        <v>3000</v>
      </c>
      <c r="M283" t="s">
        <v>4135</v>
      </c>
      <c r="N283" t="s">
        <v>4060</v>
      </c>
      <c r="O283" t="s">
        <v>4136</v>
      </c>
      <c r="P283">
        <v>100</v>
      </c>
      <c r="Q283" t="s">
        <v>4134</v>
      </c>
      <c r="R283">
        <v>2325.0208200000002</v>
      </c>
      <c r="S283" t="s">
        <v>4232</v>
      </c>
      <c r="T283" t="s">
        <v>4416</v>
      </c>
    </row>
    <row r="284" spans="1:20" x14ac:dyDescent="0.3">
      <c r="A284" t="s">
        <v>3653</v>
      </c>
      <c r="B284" t="s">
        <v>4139</v>
      </c>
      <c r="C284" t="s">
        <v>4417</v>
      </c>
      <c r="D284" t="s">
        <v>4061</v>
      </c>
      <c r="E284" t="s">
        <v>4062</v>
      </c>
      <c r="F284" t="s">
        <v>1834</v>
      </c>
      <c r="G284" t="s">
        <v>2086</v>
      </c>
      <c r="H284" t="s">
        <v>9</v>
      </c>
      <c r="I284" t="s">
        <v>180</v>
      </c>
      <c r="J284" t="s">
        <v>3355</v>
      </c>
      <c r="K284" t="s">
        <v>4134</v>
      </c>
      <c r="L284">
        <v>31132</v>
      </c>
      <c r="M284" t="s">
        <v>4135</v>
      </c>
      <c r="N284" t="s">
        <v>4060</v>
      </c>
      <c r="O284" t="s">
        <v>4136</v>
      </c>
      <c r="P284">
        <v>172</v>
      </c>
      <c r="Q284" t="s">
        <v>4134</v>
      </c>
      <c r="R284">
        <v>3379.27124</v>
      </c>
      <c r="S284" t="s">
        <v>4141</v>
      </c>
      <c r="T284" t="s">
        <v>4267</v>
      </c>
    </row>
    <row r="285" spans="1:20" x14ac:dyDescent="0.3">
      <c r="A285" t="s">
        <v>3844</v>
      </c>
      <c r="B285" t="s">
        <v>4262</v>
      </c>
      <c r="C285" t="s">
        <v>4164</v>
      </c>
      <c r="D285" t="s">
        <v>4068</v>
      </c>
      <c r="E285" t="s">
        <v>4069</v>
      </c>
      <c r="F285" t="s">
        <v>1834</v>
      </c>
      <c r="G285" t="s">
        <v>2086</v>
      </c>
      <c r="H285" t="s">
        <v>9</v>
      </c>
      <c r="I285" t="s">
        <v>180</v>
      </c>
      <c r="J285" t="s">
        <v>3355</v>
      </c>
      <c r="K285" t="s">
        <v>4134</v>
      </c>
      <c r="L285">
        <v>1334</v>
      </c>
      <c r="M285" t="s">
        <v>4135</v>
      </c>
      <c r="N285" t="s">
        <v>4060</v>
      </c>
      <c r="O285" t="s">
        <v>4136</v>
      </c>
      <c r="P285">
        <v>46</v>
      </c>
      <c r="Q285" t="s">
        <v>4134</v>
      </c>
      <c r="R285">
        <v>8006.1981599999999</v>
      </c>
      <c r="S285" t="s">
        <v>4263</v>
      </c>
      <c r="T285" t="s">
        <v>4264</v>
      </c>
    </row>
    <row r="286" spans="1:20" x14ac:dyDescent="0.3">
      <c r="A286" t="s">
        <v>3701</v>
      </c>
      <c r="B286" t="s">
        <v>4181</v>
      </c>
      <c r="C286" t="s">
        <v>4182</v>
      </c>
      <c r="D286" t="s">
        <v>4097</v>
      </c>
      <c r="E286" t="s">
        <v>4098</v>
      </c>
      <c r="F286" t="s">
        <v>37</v>
      </c>
      <c r="G286" t="s">
        <v>2210</v>
      </c>
      <c r="H286" t="s">
        <v>25</v>
      </c>
      <c r="I286" t="s">
        <v>184</v>
      </c>
      <c r="J286" t="s">
        <v>3383</v>
      </c>
      <c r="K286" t="s">
        <v>4134</v>
      </c>
      <c r="L286">
        <v>4000</v>
      </c>
      <c r="M286" t="s">
        <v>4135</v>
      </c>
      <c r="N286" t="s">
        <v>4080</v>
      </c>
      <c r="O286" t="s">
        <v>4183</v>
      </c>
      <c r="P286">
        <v>2000</v>
      </c>
      <c r="Q286" t="s">
        <v>4134</v>
      </c>
      <c r="R286">
        <v>284.77</v>
      </c>
      <c r="S286" t="s">
        <v>4184</v>
      </c>
      <c r="T286" t="s">
        <v>4418</v>
      </c>
    </row>
    <row r="287" spans="1:20" x14ac:dyDescent="0.3">
      <c r="A287" t="s">
        <v>3657</v>
      </c>
      <c r="B287" t="s">
        <v>4321</v>
      </c>
      <c r="C287" t="s">
        <v>4193</v>
      </c>
      <c r="D287" t="s">
        <v>4085</v>
      </c>
      <c r="E287" t="s">
        <v>4086</v>
      </c>
      <c r="F287" t="s">
        <v>71</v>
      </c>
      <c r="G287" t="s">
        <v>2214</v>
      </c>
      <c r="H287" t="s">
        <v>23</v>
      </c>
      <c r="I287" t="s">
        <v>184</v>
      </c>
      <c r="J287" t="s">
        <v>3383</v>
      </c>
      <c r="K287" t="s">
        <v>4134</v>
      </c>
      <c r="L287">
        <v>100</v>
      </c>
      <c r="M287" t="s">
        <v>4135</v>
      </c>
      <c r="N287" t="s">
        <v>4060</v>
      </c>
      <c r="O287" t="s">
        <v>4136</v>
      </c>
      <c r="P287">
        <v>100</v>
      </c>
      <c r="Q287" t="s">
        <v>4134</v>
      </c>
      <c r="R287">
        <v>984.44875999999999</v>
      </c>
      <c r="S287" t="s">
        <v>4155</v>
      </c>
      <c r="T287" t="s">
        <v>4156</v>
      </c>
    </row>
    <row r="288" spans="1:20" x14ac:dyDescent="0.3">
      <c r="A288" t="s">
        <v>3653</v>
      </c>
      <c r="B288" t="s">
        <v>4139</v>
      </c>
      <c r="C288" t="s">
        <v>4303</v>
      </c>
      <c r="D288" t="s">
        <v>4061</v>
      </c>
      <c r="E288" t="s">
        <v>4062</v>
      </c>
      <c r="F288" t="s">
        <v>1834</v>
      </c>
      <c r="G288" t="s">
        <v>2086</v>
      </c>
      <c r="H288" t="s">
        <v>9</v>
      </c>
      <c r="I288" t="s">
        <v>180</v>
      </c>
      <c r="J288" t="s">
        <v>3355</v>
      </c>
      <c r="K288" t="s">
        <v>4134</v>
      </c>
      <c r="L288">
        <v>6278</v>
      </c>
      <c r="M288" t="s">
        <v>4135</v>
      </c>
      <c r="N288" t="s">
        <v>4060</v>
      </c>
      <c r="O288" t="s">
        <v>4136</v>
      </c>
      <c r="P288">
        <v>146</v>
      </c>
      <c r="Q288" t="s">
        <v>4134</v>
      </c>
      <c r="R288">
        <v>3379.27124</v>
      </c>
      <c r="S288" t="s">
        <v>4141</v>
      </c>
      <c r="T288" t="s">
        <v>4201</v>
      </c>
    </row>
    <row r="289" spans="1:20" x14ac:dyDescent="0.3">
      <c r="A289" t="s">
        <v>3863</v>
      </c>
      <c r="B289" t="s">
        <v>4419</v>
      </c>
      <c r="C289" t="s">
        <v>4382</v>
      </c>
      <c r="D289" t="s">
        <v>4126</v>
      </c>
      <c r="E289" t="s">
        <v>4127</v>
      </c>
      <c r="F289" t="s">
        <v>572</v>
      </c>
      <c r="G289" t="s">
        <v>3201</v>
      </c>
      <c r="H289" t="s">
        <v>9</v>
      </c>
      <c r="I289" t="s">
        <v>180</v>
      </c>
      <c r="J289" t="s">
        <v>3404</v>
      </c>
      <c r="K289" t="s">
        <v>4134</v>
      </c>
      <c r="L289">
        <v>13</v>
      </c>
      <c r="M289" t="s">
        <v>4135</v>
      </c>
      <c r="N289" t="s">
        <v>4210</v>
      </c>
      <c r="O289" t="s">
        <v>4211</v>
      </c>
      <c r="P289">
        <v>13</v>
      </c>
      <c r="Q289" t="s">
        <v>4134</v>
      </c>
      <c r="R289">
        <v>18407.71</v>
      </c>
      <c r="S289" t="s">
        <v>4301</v>
      </c>
      <c r="T289" t="s">
        <v>4420</v>
      </c>
    </row>
    <row r="290" spans="1:20" x14ac:dyDescent="0.3">
      <c r="A290" t="s">
        <v>3702</v>
      </c>
      <c r="B290" t="s">
        <v>4202</v>
      </c>
      <c r="C290" t="s">
        <v>4235</v>
      </c>
      <c r="D290" t="s">
        <v>4061</v>
      </c>
      <c r="E290" t="s">
        <v>4062</v>
      </c>
      <c r="F290" t="s">
        <v>1834</v>
      </c>
      <c r="G290" t="s">
        <v>2086</v>
      </c>
      <c r="H290" t="s">
        <v>9</v>
      </c>
      <c r="I290" t="s">
        <v>180</v>
      </c>
      <c r="J290" t="s">
        <v>3355</v>
      </c>
      <c r="K290" t="s">
        <v>4134</v>
      </c>
      <c r="L290">
        <v>75827</v>
      </c>
      <c r="M290" t="s">
        <v>4135</v>
      </c>
      <c r="N290" t="s">
        <v>4060</v>
      </c>
      <c r="O290" t="s">
        <v>4136</v>
      </c>
      <c r="P290">
        <v>397</v>
      </c>
      <c r="Q290" t="s">
        <v>4134</v>
      </c>
      <c r="R290">
        <v>2980.4106900000002</v>
      </c>
      <c r="S290" t="s">
        <v>4203</v>
      </c>
      <c r="T290" t="s">
        <v>4332</v>
      </c>
    </row>
    <row r="291" spans="1:20" x14ac:dyDescent="0.3">
      <c r="A291" t="s">
        <v>4033</v>
      </c>
      <c r="B291" t="s">
        <v>4309</v>
      </c>
      <c r="C291" t="s">
        <v>4175</v>
      </c>
      <c r="D291" t="s">
        <v>4085</v>
      </c>
      <c r="E291" t="s">
        <v>4086</v>
      </c>
      <c r="F291" t="s">
        <v>89</v>
      </c>
      <c r="G291" t="s">
        <v>2204</v>
      </c>
      <c r="H291" t="s">
        <v>40</v>
      </c>
      <c r="I291" t="s">
        <v>184</v>
      </c>
      <c r="J291" t="s">
        <v>3383</v>
      </c>
      <c r="K291" t="s">
        <v>4134</v>
      </c>
      <c r="L291">
        <v>1664</v>
      </c>
      <c r="M291" t="s">
        <v>4135</v>
      </c>
      <c r="N291" t="s">
        <v>4060</v>
      </c>
      <c r="O291" t="s">
        <v>4136</v>
      </c>
      <c r="P291">
        <v>208</v>
      </c>
      <c r="Q291" t="s">
        <v>4134</v>
      </c>
      <c r="R291">
        <v>5886.2370700000001</v>
      </c>
      <c r="S291" t="s">
        <v>4282</v>
      </c>
      <c r="T291" t="s">
        <v>4280</v>
      </c>
    </row>
    <row r="292" spans="1:20" x14ac:dyDescent="0.3">
      <c r="A292" t="s">
        <v>3653</v>
      </c>
      <c r="B292" t="s">
        <v>4366</v>
      </c>
      <c r="C292" t="s">
        <v>4199</v>
      </c>
      <c r="D292" t="s">
        <v>4061</v>
      </c>
      <c r="E292" t="s">
        <v>4062</v>
      </c>
      <c r="F292" t="s">
        <v>572</v>
      </c>
      <c r="G292" t="s">
        <v>3201</v>
      </c>
      <c r="H292" t="s">
        <v>9</v>
      </c>
      <c r="I292" t="s">
        <v>180</v>
      </c>
      <c r="J292" t="s">
        <v>3404</v>
      </c>
      <c r="K292" t="s">
        <v>4134</v>
      </c>
      <c r="L292">
        <v>31806</v>
      </c>
      <c r="M292" t="s">
        <v>4135</v>
      </c>
      <c r="N292" t="s">
        <v>4060</v>
      </c>
      <c r="O292" t="s">
        <v>4136</v>
      </c>
      <c r="P292">
        <v>186</v>
      </c>
      <c r="Q292" t="s">
        <v>4134</v>
      </c>
      <c r="R292">
        <v>3416.2647400000001</v>
      </c>
      <c r="S292" t="s">
        <v>4248</v>
      </c>
      <c r="T292" t="s">
        <v>4421</v>
      </c>
    </row>
    <row r="293" spans="1:20" x14ac:dyDescent="0.3">
      <c r="A293" t="s">
        <v>3702</v>
      </c>
      <c r="B293" t="s">
        <v>4139</v>
      </c>
      <c r="C293" t="s">
        <v>4177</v>
      </c>
      <c r="D293" t="s">
        <v>4061</v>
      </c>
      <c r="E293" t="s">
        <v>4062</v>
      </c>
      <c r="F293" t="s">
        <v>1834</v>
      </c>
      <c r="G293" t="s">
        <v>2086</v>
      </c>
      <c r="H293" t="s">
        <v>9</v>
      </c>
      <c r="I293" t="s">
        <v>180</v>
      </c>
      <c r="J293" t="s">
        <v>3355</v>
      </c>
      <c r="K293" t="s">
        <v>4134</v>
      </c>
      <c r="L293">
        <v>588</v>
      </c>
      <c r="M293" t="s">
        <v>4135</v>
      </c>
      <c r="N293" t="s">
        <v>4060</v>
      </c>
      <c r="O293" t="s">
        <v>4136</v>
      </c>
      <c r="P293">
        <v>28</v>
      </c>
      <c r="Q293" t="s">
        <v>4134</v>
      </c>
      <c r="R293">
        <v>2980.4106900000002</v>
      </c>
      <c r="S293" t="s">
        <v>4141</v>
      </c>
      <c r="T293" t="s">
        <v>4138</v>
      </c>
    </row>
    <row r="294" spans="1:20" x14ac:dyDescent="0.3">
      <c r="A294" t="s">
        <v>3913</v>
      </c>
      <c r="B294" t="s">
        <v>4139</v>
      </c>
      <c r="C294" t="s">
        <v>4157</v>
      </c>
      <c r="D294" t="s">
        <v>4061</v>
      </c>
      <c r="E294" t="s">
        <v>4062</v>
      </c>
      <c r="F294" t="s">
        <v>1834</v>
      </c>
      <c r="G294" t="s">
        <v>2086</v>
      </c>
      <c r="H294" t="s">
        <v>9</v>
      </c>
      <c r="I294" t="s">
        <v>180</v>
      </c>
      <c r="J294" t="s">
        <v>3355</v>
      </c>
      <c r="K294" t="s">
        <v>4134</v>
      </c>
      <c r="L294">
        <v>2523</v>
      </c>
      <c r="M294" t="s">
        <v>4135</v>
      </c>
      <c r="N294" t="s">
        <v>4060</v>
      </c>
      <c r="O294" t="s">
        <v>4136</v>
      </c>
      <c r="P294">
        <v>87</v>
      </c>
      <c r="Q294" t="s">
        <v>4134</v>
      </c>
      <c r="R294">
        <v>2560.8675699999999</v>
      </c>
      <c r="S294" t="s">
        <v>4141</v>
      </c>
      <c r="T294" t="s">
        <v>4238</v>
      </c>
    </row>
    <row r="295" spans="1:20" x14ac:dyDescent="0.3">
      <c r="A295" t="s">
        <v>3787</v>
      </c>
      <c r="B295" t="s">
        <v>4143</v>
      </c>
      <c r="C295" t="s">
        <v>4164</v>
      </c>
      <c r="D295" t="s">
        <v>4068</v>
      </c>
      <c r="E295" t="s">
        <v>4069</v>
      </c>
      <c r="F295" t="s">
        <v>1834</v>
      </c>
      <c r="G295" t="s">
        <v>2086</v>
      </c>
      <c r="H295" t="s">
        <v>9</v>
      </c>
      <c r="I295" t="s">
        <v>180</v>
      </c>
      <c r="J295" t="s">
        <v>3355</v>
      </c>
      <c r="K295" t="s">
        <v>4134</v>
      </c>
      <c r="L295">
        <v>41</v>
      </c>
      <c r="M295" t="s">
        <v>4135</v>
      </c>
      <c r="N295" t="s">
        <v>4060</v>
      </c>
      <c r="O295" t="s">
        <v>4136</v>
      </c>
      <c r="P295">
        <v>41</v>
      </c>
      <c r="Q295" t="s">
        <v>4134</v>
      </c>
      <c r="R295">
        <v>9867.69751</v>
      </c>
      <c r="S295" t="s">
        <v>4145</v>
      </c>
      <c r="T295" t="s">
        <v>4422</v>
      </c>
    </row>
    <row r="296" spans="1:20" x14ac:dyDescent="0.3">
      <c r="A296" t="s">
        <v>3653</v>
      </c>
      <c r="B296" t="s">
        <v>4132</v>
      </c>
      <c r="C296" t="s">
        <v>4199</v>
      </c>
      <c r="D296" t="s">
        <v>4061</v>
      </c>
      <c r="E296" t="s">
        <v>4062</v>
      </c>
      <c r="F296" t="s">
        <v>572</v>
      </c>
      <c r="G296" t="s">
        <v>3201</v>
      </c>
      <c r="H296" t="s">
        <v>9</v>
      </c>
      <c r="I296" t="s">
        <v>180</v>
      </c>
      <c r="J296" t="s">
        <v>3404</v>
      </c>
      <c r="K296" t="s">
        <v>4134</v>
      </c>
      <c r="L296">
        <v>1470</v>
      </c>
      <c r="M296" t="s">
        <v>4135</v>
      </c>
      <c r="N296" t="s">
        <v>4060</v>
      </c>
      <c r="O296" t="s">
        <v>4136</v>
      </c>
      <c r="P296">
        <v>209</v>
      </c>
      <c r="Q296" t="s">
        <v>4134</v>
      </c>
      <c r="R296">
        <v>3416.2647400000001</v>
      </c>
      <c r="S296" t="s">
        <v>4137</v>
      </c>
      <c r="T296" t="s">
        <v>4138</v>
      </c>
    </row>
    <row r="297" spans="1:20" x14ac:dyDescent="0.3">
      <c r="A297" t="s">
        <v>3755</v>
      </c>
      <c r="B297" t="s">
        <v>4423</v>
      </c>
      <c r="C297" t="s">
        <v>4164</v>
      </c>
      <c r="D297" t="s">
        <v>4061</v>
      </c>
      <c r="E297" t="s">
        <v>4062</v>
      </c>
      <c r="F297" t="s">
        <v>1834</v>
      </c>
      <c r="G297" t="s">
        <v>2086</v>
      </c>
      <c r="H297" t="s">
        <v>9</v>
      </c>
      <c r="I297" t="s">
        <v>180</v>
      </c>
      <c r="J297" t="s">
        <v>3355</v>
      </c>
      <c r="K297" t="s">
        <v>4134</v>
      </c>
      <c r="L297">
        <v>65</v>
      </c>
      <c r="M297" t="s">
        <v>4135</v>
      </c>
      <c r="N297" t="s">
        <v>4060</v>
      </c>
      <c r="O297" t="s">
        <v>4136</v>
      </c>
      <c r="P297">
        <v>65</v>
      </c>
      <c r="Q297" t="s">
        <v>4134</v>
      </c>
      <c r="R297">
        <v>2417.8858300000002</v>
      </c>
      <c r="S297" t="s">
        <v>4264</v>
      </c>
      <c r="T297"/>
    </row>
    <row r="298" spans="1:20" x14ac:dyDescent="0.3">
      <c r="A298" t="s">
        <v>3884</v>
      </c>
      <c r="B298" t="s">
        <v>4139</v>
      </c>
      <c r="C298" t="s">
        <v>4182</v>
      </c>
      <c r="D298" t="s">
        <v>4061</v>
      </c>
      <c r="E298" t="s">
        <v>4062</v>
      </c>
      <c r="F298" t="s">
        <v>1834</v>
      </c>
      <c r="G298" t="s">
        <v>2086</v>
      </c>
      <c r="H298" t="s">
        <v>9</v>
      </c>
      <c r="I298" t="s">
        <v>180</v>
      </c>
      <c r="J298" t="s">
        <v>3355</v>
      </c>
      <c r="K298" t="s">
        <v>4134</v>
      </c>
      <c r="L298">
        <v>3885</v>
      </c>
      <c r="M298" t="s">
        <v>4135</v>
      </c>
      <c r="N298" t="s">
        <v>4060</v>
      </c>
      <c r="O298" t="s">
        <v>4136</v>
      </c>
      <c r="P298">
        <v>35</v>
      </c>
      <c r="Q298" t="s">
        <v>4134</v>
      </c>
      <c r="R298">
        <v>10162.67376</v>
      </c>
      <c r="S298" t="s">
        <v>4141</v>
      </c>
      <c r="T298" t="s">
        <v>4323</v>
      </c>
    </row>
    <row r="299" spans="1:20" x14ac:dyDescent="0.3">
      <c r="A299" t="s">
        <v>3712</v>
      </c>
      <c r="B299" t="s">
        <v>4424</v>
      </c>
      <c r="C299" t="s">
        <v>4382</v>
      </c>
      <c r="D299" t="s">
        <v>4207</v>
      </c>
      <c r="E299" t="s">
        <v>4208</v>
      </c>
      <c r="F299" t="s">
        <v>214</v>
      </c>
      <c r="G299" t="s">
        <v>1960</v>
      </c>
      <c r="H299" t="s">
        <v>42</v>
      </c>
      <c r="I299" t="s">
        <v>180</v>
      </c>
      <c r="J299" t="s">
        <v>3355</v>
      </c>
      <c r="K299" t="s">
        <v>4398</v>
      </c>
      <c r="L299">
        <v>1.99999566</v>
      </c>
      <c r="M299" t="s">
        <v>4209</v>
      </c>
      <c r="N299" t="s">
        <v>4425</v>
      </c>
      <c r="O299" t="s">
        <v>3627</v>
      </c>
      <c r="P299">
        <v>24.87</v>
      </c>
      <c r="Q299" t="s">
        <v>4398</v>
      </c>
      <c r="R299">
        <v>7302.87</v>
      </c>
      <c r="S299" t="s">
        <v>4426</v>
      </c>
      <c r="T299"/>
    </row>
    <row r="300" spans="1:20" x14ac:dyDescent="0.3">
      <c r="A300" t="s">
        <v>3702</v>
      </c>
      <c r="B300" t="s">
        <v>4139</v>
      </c>
      <c r="C300" t="s">
        <v>4188</v>
      </c>
      <c r="D300" t="s">
        <v>4061</v>
      </c>
      <c r="E300" t="s">
        <v>4062</v>
      </c>
      <c r="F300" t="s">
        <v>1834</v>
      </c>
      <c r="G300" t="s">
        <v>2086</v>
      </c>
      <c r="H300" t="s">
        <v>9</v>
      </c>
      <c r="I300" t="s">
        <v>180</v>
      </c>
      <c r="J300" t="s">
        <v>3355</v>
      </c>
      <c r="K300" t="s">
        <v>4134</v>
      </c>
      <c r="L300">
        <v>28665</v>
      </c>
      <c r="M300" t="s">
        <v>4135</v>
      </c>
      <c r="N300" t="s">
        <v>4060</v>
      </c>
      <c r="O300" t="s">
        <v>4136</v>
      </c>
      <c r="P300">
        <v>195</v>
      </c>
      <c r="Q300" t="s">
        <v>4134</v>
      </c>
      <c r="R300">
        <v>2980.4106900000002</v>
      </c>
      <c r="S300" t="s">
        <v>4141</v>
      </c>
      <c r="T300" t="s">
        <v>4226</v>
      </c>
    </row>
    <row r="301" spans="1:20" x14ac:dyDescent="0.3">
      <c r="A301" t="s">
        <v>3755</v>
      </c>
      <c r="B301" t="s">
        <v>4427</v>
      </c>
      <c r="C301" t="s">
        <v>4164</v>
      </c>
      <c r="D301" t="s">
        <v>4061</v>
      </c>
      <c r="E301" t="s">
        <v>4062</v>
      </c>
      <c r="F301" t="s">
        <v>572</v>
      </c>
      <c r="G301" t="s">
        <v>3201</v>
      </c>
      <c r="H301" t="s">
        <v>9</v>
      </c>
      <c r="I301" t="s">
        <v>180</v>
      </c>
      <c r="J301" t="s">
        <v>3404</v>
      </c>
      <c r="K301" t="s">
        <v>4134</v>
      </c>
      <c r="L301">
        <v>4290</v>
      </c>
      <c r="M301" t="s">
        <v>4135</v>
      </c>
      <c r="N301" t="s">
        <v>4060</v>
      </c>
      <c r="O301" t="s">
        <v>4136</v>
      </c>
      <c r="P301">
        <v>55</v>
      </c>
      <c r="Q301" t="s">
        <v>4134</v>
      </c>
      <c r="R301">
        <v>2417.8858300000002</v>
      </c>
      <c r="S301" t="s">
        <v>4248</v>
      </c>
      <c r="T301" t="s">
        <v>4421</v>
      </c>
    </row>
    <row r="302" spans="1:20" x14ac:dyDescent="0.3">
      <c r="A302" t="s">
        <v>3755</v>
      </c>
      <c r="B302" t="s">
        <v>4169</v>
      </c>
      <c r="C302" t="s">
        <v>4193</v>
      </c>
      <c r="D302" t="s">
        <v>4061</v>
      </c>
      <c r="E302" t="s">
        <v>4062</v>
      </c>
      <c r="F302" t="s">
        <v>1834</v>
      </c>
      <c r="G302" t="s">
        <v>2086</v>
      </c>
      <c r="H302" t="s">
        <v>9</v>
      </c>
      <c r="I302" t="s">
        <v>180</v>
      </c>
      <c r="J302" t="s">
        <v>3355</v>
      </c>
      <c r="K302" t="s">
        <v>4134</v>
      </c>
      <c r="L302">
        <v>31328</v>
      </c>
      <c r="M302" t="s">
        <v>4135</v>
      </c>
      <c r="N302" t="s">
        <v>4060</v>
      </c>
      <c r="O302" t="s">
        <v>4136</v>
      </c>
      <c r="P302">
        <v>178</v>
      </c>
      <c r="Q302" t="s">
        <v>4134</v>
      </c>
      <c r="R302">
        <v>2417.8858300000002</v>
      </c>
      <c r="S302" t="s">
        <v>4170</v>
      </c>
      <c r="T302" t="s">
        <v>4220</v>
      </c>
    </row>
    <row r="303" spans="1:20" x14ac:dyDescent="0.3">
      <c r="A303" t="s">
        <v>3843</v>
      </c>
      <c r="B303" t="s">
        <v>4334</v>
      </c>
      <c r="C303" t="s">
        <v>4164</v>
      </c>
      <c r="D303" t="s">
        <v>4061</v>
      </c>
      <c r="E303" t="s">
        <v>4062</v>
      </c>
      <c r="F303" t="s">
        <v>1834</v>
      </c>
      <c r="G303" t="s">
        <v>2086</v>
      </c>
      <c r="H303" t="s">
        <v>9</v>
      </c>
      <c r="I303" t="s">
        <v>180</v>
      </c>
      <c r="J303" t="s">
        <v>3355</v>
      </c>
      <c r="K303" t="s">
        <v>4134</v>
      </c>
      <c r="L303">
        <v>1420</v>
      </c>
      <c r="M303" t="s">
        <v>4135</v>
      </c>
      <c r="N303" t="s">
        <v>4060</v>
      </c>
      <c r="O303" t="s">
        <v>4136</v>
      </c>
      <c r="P303">
        <v>710</v>
      </c>
      <c r="Q303" t="s">
        <v>4134</v>
      </c>
      <c r="R303">
        <v>1641.07943</v>
      </c>
      <c r="S303" t="s">
        <v>4335</v>
      </c>
      <c r="T303" t="s">
        <v>4264</v>
      </c>
    </row>
    <row r="304" spans="1:20" x14ac:dyDescent="0.3">
      <c r="A304" t="s">
        <v>3702</v>
      </c>
      <c r="B304" t="s">
        <v>4139</v>
      </c>
      <c r="C304" t="s">
        <v>4275</v>
      </c>
      <c r="D304" t="s">
        <v>4061</v>
      </c>
      <c r="E304" t="s">
        <v>4062</v>
      </c>
      <c r="F304" t="s">
        <v>1834</v>
      </c>
      <c r="G304" t="s">
        <v>2086</v>
      </c>
      <c r="H304" t="s">
        <v>9</v>
      </c>
      <c r="I304" t="s">
        <v>180</v>
      </c>
      <c r="J304" t="s">
        <v>3355</v>
      </c>
      <c r="K304" t="s">
        <v>4134</v>
      </c>
      <c r="L304">
        <v>7943</v>
      </c>
      <c r="M304" t="s">
        <v>4135</v>
      </c>
      <c r="N304" t="s">
        <v>4060</v>
      </c>
      <c r="O304" t="s">
        <v>4136</v>
      </c>
      <c r="P304">
        <v>169</v>
      </c>
      <c r="Q304" t="s">
        <v>4134</v>
      </c>
      <c r="R304">
        <v>2980.4106900000002</v>
      </c>
      <c r="S304" t="s">
        <v>4141</v>
      </c>
      <c r="T304" t="s">
        <v>4338</v>
      </c>
    </row>
    <row r="305" spans="1:20" x14ac:dyDescent="0.3">
      <c r="A305" t="s">
        <v>3718</v>
      </c>
      <c r="B305" t="s">
        <v>4334</v>
      </c>
      <c r="C305" t="s">
        <v>4199</v>
      </c>
      <c r="D305" t="s">
        <v>4061</v>
      </c>
      <c r="E305" t="s">
        <v>4062</v>
      </c>
      <c r="F305" t="s">
        <v>1834</v>
      </c>
      <c r="G305" t="s">
        <v>2086</v>
      </c>
      <c r="H305" t="s">
        <v>9</v>
      </c>
      <c r="I305" t="s">
        <v>180</v>
      </c>
      <c r="J305" t="s">
        <v>3355</v>
      </c>
      <c r="K305" t="s">
        <v>4134</v>
      </c>
      <c r="L305">
        <v>36</v>
      </c>
      <c r="M305" t="s">
        <v>4135</v>
      </c>
      <c r="N305" t="s">
        <v>4060</v>
      </c>
      <c r="O305" t="s">
        <v>4136</v>
      </c>
      <c r="P305">
        <v>9</v>
      </c>
      <c r="Q305" t="s">
        <v>4134</v>
      </c>
      <c r="R305">
        <v>980.61499000000003</v>
      </c>
      <c r="S305" t="s">
        <v>4335</v>
      </c>
      <c r="T305" t="s">
        <v>4265</v>
      </c>
    </row>
    <row r="306" spans="1:20" x14ac:dyDescent="0.3">
      <c r="A306" t="s">
        <v>3653</v>
      </c>
      <c r="B306" t="s">
        <v>4139</v>
      </c>
      <c r="C306" t="s">
        <v>4228</v>
      </c>
      <c r="D306" t="s">
        <v>4061</v>
      </c>
      <c r="E306" t="s">
        <v>4062</v>
      </c>
      <c r="F306" t="s">
        <v>1834</v>
      </c>
      <c r="G306" t="s">
        <v>2086</v>
      </c>
      <c r="H306" t="s">
        <v>9</v>
      </c>
      <c r="I306" t="s">
        <v>180</v>
      </c>
      <c r="J306" t="s">
        <v>3355</v>
      </c>
      <c r="K306" t="s">
        <v>4134</v>
      </c>
      <c r="L306">
        <v>11880</v>
      </c>
      <c r="M306" t="s">
        <v>4135</v>
      </c>
      <c r="N306" t="s">
        <v>4060</v>
      </c>
      <c r="O306" t="s">
        <v>4136</v>
      </c>
      <c r="P306">
        <v>165</v>
      </c>
      <c r="Q306" t="s">
        <v>4134</v>
      </c>
      <c r="R306">
        <v>3379.27124</v>
      </c>
      <c r="S306" t="s">
        <v>4141</v>
      </c>
      <c r="T306" t="s">
        <v>4217</v>
      </c>
    </row>
    <row r="307" spans="1:20" x14ac:dyDescent="0.3">
      <c r="A307" t="s">
        <v>3702</v>
      </c>
      <c r="B307" t="s">
        <v>4169</v>
      </c>
      <c r="C307" t="s">
        <v>4199</v>
      </c>
      <c r="D307" t="s">
        <v>4061</v>
      </c>
      <c r="E307" t="s">
        <v>4062</v>
      </c>
      <c r="F307" t="s">
        <v>1834</v>
      </c>
      <c r="G307" t="s">
        <v>2086</v>
      </c>
      <c r="H307" t="s">
        <v>9</v>
      </c>
      <c r="I307" t="s">
        <v>180</v>
      </c>
      <c r="J307" t="s">
        <v>3355</v>
      </c>
      <c r="K307" t="s">
        <v>4134</v>
      </c>
      <c r="L307">
        <v>20</v>
      </c>
      <c r="M307" t="s">
        <v>4135</v>
      </c>
      <c r="N307" t="s">
        <v>4060</v>
      </c>
      <c r="O307" t="s">
        <v>4136</v>
      </c>
      <c r="P307">
        <v>13</v>
      </c>
      <c r="Q307" t="s">
        <v>4134</v>
      </c>
      <c r="R307">
        <v>3099.4530100000002</v>
      </c>
      <c r="S307" t="s">
        <v>4170</v>
      </c>
      <c r="T307" t="s">
        <v>4219</v>
      </c>
    </row>
    <row r="308" spans="1:20" x14ac:dyDescent="0.3">
      <c r="A308" t="s">
        <v>3968</v>
      </c>
      <c r="B308" t="s">
        <v>4189</v>
      </c>
      <c r="C308" t="s">
        <v>4152</v>
      </c>
      <c r="D308" t="s">
        <v>4068</v>
      </c>
      <c r="E308" t="s">
        <v>4069</v>
      </c>
      <c r="F308" t="s">
        <v>1834</v>
      </c>
      <c r="G308" t="s">
        <v>2086</v>
      </c>
      <c r="H308" t="s">
        <v>9</v>
      </c>
      <c r="I308" t="s">
        <v>180</v>
      </c>
      <c r="J308" t="s">
        <v>3355</v>
      </c>
      <c r="K308" t="s">
        <v>4134</v>
      </c>
      <c r="L308">
        <v>12</v>
      </c>
      <c r="M308" t="s">
        <v>4135</v>
      </c>
      <c r="N308" t="s">
        <v>4060</v>
      </c>
      <c r="O308" t="s">
        <v>4136</v>
      </c>
      <c r="P308">
        <v>12</v>
      </c>
      <c r="Q308" t="s">
        <v>4134</v>
      </c>
      <c r="R308">
        <v>108714.55721</v>
      </c>
      <c r="S308" t="s">
        <v>4190</v>
      </c>
      <c r="T308" t="s">
        <v>4428</v>
      </c>
    </row>
    <row r="309" spans="1:20" x14ac:dyDescent="0.3">
      <c r="A309" t="s">
        <v>3702</v>
      </c>
      <c r="B309" t="s">
        <v>4202</v>
      </c>
      <c r="C309" t="s">
        <v>4164</v>
      </c>
      <c r="D309" t="s">
        <v>4061</v>
      </c>
      <c r="E309" t="s">
        <v>4062</v>
      </c>
      <c r="F309" t="s">
        <v>1834</v>
      </c>
      <c r="G309" t="s">
        <v>2086</v>
      </c>
      <c r="H309" t="s">
        <v>9</v>
      </c>
      <c r="I309" t="s">
        <v>180</v>
      </c>
      <c r="J309" t="s">
        <v>3355</v>
      </c>
      <c r="K309" t="s">
        <v>4134</v>
      </c>
      <c r="L309">
        <v>6000</v>
      </c>
      <c r="M309" t="s">
        <v>4135</v>
      </c>
      <c r="N309" t="s">
        <v>4060</v>
      </c>
      <c r="O309" t="s">
        <v>4136</v>
      </c>
      <c r="P309">
        <v>400</v>
      </c>
      <c r="Q309" t="s">
        <v>4134</v>
      </c>
      <c r="R309">
        <v>2980.4106900000002</v>
      </c>
      <c r="S309" t="s">
        <v>4203</v>
      </c>
      <c r="T309" t="s">
        <v>4174</v>
      </c>
    </row>
    <row r="310" spans="1:20" x14ac:dyDescent="0.3">
      <c r="A310" t="s">
        <v>3653</v>
      </c>
      <c r="B310" t="s">
        <v>4139</v>
      </c>
      <c r="C310" t="s">
        <v>4235</v>
      </c>
      <c r="D310" t="s">
        <v>4061</v>
      </c>
      <c r="E310" t="s">
        <v>4062</v>
      </c>
      <c r="F310" t="s">
        <v>1834</v>
      </c>
      <c r="G310" t="s">
        <v>2086</v>
      </c>
      <c r="H310" t="s">
        <v>9</v>
      </c>
      <c r="I310" t="s">
        <v>180</v>
      </c>
      <c r="J310" t="s">
        <v>3355</v>
      </c>
      <c r="K310" t="s">
        <v>4134</v>
      </c>
      <c r="L310">
        <v>8120</v>
      </c>
      <c r="M310" t="s">
        <v>4135</v>
      </c>
      <c r="N310" t="s">
        <v>4060</v>
      </c>
      <c r="O310" t="s">
        <v>4136</v>
      </c>
      <c r="P310">
        <v>140</v>
      </c>
      <c r="Q310" t="s">
        <v>4134</v>
      </c>
      <c r="R310">
        <v>3379.27124</v>
      </c>
      <c r="S310" t="s">
        <v>4141</v>
      </c>
      <c r="T310" t="s">
        <v>4265</v>
      </c>
    </row>
    <row r="311" spans="1:20" x14ac:dyDescent="0.3">
      <c r="A311" t="s">
        <v>3702</v>
      </c>
      <c r="B311" t="s">
        <v>4139</v>
      </c>
      <c r="C311" t="s">
        <v>4252</v>
      </c>
      <c r="D311" t="s">
        <v>4061</v>
      </c>
      <c r="E311" t="s">
        <v>4062</v>
      </c>
      <c r="F311" t="s">
        <v>1834</v>
      </c>
      <c r="G311" t="s">
        <v>2086</v>
      </c>
      <c r="H311" t="s">
        <v>9</v>
      </c>
      <c r="I311" t="s">
        <v>180</v>
      </c>
      <c r="J311" t="s">
        <v>3355</v>
      </c>
      <c r="K311" t="s">
        <v>4134</v>
      </c>
      <c r="L311">
        <v>4292</v>
      </c>
      <c r="M311" t="s">
        <v>4135</v>
      </c>
      <c r="N311" t="s">
        <v>4060</v>
      </c>
      <c r="O311" t="s">
        <v>4136</v>
      </c>
      <c r="P311">
        <v>148</v>
      </c>
      <c r="Q311" t="s">
        <v>4134</v>
      </c>
      <c r="R311">
        <v>2980.4106900000002</v>
      </c>
      <c r="S311" t="s">
        <v>4141</v>
      </c>
      <c r="T311" t="s">
        <v>4238</v>
      </c>
    </row>
    <row r="312" spans="1:20" x14ac:dyDescent="0.3">
      <c r="A312" t="s">
        <v>3657</v>
      </c>
      <c r="B312" t="s">
        <v>4321</v>
      </c>
      <c r="C312" t="s">
        <v>4193</v>
      </c>
      <c r="D312" t="s">
        <v>4085</v>
      </c>
      <c r="E312" t="s">
        <v>4086</v>
      </c>
      <c r="F312" t="s">
        <v>71</v>
      </c>
      <c r="G312" t="s">
        <v>2214</v>
      </c>
      <c r="H312" t="s">
        <v>23</v>
      </c>
      <c r="I312" t="s">
        <v>184</v>
      </c>
      <c r="J312" t="s">
        <v>3383</v>
      </c>
      <c r="K312" t="s">
        <v>4134</v>
      </c>
      <c r="L312">
        <v>400</v>
      </c>
      <c r="M312" t="s">
        <v>4135</v>
      </c>
      <c r="N312" t="s">
        <v>4060</v>
      </c>
      <c r="O312" t="s">
        <v>4136</v>
      </c>
      <c r="P312">
        <v>100</v>
      </c>
      <c r="Q312" t="s">
        <v>4134</v>
      </c>
      <c r="R312">
        <v>984.44875999999999</v>
      </c>
      <c r="S312" t="s">
        <v>4155</v>
      </c>
      <c r="T312" t="s">
        <v>4429</v>
      </c>
    </row>
    <row r="313" spans="1:20" x14ac:dyDescent="0.3">
      <c r="A313" t="s">
        <v>3922</v>
      </c>
      <c r="B313" t="s">
        <v>4262</v>
      </c>
      <c r="C313" t="s">
        <v>4182</v>
      </c>
      <c r="D313" t="s">
        <v>4068</v>
      </c>
      <c r="E313" t="s">
        <v>4069</v>
      </c>
      <c r="F313" t="s">
        <v>1834</v>
      </c>
      <c r="G313" t="s">
        <v>2086</v>
      </c>
      <c r="H313" t="s">
        <v>9</v>
      </c>
      <c r="I313" t="s">
        <v>180</v>
      </c>
      <c r="J313" t="s">
        <v>3355</v>
      </c>
      <c r="K313" t="s">
        <v>4134</v>
      </c>
      <c r="L313">
        <v>2</v>
      </c>
      <c r="M313" t="s">
        <v>4135</v>
      </c>
      <c r="N313" t="s">
        <v>4060</v>
      </c>
      <c r="O313" t="s">
        <v>4136</v>
      </c>
      <c r="P313">
        <v>2</v>
      </c>
      <c r="Q313" t="s">
        <v>4134</v>
      </c>
      <c r="R313">
        <v>174263.28928</v>
      </c>
      <c r="S313" t="s">
        <v>4263</v>
      </c>
      <c r="T313" t="s">
        <v>4308</v>
      </c>
    </row>
    <row r="314" spans="1:20" x14ac:dyDescent="0.3">
      <c r="A314" t="s">
        <v>3702</v>
      </c>
      <c r="B314" t="s">
        <v>4139</v>
      </c>
      <c r="C314" t="s">
        <v>4188</v>
      </c>
      <c r="D314" t="s">
        <v>4061</v>
      </c>
      <c r="E314" t="s">
        <v>4062</v>
      </c>
      <c r="F314" t="s">
        <v>1834</v>
      </c>
      <c r="G314" t="s">
        <v>2086</v>
      </c>
      <c r="H314" t="s">
        <v>9</v>
      </c>
      <c r="I314" t="s">
        <v>180</v>
      </c>
      <c r="J314" t="s">
        <v>3355</v>
      </c>
      <c r="K314" t="s">
        <v>4134</v>
      </c>
      <c r="L314">
        <v>5460</v>
      </c>
      <c r="M314" t="s">
        <v>4135</v>
      </c>
      <c r="N314" t="s">
        <v>4060</v>
      </c>
      <c r="O314" t="s">
        <v>4136</v>
      </c>
      <c r="P314">
        <v>195</v>
      </c>
      <c r="Q314" t="s">
        <v>4134</v>
      </c>
      <c r="R314">
        <v>2980.4106900000002</v>
      </c>
      <c r="S314" t="s">
        <v>4141</v>
      </c>
      <c r="T314" t="s">
        <v>4325</v>
      </c>
    </row>
    <row r="315" spans="1:20" x14ac:dyDescent="0.3">
      <c r="A315" t="s">
        <v>3702</v>
      </c>
      <c r="B315" t="s">
        <v>4132</v>
      </c>
      <c r="C315" t="s">
        <v>4205</v>
      </c>
      <c r="D315" t="s">
        <v>4061</v>
      </c>
      <c r="E315" t="s">
        <v>4062</v>
      </c>
      <c r="F315" t="s">
        <v>572</v>
      </c>
      <c r="G315" t="s">
        <v>3201</v>
      </c>
      <c r="H315" t="s">
        <v>9</v>
      </c>
      <c r="I315" t="s">
        <v>180</v>
      </c>
      <c r="J315" t="s">
        <v>3404</v>
      </c>
      <c r="K315" t="s">
        <v>4134</v>
      </c>
      <c r="L315">
        <v>20</v>
      </c>
      <c r="M315" t="s">
        <v>4135</v>
      </c>
      <c r="N315" t="s">
        <v>4060</v>
      </c>
      <c r="O315" t="s">
        <v>4136</v>
      </c>
      <c r="P315">
        <v>10</v>
      </c>
      <c r="Q315" t="s">
        <v>4134</v>
      </c>
      <c r="R315">
        <v>3016.1878499999998</v>
      </c>
      <c r="S315" t="s">
        <v>4137</v>
      </c>
      <c r="T315" t="s">
        <v>4278</v>
      </c>
    </row>
    <row r="316" spans="1:20" x14ac:dyDescent="0.3">
      <c r="A316" t="s">
        <v>3755</v>
      </c>
      <c r="B316" t="s">
        <v>4139</v>
      </c>
      <c r="C316" t="s">
        <v>4164</v>
      </c>
      <c r="D316" t="s">
        <v>4061</v>
      </c>
      <c r="E316" t="s">
        <v>4062</v>
      </c>
      <c r="F316" t="s">
        <v>1834</v>
      </c>
      <c r="G316" t="s">
        <v>2086</v>
      </c>
      <c r="H316" t="s">
        <v>9</v>
      </c>
      <c r="I316" t="s">
        <v>180</v>
      </c>
      <c r="J316" t="s">
        <v>3355</v>
      </c>
      <c r="K316" t="s">
        <v>4134</v>
      </c>
      <c r="L316">
        <v>3600</v>
      </c>
      <c r="M316" t="s">
        <v>4135</v>
      </c>
      <c r="N316" t="s">
        <v>4060</v>
      </c>
      <c r="O316" t="s">
        <v>4136</v>
      </c>
      <c r="P316">
        <v>200</v>
      </c>
      <c r="Q316" t="s">
        <v>4134</v>
      </c>
      <c r="R316">
        <v>2325.0208200000002</v>
      </c>
      <c r="S316" t="s">
        <v>4141</v>
      </c>
      <c r="T316" t="s">
        <v>4316</v>
      </c>
    </row>
    <row r="317" spans="1:20" x14ac:dyDescent="0.3">
      <c r="A317" t="s">
        <v>3702</v>
      </c>
      <c r="B317" t="s">
        <v>4139</v>
      </c>
      <c r="C317" t="s">
        <v>4292</v>
      </c>
      <c r="D317" t="s">
        <v>4061</v>
      </c>
      <c r="E317" t="s">
        <v>4062</v>
      </c>
      <c r="F317" t="s">
        <v>1834</v>
      </c>
      <c r="G317" t="s">
        <v>2086</v>
      </c>
      <c r="H317" t="s">
        <v>9</v>
      </c>
      <c r="I317" t="s">
        <v>180</v>
      </c>
      <c r="J317" t="s">
        <v>3355</v>
      </c>
      <c r="K317" t="s">
        <v>4134</v>
      </c>
      <c r="L317">
        <v>12210</v>
      </c>
      <c r="M317" t="s">
        <v>4135</v>
      </c>
      <c r="N317" t="s">
        <v>4060</v>
      </c>
      <c r="O317" t="s">
        <v>4136</v>
      </c>
      <c r="P317">
        <v>185</v>
      </c>
      <c r="Q317" t="s">
        <v>4134</v>
      </c>
      <c r="R317">
        <v>2980.4106900000002</v>
      </c>
      <c r="S317" t="s">
        <v>4141</v>
      </c>
      <c r="T317" t="s">
        <v>4276</v>
      </c>
    </row>
    <row r="318" spans="1:20" x14ac:dyDescent="0.3">
      <c r="A318" t="s">
        <v>3884</v>
      </c>
      <c r="B318" t="s">
        <v>4139</v>
      </c>
      <c r="C318" t="s">
        <v>4140</v>
      </c>
      <c r="D318" t="s">
        <v>4061</v>
      </c>
      <c r="E318" t="s">
        <v>4062</v>
      </c>
      <c r="F318" t="s">
        <v>1834</v>
      </c>
      <c r="G318" t="s">
        <v>2086</v>
      </c>
      <c r="H318" t="s">
        <v>9</v>
      </c>
      <c r="I318" t="s">
        <v>180</v>
      </c>
      <c r="J318" t="s">
        <v>3355</v>
      </c>
      <c r="K318" t="s">
        <v>4134</v>
      </c>
      <c r="L318">
        <v>13356</v>
      </c>
      <c r="M318" t="s">
        <v>4135</v>
      </c>
      <c r="N318" t="s">
        <v>4060</v>
      </c>
      <c r="O318" t="s">
        <v>4136</v>
      </c>
      <c r="P318">
        <v>42</v>
      </c>
      <c r="Q318" t="s">
        <v>4134</v>
      </c>
      <c r="R318">
        <v>10162.67376</v>
      </c>
      <c r="S318" t="s">
        <v>4141</v>
      </c>
      <c r="T318" t="s">
        <v>4304</v>
      </c>
    </row>
    <row r="319" spans="1:20" x14ac:dyDescent="0.3">
      <c r="A319" t="s">
        <v>3653</v>
      </c>
      <c r="B319" t="s">
        <v>4139</v>
      </c>
      <c r="C319" t="s">
        <v>4133</v>
      </c>
      <c r="D319" t="s">
        <v>4061</v>
      </c>
      <c r="E319" t="s">
        <v>4062</v>
      </c>
      <c r="F319" t="s">
        <v>1834</v>
      </c>
      <c r="G319" t="s">
        <v>2086</v>
      </c>
      <c r="H319" t="s">
        <v>9</v>
      </c>
      <c r="I319" t="s">
        <v>180</v>
      </c>
      <c r="J319" t="s">
        <v>3355</v>
      </c>
      <c r="K319" t="s">
        <v>4134</v>
      </c>
      <c r="L319">
        <v>80136</v>
      </c>
      <c r="M319" t="s">
        <v>4135</v>
      </c>
      <c r="N319" t="s">
        <v>4060</v>
      </c>
      <c r="O319" t="s">
        <v>4136</v>
      </c>
      <c r="P319">
        <v>252</v>
      </c>
      <c r="Q319" t="s">
        <v>4134</v>
      </c>
      <c r="R319">
        <v>3379.27124</v>
      </c>
      <c r="S319" t="s">
        <v>4141</v>
      </c>
      <c r="T319" t="s">
        <v>4304</v>
      </c>
    </row>
    <row r="320" spans="1:20" x14ac:dyDescent="0.3">
      <c r="A320" t="s">
        <v>4003</v>
      </c>
      <c r="B320" t="s">
        <v>4189</v>
      </c>
      <c r="C320" t="s">
        <v>4199</v>
      </c>
      <c r="D320" t="s">
        <v>4068</v>
      </c>
      <c r="E320" t="s">
        <v>4069</v>
      </c>
      <c r="F320" t="s">
        <v>1834</v>
      </c>
      <c r="G320" t="s">
        <v>2086</v>
      </c>
      <c r="H320" t="s">
        <v>9</v>
      </c>
      <c r="I320" t="s">
        <v>180</v>
      </c>
      <c r="J320" t="s">
        <v>3355</v>
      </c>
      <c r="K320" t="s">
        <v>4134</v>
      </c>
      <c r="L320">
        <v>32</v>
      </c>
      <c r="M320" t="s">
        <v>4135</v>
      </c>
      <c r="N320" t="s">
        <v>4060</v>
      </c>
      <c r="O320" t="s">
        <v>4136</v>
      </c>
      <c r="P320">
        <v>8</v>
      </c>
      <c r="Q320" t="s">
        <v>4134</v>
      </c>
      <c r="R320">
        <v>127938.51718</v>
      </c>
      <c r="S320" t="s">
        <v>4190</v>
      </c>
      <c r="T320" t="s">
        <v>4430</v>
      </c>
    </row>
    <row r="321" spans="1:20" x14ac:dyDescent="0.3">
      <c r="A321" t="s">
        <v>3727</v>
      </c>
      <c r="B321" t="s">
        <v>4139</v>
      </c>
      <c r="C321" t="s">
        <v>4159</v>
      </c>
      <c r="D321" t="s">
        <v>4061</v>
      </c>
      <c r="E321" t="s">
        <v>4062</v>
      </c>
      <c r="F321" t="s">
        <v>1834</v>
      </c>
      <c r="G321" t="s">
        <v>2086</v>
      </c>
      <c r="H321" t="s">
        <v>9</v>
      </c>
      <c r="I321" t="s">
        <v>180</v>
      </c>
      <c r="J321" t="s">
        <v>3355</v>
      </c>
      <c r="K321" t="s">
        <v>4134</v>
      </c>
      <c r="L321">
        <v>50151</v>
      </c>
      <c r="M321" t="s">
        <v>4135</v>
      </c>
      <c r="N321" t="s">
        <v>4060</v>
      </c>
      <c r="O321" t="s">
        <v>4136</v>
      </c>
      <c r="P321">
        <v>241</v>
      </c>
      <c r="Q321" t="s">
        <v>4134</v>
      </c>
      <c r="R321">
        <v>4435.2754500000001</v>
      </c>
      <c r="S321" t="s">
        <v>4141</v>
      </c>
      <c r="T321" t="s">
        <v>4176</v>
      </c>
    </row>
    <row r="322" spans="1:20" x14ac:dyDescent="0.3">
      <c r="A322" t="s">
        <v>3653</v>
      </c>
      <c r="B322" t="s">
        <v>4139</v>
      </c>
      <c r="C322" t="s">
        <v>4235</v>
      </c>
      <c r="D322" t="s">
        <v>4061</v>
      </c>
      <c r="E322" t="s">
        <v>4062</v>
      </c>
      <c r="F322" t="s">
        <v>1834</v>
      </c>
      <c r="G322" t="s">
        <v>2086</v>
      </c>
      <c r="H322" t="s">
        <v>9</v>
      </c>
      <c r="I322" t="s">
        <v>180</v>
      </c>
      <c r="J322" t="s">
        <v>3355</v>
      </c>
      <c r="K322" t="s">
        <v>4134</v>
      </c>
      <c r="L322">
        <v>1680</v>
      </c>
      <c r="M322" t="s">
        <v>4135</v>
      </c>
      <c r="N322" t="s">
        <v>4060</v>
      </c>
      <c r="O322" t="s">
        <v>4136</v>
      </c>
      <c r="P322">
        <v>140</v>
      </c>
      <c r="Q322" t="s">
        <v>4134</v>
      </c>
      <c r="R322">
        <v>3379.27124</v>
      </c>
      <c r="S322" t="s">
        <v>4141</v>
      </c>
      <c r="T322" t="s">
        <v>4224</v>
      </c>
    </row>
    <row r="323" spans="1:20" x14ac:dyDescent="0.3">
      <c r="A323" t="s">
        <v>3789</v>
      </c>
      <c r="B323" t="s">
        <v>4431</v>
      </c>
      <c r="C323" t="s">
        <v>4164</v>
      </c>
      <c r="D323" t="s">
        <v>4103</v>
      </c>
      <c r="E323" t="s">
        <v>4104</v>
      </c>
      <c r="F323" t="s">
        <v>103</v>
      </c>
      <c r="G323" t="s">
        <v>2017</v>
      </c>
      <c r="H323" t="s">
        <v>25</v>
      </c>
      <c r="I323" t="s">
        <v>184</v>
      </c>
      <c r="J323" t="s">
        <v>3453</v>
      </c>
      <c r="K323" t="s">
        <v>4134</v>
      </c>
      <c r="L323">
        <v>100</v>
      </c>
      <c r="M323" t="s">
        <v>4135</v>
      </c>
      <c r="N323" t="s">
        <v>4060</v>
      </c>
      <c r="O323" t="s">
        <v>4136</v>
      </c>
      <c r="P323">
        <v>100</v>
      </c>
      <c r="Q323" t="s">
        <v>4134</v>
      </c>
      <c r="R323">
        <v>7.67</v>
      </c>
      <c r="S323" t="s">
        <v>4432</v>
      </c>
      <c r="T323" t="s">
        <v>4433</v>
      </c>
    </row>
    <row r="324" spans="1:20" x14ac:dyDescent="0.3">
      <c r="A324" t="s">
        <v>3653</v>
      </c>
      <c r="B324" t="s">
        <v>4139</v>
      </c>
      <c r="C324" t="s">
        <v>4253</v>
      </c>
      <c r="D324" t="s">
        <v>4061</v>
      </c>
      <c r="E324" t="s">
        <v>4062</v>
      </c>
      <c r="F324" t="s">
        <v>1834</v>
      </c>
      <c r="G324" t="s">
        <v>2086</v>
      </c>
      <c r="H324" t="s">
        <v>9</v>
      </c>
      <c r="I324" t="s">
        <v>180</v>
      </c>
      <c r="J324" t="s">
        <v>3355</v>
      </c>
      <c r="K324" t="s">
        <v>4134</v>
      </c>
      <c r="L324">
        <v>752</v>
      </c>
      <c r="M324" t="s">
        <v>4135</v>
      </c>
      <c r="N324" t="s">
        <v>4060</v>
      </c>
      <c r="O324" t="s">
        <v>4136</v>
      </c>
      <c r="P324">
        <v>4</v>
      </c>
      <c r="Q324" t="s">
        <v>4134</v>
      </c>
      <c r="R324">
        <v>3379.27124</v>
      </c>
      <c r="S324" t="s">
        <v>4141</v>
      </c>
      <c r="T324" t="s">
        <v>4149</v>
      </c>
    </row>
    <row r="325" spans="1:20" x14ac:dyDescent="0.3">
      <c r="A325" t="s">
        <v>3727</v>
      </c>
      <c r="B325" t="s">
        <v>4139</v>
      </c>
      <c r="C325" t="s">
        <v>4288</v>
      </c>
      <c r="D325" t="s">
        <v>4061</v>
      </c>
      <c r="E325" t="s">
        <v>4062</v>
      </c>
      <c r="F325" t="s">
        <v>1834</v>
      </c>
      <c r="G325" t="s">
        <v>2086</v>
      </c>
      <c r="H325" t="s">
        <v>9</v>
      </c>
      <c r="I325" t="s">
        <v>180</v>
      </c>
      <c r="J325" t="s">
        <v>3355</v>
      </c>
      <c r="K325" t="s">
        <v>4134</v>
      </c>
      <c r="L325">
        <v>1417</v>
      </c>
      <c r="M325" t="s">
        <v>4135</v>
      </c>
      <c r="N325" t="s">
        <v>4060</v>
      </c>
      <c r="O325" t="s">
        <v>4136</v>
      </c>
      <c r="P325">
        <v>13</v>
      </c>
      <c r="Q325" t="s">
        <v>4134</v>
      </c>
      <c r="R325">
        <v>4435.2754500000001</v>
      </c>
      <c r="S325" t="s">
        <v>4141</v>
      </c>
      <c r="T325" t="s">
        <v>4187</v>
      </c>
    </row>
    <row r="326" spans="1:20" x14ac:dyDescent="0.3">
      <c r="A326" t="s">
        <v>3653</v>
      </c>
      <c r="B326" t="s">
        <v>4259</v>
      </c>
      <c r="C326" t="s">
        <v>4199</v>
      </c>
      <c r="D326" t="s">
        <v>4061</v>
      </c>
      <c r="E326" t="s">
        <v>4062</v>
      </c>
      <c r="F326" t="s">
        <v>1834</v>
      </c>
      <c r="G326" t="s">
        <v>2086</v>
      </c>
      <c r="H326" t="s">
        <v>9</v>
      </c>
      <c r="I326" t="s">
        <v>180</v>
      </c>
      <c r="J326" t="s">
        <v>3355</v>
      </c>
      <c r="K326" t="s">
        <v>4134</v>
      </c>
      <c r="L326">
        <v>6360</v>
      </c>
      <c r="M326" t="s">
        <v>4135</v>
      </c>
      <c r="N326" t="s">
        <v>4060</v>
      </c>
      <c r="O326" t="s">
        <v>4136</v>
      </c>
      <c r="P326">
        <v>424</v>
      </c>
      <c r="Q326" t="s">
        <v>4134</v>
      </c>
      <c r="R326">
        <v>3379.27124</v>
      </c>
      <c r="S326" t="s">
        <v>4260</v>
      </c>
      <c r="T326" t="s">
        <v>4434</v>
      </c>
    </row>
    <row r="327" spans="1:20" x14ac:dyDescent="0.3">
      <c r="A327" t="s">
        <v>3702</v>
      </c>
      <c r="B327" t="s">
        <v>4139</v>
      </c>
      <c r="C327" t="s">
        <v>4188</v>
      </c>
      <c r="D327" t="s">
        <v>4061</v>
      </c>
      <c r="E327" t="s">
        <v>4062</v>
      </c>
      <c r="F327" t="s">
        <v>1834</v>
      </c>
      <c r="G327" t="s">
        <v>2086</v>
      </c>
      <c r="H327" t="s">
        <v>9</v>
      </c>
      <c r="I327" t="s">
        <v>180</v>
      </c>
      <c r="J327" t="s">
        <v>3355</v>
      </c>
      <c r="K327" t="s">
        <v>4134</v>
      </c>
      <c r="L327">
        <v>36660</v>
      </c>
      <c r="M327" t="s">
        <v>4135</v>
      </c>
      <c r="N327" t="s">
        <v>4060</v>
      </c>
      <c r="O327" t="s">
        <v>4136</v>
      </c>
      <c r="P327">
        <v>195</v>
      </c>
      <c r="Q327" t="s">
        <v>4134</v>
      </c>
      <c r="R327">
        <v>2980.4106900000002</v>
      </c>
      <c r="S327" t="s">
        <v>4141</v>
      </c>
      <c r="T327" t="s">
        <v>4149</v>
      </c>
    </row>
    <row r="328" spans="1:20" x14ac:dyDescent="0.3">
      <c r="A328" t="s">
        <v>3657</v>
      </c>
      <c r="B328" t="s">
        <v>4328</v>
      </c>
      <c r="C328" t="s">
        <v>4152</v>
      </c>
      <c r="D328" t="s">
        <v>4085</v>
      </c>
      <c r="E328" t="s">
        <v>4086</v>
      </c>
      <c r="F328" t="s">
        <v>331</v>
      </c>
      <c r="G328" t="s">
        <v>2211</v>
      </c>
      <c r="H328" t="s">
        <v>46</v>
      </c>
      <c r="I328" t="s">
        <v>180</v>
      </c>
      <c r="J328" t="s">
        <v>3383</v>
      </c>
      <c r="K328" t="s">
        <v>4134</v>
      </c>
      <c r="L328">
        <v>2000</v>
      </c>
      <c r="M328" t="s">
        <v>4135</v>
      </c>
      <c r="N328" t="s">
        <v>4060</v>
      </c>
      <c r="O328" t="s">
        <v>4136</v>
      </c>
      <c r="P328">
        <v>500</v>
      </c>
      <c r="Q328" t="s">
        <v>4134</v>
      </c>
      <c r="R328">
        <v>959.64502000000005</v>
      </c>
      <c r="S328" t="s">
        <v>4155</v>
      </c>
      <c r="T328" t="s">
        <v>4377</v>
      </c>
    </row>
    <row r="329" spans="1:20" x14ac:dyDescent="0.3">
      <c r="A329" t="s">
        <v>3657</v>
      </c>
      <c r="B329" t="s">
        <v>4369</v>
      </c>
      <c r="C329" t="s">
        <v>4159</v>
      </c>
      <c r="D329" t="s">
        <v>4085</v>
      </c>
      <c r="E329" t="s">
        <v>4086</v>
      </c>
      <c r="F329" t="s">
        <v>71</v>
      </c>
      <c r="G329" t="s">
        <v>2214</v>
      </c>
      <c r="H329" t="s">
        <v>23</v>
      </c>
      <c r="I329" t="s">
        <v>184</v>
      </c>
      <c r="J329" t="s">
        <v>3383</v>
      </c>
      <c r="K329" t="s">
        <v>4134</v>
      </c>
      <c r="L329">
        <v>4000</v>
      </c>
      <c r="M329" t="s">
        <v>4135</v>
      </c>
      <c r="N329" t="s">
        <v>4060</v>
      </c>
      <c r="O329" t="s">
        <v>4136</v>
      </c>
      <c r="P329">
        <v>1000</v>
      </c>
      <c r="Q329" t="s">
        <v>4134</v>
      </c>
      <c r="R329">
        <v>984.44875999999999</v>
      </c>
      <c r="S329" t="s">
        <v>4179</v>
      </c>
      <c r="T329" t="s">
        <v>4435</v>
      </c>
    </row>
    <row r="330" spans="1:20" x14ac:dyDescent="0.3">
      <c r="A330" t="s">
        <v>3884</v>
      </c>
      <c r="B330" t="s">
        <v>4139</v>
      </c>
      <c r="C330" t="s">
        <v>4266</v>
      </c>
      <c r="D330" t="s">
        <v>4061</v>
      </c>
      <c r="E330" t="s">
        <v>4062</v>
      </c>
      <c r="F330" t="s">
        <v>1834</v>
      </c>
      <c r="G330" t="s">
        <v>2086</v>
      </c>
      <c r="H330" t="s">
        <v>9</v>
      </c>
      <c r="I330" t="s">
        <v>180</v>
      </c>
      <c r="J330" t="s">
        <v>3355</v>
      </c>
      <c r="K330" t="s">
        <v>4134</v>
      </c>
      <c r="L330">
        <v>4074</v>
      </c>
      <c r="M330" t="s">
        <v>4135</v>
      </c>
      <c r="N330" t="s">
        <v>4060</v>
      </c>
      <c r="O330" t="s">
        <v>4136</v>
      </c>
      <c r="P330">
        <v>97</v>
      </c>
      <c r="Q330" t="s">
        <v>4134</v>
      </c>
      <c r="R330">
        <v>11365.452939999999</v>
      </c>
      <c r="S330" t="s">
        <v>4141</v>
      </c>
      <c r="T330" t="s">
        <v>4168</v>
      </c>
    </row>
    <row r="331" spans="1:20" x14ac:dyDescent="0.3">
      <c r="A331" t="s">
        <v>3740</v>
      </c>
      <c r="B331" t="s">
        <v>4436</v>
      </c>
      <c r="C331" t="s">
        <v>4235</v>
      </c>
      <c r="D331" t="s">
        <v>4097</v>
      </c>
      <c r="E331" t="s">
        <v>4098</v>
      </c>
      <c r="F331" t="s">
        <v>37</v>
      </c>
      <c r="G331" t="s">
        <v>2210</v>
      </c>
      <c r="H331" t="s">
        <v>25</v>
      </c>
      <c r="I331" t="s">
        <v>184</v>
      </c>
      <c r="J331" t="s">
        <v>3383</v>
      </c>
      <c r="K331" t="s">
        <v>4134</v>
      </c>
      <c r="L331">
        <v>500</v>
      </c>
      <c r="M331" t="s">
        <v>4135</v>
      </c>
      <c r="N331" t="s">
        <v>4080</v>
      </c>
      <c r="O331" t="s">
        <v>4183</v>
      </c>
      <c r="P331">
        <v>500</v>
      </c>
      <c r="Q331" t="s">
        <v>4134</v>
      </c>
      <c r="R331">
        <v>7.5</v>
      </c>
      <c r="S331" t="s">
        <v>4308</v>
      </c>
      <c r="T331"/>
    </row>
    <row r="332" spans="1:20" x14ac:dyDescent="0.3">
      <c r="A332" t="s">
        <v>3774</v>
      </c>
      <c r="B332" t="s">
        <v>4346</v>
      </c>
      <c r="C332" t="s">
        <v>4164</v>
      </c>
      <c r="D332" t="s">
        <v>4085</v>
      </c>
      <c r="E332" t="s">
        <v>4086</v>
      </c>
      <c r="F332" t="s">
        <v>37</v>
      </c>
      <c r="G332" t="s">
        <v>2210</v>
      </c>
      <c r="H332" t="s">
        <v>25</v>
      </c>
      <c r="I332" t="s">
        <v>184</v>
      </c>
      <c r="J332" t="s">
        <v>3383</v>
      </c>
      <c r="K332" t="s">
        <v>4134</v>
      </c>
      <c r="L332">
        <v>1000</v>
      </c>
      <c r="M332" t="s">
        <v>4135</v>
      </c>
      <c r="N332" t="s">
        <v>4060</v>
      </c>
      <c r="O332" t="s">
        <v>4136</v>
      </c>
      <c r="P332">
        <v>500</v>
      </c>
      <c r="Q332" t="s">
        <v>4134</v>
      </c>
      <c r="R332">
        <v>1397.8159800000001</v>
      </c>
      <c r="S332" t="s">
        <v>4347</v>
      </c>
      <c r="T332" t="s">
        <v>4437</v>
      </c>
    </row>
    <row r="333" spans="1:20" x14ac:dyDescent="0.3">
      <c r="A333" t="s">
        <v>3913</v>
      </c>
      <c r="B333" t="s">
        <v>4139</v>
      </c>
      <c r="C333" t="s">
        <v>4148</v>
      </c>
      <c r="D333" t="s">
        <v>4061</v>
      </c>
      <c r="E333" t="s">
        <v>4062</v>
      </c>
      <c r="F333" t="s">
        <v>1834</v>
      </c>
      <c r="G333" t="s">
        <v>2086</v>
      </c>
      <c r="H333" t="s">
        <v>9</v>
      </c>
      <c r="I333" t="s">
        <v>180</v>
      </c>
      <c r="J333" t="s">
        <v>3355</v>
      </c>
      <c r="K333" t="s">
        <v>4134</v>
      </c>
      <c r="L333">
        <v>4200</v>
      </c>
      <c r="M333" t="s">
        <v>4135</v>
      </c>
      <c r="N333" t="s">
        <v>4060</v>
      </c>
      <c r="O333" t="s">
        <v>4136</v>
      </c>
      <c r="P333">
        <v>100</v>
      </c>
      <c r="Q333" t="s">
        <v>4134</v>
      </c>
      <c r="R333">
        <v>2560.8675699999999</v>
      </c>
      <c r="S333" t="s">
        <v>4141</v>
      </c>
      <c r="T333" t="s">
        <v>4168</v>
      </c>
    </row>
    <row r="334" spans="1:20" x14ac:dyDescent="0.3">
      <c r="A334" t="s">
        <v>3733</v>
      </c>
      <c r="B334" t="s">
        <v>4438</v>
      </c>
      <c r="C334" t="s">
        <v>4199</v>
      </c>
      <c r="D334" t="s">
        <v>4061</v>
      </c>
      <c r="E334" t="s">
        <v>4062</v>
      </c>
      <c r="F334" t="s">
        <v>572</v>
      </c>
      <c r="G334" t="s">
        <v>3201</v>
      </c>
      <c r="H334" t="s">
        <v>9</v>
      </c>
      <c r="I334" t="s">
        <v>180</v>
      </c>
      <c r="J334" t="s">
        <v>3404</v>
      </c>
      <c r="K334" t="s">
        <v>4398</v>
      </c>
      <c r="L334">
        <v>256.99897199999998</v>
      </c>
      <c r="M334" t="s">
        <v>4135</v>
      </c>
      <c r="N334" t="s">
        <v>4077</v>
      </c>
      <c r="O334" t="s">
        <v>4399</v>
      </c>
      <c r="P334">
        <v>3084</v>
      </c>
      <c r="Q334" t="s">
        <v>4398</v>
      </c>
      <c r="R334">
        <v>762.297462</v>
      </c>
      <c r="S334" t="s">
        <v>4142</v>
      </c>
      <c r="T334"/>
    </row>
    <row r="335" spans="1:20" x14ac:dyDescent="0.3">
      <c r="A335" t="s">
        <v>3727</v>
      </c>
      <c r="B335" t="s">
        <v>4139</v>
      </c>
      <c r="C335" t="s">
        <v>4167</v>
      </c>
      <c r="D335" t="s">
        <v>4061</v>
      </c>
      <c r="E335" t="s">
        <v>4062</v>
      </c>
      <c r="F335" t="s">
        <v>1834</v>
      </c>
      <c r="G335" t="s">
        <v>2086</v>
      </c>
      <c r="H335" t="s">
        <v>9</v>
      </c>
      <c r="I335" t="s">
        <v>180</v>
      </c>
      <c r="J335" t="s">
        <v>3355</v>
      </c>
      <c r="K335" t="s">
        <v>4134</v>
      </c>
      <c r="L335">
        <v>1598</v>
      </c>
      <c r="M335" t="s">
        <v>4135</v>
      </c>
      <c r="N335" t="s">
        <v>4060</v>
      </c>
      <c r="O335" t="s">
        <v>4136</v>
      </c>
      <c r="P335">
        <v>34</v>
      </c>
      <c r="Q335" t="s">
        <v>4134</v>
      </c>
      <c r="R335">
        <v>4435.2754500000001</v>
      </c>
      <c r="S335" t="s">
        <v>4141</v>
      </c>
      <c r="T335" t="s">
        <v>4338</v>
      </c>
    </row>
    <row r="336" spans="1:20" x14ac:dyDescent="0.3">
      <c r="A336" t="s">
        <v>3702</v>
      </c>
      <c r="B336" t="s">
        <v>4139</v>
      </c>
      <c r="C336" t="s">
        <v>4225</v>
      </c>
      <c r="D336" t="s">
        <v>4061</v>
      </c>
      <c r="E336" t="s">
        <v>4062</v>
      </c>
      <c r="F336" t="s">
        <v>1834</v>
      </c>
      <c r="G336" t="s">
        <v>2086</v>
      </c>
      <c r="H336" t="s">
        <v>9</v>
      </c>
      <c r="I336" t="s">
        <v>180</v>
      </c>
      <c r="J336" t="s">
        <v>3355</v>
      </c>
      <c r="K336" t="s">
        <v>4134</v>
      </c>
      <c r="L336">
        <v>33425</v>
      </c>
      <c r="M336" t="s">
        <v>4135</v>
      </c>
      <c r="N336" t="s">
        <v>4060</v>
      </c>
      <c r="O336" t="s">
        <v>4136</v>
      </c>
      <c r="P336">
        <v>191</v>
      </c>
      <c r="Q336" t="s">
        <v>4134</v>
      </c>
      <c r="R336">
        <v>2980.4106900000002</v>
      </c>
      <c r="S336" t="s">
        <v>4141</v>
      </c>
      <c r="T336" t="s">
        <v>4142</v>
      </c>
    </row>
    <row r="337" spans="1:20" x14ac:dyDescent="0.3">
      <c r="A337" t="s">
        <v>3884</v>
      </c>
      <c r="B337" t="s">
        <v>4139</v>
      </c>
      <c r="C337" t="s">
        <v>4140</v>
      </c>
      <c r="D337" t="s">
        <v>4061</v>
      </c>
      <c r="E337" t="s">
        <v>4062</v>
      </c>
      <c r="F337" t="s">
        <v>1834</v>
      </c>
      <c r="G337" t="s">
        <v>2086</v>
      </c>
      <c r="H337" t="s">
        <v>9</v>
      </c>
      <c r="I337" t="s">
        <v>180</v>
      </c>
      <c r="J337" t="s">
        <v>3355</v>
      </c>
      <c r="K337" t="s">
        <v>4134</v>
      </c>
      <c r="L337">
        <v>4746</v>
      </c>
      <c r="M337" t="s">
        <v>4135</v>
      </c>
      <c r="N337" t="s">
        <v>4060</v>
      </c>
      <c r="O337" t="s">
        <v>4136</v>
      </c>
      <c r="P337">
        <v>42</v>
      </c>
      <c r="Q337" t="s">
        <v>4134</v>
      </c>
      <c r="R337">
        <v>10162.67376</v>
      </c>
      <c r="S337" t="s">
        <v>4141</v>
      </c>
      <c r="T337" t="s">
        <v>4261</v>
      </c>
    </row>
    <row r="338" spans="1:20" x14ac:dyDescent="0.3">
      <c r="A338" t="s">
        <v>3701</v>
      </c>
      <c r="B338" t="s">
        <v>4181</v>
      </c>
      <c r="C338" t="s">
        <v>4182</v>
      </c>
      <c r="D338" t="s">
        <v>4097</v>
      </c>
      <c r="E338" t="s">
        <v>4098</v>
      </c>
      <c r="F338" t="s">
        <v>37</v>
      </c>
      <c r="G338" t="s">
        <v>2210</v>
      </c>
      <c r="H338" t="s">
        <v>25</v>
      </c>
      <c r="I338" t="s">
        <v>184</v>
      </c>
      <c r="J338" t="s">
        <v>3383</v>
      </c>
      <c r="K338" t="s">
        <v>4134</v>
      </c>
      <c r="L338">
        <v>12000</v>
      </c>
      <c r="M338" t="s">
        <v>4135</v>
      </c>
      <c r="N338" t="s">
        <v>4080</v>
      </c>
      <c r="O338" t="s">
        <v>4183</v>
      </c>
      <c r="P338">
        <v>2000</v>
      </c>
      <c r="Q338" t="s">
        <v>4134</v>
      </c>
      <c r="R338">
        <v>284.77</v>
      </c>
      <c r="S338" t="s">
        <v>4184</v>
      </c>
      <c r="T338" t="s">
        <v>4322</v>
      </c>
    </row>
    <row r="339" spans="1:20" x14ac:dyDescent="0.3">
      <c r="A339" t="s">
        <v>3653</v>
      </c>
      <c r="B339" t="s">
        <v>4202</v>
      </c>
      <c r="C339" t="s">
        <v>4199</v>
      </c>
      <c r="D339" t="s">
        <v>4061</v>
      </c>
      <c r="E339" t="s">
        <v>4062</v>
      </c>
      <c r="F339" t="s">
        <v>1834</v>
      </c>
      <c r="G339" t="s">
        <v>2086</v>
      </c>
      <c r="H339" t="s">
        <v>9</v>
      </c>
      <c r="I339" t="s">
        <v>180</v>
      </c>
      <c r="J339" t="s">
        <v>3355</v>
      </c>
      <c r="K339" t="s">
        <v>4134</v>
      </c>
      <c r="L339">
        <v>8164</v>
      </c>
      <c r="M339" t="s">
        <v>4135</v>
      </c>
      <c r="N339" t="s">
        <v>4060</v>
      </c>
      <c r="O339" t="s">
        <v>4136</v>
      </c>
      <c r="P339">
        <v>314</v>
      </c>
      <c r="Q339" t="s">
        <v>4134</v>
      </c>
      <c r="R339">
        <v>3379.27124</v>
      </c>
      <c r="S339" t="s">
        <v>4203</v>
      </c>
      <c r="T339" t="s">
        <v>4439</v>
      </c>
    </row>
    <row r="340" spans="1:20" x14ac:dyDescent="0.3">
      <c r="A340" t="s">
        <v>3702</v>
      </c>
      <c r="B340" t="s">
        <v>4139</v>
      </c>
      <c r="C340" t="s">
        <v>4199</v>
      </c>
      <c r="D340" t="s">
        <v>4061</v>
      </c>
      <c r="E340" t="s">
        <v>4062</v>
      </c>
      <c r="F340" t="s">
        <v>1834</v>
      </c>
      <c r="G340" t="s">
        <v>2086</v>
      </c>
      <c r="H340" t="s">
        <v>9</v>
      </c>
      <c r="I340" t="s">
        <v>180</v>
      </c>
      <c r="J340" t="s">
        <v>3355</v>
      </c>
      <c r="K340" t="s">
        <v>4134</v>
      </c>
      <c r="L340">
        <v>2585</v>
      </c>
      <c r="M340" t="s">
        <v>4135</v>
      </c>
      <c r="N340" t="s">
        <v>4060</v>
      </c>
      <c r="O340" t="s">
        <v>4136</v>
      </c>
      <c r="P340">
        <v>55</v>
      </c>
      <c r="Q340" t="s">
        <v>4134</v>
      </c>
      <c r="R340">
        <v>2980.4106900000002</v>
      </c>
      <c r="S340" t="s">
        <v>4141</v>
      </c>
      <c r="T340" t="s">
        <v>4338</v>
      </c>
    </row>
    <row r="341" spans="1:20" x14ac:dyDescent="0.3">
      <c r="A341" t="s">
        <v>4003</v>
      </c>
      <c r="B341" t="s">
        <v>4189</v>
      </c>
      <c r="C341" t="s">
        <v>4199</v>
      </c>
      <c r="D341" t="s">
        <v>4068</v>
      </c>
      <c r="E341" t="s">
        <v>4069</v>
      </c>
      <c r="F341" t="s">
        <v>1834</v>
      </c>
      <c r="G341" t="s">
        <v>2086</v>
      </c>
      <c r="H341" t="s">
        <v>9</v>
      </c>
      <c r="I341" t="s">
        <v>180</v>
      </c>
      <c r="J341" t="s">
        <v>3355</v>
      </c>
      <c r="K341" t="s">
        <v>4134</v>
      </c>
      <c r="L341">
        <v>8</v>
      </c>
      <c r="M341" t="s">
        <v>4135</v>
      </c>
      <c r="N341" t="s">
        <v>4060</v>
      </c>
      <c r="O341" t="s">
        <v>4136</v>
      </c>
      <c r="P341">
        <v>8</v>
      </c>
      <c r="Q341" t="s">
        <v>4134</v>
      </c>
      <c r="R341">
        <v>127938.51718</v>
      </c>
      <c r="S341" t="s">
        <v>4190</v>
      </c>
      <c r="T341" t="s">
        <v>4428</v>
      </c>
    </row>
    <row r="342" spans="1:20" x14ac:dyDescent="0.3">
      <c r="A342" t="s">
        <v>3653</v>
      </c>
      <c r="B342" t="s">
        <v>4139</v>
      </c>
      <c r="C342" t="s">
        <v>4228</v>
      </c>
      <c r="D342" t="s">
        <v>4061</v>
      </c>
      <c r="E342" t="s">
        <v>4062</v>
      </c>
      <c r="F342" t="s">
        <v>1834</v>
      </c>
      <c r="G342" t="s">
        <v>2086</v>
      </c>
      <c r="H342" t="s">
        <v>9</v>
      </c>
      <c r="I342" t="s">
        <v>180</v>
      </c>
      <c r="J342" t="s">
        <v>3355</v>
      </c>
      <c r="K342" t="s">
        <v>4134</v>
      </c>
      <c r="L342">
        <v>6930</v>
      </c>
      <c r="M342" t="s">
        <v>4135</v>
      </c>
      <c r="N342" t="s">
        <v>4060</v>
      </c>
      <c r="O342" t="s">
        <v>4136</v>
      </c>
      <c r="P342">
        <v>165</v>
      </c>
      <c r="Q342" t="s">
        <v>4134</v>
      </c>
      <c r="R342">
        <v>3379.27124</v>
      </c>
      <c r="S342" t="s">
        <v>4141</v>
      </c>
      <c r="T342" t="s">
        <v>4258</v>
      </c>
    </row>
    <row r="343" spans="1:20" x14ac:dyDescent="0.3">
      <c r="A343" t="s">
        <v>3702</v>
      </c>
      <c r="B343" t="s">
        <v>4169</v>
      </c>
      <c r="C343" t="s">
        <v>4199</v>
      </c>
      <c r="D343" t="s">
        <v>4061</v>
      </c>
      <c r="E343" t="s">
        <v>4062</v>
      </c>
      <c r="F343" t="s">
        <v>1834</v>
      </c>
      <c r="G343" t="s">
        <v>2086</v>
      </c>
      <c r="H343" t="s">
        <v>9</v>
      </c>
      <c r="I343" t="s">
        <v>180</v>
      </c>
      <c r="J343" t="s">
        <v>3355</v>
      </c>
      <c r="K343" t="s">
        <v>4134</v>
      </c>
      <c r="L343">
        <v>188</v>
      </c>
      <c r="M343" t="s">
        <v>4135</v>
      </c>
      <c r="N343" t="s">
        <v>4060</v>
      </c>
      <c r="O343" t="s">
        <v>4136</v>
      </c>
      <c r="P343">
        <v>13</v>
      </c>
      <c r="Q343" t="s">
        <v>4134</v>
      </c>
      <c r="R343">
        <v>3099.4530100000002</v>
      </c>
      <c r="S343" t="s">
        <v>4170</v>
      </c>
      <c r="T343" t="s">
        <v>4411</v>
      </c>
    </row>
    <row r="344" spans="1:20" x14ac:dyDescent="0.3">
      <c r="A344" t="s">
        <v>3702</v>
      </c>
      <c r="B344" t="s">
        <v>4139</v>
      </c>
      <c r="C344" t="s">
        <v>4275</v>
      </c>
      <c r="D344" t="s">
        <v>4061</v>
      </c>
      <c r="E344" t="s">
        <v>4062</v>
      </c>
      <c r="F344" t="s">
        <v>1834</v>
      </c>
      <c r="G344" t="s">
        <v>2086</v>
      </c>
      <c r="H344" t="s">
        <v>9</v>
      </c>
      <c r="I344" t="s">
        <v>180</v>
      </c>
      <c r="J344" t="s">
        <v>3355</v>
      </c>
      <c r="K344" t="s">
        <v>4134</v>
      </c>
      <c r="L344">
        <v>4225</v>
      </c>
      <c r="M344" t="s">
        <v>4135</v>
      </c>
      <c r="N344" t="s">
        <v>4060</v>
      </c>
      <c r="O344" t="s">
        <v>4136</v>
      </c>
      <c r="P344">
        <v>169</v>
      </c>
      <c r="Q344" t="s">
        <v>4134</v>
      </c>
      <c r="R344">
        <v>2980.4106900000002</v>
      </c>
      <c r="S344" t="s">
        <v>4141</v>
      </c>
      <c r="T344" t="s">
        <v>4236</v>
      </c>
    </row>
    <row r="345" spans="1:20" x14ac:dyDescent="0.3">
      <c r="A345" t="s">
        <v>3922</v>
      </c>
      <c r="B345" t="s">
        <v>4312</v>
      </c>
      <c r="C345" t="s">
        <v>4164</v>
      </c>
      <c r="D345" t="s">
        <v>4068</v>
      </c>
      <c r="E345" t="s">
        <v>4069</v>
      </c>
      <c r="F345" t="s">
        <v>1834</v>
      </c>
      <c r="G345" t="s">
        <v>2086</v>
      </c>
      <c r="H345" t="s">
        <v>9</v>
      </c>
      <c r="I345" t="s">
        <v>180</v>
      </c>
      <c r="J345" t="s">
        <v>3355</v>
      </c>
      <c r="K345" t="s">
        <v>4134</v>
      </c>
      <c r="L345">
        <v>18</v>
      </c>
      <c r="M345" t="s">
        <v>4135</v>
      </c>
      <c r="N345" t="s">
        <v>4060</v>
      </c>
      <c r="O345" t="s">
        <v>4136</v>
      </c>
      <c r="P345">
        <v>18</v>
      </c>
      <c r="Q345" t="s">
        <v>4134</v>
      </c>
      <c r="R345">
        <v>169717.89678000001</v>
      </c>
      <c r="S345" t="s">
        <v>4313</v>
      </c>
      <c r="T345" t="s">
        <v>4405</v>
      </c>
    </row>
    <row r="346" spans="1:20" x14ac:dyDescent="0.3">
      <c r="A346" t="s">
        <v>3753</v>
      </c>
      <c r="B346" t="s">
        <v>4440</v>
      </c>
      <c r="C346" t="s">
        <v>4164</v>
      </c>
      <c r="D346" t="s">
        <v>4114</v>
      </c>
      <c r="E346" t="s">
        <v>4115</v>
      </c>
      <c r="F346" t="s">
        <v>103</v>
      </c>
      <c r="G346" t="s">
        <v>2017</v>
      </c>
      <c r="H346" t="s">
        <v>25</v>
      </c>
      <c r="I346" t="s">
        <v>184</v>
      </c>
      <c r="J346" t="s">
        <v>3453</v>
      </c>
      <c r="K346" t="s">
        <v>4134</v>
      </c>
      <c r="L346">
        <v>3</v>
      </c>
      <c r="M346" t="s">
        <v>4135</v>
      </c>
      <c r="N346" t="s">
        <v>4060</v>
      </c>
      <c r="O346" t="s">
        <v>4136</v>
      </c>
      <c r="P346">
        <v>1</v>
      </c>
      <c r="Q346" t="s">
        <v>4134</v>
      </c>
      <c r="R346">
        <v>5.8</v>
      </c>
      <c r="S346" t="s">
        <v>4441</v>
      </c>
      <c r="T346" t="s">
        <v>4364</v>
      </c>
    </row>
    <row r="347" spans="1:20" x14ac:dyDescent="0.3">
      <c r="A347" t="s">
        <v>3701</v>
      </c>
      <c r="B347" t="s">
        <v>4442</v>
      </c>
      <c r="C347" t="s">
        <v>4164</v>
      </c>
      <c r="D347" t="s">
        <v>4097</v>
      </c>
      <c r="E347" t="s">
        <v>4098</v>
      </c>
      <c r="F347" t="s">
        <v>37</v>
      </c>
      <c r="G347" t="s">
        <v>2210</v>
      </c>
      <c r="H347" t="s">
        <v>25</v>
      </c>
      <c r="I347" t="s">
        <v>184</v>
      </c>
      <c r="J347" t="s">
        <v>3383</v>
      </c>
      <c r="K347" t="s">
        <v>4134</v>
      </c>
      <c r="L347">
        <v>9600</v>
      </c>
      <c r="M347" t="s">
        <v>4135</v>
      </c>
      <c r="N347" t="s">
        <v>4080</v>
      </c>
      <c r="O347" t="s">
        <v>4183</v>
      </c>
      <c r="P347">
        <v>1600</v>
      </c>
      <c r="Q347" t="s">
        <v>4134</v>
      </c>
      <c r="R347">
        <v>284.77</v>
      </c>
      <c r="S347" t="s">
        <v>4351</v>
      </c>
      <c r="T347" t="s">
        <v>4149</v>
      </c>
    </row>
    <row r="348" spans="1:20" x14ac:dyDescent="0.3">
      <c r="A348" t="s">
        <v>3787</v>
      </c>
      <c r="B348" t="s">
        <v>4251</v>
      </c>
      <c r="C348" t="s">
        <v>4324</v>
      </c>
      <c r="D348" t="s">
        <v>4068</v>
      </c>
      <c r="E348" t="s">
        <v>4069</v>
      </c>
      <c r="F348" t="s">
        <v>572</v>
      </c>
      <c r="G348" t="s">
        <v>3201</v>
      </c>
      <c r="H348" t="s">
        <v>9</v>
      </c>
      <c r="I348" t="s">
        <v>180</v>
      </c>
      <c r="J348" t="s">
        <v>3404</v>
      </c>
      <c r="K348" t="s">
        <v>4134</v>
      </c>
      <c r="L348">
        <v>30</v>
      </c>
      <c r="M348" t="s">
        <v>4135</v>
      </c>
      <c r="N348" t="s">
        <v>4060</v>
      </c>
      <c r="O348" t="s">
        <v>4136</v>
      </c>
      <c r="P348">
        <v>5</v>
      </c>
      <c r="Q348" t="s">
        <v>4134</v>
      </c>
      <c r="R348">
        <v>9132.3754399999998</v>
      </c>
      <c r="S348" t="s">
        <v>4137</v>
      </c>
      <c r="T348" t="s">
        <v>4443</v>
      </c>
    </row>
    <row r="349" spans="1:20" x14ac:dyDescent="0.3">
      <c r="A349" t="s">
        <v>3844</v>
      </c>
      <c r="B349" t="s">
        <v>4410</v>
      </c>
      <c r="C349" t="s">
        <v>4182</v>
      </c>
      <c r="D349" t="s">
        <v>4068</v>
      </c>
      <c r="E349" t="s">
        <v>4069</v>
      </c>
      <c r="F349" t="s">
        <v>1834</v>
      </c>
      <c r="G349" t="s">
        <v>2086</v>
      </c>
      <c r="H349" t="s">
        <v>9</v>
      </c>
      <c r="I349" t="s">
        <v>180</v>
      </c>
      <c r="J349" t="s">
        <v>3355</v>
      </c>
      <c r="K349" t="s">
        <v>4134</v>
      </c>
      <c r="L349">
        <v>72</v>
      </c>
      <c r="M349" t="s">
        <v>4135</v>
      </c>
      <c r="N349" t="s">
        <v>4060</v>
      </c>
      <c r="O349" t="s">
        <v>4136</v>
      </c>
      <c r="P349">
        <v>72</v>
      </c>
      <c r="Q349" t="s">
        <v>4134</v>
      </c>
      <c r="R349">
        <v>8006.1981599999999</v>
      </c>
      <c r="S349" t="s">
        <v>4224</v>
      </c>
      <c r="T349"/>
    </row>
    <row r="350" spans="1:20" x14ac:dyDescent="0.3">
      <c r="A350" t="s">
        <v>3884</v>
      </c>
      <c r="B350" t="s">
        <v>4407</v>
      </c>
      <c r="C350" t="s">
        <v>4164</v>
      </c>
      <c r="D350" t="s">
        <v>4061</v>
      </c>
      <c r="E350" t="s">
        <v>4062</v>
      </c>
      <c r="F350" t="s">
        <v>1834</v>
      </c>
      <c r="G350" t="s">
        <v>2086</v>
      </c>
      <c r="H350" t="s">
        <v>9</v>
      </c>
      <c r="I350" t="s">
        <v>180</v>
      </c>
      <c r="J350" t="s">
        <v>3355</v>
      </c>
      <c r="K350" t="s">
        <v>4134</v>
      </c>
      <c r="L350">
        <v>60</v>
      </c>
      <c r="M350" t="s">
        <v>4135</v>
      </c>
      <c r="N350" t="s">
        <v>4060</v>
      </c>
      <c r="O350" t="s">
        <v>4136</v>
      </c>
      <c r="P350">
        <v>60</v>
      </c>
      <c r="Q350" t="s">
        <v>4134</v>
      </c>
      <c r="R350">
        <v>11365.452939999999</v>
      </c>
      <c r="S350" t="s">
        <v>4264</v>
      </c>
      <c r="T350"/>
    </row>
    <row r="351" spans="1:20" x14ac:dyDescent="0.3">
      <c r="A351" t="s">
        <v>3653</v>
      </c>
      <c r="B351" t="s">
        <v>4444</v>
      </c>
      <c r="C351" t="s">
        <v>4164</v>
      </c>
      <c r="D351" t="s">
        <v>4061</v>
      </c>
      <c r="E351" t="s">
        <v>4062</v>
      </c>
      <c r="F351" t="s">
        <v>1834</v>
      </c>
      <c r="G351" t="s">
        <v>2086</v>
      </c>
      <c r="H351" t="s">
        <v>9</v>
      </c>
      <c r="I351" t="s">
        <v>180</v>
      </c>
      <c r="J351" t="s">
        <v>3355</v>
      </c>
      <c r="K351" t="s">
        <v>4134</v>
      </c>
      <c r="L351">
        <v>258</v>
      </c>
      <c r="M351" t="s">
        <v>4135</v>
      </c>
      <c r="N351" t="s">
        <v>4060</v>
      </c>
      <c r="O351" t="s">
        <v>4136</v>
      </c>
      <c r="P351">
        <v>258</v>
      </c>
      <c r="Q351" t="s">
        <v>4134</v>
      </c>
      <c r="R351">
        <v>3514.24467</v>
      </c>
      <c r="S351" t="s">
        <v>4150</v>
      </c>
      <c r="T351"/>
    </row>
    <row r="352" spans="1:20" x14ac:dyDescent="0.3">
      <c r="A352" t="s">
        <v>3727</v>
      </c>
      <c r="B352" t="s">
        <v>4139</v>
      </c>
      <c r="C352" t="s">
        <v>4167</v>
      </c>
      <c r="D352" t="s">
        <v>4061</v>
      </c>
      <c r="E352" t="s">
        <v>4062</v>
      </c>
      <c r="F352" t="s">
        <v>1834</v>
      </c>
      <c r="G352" t="s">
        <v>2086</v>
      </c>
      <c r="H352" t="s">
        <v>9</v>
      </c>
      <c r="I352" t="s">
        <v>180</v>
      </c>
      <c r="J352" t="s">
        <v>3355</v>
      </c>
      <c r="K352" t="s">
        <v>4134</v>
      </c>
      <c r="L352">
        <v>3570</v>
      </c>
      <c r="M352" t="s">
        <v>4135</v>
      </c>
      <c r="N352" t="s">
        <v>4060</v>
      </c>
      <c r="O352" t="s">
        <v>4136</v>
      </c>
      <c r="P352">
        <v>34</v>
      </c>
      <c r="Q352" t="s">
        <v>4134</v>
      </c>
      <c r="R352">
        <v>4435.2754500000001</v>
      </c>
      <c r="S352" t="s">
        <v>4141</v>
      </c>
      <c r="T352" t="s">
        <v>4445</v>
      </c>
    </row>
    <row r="353" spans="1:20" x14ac:dyDescent="0.3">
      <c r="A353" t="s">
        <v>3712</v>
      </c>
      <c r="B353" t="s">
        <v>4424</v>
      </c>
      <c r="C353" t="s">
        <v>4342</v>
      </c>
      <c r="D353" t="s">
        <v>4207</v>
      </c>
      <c r="E353" t="s">
        <v>4208</v>
      </c>
      <c r="F353" t="s">
        <v>214</v>
      </c>
      <c r="G353" t="s">
        <v>1960</v>
      </c>
      <c r="H353" t="s">
        <v>42</v>
      </c>
      <c r="I353" t="s">
        <v>180</v>
      </c>
      <c r="J353" t="s">
        <v>3355</v>
      </c>
      <c r="K353" t="s">
        <v>4398</v>
      </c>
      <c r="L353">
        <v>6.9999848099999999</v>
      </c>
      <c r="M353" t="s">
        <v>4209</v>
      </c>
      <c r="N353" t="s">
        <v>4425</v>
      </c>
      <c r="O353" t="s">
        <v>3627</v>
      </c>
      <c r="P353">
        <v>87.045000000000002</v>
      </c>
      <c r="Q353" t="s">
        <v>4398</v>
      </c>
      <c r="R353">
        <v>7540.02</v>
      </c>
      <c r="S353" t="s">
        <v>4426</v>
      </c>
      <c r="T353"/>
    </row>
    <row r="354" spans="1:20" x14ac:dyDescent="0.3">
      <c r="A354" t="s">
        <v>3653</v>
      </c>
      <c r="B354" t="s">
        <v>4259</v>
      </c>
      <c r="C354" t="s">
        <v>4199</v>
      </c>
      <c r="D354" t="s">
        <v>4061</v>
      </c>
      <c r="E354" t="s">
        <v>4062</v>
      </c>
      <c r="F354" t="s">
        <v>1834</v>
      </c>
      <c r="G354" t="s">
        <v>2086</v>
      </c>
      <c r="H354" t="s">
        <v>9</v>
      </c>
      <c r="I354" t="s">
        <v>180</v>
      </c>
      <c r="J354" t="s">
        <v>3355</v>
      </c>
      <c r="K354" t="s">
        <v>4134</v>
      </c>
      <c r="L354">
        <v>86072</v>
      </c>
      <c r="M354" t="s">
        <v>4135</v>
      </c>
      <c r="N354" t="s">
        <v>4060</v>
      </c>
      <c r="O354" t="s">
        <v>4136</v>
      </c>
      <c r="P354">
        <v>424</v>
      </c>
      <c r="Q354" t="s">
        <v>4134</v>
      </c>
      <c r="R354">
        <v>3379.27124</v>
      </c>
      <c r="S354" t="s">
        <v>4260</v>
      </c>
      <c r="T354" t="s">
        <v>4229</v>
      </c>
    </row>
    <row r="355" spans="1:20" x14ac:dyDescent="0.3">
      <c r="A355" t="s">
        <v>3844</v>
      </c>
      <c r="B355" t="s">
        <v>4163</v>
      </c>
      <c r="C355" t="s">
        <v>4235</v>
      </c>
      <c r="D355" t="s">
        <v>4068</v>
      </c>
      <c r="E355" t="s">
        <v>4069</v>
      </c>
      <c r="F355" t="s">
        <v>1834</v>
      </c>
      <c r="G355" t="s">
        <v>2086</v>
      </c>
      <c r="H355" t="s">
        <v>9</v>
      </c>
      <c r="I355" t="s">
        <v>180</v>
      </c>
      <c r="J355" t="s">
        <v>3355</v>
      </c>
      <c r="K355" t="s">
        <v>4134</v>
      </c>
      <c r="L355">
        <v>24624</v>
      </c>
      <c r="M355" t="s">
        <v>4135</v>
      </c>
      <c r="N355" t="s">
        <v>4060</v>
      </c>
      <c r="O355" t="s">
        <v>4136</v>
      </c>
      <c r="P355">
        <v>456</v>
      </c>
      <c r="Q355" t="s">
        <v>4134</v>
      </c>
      <c r="R355">
        <v>7409.59148</v>
      </c>
      <c r="S355" t="s">
        <v>4165</v>
      </c>
      <c r="T355" t="s">
        <v>4166</v>
      </c>
    </row>
    <row r="356" spans="1:20" x14ac:dyDescent="0.3">
      <c r="A356" t="s">
        <v>3657</v>
      </c>
      <c r="B356" t="s">
        <v>4446</v>
      </c>
      <c r="C356" t="s">
        <v>4182</v>
      </c>
      <c r="D356" t="s">
        <v>4085</v>
      </c>
      <c r="E356" t="s">
        <v>4086</v>
      </c>
      <c r="F356" t="s">
        <v>37</v>
      </c>
      <c r="G356" t="s">
        <v>2210</v>
      </c>
      <c r="H356" t="s">
        <v>25</v>
      </c>
      <c r="I356" t="s">
        <v>184</v>
      </c>
      <c r="J356" t="s">
        <v>3383</v>
      </c>
      <c r="K356" t="s">
        <v>4134</v>
      </c>
      <c r="L356">
        <v>12000</v>
      </c>
      <c r="M356" t="s">
        <v>4135</v>
      </c>
      <c r="N356" t="s">
        <v>4060</v>
      </c>
      <c r="O356" t="s">
        <v>4136</v>
      </c>
      <c r="P356">
        <v>1200</v>
      </c>
      <c r="Q356" t="s">
        <v>4134</v>
      </c>
      <c r="R356">
        <v>977.82592</v>
      </c>
      <c r="S356" t="s">
        <v>4261</v>
      </c>
      <c r="T356" t="s">
        <v>4387</v>
      </c>
    </row>
    <row r="357" spans="1:20" x14ac:dyDescent="0.3">
      <c r="A357" t="s">
        <v>3702</v>
      </c>
      <c r="B357" t="s">
        <v>4139</v>
      </c>
      <c r="C357" t="s">
        <v>4252</v>
      </c>
      <c r="D357" t="s">
        <v>4061</v>
      </c>
      <c r="E357" t="s">
        <v>4062</v>
      </c>
      <c r="F357" t="s">
        <v>1834</v>
      </c>
      <c r="G357" t="s">
        <v>2086</v>
      </c>
      <c r="H357" t="s">
        <v>9</v>
      </c>
      <c r="I357" t="s">
        <v>180</v>
      </c>
      <c r="J357" t="s">
        <v>3355</v>
      </c>
      <c r="K357" t="s">
        <v>4134</v>
      </c>
      <c r="L357">
        <v>14948</v>
      </c>
      <c r="M357" t="s">
        <v>4135</v>
      </c>
      <c r="N357" t="s">
        <v>4060</v>
      </c>
      <c r="O357" t="s">
        <v>4136</v>
      </c>
      <c r="P357">
        <v>148</v>
      </c>
      <c r="Q357" t="s">
        <v>4134</v>
      </c>
      <c r="R357">
        <v>2980.4106900000002</v>
      </c>
      <c r="S357" t="s">
        <v>4141</v>
      </c>
      <c r="T357" t="s">
        <v>4170</v>
      </c>
    </row>
    <row r="358" spans="1:20" x14ac:dyDescent="0.3">
      <c r="A358" t="s">
        <v>3694</v>
      </c>
      <c r="B358" t="s">
        <v>4447</v>
      </c>
      <c r="C358" t="s">
        <v>4164</v>
      </c>
      <c r="D358" t="s">
        <v>4103</v>
      </c>
      <c r="E358" t="s">
        <v>4104</v>
      </c>
      <c r="F358" t="s">
        <v>37</v>
      </c>
      <c r="G358" t="s">
        <v>2210</v>
      </c>
      <c r="H358" t="s">
        <v>25</v>
      </c>
      <c r="I358" t="s">
        <v>184</v>
      </c>
      <c r="J358" t="s">
        <v>3383</v>
      </c>
      <c r="K358" t="s">
        <v>4134</v>
      </c>
      <c r="L358">
        <v>300</v>
      </c>
      <c r="M358" t="s">
        <v>4135</v>
      </c>
      <c r="N358" t="s">
        <v>4060</v>
      </c>
      <c r="O358" t="s">
        <v>4136</v>
      </c>
      <c r="P358">
        <v>300</v>
      </c>
      <c r="Q358" t="s">
        <v>4134</v>
      </c>
      <c r="R358">
        <v>8.0399999999999991</v>
      </c>
      <c r="S358" t="s">
        <v>4448</v>
      </c>
      <c r="T358" t="s">
        <v>4449</v>
      </c>
    </row>
    <row r="359" spans="1:20" x14ac:dyDescent="0.3">
      <c r="A359" t="s">
        <v>3653</v>
      </c>
      <c r="B359" t="s">
        <v>4139</v>
      </c>
      <c r="C359" t="s">
        <v>4253</v>
      </c>
      <c r="D359" t="s">
        <v>4061</v>
      </c>
      <c r="E359" t="s">
        <v>4062</v>
      </c>
      <c r="F359" t="s">
        <v>1834</v>
      </c>
      <c r="G359" t="s">
        <v>2086</v>
      </c>
      <c r="H359" t="s">
        <v>9</v>
      </c>
      <c r="I359" t="s">
        <v>180</v>
      </c>
      <c r="J359" t="s">
        <v>3355</v>
      </c>
      <c r="K359" t="s">
        <v>4134</v>
      </c>
      <c r="L359">
        <v>172</v>
      </c>
      <c r="M359" t="s">
        <v>4135</v>
      </c>
      <c r="N359" t="s">
        <v>4060</v>
      </c>
      <c r="O359" t="s">
        <v>4136</v>
      </c>
      <c r="P359">
        <v>4</v>
      </c>
      <c r="Q359" t="s">
        <v>4134</v>
      </c>
      <c r="R359">
        <v>3379.27124</v>
      </c>
      <c r="S359" t="s">
        <v>4141</v>
      </c>
      <c r="T359" t="s">
        <v>4201</v>
      </c>
    </row>
    <row r="360" spans="1:20" x14ac:dyDescent="0.3">
      <c r="A360" t="s">
        <v>3877</v>
      </c>
      <c r="B360" t="s">
        <v>4450</v>
      </c>
      <c r="C360" t="s">
        <v>4199</v>
      </c>
      <c r="D360" t="s">
        <v>4451</v>
      </c>
      <c r="E360" t="s">
        <v>4452</v>
      </c>
      <c r="F360" t="s">
        <v>219</v>
      </c>
      <c r="G360" t="s">
        <v>3297</v>
      </c>
      <c r="H360" t="s">
        <v>9</v>
      </c>
      <c r="I360" t="s">
        <v>180</v>
      </c>
      <c r="J360" t="s">
        <v>3355</v>
      </c>
      <c r="K360" t="s">
        <v>4134</v>
      </c>
      <c r="L360">
        <v>80</v>
      </c>
      <c r="M360" t="s">
        <v>4209</v>
      </c>
      <c r="N360" t="s">
        <v>4210</v>
      </c>
      <c r="O360" t="s">
        <v>4211</v>
      </c>
      <c r="P360">
        <v>80</v>
      </c>
      <c r="Q360" t="s">
        <v>4134</v>
      </c>
      <c r="R360">
        <v>34345.414750000004</v>
      </c>
      <c r="S360" t="s">
        <v>4453</v>
      </c>
      <c r="T360" t="s">
        <v>4454</v>
      </c>
    </row>
    <row r="361" spans="1:20" x14ac:dyDescent="0.3">
      <c r="A361" t="s">
        <v>3716</v>
      </c>
      <c r="B361" t="s">
        <v>4423</v>
      </c>
      <c r="C361" t="s">
        <v>4199</v>
      </c>
      <c r="D361" t="s">
        <v>4061</v>
      </c>
      <c r="E361" t="s">
        <v>4062</v>
      </c>
      <c r="F361" t="s">
        <v>1834</v>
      </c>
      <c r="G361" t="s">
        <v>2086</v>
      </c>
      <c r="H361" t="s">
        <v>9</v>
      </c>
      <c r="I361" t="s">
        <v>180</v>
      </c>
      <c r="J361" t="s">
        <v>3355</v>
      </c>
      <c r="K361" t="s">
        <v>4134</v>
      </c>
      <c r="L361">
        <v>10</v>
      </c>
      <c r="M361" t="s">
        <v>4135</v>
      </c>
      <c r="N361" t="s">
        <v>4060</v>
      </c>
      <c r="O361" t="s">
        <v>4136</v>
      </c>
      <c r="P361">
        <v>10</v>
      </c>
      <c r="Q361" t="s">
        <v>4134</v>
      </c>
      <c r="R361">
        <v>5167.1362300000001</v>
      </c>
      <c r="S361" t="s">
        <v>4264</v>
      </c>
      <c r="T361"/>
    </row>
    <row r="362" spans="1:20" x14ac:dyDescent="0.3">
      <c r="A362" t="s">
        <v>3653</v>
      </c>
      <c r="B362" t="s">
        <v>4231</v>
      </c>
      <c r="C362" t="s">
        <v>4235</v>
      </c>
      <c r="D362" t="s">
        <v>4061</v>
      </c>
      <c r="E362" t="s">
        <v>4062</v>
      </c>
      <c r="F362" t="s">
        <v>1834</v>
      </c>
      <c r="G362" t="s">
        <v>2086</v>
      </c>
      <c r="H362" t="s">
        <v>9</v>
      </c>
      <c r="I362" t="s">
        <v>180</v>
      </c>
      <c r="J362" t="s">
        <v>3355</v>
      </c>
      <c r="K362" t="s">
        <v>4134</v>
      </c>
      <c r="L362">
        <v>30600</v>
      </c>
      <c r="M362" t="s">
        <v>4135</v>
      </c>
      <c r="N362" t="s">
        <v>4060</v>
      </c>
      <c r="O362" t="s">
        <v>4136</v>
      </c>
      <c r="P362">
        <v>425</v>
      </c>
      <c r="Q362" t="s">
        <v>4134</v>
      </c>
      <c r="R362">
        <v>3379.2712369999999</v>
      </c>
      <c r="S362" t="s">
        <v>4232</v>
      </c>
      <c r="T362" t="s">
        <v>4245</v>
      </c>
    </row>
    <row r="363" spans="1:20" x14ac:dyDescent="0.3">
      <c r="A363" t="s">
        <v>3877</v>
      </c>
      <c r="B363" t="s">
        <v>4206</v>
      </c>
      <c r="C363" t="s">
        <v>4199</v>
      </c>
      <c r="D363" t="s">
        <v>4207</v>
      </c>
      <c r="E363" t="s">
        <v>4208</v>
      </c>
      <c r="F363" t="s">
        <v>1570</v>
      </c>
      <c r="G363" t="s">
        <v>2715</v>
      </c>
      <c r="H363" t="s">
        <v>42</v>
      </c>
      <c r="I363" t="s">
        <v>180</v>
      </c>
      <c r="J363" t="s">
        <v>3358</v>
      </c>
      <c r="K363" t="s">
        <v>4134</v>
      </c>
      <c r="L363">
        <v>34</v>
      </c>
      <c r="M363" t="s">
        <v>4209</v>
      </c>
      <c r="N363" t="s">
        <v>4210</v>
      </c>
      <c r="O363" t="s">
        <v>4211</v>
      </c>
      <c r="P363">
        <v>34</v>
      </c>
      <c r="Q363" t="s">
        <v>4134</v>
      </c>
      <c r="R363">
        <v>44345.812647049999</v>
      </c>
      <c r="S363" t="s">
        <v>4212</v>
      </c>
      <c r="T363" t="s">
        <v>4213</v>
      </c>
    </row>
    <row r="364" spans="1:20" x14ac:dyDescent="0.3">
      <c r="A364" t="s">
        <v>4002</v>
      </c>
      <c r="B364" t="s">
        <v>4340</v>
      </c>
      <c r="C364" t="s">
        <v>4235</v>
      </c>
      <c r="D364" t="s">
        <v>4068</v>
      </c>
      <c r="E364" t="s">
        <v>4069</v>
      </c>
      <c r="F364" t="s">
        <v>572</v>
      </c>
      <c r="G364" t="s">
        <v>3201</v>
      </c>
      <c r="H364" t="s">
        <v>9</v>
      </c>
      <c r="I364" t="s">
        <v>180</v>
      </c>
      <c r="J364" t="s">
        <v>3404</v>
      </c>
      <c r="K364" t="s">
        <v>4134</v>
      </c>
      <c r="L364">
        <v>5</v>
      </c>
      <c r="M364" t="s">
        <v>4135</v>
      </c>
      <c r="N364" t="s">
        <v>4060</v>
      </c>
      <c r="O364" t="s">
        <v>4136</v>
      </c>
      <c r="P364">
        <v>5</v>
      </c>
      <c r="Q364" t="s">
        <v>4134</v>
      </c>
      <c r="R364">
        <v>101601.22953</v>
      </c>
      <c r="S364" t="s">
        <v>4284</v>
      </c>
      <c r="T364" t="s">
        <v>4455</v>
      </c>
    </row>
    <row r="365" spans="1:20" x14ac:dyDescent="0.3">
      <c r="A365" t="s">
        <v>3824</v>
      </c>
      <c r="B365" t="s">
        <v>4419</v>
      </c>
      <c r="C365" t="s">
        <v>4199</v>
      </c>
      <c r="D365" t="s">
        <v>4126</v>
      </c>
      <c r="E365" t="s">
        <v>4127</v>
      </c>
      <c r="F365" t="s">
        <v>572</v>
      </c>
      <c r="G365" t="s">
        <v>3201</v>
      </c>
      <c r="H365" t="s">
        <v>9</v>
      </c>
      <c r="I365" t="s">
        <v>180</v>
      </c>
      <c r="J365" t="s">
        <v>3404</v>
      </c>
      <c r="K365" t="s">
        <v>4134</v>
      </c>
      <c r="L365">
        <v>14</v>
      </c>
      <c r="M365" t="s">
        <v>4135</v>
      </c>
      <c r="N365" t="s">
        <v>4210</v>
      </c>
      <c r="O365" t="s">
        <v>4211</v>
      </c>
      <c r="P365">
        <v>14</v>
      </c>
      <c r="Q365" t="s">
        <v>4134</v>
      </c>
      <c r="R365">
        <v>9304.7099999999991</v>
      </c>
      <c r="S365" t="s">
        <v>4301</v>
      </c>
      <c r="T365" t="s">
        <v>4456</v>
      </c>
    </row>
    <row r="366" spans="1:20" x14ac:dyDescent="0.3">
      <c r="A366" t="s">
        <v>3913</v>
      </c>
      <c r="B366" t="s">
        <v>4169</v>
      </c>
      <c r="C366" t="s">
        <v>4342</v>
      </c>
      <c r="D366" t="s">
        <v>4061</v>
      </c>
      <c r="E366" t="s">
        <v>4062</v>
      </c>
      <c r="F366" t="s">
        <v>1834</v>
      </c>
      <c r="G366" t="s">
        <v>2086</v>
      </c>
      <c r="H366" t="s">
        <v>9</v>
      </c>
      <c r="I366" t="s">
        <v>180</v>
      </c>
      <c r="J366" t="s">
        <v>3355</v>
      </c>
      <c r="K366" t="s">
        <v>4134</v>
      </c>
      <c r="L366">
        <v>27051</v>
      </c>
      <c r="M366" t="s">
        <v>4135</v>
      </c>
      <c r="N366" t="s">
        <v>4060</v>
      </c>
      <c r="O366" t="s">
        <v>4136</v>
      </c>
      <c r="P366">
        <v>213</v>
      </c>
      <c r="Q366" t="s">
        <v>4134</v>
      </c>
      <c r="R366">
        <v>2663.1526699999999</v>
      </c>
      <c r="S366" t="s">
        <v>4170</v>
      </c>
      <c r="T366" t="s">
        <v>4218</v>
      </c>
    </row>
    <row r="367" spans="1:20" x14ac:dyDescent="0.3">
      <c r="A367" t="s">
        <v>3702</v>
      </c>
      <c r="B367" t="s">
        <v>4139</v>
      </c>
      <c r="C367" t="s">
        <v>4177</v>
      </c>
      <c r="D367" t="s">
        <v>4061</v>
      </c>
      <c r="E367" t="s">
        <v>4062</v>
      </c>
      <c r="F367" t="s">
        <v>1834</v>
      </c>
      <c r="G367" t="s">
        <v>2086</v>
      </c>
      <c r="H367" t="s">
        <v>9</v>
      </c>
      <c r="I367" t="s">
        <v>180</v>
      </c>
      <c r="J367" t="s">
        <v>3355</v>
      </c>
      <c r="K367" t="s">
        <v>4134</v>
      </c>
      <c r="L367">
        <v>812</v>
      </c>
      <c r="M367" t="s">
        <v>4135</v>
      </c>
      <c r="N367" t="s">
        <v>4060</v>
      </c>
      <c r="O367" t="s">
        <v>4136</v>
      </c>
      <c r="P367">
        <v>28</v>
      </c>
      <c r="Q367" t="s">
        <v>4134</v>
      </c>
      <c r="R367">
        <v>2980.4106900000002</v>
      </c>
      <c r="S367" t="s">
        <v>4141</v>
      </c>
      <c r="T367" t="s">
        <v>4238</v>
      </c>
    </row>
    <row r="368" spans="1:20" x14ac:dyDescent="0.3">
      <c r="A368" t="s">
        <v>3844</v>
      </c>
      <c r="B368" t="s">
        <v>4143</v>
      </c>
      <c r="C368" t="s">
        <v>4148</v>
      </c>
      <c r="D368" t="s">
        <v>4068</v>
      </c>
      <c r="E368" t="s">
        <v>4069</v>
      </c>
      <c r="F368" t="s">
        <v>1834</v>
      </c>
      <c r="G368" t="s">
        <v>2086</v>
      </c>
      <c r="H368" t="s">
        <v>9</v>
      </c>
      <c r="I368" t="s">
        <v>180</v>
      </c>
      <c r="J368" t="s">
        <v>3355</v>
      </c>
      <c r="K368" t="s">
        <v>4134</v>
      </c>
      <c r="L368">
        <v>1008</v>
      </c>
      <c r="M368" t="s">
        <v>4135</v>
      </c>
      <c r="N368" t="s">
        <v>4060</v>
      </c>
      <c r="O368" t="s">
        <v>4136</v>
      </c>
      <c r="P368">
        <v>112</v>
      </c>
      <c r="Q368" t="s">
        <v>4134</v>
      </c>
      <c r="R368">
        <v>8006.1981599999999</v>
      </c>
      <c r="S368" t="s">
        <v>4145</v>
      </c>
      <c r="T368" t="s">
        <v>4146</v>
      </c>
    </row>
    <row r="369" spans="1:20" x14ac:dyDescent="0.3">
      <c r="A369" t="s">
        <v>3725</v>
      </c>
      <c r="B369" t="s">
        <v>4328</v>
      </c>
      <c r="C369" t="s">
        <v>4382</v>
      </c>
      <c r="D369" t="s">
        <v>4085</v>
      </c>
      <c r="E369" t="s">
        <v>4086</v>
      </c>
      <c r="F369" t="s">
        <v>331</v>
      </c>
      <c r="G369" t="s">
        <v>2211</v>
      </c>
      <c r="H369" t="s">
        <v>46</v>
      </c>
      <c r="I369" t="s">
        <v>180</v>
      </c>
      <c r="J369" t="s">
        <v>3383</v>
      </c>
      <c r="K369" t="s">
        <v>4134</v>
      </c>
      <c r="L369">
        <v>1000</v>
      </c>
      <c r="M369" t="s">
        <v>4135</v>
      </c>
      <c r="N369" t="s">
        <v>4060</v>
      </c>
      <c r="O369" t="s">
        <v>4136</v>
      </c>
      <c r="P369">
        <v>250</v>
      </c>
      <c r="Q369" t="s">
        <v>4134</v>
      </c>
      <c r="R369">
        <v>696.14964999999995</v>
      </c>
      <c r="S369" t="s">
        <v>4155</v>
      </c>
      <c r="T369" t="s">
        <v>4333</v>
      </c>
    </row>
    <row r="370" spans="1:20" x14ac:dyDescent="0.3">
      <c r="A370" t="s">
        <v>3702</v>
      </c>
      <c r="B370" t="s">
        <v>4139</v>
      </c>
      <c r="C370" t="s">
        <v>4196</v>
      </c>
      <c r="D370" t="s">
        <v>4061</v>
      </c>
      <c r="E370" t="s">
        <v>4062</v>
      </c>
      <c r="F370" t="s">
        <v>1834</v>
      </c>
      <c r="G370" t="s">
        <v>2086</v>
      </c>
      <c r="H370" t="s">
        <v>9</v>
      </c>
      <c r="I370" t="s">
        <v>180</v>
      </c>
      <c r="J370" t="s">
        <v>3355</v>
      </c>
      <c r="K370" t="s">
        <v>4134</v>
      </c>
      <c r="L370">
        <v>12430</v>
      </c>
      <c r="M370" t="s">
        <v>4135</v>
      </c>
      <c r="N370" t="s">
        <v>4060</v>
      </c>
      <c r="O370" t="s">
        <v>4136</v>
      </c>
      <c r="P370">
        <v>110</v>
      </c>
      <c r="Q370" t="s">
        <v>4134</v>
      </c>
      <c r="R370">
        <v>2980.4106900000002</v>
      </c>
      <c r="S370" t="s">
        <v>4141</v>
      </c>
      <c r="T370" t="s">
        <v>4261</v>
      </c>
    </row>
    <row r="371" spans="1:20" x14ac:dyDescent="0.3">
      <c r="A371" t="s">
        <v>3653</v>
      </c>
      <c r="B371" t="s">
        <v>4139</v>
      </c>
      <c r="C371" t="s">
        <v>4253</v>
      </c>
      <c r="D371" t="s">
        <v>4061</v>
      </c>
      <c r="E371" t="s">
        <v>4062</v>
      </c>
      <c r="F371" t="s">
        <v>1834</v>
      </c>
      <c r="G371" t="s">
        <v>2086</v>
      </c>
      <c r="H371" t="s">
        <v>9</v>
      </c>
      <c r="I371" t="s">
        <v>180</v>
      </c>
      <c r="J371" t="s">
        <v>3355</v>
      </c>
      <c r="K371" t="s">
        <v>4134</v>
      </c>
      <c r="L371">
        <v>136</v>
      </c>
      <c r="M371" t="s">
        <v>4135</v>
      </c>
      <c r="N371" t="s">
        <v>4060</v>
      </c>
      <c r="O371" t="s">
        <v>4136</v>
      </c>
      <c r="P371">
        <v>4</v>
      </c>
      <c r="Q371" t="s">
        <v>4134</v>
      </c>
      <c r="R371">
        <v>3379.27124</v>
      </c>
      <c r="S371" t="s">
        <v>4141</v>
      </c>
      <c r="T371" t="s">
        <v>4200</v>
      </c>
    </row>
    <row r="372" spans="1:20" x14ac:dyDescent="0.3">
      <c r="A372" t="s">
        <v>3884</v>
      </c>
      <c r="B372" t="s">
        <v>4139</v>
      </c>
      <c r="C372" t="s">
        <v>4266</v>
      </c>
      <c r="D372" t="s">
        <v>4061</v>
      </c>
      <c r="E372" t="s">
        <v>4062</v>
      </c>
      <c r="F372" t="s">
        <v>1834</v>
      </c>
      <c r="G372" t="s">
        <v>2086</v>
      </c>
      <c r="H372" t="s">
        <v>9</v>
      </c>
      <c r="I372" t="s">
        <v>180</v>
      </c>
      <c r="J372" t="s">
        <v>3355</v>
      </c>
      <c r="K372" t="s">
        <v>4134</v>
      </c>
      <c r="L372">
        <v>18236</v>
      </c>
      <c r="M372" t="s">
        <v>4135</v>
      </c>
      <c r="N372" t="s">
        <v>4060</v>
      </c>
      <c r="O372" t="s">
        <v>4136</v>
      </c>
      <c r="P372">
        <v>97</v>
      </c>
      <c r="Q372" t="s">
        <v>4134</v>
      </c>
      <c r="R372">
        <v>11365.452939999999</v>
      </c>
      <c r="S372" t="s">
        <v>4141</v>
      </c>
      <c r="T372" t="s">
        <v>4149</v>
      </c>
    </row>
    <row r="373" spans="1:20" x14ac:dyDescent="0.3">
      <c r="A373" t="s">
        <v>4003</v>
      </c>
      <c r="B373" t="s">
        <v>4189</v>
      </c>
      <c r="C373" t="s">
        <v>4199</v>
      </c>
      <c r="D373" t="s">
        <v>4068</v>
      </c>
      <c r="E373" t="s">
        <v>4069</v>
      </c>
      <c r="F373" t="s">
        <v>1834</v>
      </c>
      <c r="G373" t="s">
        <v>2086</v>
      </c>
      <c r="H373" t="s">
        <v>9</v>
      </c>
      <c r="I373" t="s">
        <v>180</v>
      </c>
      <c r="J373" t="s">
        <v>3355</v>
      </c>
      <c r="K373" t="s">
        <v>4134</v>
      </c>
      <c r="L373">
        <v>16</v>
      </c>
      <c r="M373" t="s">
        <v>4135</v>
      </c>
      <c r="N373" t="s">
        <v>4060</v>
      </c>
      <c r="O373" t="s">
        <v>4136</v>
      </c>
      <c r="P373">
        <v>8</v>
      </c>
      <c r="Q373" t="s">
        <v>4134</v>
      </c>
      <c r="R373">
        <v>127938.51718</v>
      </c>
      <c r="S373" t="s">
        <v>4190</v>
      </c>
      <c r="T373" t="s">
        <v>4457</v>
      </c>
    </row>
    <row r="374" spans="1:20" x14ac:dyDescent="0.3">
      <c r="A374" t="s">
        <v>3811</v>
      </c>
      <c r="B374" t="s">
        <v>4328</v>
      </c>
      <c r="C374" t="s">
        <v>4159</v>
      </c>
      <c r="D374" t="s">
        <v>4085</v>
      </c>
      <c r="E374" t="s">
        <v>4086</v>
      </c>
      <c r="F374" t="s">
        <v>331</v>
      </c>
      <c r="G374" t="s">
        <v>2211</v>
      </c>
      <c r="H374" t="s">
        <v>46</v>
      </c>
      <c r="I374" t="s">
        <v>180</v>
      </c>
      <c r="J374" t="s">
        <v>3383</v>
      </c>
      <c r="K374" t="s">
        <v>4134</v>
      </c>
      <c r="L374">
        <v>4000</v>
      </c>
      <c r="M374" t="s">
        <v>4135</v>
      </c>
      <c r="N374" t="s">
        <v>4060</v>
      </c>
      <c r="O374" t="s">
        <v>4136</v>
      </c>
      <c r="P374">
        <v>1000</v>
      </c>
      <c r="Q374" t="s">
        <v>4134</v>
      </c>
      <c r="R374">
        <v>1898.03172</v>
      </c>
      <c r="S374" t="s">
        <v>4155</v>
      </c>
      <c r="T374" t="s">
        <v>4174</v>
      </c>
    </row>
    <row r="375" spans="1:20" x14ac:dyDescent="0.3">
      <c r="A375" t="s">
        <v>3727</v>
      </c>
      <c r="B375" t="s">
        <v>4139</v>
      </c>
      <c r="C375" t="s">
        <v>4159</v>
      </c>
      <c r="D375" t="s">
        <v>4061</v>
      </c>
      <c r="E375" t="s">
        <v>4062</v>
      </c>
      <c r="F375" t="s">
        <v>1834</v>
      </c>
      <c r="G375" t="s">
        <v>2086</v>
      </c>
      <c r="H375" t="s">
        <v>9</v>
      </c>
      <c r="I375" t="s">
        <v>180</v>
      </c>
      <c r="J375" t="s">
        <v>3355</v>
      </c>
      <c r="K375" t="s">
        <v>4134</v>
      </c>
      <c r="L375">
        <v>2100</v>
      </c>
      <c r="M375" t="s">
        <v>4135</v>
      </c>
      <c r="N375" t="s">
        <v>4060</v>
      </c>
      <c r="O375" t="s">
        <v>4136</v>
      </c>
      <c r="P375">
        <v>241</v>
      </c>
      <c r="Q375" t="s">
        <v>4134</v>
      </c>
      <c r="R375">
        <v>4435.2754500000001</v>
      </c>
      <c r="S375" t="s">
        <v>4141</v>
      </c>
      <c r="T375" t="s">
        <v>4142</v>
      </c>
    </row>
    <row r="376" spans="1:20" x14ac:dyDescent="0.3">
      <c r="A376" t="s">
        <v>3845</v>
      </c>
      <c r="B376" t="s">
        <v>4189</v>
      </c>
      <c r="C376" t="s">
        <v>4235</v>
      </c>
      <c r="D376" t="s">
        <v>4068</v>
      </c>
      <c r="E376" t="s">
        <v>4069</v>
      </c>
      <c r="F376" t="s">
        <v>1834</v>
      </c>
      <c r="G376" t="s">
        <v>2086</v>
      </c>
      <c r="H376" t="s">
        <v>9</v>
      </c>
      <c r="I376" t="s">
        <v>180</v>
      </c>
      <c r="J376" t="s">
        <v>3355</v>
      </c>
      <c r="K376" t="s">
        <v>4134</v>
      </c>
      <c r="L376">
        <v>36</v>
      </c>
      <c r="M376" t="s">
        <v>4135</v>
      </c>
      <c r="N376" t="s">
        <v>4060</v>
      </c>
      <c r="O376" t="s">
        <v>4136</v>
      </c>
      <c r="P376">
        <v>36</v>
      </c>
      <c r="Q376" t="s">
        <v>4134</v>
      </c>
      <c r="R376">
        <v>126343.09173</v>
      </c>
      <c r="S376" t="s">
        <v>4190</v>
      </c>
      <c r="T376" t="s">
        <v>4449</v>
      </c>
    </row>
    <row r="377" spans="1:20" x14ac:dyDescent="0.3">
      <c r="A377" t="s">
        <v>3727</v>
      </c>
      <c r="B377" t="s">
        <v>4139</v>
      </c>
      <c r="C377" t="s">
        <v>4167</v>
      </c>
      <c r="D377" t="s">
        <v>4061</v>
      </c>
      <c r="E377" t="s">
        <v>4062</v>
      </c>
      <c r="F377" t="s">
        <v>1834</v>
      </c>
      <c r="G377" t="s">
        <v>2086</v>
      </c>
      <c r="H377" t="s">
        <v>9</v>
      </c>
      <c r="I377" t="s">
        <v>180</v>
      </c>
      <c r="J377" t="s">
        <v>3355</v>
      </c>
      <c r="K377" t="s">
        <v>4134</v>
      </c>
      <c r="L377">
        <v>1462</v>
      </c>
      <c r="M377" t="s">
        <v>4135</v>
      </c>
      <c r="N377" t="s">
        <v>4060</v>
      </c>
      <c r="O377" t="s">
        <v>4136</v>
      </c>
      <c r="P377">
        <v>34</v>
      </c>
      <c r="Q377" t="s">
        <v>4134</v>
      </c>
      <c r="R377">
        <v>4435.2754500000001</v>
      </c>
      <c r="S377" t="s">
        <v>4141</v>
      </c>
      <c r="T377" t="s">
        <v>4201</v>
      </c>
    </row>
    <row r="378" spans="1:20" x14ac:dyDescent="0.3">
      <c r="A378" t="s">
        <v>3845</v>
      </c>
      <c r="B378" t="s">
        <v>4340</v>
      </c>
      <c r="C378" t="s">
        <v>4199</v>
      </c>
      <c r="D378" t="s">
        <v>4068</v>
      </c>
      <c r="E378" t="s">
        <v>4069</v>
      </c>
      <c r="F378" t="s">
        <v>572</v>
      </c>
      <c r="G378" t="s">
        <v>3201</v>
      </c>
      <c r="H378" t="s">
        <v>9</v>
      </c>
      <c r="I378" t="s">
        <v>180</v>
      </c>
      <c r="J378" t="s">
        <v>3404</v>
      </c>
      <c r="K378" t="s">
        <v>4134</v>
      </c>
      <c r="L378">
        <v>60</v>
      </c>
      <c r="M378" t="s">
        <v>4135</v>
      </c>
      <c r="N378" t="s">
        <v>4060</v>
      </c>
      <c r="O378" t="s">
        <v>4136</v>
      </c>
      <c r="P378">
        <v>30</v>
      </c>
      <c r="Q378" t="s">
        <v>4134</v>
      </c>
      <c r="R378">
        <v>126343.09173</v>
      </c>
      <c r="S378" t="s">
        <v>4284</v>
      </c>
      <c r="T378" t="s">
        <v>4458</v>
      </c>
    </row>
    <row r="379" spans="1:20" x14ac:dyDescent="0.3">
      <c r="A379" t="s">
        <v>3701</v>
      </c>
      <c r="B379" t="s">
        <v>4459</v>
      </c>
      <c r="C379" t="s">
        <v>4164</v>
      </c>
      <c r="D379" t="s">
        <v>4097</v>
      </c>
      <c r="E379" t="s">
        <v>4098</v>
      </c>
      <c r="F379" t="s">
        <v>37</v>
      </c>
      <c r="G379" t="s">
        <v>2210</v>
      </c>
      <c r="H379" t="s">
        <v>25</v>
      </c>
      <c r="I379" t="s">
        <v>184</v>
      </c>
      <c r="J379" t="s">
        <v>3383</v>
      </c>
      <c r="K379" t="s">
        <v>4134</v>
      </c>
      <c r="L379">
        <v>4000</v>
      </c>
      <c r="M379" t="s">
        <v>4135</v>
      </c>
      <c r="N379" t="s">
        <v>4080</v>
      </c>
      <c r="O379" t="s">
        <v>4183</v>
      </c>
      <c r="P379">
        <v>2000</v>
      </c>
      <c r="Q379" t="s">
        <v>4134</v>
      </c>
      <c r="R379">
        <v>295.14</v>
      </c>
      <c r="S379" t="s">
        <v>4460</v>
      </c>
      <c r="T379" t="s">
        <v>4212</v>
      </c>
    </row>
    <row r="380" spans="1:20" x14ac:dyDescent="0.3">
      <c r="A380" t="s">
        <v>3828</v>
      </c>
      <c r="B380" t="s">
        <v>4163</v>
      </c>
      <c r="C380" t="s">
        <v>4164</v>
      </c>
      <c r="D380" t="s">
        <v>4068</v>
      </c>
      <c r="E380" t="s">
        <v>4069</v>
      </c>
      <c r="F380" t="s">
        <v>1834</v>
      </c>
      <c r="G380" t="s">
        <v>2086</v>
      </c>
      <c r="H380" t="s">
        <v>9</v>
      </c>
      <c r="I380" t="s">
        <v>180</v>
      </c>
      <c r="J380" t="s">
        <v>3355</v>
      </c>
      <c r="K380" t="s">
        <v>4134</v>
      </c>
      <c r="L380">
        <v>18944</v>
      </c>
      <c r="M380" t="s">
        <v>4135</v>
      </c>
      <c r="N380" t="s">
        <v>4060</v>
      </c>
      <c r="O380" t="s">
        <v>4136</v>
      </c>
      <c r="P380">
        <v>128</v>
      </c>
      <c r="Q380" t="s">
        <v>4134</v>
      </c>
      <c r="R380">
        <v>7014.61589</v>
      </c>
      <c r="S380" t="s">
        <v>4165</v>
      </c>
      <c r="T380" t="s">
        <v>4461</v>
      </c>
    </row>
    <row r="381" spans="1:20" x14ac:dyDescent="0.3">
      <c r="A381" t="s">
        <v>3913</v>
      </c>
      <c r="B381" t="s">
        <v>4214</v>
      </c>
      <c r="C381" t="s">
        <v>4164</v>
      </c>
      <c r="D381" t="s">
        <v>4061</v>
      </c>
      <c r="E381" t="s">
        <v>4062</v>
      </c>
      <c r="F381" t="s">
        <v>1834</v>
      </c>
      <c r="G381" t="s">
        <v>2086</v>
      </c>
      <c r="H381" t="s">
        <v>9</v>
      </c>
      <c r="I381" t="s">
        <v>180</v>
      </c>
      <c r="J381" t="s">
        <v>3355</v>
      </c>
      <c r="K381" t="s">
        <v>4134</v>
      </c>
      <c r="L381">
        <v>17020</v>
      </c>
      <c r="M381" t="s">
        <v>4135</v>
      </c>
      <c r="N381" t="s">
        <v>4060</v>
      </c>
      <c r="O381" t="s">
        <v>4136</v>
      </c>
      <c r="P381">
        <v>74</v>
      </c>
      <c r="Q381" t="s">
        <v>4134</v>
      </c>
      <c r="R381">
        <v>2663.1526699999999</v>
      </c>
      <c r="S381" t="s">
        <v>4215</v>
      </c>
      <c r="T381" t="s">
        <v>4222</v>
      </c>
    </row>
    <row r="382" spans="1:20" x14ac:dyDescent="0.3">
      <c r="A382" t="s">
        <v>3727</v>
      </c>
      <c r="B382" t="s">
        <v>4139</v>
      </c>
      <c r="C382" t="s">
        <v>4159</v>
      </c>
      <c r="D382" t="s">
        <v>4061</v>
      </c>
      <c r="E382" t="s">
        <v>4062</v>
      </c>
      <c r="F382" t="s">
        <v>1834</v>
      </c>
      <c r="G382" t="s">
        <v>2086</v>
      </c>
      <c r="H382" t="s">
        <v>9</v>
      </c>
      <c r="I382" t="s">
        <v>180</v>
      </c>
      <c r="J382" t="s">
        <v>3355</v>
      </c>
      <c r="K382" t="s">
        <v>4134</v>
      </c>
      <c r="L382">
        <v>4122</v>
      </c>
      <c r="M382" t="s">
        <v>4135</v>
      </c>
      <c r="N382" t="s">
        <v>4060</v>
      </c>
      <c r="O382" t="s">
        <v>4136</v>
      </c>
      <c r="P382">
        <v>241</v>
      </c>
      <c r="Q382" t="s">
        <v>4134</v>
      </c>
      <c r="R382">
        <v>4435.2754500000001</v>
      </c>
      <c r="S382" t="s">
        <v>4141</v>
      </c>
      <c r="T382" t="s">
        <v>4316</v>
      </c>
    </row>
    <row r="383" spans="1:20" x14ac:dyDescent="0.3">
      <c r="A383" t="s">
        <v>3727</v>
      </c>
      <c r="B383" t="s">
        <v>4306</v>
      </c>
      <c r="C383" t="s">
        <v>4148</v>
      </c>
      <c r="D383" t="s">
        <v>4061</v>
      </c>
      <c r="E383" t="s">
        <v>4062</v>
      </c>
      <c r="F383" t="s">
        <v>1834</v>
      </c>
      <c r="G383" t="s">
        <v>2086</v>
      </c>
      <c r="H383" t="s">
        <v>9</v>
      </c>
      <c r="I383" t="s">
        <v>180</v>
      </c>
      <c r="J383" t="s">
        <v>3355</v>
      </c>
      <c r="K383" t="s">
        <v>4134</v>
      </c>
      <c r="L383">
        <v>26696</v>
      </c>
      <c r="M383" t="s">
        <v>4135</v>
      </c>
      <c r="N383" t="s">
        <v>4060</v>
      </c>
      <c r="O383" t="s">
        <v>4136</v>
      </c>
      <c r="P383">
        <v>142</v>
      </c>
      <c r="Q383" t="s">
        <v>4134</v>
      </c>
      <c r="R383">
        <v>4612.4273599999997</v>
      </c>
      <c r="S383" t="s">
        <v>4307</v>
      </c>
      <c r="T383" t="s">
        <v>4242</v>
      </c>
    </row>
    <row r="384" spans="1:20" x14ac:dyDescent="0.3">
      <c r="A384" t="s">
        <v>3657</v>
      </c>
      <c r="B384" t="s">
        <v>4154</v>
      </c>
      <c r="C384" t="s">
        <v>4148</v>
      </c>
      <c r="D384" t="s">
        <v>4085</v>
      </c>
      <c r="E384" t="s">
        <v>4086</v>
      </c>
      <c r="F384" t="s">
        <v>37</v>
      </c>
      <c r="G384" t="s">
        <v>2210</v>
      </c>
      <c r="H384" t="s">
        <v>25</v>
      </c>
      <c r="I384" t="s">
        <v>184</v>
      </c>
      <c r="J384" t="s">
        <v>3383</v>
      </c>
      <c r="K384" t="s">
        <v>4134</v>
      </c>
      <c r="L384">
        <v>20000</v>
      </c>
      <c r="M384" t="s">
        <v>4135</v>
      </c>
      <c r="N384" t="s">
        <v>4060</v>
      </c>
      <c r="O384" t="s">
        <v>4136</v>
      </c>
      <c r="P384">
        <v>2500</v>
      </c>
      <c r="Q384" t="s">
        <v>4134</v>
      </c>
      <c r="R384">
        <v>977.82592</v>
      </c>
      <c r="S384" t="s">
        <v>4155</v>
      </c>
      <c r="T384" t="s">
        <v>4349</v>
      </c>
    </row>
    <row r="385" spans="1:20" x14ac:dyDescent="0.3">
      <c r="A385" t="s">
        <v>3884</v>
      </c>
      <c r="B385" t="s">
        <v>4139</v>
      </c>
      <c r="C385" t="s">
        <v>4266</v>
      </c>
      <c r="D385" t="s">
        <v>4061</v>
      </c>
      <c r="E385" t="s">
        <v>4062</v>
      </c>
      <c r="F385" t="s">
        <v>1834</v>
      </c>
      <c r="G385" t="s">
        <v>2086</v>
      </c>
      <c r="H385" t="s">
        <v>9</v>
      </c>
      <c r="I385" t="s">
        <v>180</v>
      </c>
      <c r="J385" t="s">
        <v>3355</v>
      </c>
      <c r="K385" t="s">
        <v>4134</v>
      </c>
      <c r="L385">
        <v>16975</v>
      </c>
      <c r="M385" t="s">
        <v>4135</v>
      </c>
      <c r="N385" t="s">
        <v>4060</v>
      </c>
      <c r="O385" t="s">
        <v>4136</v>
      </c>
      <c r="P385">
        <v>97</v>
      </c>
      <c r="Q385" t="s">
        <v>4134</v>
      </c>
      <c r="R385">
        <v>11365.452939999999</v>
      </c>
      <c r="S385" t="s">
        <v>4141</v>
      </c>
      <c r="T385" t="s">
        <v>4142</v>
      </c>
    </row>
    <row r="386" spans="1:20" x14ac:dyDescent="0.3">
      <c r="A386" t="s">
        <v>3653</v>
      </c>
      <c r="B386" t="s">
        <v>4139</v>
      </c>
      <c r="C386" t="s">
        <v>4228</v>
      </c>
      <c r="D386" t="s">
        <v>4061</v>
      </c>
      <c r="E386" t="s">
        <v>4062</v>
      </c>
      <c r="F386" t="s">
        <v>1834</v>
      </c>
      <c r="G386" t="s">
        <v>2086</v>
      </c>
      <c r="H386" t="s">
        <v>9</v>
      </c>
      <c r="I386" t="s">
        <v>180</v>
      </c>
      <c r="J386" t="s">
        <v>3355</v>
      </c>
      <c r="K386" t="s">
        <v>4134</v>
      </c>
      <c r="L386">
        <v>18315</v>
      </c>
      <c r="M386" t="s">
        <v>4135</v>
      </c>
      <c r="N386" t="s">
        <v>4060</v>
      </c>
      <c r="O386" t="s">
        <v>4136</v>
      </c>
      <c r="P386">
        <v>165</v>
      </c>
      <c r="Q386" t="s">
        <v>4134</v>
      </c>
      <c r="R386">
        <v>3379.27124</v>
      </c>
      <c r="S386" t="s">
        <v>4141</v>
      </c>
      <c r="T386" t="s">
        <v>4323</v>
      </c>
    </row>
    <row r="387" spans="1:20" x14ac:dyDescent="0.3">
      <c r="A387" t="s">
        <v>3702</v>
      </c>
      <c r="B387" t="s">
        <v>4268</v>
      </c>
      <c r="C387" t="s">
        <v>4182</v>
      </c>
      <c r="D387" t="s">
        <v>4061</v>
      </c>
      <c r="E387" t="s">
        <v>4062</v>
      </c>
      <c r="F387" t="s">
        <v>572</v>
      </c>
      <c r="G387" t="s">
        <v>3201</v>
      </c>
      <c r="H387" t="s">
        <v>9</v>
      </c>
      <c r="I387" t="s">
        <v>180</v>
      </c>
      <c r="J387" t="s">
        <v>3404</v>
      </c>
      <c r="K387" t="s">
        <v>4134</v>
      </c>
      <c r="L387">
        <v>5217</v>
      </c>
      <c r="M387" t="s">
        <v>4135</v>
      </c>
      <c r="N387" t="s">
        <v>4060</v>
      </c>
      <c r="O387" t="s">
        <v>4136</v>
      </c>
      <c r="P387">
        <v>141</v>
      </c>
      <c r="Q387" t="s">
        <v>4134</v>
      </c>
      <c r="R387">
        <v>3016.1878499999998</v>
      </c>
      <c r="S387" t="s">
        <v>4248</v>
      </c>
      <c r="T387" t="s">
        <v>4219</v>
      </c>
    </row>
    <row r="388" spans="1:20" x14ac:dyDescent="0.3">
      <c r="A388" t="s">
        <v>3653</v>
      </c>
      <c r="B388" t="s">
        <v>4395</v>
      </c>
      <c r="C388" t="s">
        <v>4199</v>
      </c>
      <c r="D388" t="s">
        <v>4061</v>
      </c>
      <c r="E388" t="s">
        <v>4062</v>
      </c>
      <c r="F388" t="s">
        <v>1834</v>
      </c>
      <c r="G388" t="s">
        <v>2086</v>
      </c>
      <c r="H388" t="s">
        <v>9</v>
      </c>
      <c r="I388" t="s">
        <v>180</v>
      </c>
      <c r="J388" t="s">
        <v>3355</v>
      </c>
      <c r="K388" t="s">
        <v>4134</v>
      </c>
      <c r="L388">
        <v>40</v>
      </c>
      <c r="M388" t="s">
        <v>4135</v>
      </c>
      <c r="N388" t="s">
        <v>4060</v>
      </c>
      <c r="O388" t="s">
        <v>4136</v>
      </c>
      <c r="P388">
        <v>40</v>
      </c>
      <c r="Q388" t="s">
        <v>4134</v>
      </c>
      <c r="R388">
        <v>3514.24467</v>
      </c>
      <c r="S388" t="s">
        <v>4396</v>
      </c>
      <c r="T388"/>
    </row>
    <row r="389" spans="1:20" x14ac:dyDescent="0.3">
      <c r="A389" t="s">
        <v>3884</v>
      </c>
      <c r="B389" t="s">
        <v>4139</v>
      </c>
      <c r="C389" t="s">
        <v>4140</v>
      </c>
      <c r="D389" t="s">
        <v>4061</v>
      </c>
      <c r="E389" t="s">
        <v>4062</v>
      </c>
      <c r="F389" t="s">
        <v>1834</v>
      </c>
      <c r="G389" t="s">
        <v>2086</v>
      </c>
      <c r="H389" t="s">
        <v>9</v>
      </c>
      <c r="I389" t="s">
        <v>180</v>
      </c>
      <c r="J389" t="s">
        <v>3355</v>
      </c>
      <c r="K389" t="s">
        <v>4134</v>
      </c>
      <c r="L389">
        <v>1764</v>
      </c>
      <c r="M389" t="s">
        <v>4135</v>
      </c>
      <c r="N389" t="s">
        <v>4060</v>
      </c>
      <c r="O389" t="s">
        <v>4136</v>
      </c>
      <c r="P389">
        <v>42</v>
      </c>
      <c r="Q389" t="s">
        <v>4134</v>
      </c>
      <c r="R389">
        <v>10162.67376</v>
      </c>
      <c r="S389" t="s">
        <v>4141</v>
      </c>
      <c r="T389" t="s">
        <v>4237</v>
      </c>
    </row>
    <row r="390" spans="1:20" x14ac:dyDescent="0.3">
      <c r="A390" t="s">
        <v>3913</v>
      </c>
      <c r="B390" t="s">
        <v>4139</v>
      </c>
      <c r="C390" t="s">
        <v>4157</v>
      </c>
      <c r="D390" t="s">
        <v>4061</v>
      </c>
      <c r="E390" t="s">
        <v>4062</v>
      </c>
      <c r="F390" t="s">
        <v>1834</v>
      </c>
      <c r="G390" t="s">
        <v>2086</v>
      </c>
      <c r="H390" t="s">
        <v>9</v>
      </c>
      <c r="I390" t="s">
        <v>180</v>
      </c>
      <c r="J390" t="s">
        <v>3355</v>
      </c>
      <c r="K390" t="s">
        <v>4134</v>
      </c>
      <c r="L390">
        <v>27666</v>
      </c>
      <c r="M390" t="s">
        <v>4135</v>
      </c>
      <c r="N390" t="s">
        <v>4060</v>
      </c>
      <c r="O390" t="s">
        <v>4136</v>
      </c>
      <c r="P390">
        <v>87</v>
      </c>
      <c r="Q390" t="s">
        <v>4134</v>
      </c>
      <c r="R390">
        <v>2560.8675699999999</v>
      </c>
      <c r="S390" t="s">
        <v>4141</v>
      </c>
      <c r="T390" t="s">
        <v>4304</v>
      </c>
    </row>
    <row r="391" spans="1:20" x14ac:dyDescent="0.3">
      <c r="A391" t="s">
        <v>3653</v>
      </c>
      <c r="B391" t="s">
        <v>4139</v>
      </c>
      <c r="C391" t="s">
        <v>4235</v>
      </c>
      <c r="D391" t="s">
        <v>4061</v>
      </c>
      <c r="E391" t="s">
        <v>4062</v>
      </c>
      <c r="F391" t="s">
        <v>1834</v>
      </c>
      <c r="G391" t="s">
        <v>2086</v>
      </c>
      <c r="H391" t="s">
        <v>9</v>
      </c>
      <c r="I391" t="s">
        <v>180</v>
      </c>
      <c r="J391" t="s">
        <v>3355</v>
      </c>
      <c r="K391" t="s">
        <v>4134</v>
      </c>
      <c r="L391">
        <v>5180</v>
      </c>
      <c r="M391" t="s">
        <v>4135</v>
      </c>
      <c r="N391" t="s">
        <v>4060</v>
      </c>
      <c r="O391" t="s">
        <v>4136</v>
      </c>
      <c r="P391">
        <v>140</v>
      </c>
      <c r="Q391" t="s">
        <v>4134</v>
      </c>
      <c r="R391">
        <v>3379.27124</v>
      </c>
      <c r="S391" t="s">
        <v>4141</v>
      </c>
      <c r="T391" t="s">
        <v>4254</v>
      </c>
    </row>
    <row r="392" spans="1:20" x14ac:dyDescent="0.3">
      <c r="A392" t="s">
        <v>3702</v>
      </c>
      <c r="B392" t="s">
        <v>4169</v>
      </c>
      <c r="C392" t="s">
        <v>4235</v>
      </c>
      <c r="D392" t="s">
        <v>4061</v>
      </c>
      <c r="E392" t="s">
        <v>4062</v>
      </c>
      <c r="F392" t="s">
        <v>1834</v>
      </c>
      <c r="G392" t="s">
        <v>2086</v>
      </c>
      <c r="H392" t="s">
        <v>9</v>
      </c>
      <c r="I392" t="s">
        <v>180</v>
      </c>
      <c r="J392" t="s">
        <v>3355</v>
      </c>
      <c r="K392" t="s">
        <v>4134</v>
      </c>
      <c r="L392">
        <v>31590</v>
      </c>
      <c r="M392" t="s">
        <v>4135</v>
      </c>
      <c r="N392" t="s">
        <v>4060</v>
      </c>
      <c r="O392" t="s">
        <v>4136</v>
      </c>
      <c r="P392">
        <v>135</v>
      </c>
      <c r="Q392" t="s">
        <v>4134</v>
      </c>
      <c r="R392">
        <v>3099.4530100000002</v>
      </c>
      <c r="S392" t="s">
        <v>4170</v>
      </c>
      <c r="T392" t="s">
        <v>4273</v>
      </c>
    </row>
    <row r="393" spans="1:20" x14ac:dyDescent="0.3">
      <c r="A393" t="s">
        <v>3702</v>
      </c>
      <c r="B393" t="s">
        <v>4169</v>
      </c>
      <c r="C393" t="s">
        <v>4199</v>
      </c>
      <c r="D393" t="s">
        <v>4061</v>
      </c>
      <c r="E393" t="s">
        <v>4062</v>
      </c>
      <c r="F393" t="s">
        <v>1834</v>
      </c>
      <c r="G393" t="s">
        <v>2086</v>
      </c>
      <c r="H393" t="s">
        <v>9</v>
      </c>
      <c r="I393" t="s">
        <v>180</v>
      </c>
      <c r="J393" t="s">
        <v>3355</v>
      </c>
      <c r="K393" t="s">
        <v>4134</v>
      </c>
      <c r="L393">
        <v>34</v>
      </c>
      <c r="M393" t="s">
        <v>4135</v>
      </c>
      <c r="N393" t="s">
        <v>4060</v>
      </c>
      <c r="O393" t="s">
        <v>4136</v>
      </c>
      <c r="P393">
        <v>13</v>
      </c>
      <c r="Q393" t="s">
        <v>4134</v>
      </c>
      <c r="R393">
        <v>3099.4530100000002</v>
      </c>
      <c r="S393" t="s">
        <v>4170</v>
      </c>
      <c r="T393" t="s">
        <v>4327</v>
      </c>
    </row>
    <row r="394" spans="1:20" x14ac:dyDescent="0.3">
      <c r="A394" t="s">
        <v>3755</v>
      </c>
      <c r="B394" t="s">
        <v>4139</v>
      </c>
      <c r="C394" t="s">
        <v>4175</v>
      </c>
      <c r="D394" t="s">
        <v>4061</v>
      </c>
      <c r="E394" t="s">
        <v>4062</v>
      </c>
      <c r="F394" t="s">
        <v>1834</v>
      </c>
      <c r="G394" t="s">
        <v>2086</v>
      </c>
      <c r="H394" t="s">
        <v>9</v>
      </c>
      <c r="I394" t="s">
        <v>180</v>
      </c>
      <c r="J394" t="s">
        <v>3355</v>
      </c>
      <c r="K394" t="s">
        <v>4134</v>
      </c>
      <c r="L394">
        <v>7140</v>
      </c>
      <c r="M394" t="s">
        <v>4135</v>
      </c>
      <c r="N394" t="s">
        <v>4060</v>
      </c>
      <c r="O394" t="s">
        <v>4136</v>
      </c>
      <c r="P394">
        <v>170</v>
      </c>
      <c r="Q394" t="s">
        <v>4134</v>
      </c>
      <c r="R394">
        <v>2325.0208200000002</v>
      </c>
      <c r="S394" t="s">
        <v>4141</v>
      </c>
      <c r="T394" t="s">
        <v>4258</v>
      </c>
    </row>
    <row r="395" spans="1:20" x14ac:dyDescent="0.3">
      <c r="A395" t="s">
        <v>3653</v>
      </c>
      <c r="B395" t="s">
        <v>4139</v>
      </c>
      <c r="C395" t="s">
        <v>4417</v>
      </c>
      <c r="D395" t="s">
        <v>4061</v>
      </c>
      <c r="E395" t="s">
        <v>4062</v>
      </c>
      <c r="F395" t="s">
        <v>1834</v>
      </c>
      <c r="G395" t="s">
        <v>2086</v>
      </c>
      <c r="H395" t="s">
        <v>9</v>
      </c>
      <c r="I395" t="s">
        <v>180</v>
      </c>
      <c r="J395" t="s">
        <v>3355</v>
      </c>
      <c r="K395" t="s">
        <v>4134</v>
      </c>
      <c r="L395">
        <v>7224</v>
      </c>
      <c r="M395" t="s">
        <v>4135</v>
      </c>
      <c r="N395" t="s">
        <v>4060</v>
      </c>
      <c r="O395" t="s">
        <v>4136</v>
      </c>
      <c r="P395">
        <v>172</v>
      </c>
      <c r="Q395" t="s">
        <v>4134</v>
      </c>
      <c r="R395">
        <v>3379.27124</v>
      </c>
      <c r="S395" t="s">
        <v>4141</v>
      </c>
      <c r="T395" t="s">
        <v>4173</v>
      </c>
    </row>
    <row r="396" spans="1:20" x14ac:dyDescent="0.3">
      <c r="A396" t="s">
        <v>3702</v>
      </c>
      <c r="B396" t="s">
        <v>4139</v>
      </c>
      <c r="C396" t="s">
        <v>4196</v>
      </c>
      <c r="D396" t="s">
        <v>4061</v>
      </c>
      <c r="E396" t="s">
        <v>4062</v>
      </c>
      <c r="F396" t="s">
        <v>1834</v>
      </c>
      <c r="G396" t="s">
        <v>2086</v>
      </c>
      <c r="H396" t="s">
        <v>9</v>
      </c>
      <c r="I396" t="s">
        <v>180</v>
      </c>
      <c r="J396" t="s">
        <v>3355</v>
      </c>
      <c r="K396" t="s">
        <v>4134</v>
      </c>
      <c r="L396">
        <v>660</v>
      </c>
      <c r="M396" t="s">
        <v>4135</v>
      </c>
      <c r="N396" t="s">
        <v>4060</v>
      </c>
      <c r="O396" t="s">
        <v>4136</v>
      </c>
      <c r="P396">
        <v>110</v>
      </c>
      <c r="Q396" t="s">
        <v>4134</v>
      </c>
      <c r="R396">
        <v>2980.4106900000002</v>
      </c>
      <c r="S396" t="s">
        <v>4141</v>
      </c>
      <c r="T396" t="s">
        <v>4412</v>
      </c>
    </row>
    <row r="397" spans="1:20" x14ac:dyDescent="0.3">
      <c r="A397" t="s">
        <v>3727</v>
      </c>
      <c r="B397" t="s">
        <v>4139</v>
      </c>
      <c r="C397" t="s">
        <v>4288</v>
      </c>
      <c r="D397" t="s">
        <v>4061</v>
      </c>
      <c r="E397" t="s">
        <v>4062</v>
      </c>
      <c r="F397" t="s">
        <v>1834</v>
      </c>
      <c r="G397" t="s">
        <v>2086</v>
      </c>
      <c r="H397" t="s">
        <v>9</v>
      </c>
      <c r="I397" t="s">
        <v>180</v>
      </c>
      <c r="J397" t="s">
        <v>3355</v>
      </c>
      <c r="K397" t="s">
        <v>4134</v>
      </c>
      <c r="L397">
        <v>234</v>
      </c>
      <c r="M397" t="s">
        <v>4135</v>
      </c>
      <c r="N397" t="s">
        <v>4060</v>
      </c>
      <c r="O397" t="s">
        <v>4136</v>
      </c>
      <c r="P397">
        <v>13</v>
      </c>
      <c r="Q397" t="s">
        <v>4134</v>
      </c>
      <c r="R397">
        <v>4435.2754500000001</v>
      </c>
      <c r="S397" t="s">
        <v>4141</v>
      </c>
      <c r="T397" t="s">
        <v>4316</v>
      </c>
    </row>
    <row r="398" spans="1:20" x14ac:dyDescent="0.3">
      <c r="A398" t="s">
        <v>3702</v>
      </c>
      <c r="B398" t="s">
        <v>4139</v>
      </c>
      <c r="C398" t="s">
        <v>4225</v>
      </c>
      <c r="D398" t="s">
        <v>4061</v>
      </c>
      <c r="E398" t="s">
        <v>4062</v>
      </c>
      <c r="F398" t="s">
        <v>1834</v>
      </c>
      <c r="G398" t="s">
        <v>2086</v>
      </c>
      <c r="H398" t="s">
        <v>9</v>
      </c>
      <c r="I398" t="s">
        <v>180</v>
      </c>
      <c r="J398" t="s">
        <v>3355</v>
      </c>
      <c r="K398" t="s">
        <v>4134</v>
      </c>
      <c r="L398">
        <v>12606</v>
      </c>
      <c r="M398" t="s">
        <v>4135</v>
      </c>
      <c r="N398" t="s">
        <v>4060</v>
      </c>
      <c r="O398" t="s">
        <v>4136</v>
      </c>
      <c r="P398">
        <v>191</v>
      </c>
      <c r="Q398" t="s">
        <v>4134</v>
      </c>
      <c r="R398">
        <v>2980.4106900000002</v>
      </c>
      <c r="S398" t="s">
        <v>4141</v>
      </c>
      <c r="T398" t="s">
        <v>4276</v>
      </c>
    </row>
    <row r="399" spans="1:20" x14ac:dyDescent="0.3">
      <c r="A399" t="s">
        <v>3755</v>
      </c>
      <c r="B399" t="s">
        <v>4139</v>
      </c>
      <c r="C399" t="s">
        <v>4339</v>
      </c>
      <c r="D399" t="s">
        <v>4061</v>
      </c>
      <c r="E399" t="s">
        <v>4062</v>
      </c>
      <c r="F399" t="s">
        <v>1834</v>
      </c>
      <c r="G399" t="s">
        <v>2086</v>
      </c>
      <c r="H399" t="s">
        <v>9</v>
      </c>
      <c r="I399" t="s">
        <v>180</v>
      </c>
      <c r="J399" t="s">
        <v>3355</v>
      </c>
      <c r="K399" t="s">
        <v>4134</v>
      </c>
      <c r="L399">
        <v>900</v>
      </c>
      <c r="M399" t="s">
        <v>4135</v>
      </c>
      <c r="N399" t="s">
        <v>4060</v>
      </c>
      <c r="O399" t="s">
        <v>4136</v>
      </c>
      <c r="P399">
        <v>50</v>
      </c>
      <c r="Q399" t="s">
        <v>4134</v>
      </c>
      <c r="R399">
        <v>2325.0208200000002</v>
      </c>
      <c r="S399" t="s">
        <v>4141</v>
      </c>
      <c r="T399" t="s">
        <v>4316</v>
      </c>
    </row>
    <row r="400" spans="1:20" x14ac:dyDescent="0.3">
      <c r="A400" t="s">
        <v>3718</v>
      </c>
      <c r="B400" t="s">
        <v>4334</v>
      </c>
      <c r="C400" t="s">
        <v>4199</v>
      </c>
      <c r="D400" t="s">
        <v>4061</v>
      </c>
      <c r="E400" t="s">
        <v>4062</v>
      </c>
      <c r="F400" t="s">
        <v>1834</v>
      </c>
      <c r="G400" t="s">
        <v>2086</v>
      </c>
      <c r="H400" t="s">
        <v>9</v>
      </c>
      <c r="I400" t="s">
        <v>180</v>
      </c>
      <c r="J400" t="s">
        <v>3355</v>
      </c>
      <c r="K400" t="s">
        <v>4134</v>
      </c>
      <c r="L400">
        <v>45</v>
      </c>
      <c r="M400" t="s">
        <v>4135</v>
      </c>
      <c r="N400" t="s">
        <v>4060</v>
      </c>
      <c r="O400" t="s">
        <v>4136</v>
      </c>
      <c r="P400">
        <v>9</v>
      </c>
      <c r="Q400" t="s">
        <v>4134</v>
      </c>
      <c r="R400">
        <v>980.61499000000003</v>
      </c>
      <c r="S400" t="s">
        <v>4335</v>
      </c>
      <c r="T400" t="s">
        <v>4263</v>
      </c>
    </row>
    <row r="401" spans="1:20" x14ac:dyDescent="0.3">
      <c r="A401" t="s">
        <v>3653</v>
      </c>
      <c r="B401" t="s">
        <v>4259</v>
      </c>
      <c r="C401" t="s">
        <v>4199</v>
      </c>
      <c r="D401" t="s">
        <v>4061</v>
      </c>
      <c r="E401" t="s">
        <v>4062</v>
      </c>
      <c r="F401" t="s">
        <v>1834</v>
      </c>
      <c r="G401" t="s">
        <v>2086</v>
      </c>
      <c r="H401" t="s">
        <v>9</v>
      </c>
      <c r="I401" t="s">
        <v>180</v>
      </c>
      <c r="J401" t="s">
        <v>3355</v>
      </c>
      <c r="K401" t="s">
        <v>4134</v>
      </c>
      <c r="L401">
        <v>57664</v>
      </c>
      <c r="M401" t="s">
        <v>4135</v>
      </c>
      <c r="N401" t="s">
        <v>4060</v>
      </c>
      <c r="O401" t="s">
        <v>4136</v>
      </c>
      <c r="P401">
        <v>424</v>
      </c>
      <c r="Q401" t="s">
        <v>4134</v>
      </c>
      <c r="R401">
        <v>3379.27124</v>
      </c>
      <c r="S401" t="s">
        <v>4260</v>
      </c>
      <c r="T401" t="s">
        <v>4261</v>
      </c>
    </row>
    <row r="402" spans="1:20" x14ac:dyDescent="0.3">
      <c r="A402" t="s">
        <v>3733</v>
      </c>
      <c r="B402" t="s">
        <v>4462</v>
      </c>
      <c r="C402" t="s">
        <v>4199</v>
      </c>
      <c r="D402" t="s">
        <v>4061</v>
      </c>
      <c r="E402" t="s">
        <v>4062</v>
      </c>
      <c r="F402" t="s">
        <v>1834</v>
      </c>
      <c r="G402" t="s">
        <v>2086</v>
      </c>
      <c r="H402" t="s">
        <v>9</v>
      </c>
      <c r="I402" t="s">
        <v>180</v>
      </c>
      <c r="J402" t="s">
        <v>3355</v>
      </c>
      <c r="K402" t="s">
        <v>4134</v>
      </c>
      <c r="L402">
        <v>819</v>
      </c>
      <c r="M402" t="s">
        <v>4135</v>
      </c>
      <c r="N402" t="s">
        <v>4080</v>
      </c>
      <c r="O402" t="s">
        <v>4183</v>
      </c>
      <c r="P402">
        <v>819</v>
      </c>
      <c r="Q402" t="s">
        <v>4134</v>
      </c>
      <c r="R402">
        <v>723.00702999999999</v>
      </c>
      <c r="S402" t="s">
        <v>4463</v>
      </c>
      <c r="T402"/>
    </row>
    <row r="403" spans="1:20" x14ac:dyDescent="0.3">
      <c r="A403" t="s">
        <v>3725</v>
      </c>
      <c r="B403" t="s">
        <v>4192</v>
      </c>
      <c r="C403" t="s">
        <v>4354</v>
      </c>
      <c r="D403" t="s">
        <v>4085</v>
      </c>
      <c r="E403" t="s">
        <v>4086</v>
      </c>
      <c r="F403" t="s">
        <v>71</v>
      </c>
      <c r="G403" t="s">
        <v>2214</v>
      </c>
      <c r="H403" t="s">
        <v>23</v>
      </c>
      <c r="I403" t="s">
        <v>184</v>
      </c>
      <c r="J403" t="s">
        <v>3383</v>
      </c>
      <c r="K403" t="s">
        <v>4134</v>
      </c>
      <c r="L403">
        <v>210</v>
      </c>
      <c r="M403" t="s">
        <v>4135</v>
      </c>
      <c r="N403" t="s">
        <v>4060</v>
      </c>
      <c r="O403" t="s">
        <v>4136</v>
      </c>
      <c r="P403">
        <v>210</v>
      </c>
      <c r="Q403" t="s">
        <v>4134</v>
      </c>
      <c r="R403">
        <v>714.07528000000002</v>
      </c>
      <c r="S403" t="s">
        <v>4194</v>
      </c>
      <c r="T403" t="s">
        <v>4326</v>
      </c>
    </row>
    <row r="404" spans="1:20" x14ac:dyDescent="0.3">
      <c r="A404" t="s">
        <v>3951</v>
      </c>
      <c r="B404" t="s">
        <v>4464</v>
      </c>
      <c r="C404" t="s">
        <v>4199</v>
      </c>
      <c r="D404" t="s">
        <v>4073</v>
      </c>
      <c r="E404" t="s">
        <v>4074</v>
      </c>
      <c r="F404" t="s">
        <v>219</v>
      </c>
      <c r="G404" t="s">
        <v>3297</v>
      </c>
      <c r="H404" t="s">
        <v>9</v>
      </c>
      <c r="I404" t="s">
        <v>180</v>
      </c>
      <c r="J404" t="s">
        <v>3355</v>
      </c>
      <c r="K404" t="s">
        <v>4398</v>
      </c>
      <c r="L404">
        <v>24.999886499999999</v>
      </c>
      <c r="M404" t="s">
        <v>4465</v>
      </c>
      <c r="N404" t="s">
        <v>4060</v>
      </c>
      <c r="O404" t="s">
        <v>4136</v>
      </c>
      <c r="P404">
        <v>241.3</v>
      </c>
      <c r="Q404" t="s">
        <v>4398</v>
      </c>
      <c r="R404">
        <v>5245</v>
      </c>
      <c r="S404" t="s">
        <v>4466</v>
      </c>
      <c r="T404"/>
    </row>
    <row r="405" spans="1:20" x14ac:dyDescent="0.3">
      <c r="A405" t="s">
        <v>3653</v>
      </c>
      <c r="B405" t="s">
        <v>4139</v>
      </c>
      <c r="C405" t="s">
        <v>4303</v>
      </c>
      <c r="D405" t="s">
        <v>4061</v>
      </c>
      <c r="E405" t="s">
        <v>4062</v>
      </c>
      <c r="F405" t="s">
        <v>1834</v>
      </c>
      <c r="G405" t="s">
        <v>2086</v>
      </c>
      <c r="H405" t="s">
        <v>9</v>
      </c>
      <c r="I405" t="s">
        <v>180</v>
      </c>
      <c r="J405" t="s">
        <v>3355</v>
      </c>
      <c r="K405" t="s">
        <v>4134</v>
      </c>
      <c r="L405">
        <v>14746</v>
      </c>
      <c r="M405" t="s">
        <v>4135</v>
      </c>
      <c r="N405" t="s">
        <v>4060</v>
      </c>
      <c r="O405" t="s">
        <v>4136</v>
      </c>
      <c r="P405">
        <v>146</v>
      </c>
      <c r="Q405" t="s">
        <v>4134</v>
      </c>
      <c r="R405">
        <v>3379.27124</v>
      </c>
      <c r="S405" t="s">
        <v>4141</v>
      </c>
      <c r="T405" t="s">
        <v>4170</v>
      </c>
    </row>
    <row r="406" spans="1:20" x14ac:dyDescent="0.3">
      <c r="A406" t="s">
        <v>3774</v>
      </c>
      <c r="B406" t="s">
        <v>4379</v>
      </c>
      <c r="C406" t="s">
        <v>4164</v>
      </c>
      <c r="D406" t="s">
        <v>4085</v>
      </c>
      <c r="E406" t="s">
        <v>4086</v>
      </c>
      <c r="F406" t="s">
        <v>331</v>
      </c>
      <c r="G406" t="s">
        <v>2211</v>
      </c>
      <c r="H406" t="s">
        <v>46</v>
      </c>
      <c r="I406" t="s">
        <v>180</v>
      </c>
      <c r="J406" t="s">
        <v>3383</v>
      </c>
      <c r="K406" t="s">
        <v>4134</v>
      </c>
      <c r="L406">
        <v>2000</v>
      </c>
      <c r="M406" t="s">
        <v>4135</v>
      </c>
      <c r="N406" t="s">
        <v>4060</v>
      </c>
      <c r="O406" t="s">
        <v>4136</v>
      </c>
      <c r="P406">
        <v>1000</v>
      </c>
      <c r="Q406" t="s">
        <v>4134</v>
      </c>
      <c r="R406">
        <v>1371.8068000000001</v>
      </c>
      <c r="S406" t="s">
        <v>4380</v>
      </c>
      <c r="T406" t="s">
        <v>4284</v>
      </c>
    </row>
    <row r="407" spans="1:20" x14ac:dyDescent="0.3">
      <c r="A407" t="s">
        <v>3718</v>
      </c>
      <c r="B407" t="s">
        <v>4467</v>
      </c>
      <c r="C407" t="s">
        <v>4133</v>
      </c>
      <c r="D407" t="s">
        <v>4061</v>
      </c>
      <c r="E407" t="s">
        <v>4062</v>
      </c>
      <c r="F407" t="s">
        <v>572</v>
      </c>
      <c r="G407" t="s">
        <v>3201</v>
      </c>
      <c r="H407" t="s">
        <v>9</v>
      </c>
      <c r="I407" t="s">
        <v>180</v>
      </c>
      <c r="J407" t="s">
        <v>3404</v>
      </c>
      <c r="K407" t="s">
        <v>4134</v>
      </c>
      <c r="L407">
        <v>9</v>
      </c>
      <c r="M407" t="s">
        <v>4135</v>
      </c>
      <c r="N407" t="s">
        <v>4077</v>
      </c>
      <c r="O407" t="s">
        <v>4399</v>
      </c>
      <c r="P407">
        <v>9</v>
      </c>
      <c r="Q407" t="s">
        <v>4134</v>
      </c>
      <c r="R407">
        <v>194.44985800000001</v>
      </c>
      <c r="S407" t="s">
        <v>4468</v>
      </c>
      <c r="T407"/>
    </row>
    <row r="408" spans="1:20" x14ac:dyDescent="0.3">
      <c r="A408" t="s">
        <v>3653</v>
      </c>
      <c r="B408" t="s">
        <v>4139</v>
      </c>
      <c r="C408" t="s">
        <v>4133</v>
      </c>
      <c r="D408" t="s">
        <v>4061</v>
      </c>
      <c r="E408" t="s">
        <v>4062</v>
      </c>
      <c r="F408" t="s">
        <v>1834</v>
      </c>
      <c r="G408" t="s">
        <v>2086</v>
      </c>
      <c r="H408" t="s">
        <v>9</v>
      </c>
      <c r="I408" t="s">
        <v>180</v>
      </c>
      <c r="J408" t="s">
        <v>3355</v>
      </c>
      <c r="K408" t="s">
        <v>4134</v>
      </c>
      <c r="L408">
        <v>37044</v>
      </c>
      <c r="M408" t="s">
        <v>4135</v>
      </c>
      <c r="N408" t="s">
        <v>4060</v>
      </c>
      <c r="O408" t="s">
        <v>4136</v>
      </c>
      <c r="P408">
        <v>252</v>
      </c>
      <c r="Q408" t="s">
        <v>4134</v>
      </c>
      <c r="R408">
        <v>3379.27124</v>
      </c>
      <c r="S408" t="s">
        <v>4141</v>
      </c>
      <c r="T408" t="s">
        <v>4226</v>
      </c>
    </row>
    <row r="409" spans="1:20" x14ac:dyDescent="0.3">
      <c r="A409" t="s">
        <v>3755</v>
      </c>
      <c r="B409" t="s">
        <v>4139</v>
      </c>
      <c r="C409" t="s">
        <v>4205</v>
      </c>
      <c r="D409" t="s">
        <v>4061</v>
      </c>
      <c r="E409" t="s">
        <v>4062</v>
      </c>
      <c r="F409" t="s">
        <v>1834</v>
      </c>
      <c r="G409" t="s">
        <v>2086</v>
      </c>
      <c r="H409" t="s">
        <v>9</v>
      </c>
      <c r="I409" t="s">
        <v>180</v>
      </c>
      <c r="J409" t="s">
        <v>3355</v>
      </c>
      <c r="K409" t="s">
        <v>4134</v>
      </c>
      <c r="L409">
        <v>14700</v>
      </c>
      <c r="M409" t="s">
        <v>4135</v>
      </c>
      <c r="N409" t="s">
        <v>4060</v>
      </c>
      <c r="O409" t="s">
        <v>4136</v>
      </c>
      <c r="P409">
        <v>100</v>
      </c>
      <c r="Q409" t="s">
        <v>4134</v>
      </c>
      <c r="R409">
        <v>2325.0208200000002</v>
      </c>
      <c r="S409" t="s">
        <v>4141</v>
      </c>
      <c r="T409" t="s">
        <v>4226</v>
      </c>
    </row>
    <row r="410" spans="1:20" x14ac:dyDescent="0.3">
      <c r="A410" t="s">
        <v>3653</v>
      </c>
      <c r="B410" t="s">
        <v>4139</v>
      </c>
      <c r="C410" t="s">
        <v>4303</v>
      </c>
      <c r="D410" t="s">
        <v>4061</v>
      </c>
      <c r="E410" t="s">
        <v>4062</v>
      </c>
      <c r="F410" t="s">
        <v>1834</v>
      </c>
      <c r="G410" t="s">
        <v>2086</v>
      </c>
      <c r="H410" t="s">
        <v>9</v>
      </c>
      <c r="I410" t="s">
        <v>180</v>
      </c>
      <c r="J410" t="s">
        <v>3355</v>
      </c>
      <c r="K410" t="s">
        <v>4134</v>
      </c>
      <c r="L410">
        <v>4964</v>
      </c>
      <c r="M410" t="s">
        <v>4135</v>
      </c>
      <c r="N410" t="s">
        <v>4060</v>
      </c>
      <c r="O410" t="s">
        <v>4136</v>
      </c>
      <c r="P410">
        <v>146</v>
      </c>
      <c r="Q410" t="s">
        <v>4134</v>
      </c>
      <c r="R410">
        <v>3379.27124</v>
      </c>
      <c r="S410" t="s">
        <v>4141</v>
      </c>
      <c r="T410" t="s">
        <v>4245</v>
      </c>
    </row>
    <row r="411" spans="1:20" x14ac:dyDescent="0.3">
      <c r="A411" t="s">
        <v>3702</v>
      </c>
      <c r="B411" t="s">
        <v>4139</v>
      </c>
      <c r="C411" t="s">
        <v>4275</v>
      </c>
      <c r="D411" t="s">
        <v>4061</v>
      </c>
      <c r="E411" t="s">
        <v>4062</v>
      </c>
      <c r="F411" t="s">
        <v>1834</v>
      </c>
      <c r="G411" t="s">
        <v>2086</v>
      </c>
      <c r="H411" t="s">
        <v>9</v>
      </c>
      <c r="I411" t="s">
        <v>180</v>
      </c>
      <c r="J411" t="s">
        <v>3355</v>
      </c>
      <c r="K411" t="s">
        <v>4134</v>
      </c>
      <c r="L411">
        <v>7267</v>
      </c>
      <c r="M411" t="s">
        <v>4135</v>
      </c>
      <c r="N411" t="s">
        <v>4060</v>
      </c>
      <c r="O411" t="s">
        <v>4136</v>
      </c>
      <c r="P411">
        <v>169</v>
      </c>
      <c r="Q411" t="s">
        <v>4134</v>
      </c>
      <c r="R411">
        <v>2980.4106900000002</v>
      </c>
      <c r="S411" t="s">
        <v>4141</v>
      </c>
      <c r="T411" t="s">
        <v>4201</v>
      </c>
    </row>
    <row r="412" spans="1:20" x14ac:dyDescent="0.3">
      <c r="A412" t="s">
        <v>3755</v>
      </c>
      <c r="B412" t="s">
        <v>4139</v>
      </c>
      <c r="C412" t="s">
        <v>4164</v>
      </c>
      <c r="D412" t="s">
        <v>4061</v>
      </c>
      <c r="E412" t="s">
        <v>4062</v>
      </c>
      <c r="F412" t="s">
        <v>1834</v>
      </c>
      <c r="G412" t="s">
        <v>2086</v>
      </c>
      <c r="H412" t="s">
        <v>9</v>
      </c>
      <c r="I412" t="s">
        <v>180</v>
      </c>
      <c r="J412" t="s">
        <v>3355</v>
      </c>
      <c r="K412" t="s">
        <v>4134</v>
      </c>
      <c r="L412">
        <v>14400</v>
      </c>
      <c r="M412" t="s">
        <v>4135</v>
      </c>
      <c r="N412" t="s">
        <v>4060</v>
      </c>
      <c r="O412" t="s">
        <v>4136</v>
      </c>
      <c r="P412">
        <v>200</v>
      </c>
      <c r="Q412" t="s">
        <v>4134</v>
      </c>
      <c r="R412">
        <v>2325.0208200000002</v>
      </c>
      <c r="S412" t="s">
        <v>4141</v>
      </c>
      <c r="T412" t="s">
        <v>4217</v>
      </c>
    </row>
    <row r="413" spans="1:20" x14ac:dyDescent="0.3">
      <c r="A413" t="s">
        <v>3701</v>
      </c>
      <c r="B413" t="s">
        <v>4459</v>
      </c>
      <c r="C413" t="s">
        <v>4164</v>
      </c>
      <c r="D413" t="s">
        <v>4097</v>
      </c>
      <c r="E413" t="s">
        <v>4098</v>
      </c>
      <c r="F413" t="s">
        <v>37</v>
      </c>
      <c r="G413" t="s">
        <v>2210</v>
      </c>
      <c r="H413" t="s">
        <v>25</v>
      </c>
      <c r="I413" t="s">
        <v>184</v>
      </c>
      <c r="J413" t="s">
        <v>3383</v>
      </c>
      <c r="K413" t="s">
        <v>4134</v>
      </c>
      <c r="L413">
        <v>4000</v>
      </c>
      <c r="M413" t="s">
        <v>4135</v>
      </c>
      <c r="N413" t="s">
        <v>4080</v>
      </c>
      <c r="O413" t="s">
        <v>4183</v>
      </c>
      <c r="P413">
        <v>2000</v>
      </c>
      <c r="Q413" t="s">
        <v>4134</v>
      </c>
      <c r="R413">
        <v>295.14</v>
      </c>
      <c r="S413" t="s">
        <v>4460</v>
      </c>
      <c r="T413" t="s">
        <v>4184</v>
      </c>
    </row>
    <row r="414" spans="1:20" x14ac:dyDescent="0.3">
      <c r="A414" t="s">
        <v>3755</v>
      </c>
      <c r="B414" t="s">
        <v>4132</v>
      </c>
      <c r="C414" t="s">
        <v>4133</v>
      </c>
      <c r="D414" t="s">
        <v>4061</v>
      </c>
      <c r="E414" t="s">
        <v>4062</v>
      </c>
      <c r="F414" t="s">
        <v>572</v>
      </c>
      <c r="G414" t="s">
        <v>3201</v>
      </c>
      <c r="H414" t="s">
        <v>9</v>
      </c>
      <c r="I414" t="s">
        <v>180</v>
      </c>
      <c r="J414" t="s">
        <v>3404</v>
      </c>
      <c r="K414" t="s">
        <v>4134</v>
      </c>
      <c r="L414">
        <v>28782</v>
      </c>
      <c r="M414" t="s">
        <v>4135</v>
      </c>
      <c r="N414" t="s">
        <v>4060</v>
      </c>
      <c r="O414" t="s">
        <v>4136</v>
      </c>
      <c r="P414">
        <v>123</v>
      </c>
      <c r="Q414" t="s">
        <v>4134</v>
      </c>
      <c r="R414">
        <v>2352.5772099999999</v>
      </c>
      <c r="S414" t="s">
        <v>4137</v>
      </c>
      <c r="T414" t="s">
        <v>4265</v>
      </c>
    </row>
    <row r="415" spans="1:20" x14ac:dyDescent="0.3">
      <c r="A415" t="s">
        <v>3653</v>
      </c>
      <c r="B415" t="s">
        <v>4139</v>
      </c>
      <c r="C415" t="s">
        <v>4253</v>
      </c>
      <c r="D415" t="s">
        <v>4061</v>
      </c>
      <c r="E415" t="s">
        <v>4062</v>
      </c>
      <c r="F415" t="s">
        <v>1834</v>
      </c>
      <c r="G415" t="s">
        <v>2086</v>
      </c>
      <c r="H415" t="s">
        <v>9</v>
      </c>
      <c r="I415" t="s">
        <v>180</v>
      </c>
      <c r="J415" t="s">
        <v>3355</v>
      </c>
      <c r="K415" t="s">
        <v>4134</v>
      </c>
      <c r="L415">
        <v>168</v>
      </c>
      <c r="M415" t="s">
        <v>4135</v>
      </c>
      <c r="N415" t="s">
        <v>4060</v>
      </c>
      <c r="O415" t="s">
        <v>4136</v>
      </c>
      <c r="P415">
        <v>4</v>
      </c>
      <c r="Q415" t="s">
        <v>4134</v>
      </c>
      <c r="R415">
        <v>3379.27124</v>
      </c>
      <c r="S415" t="s">
        <v>4141</v>
      </c>
      <c r="T415" t="s">
        <v>4173</v>
      </c>
    </row>
    <row r="416" spans="1:20" x14ac:dyDescent="0.3">
      <c r="A416" t="s">
        <v>4002</v>
      </c>
      <c r="B416" t="s">
        <v>4340</v>
      </c>
      <c r="C416" t="s">
        <v>4235</v>
      </c>
      <c r="D416" t="s">
        <v>4068</v>
      </c>
      <c r="E416" t="s">
        <v>4069</v>
      </c>
      <c r="F416" t="s">
        <v>572</v>
      </c>
      <c r="G416" t="s">
        <v>3201</v>
      </c>
      <c r="H416" t="s">
        <v>9</v>
      </c>
      <c r="I416" t="s">
        <v>180</v>
      </c>
      <c r="J416" t="s">
        <v>3404</v>
      </c>
      <c r="K416" t="s">
        <v>4134</v>
      </c>
      <c r="L416">
        <v>10</v>
      </c>
      <c r="M416" t="s">
        <v>4135</v>
      </c>
      <c r="N416" t="s">
        <v>4060</v>
      </c>
      <c r="O416" t="s">
        <v>4136</v>
      </c>
      <c r="P416">
        <v>5</v>
      </c>
      <c r="Q416" t="s">
        <v>4134</v>
      </c>
      <c r="R416">
        <v>101601.22953</v>
      </c>
      <c r="S416" t="s">
        <v>4284</v>
      </c>
      <c r="T416" t="s">
        <v>4341</v>
      </c>
    </row>
    <row r="417" spans="1:20" x14ac:dyDescent="0.3">
      <c r="A417" t="s">
        <v>3702</v>
      </c>
      <c r="B417" t="s">
        <v>4139</v>
      </c>
      <c r="C417" t="s">
        <v>4199</v>
      </c>
      <c r="D417" t="s">
        <v>4061</v>
      </c>
      <c r="E417" t="s">
        <v>4062</v>
      </c>
      <c r="F417" t="s">
        <v>1834</v>
      </c>
      <c r="G417" t="s">
        <v>2086</v>
      </c>
      <c r="H417" t="s">
        <v>9</v>
      </c>
      <c r="I417" t="s">
        <v>180</v>
      </c>
      <c r="J417" t="s">
        <v>3355</v>
      </c>
      <c r="K417" t="s">
        <v>4134</v>
      </c>
      <c r="L417">
        <v>2035</v>
      </c>
      <c r="M417" t="s">
        <v>4135</v>
      </c>
      <c r="N417" t="s">
        <v>4060</v>
      </c>
      <c r="O417" t="s">
        <v>4136</v>
      </c>
      <c r="P417">
        <v>55</v>
      </c>
      <c r="Q417" t="s">
        <v>4134</v>
      </c>
      <c r="R417">
        <v>2980.4106900000002</v>
      </c>
      <c r="S417" t="s">
        <v>4141</v>
      </c>
      <c r="T417" t="s">
        <v>4254</v>
      </c>
    </row>
    <row r="418" spans="1:20" x14ac:dyDescent="0.3">
      <c r="A418" t="s">
        <v>3755</v>
      </c>
      <c r="B418" t="s">
        <v>4139</v>
      </c>
      <c r="C418" t="s">
        <v>4339</v>
      </c>
      <c r="D418" t="s">
        <v>4061</v>
      </c>
      <c r="E418" t="s">
        <v>4062</v>
      </c>
      <c r="F418" t="s">
        <v>1834</v>
      </c>
      <c r="G418" t="s">
        <v>2086</v>
      </c>
      <c r="H418" t="s">
        <v>9</v>
      </c>
      <c r="I418" t="s">
        <v>180</v>
      </c>
      <c r="J418" t="s">
        <v>3355</v>
      </c>
      <c r="K418" t="s">
        <v>4134</v>
      </c>
      <c r="L418">
        <v>2100</v>
      </c>
      <c r="M418" t="s">
        <v>4135</v>
      </c>
      <c r="N418" t="s">
        <v>4060</v>
      </c>
      <c r="O418" t="s">
        <v>4136</v>
      </c>
      <c r="P418">
        <v>50</v>
      </c>
      <c r="Q418" t="s">
        <v>4134</v>
      </c>
      <c r="R418">
        <v>2325.0208200000002</v>
      </c>
      <c r="S418" t="s">
        <v>4141</v>
      </c>
      <c r="T418" t="s">
        <v>4258</v>
      </c>
    </row>
    <row r="419" spans="1:20" x14ac:dyDescent="0.3">
      <c r="A419" t="s">
        <v>3664</v>
      </c>
      <c r="B419" t="s">
        <v>4469</v>
      </c>
      <c r="C419" t="s">
        <v>4324</v>
      </c>
      <c r="D419" t="s">
        <v>4061</v>
      </c>
      <c r="E419" t="s">
        <v>4062</v>
      </c>
      <c r="F419" t="s">
        <v>572</v>
      </c>
      <c r="G419" t="s">
        <v>3201</v>
      </c>
      <c r="H419" t="s">
        <v>9</v>
      </c>
      <c r="I419" t="s">
        <v>180</v>
      </c>
      <c r="J419" t="s">
        <v>3404</v>
      </c>
      <c r="K419" t="s">
        <v>4398</v>
      </c>
      <c r="L419">
        <v>9.9999599999999997</v>
      </c>
      <c r="M419" t="s">
        <v>4135</v>
      </c>
      <c r="N419" t="s">
        <v>4077</v>
      </c>
      <c r="O419" t="s">
        <v>4399</v>
      </c>
      <c r="P419">
        <v>120</v>
      </c>
      <c r="Q419" t="s">
        <v>4398</v>
      </c>
      <c r="R419">
        <v>445.555297</v>
      </c>
      <c r="S419" t="s">
        <v>4229</v>
      </c>
      <c r="T419"/>
    </row>
    <row r="420" spans="1:20" x14ac:dyDescent="0.3">
      <c r="A420" t="s">
        <v>3702</v>
      </c>
      <c r="B420" t="s">
        <v>4139</v>
      </c>
      <c r="C420" t="s">
        <v>4275</v>
      </c>
      <c r="D420" t="s">
        <v>4061</v>
      </c>
      <c r="E420" t="s">
        <v>4062</v>
      </c>
      <c r="F420" t="s">
        <v>1834</v>
      </c>
      <c r="G420" t="s">
        <v>2086</v>
      </c>
      <c r="H420" t="s">
        <v>9</v>
      </c>
      <c r="I420" t="s">
        <v>180</v>
      </c>
      <c r="J420" t="s">
        <v>3355</v>
      </c>
      <c r="K420" t="s">
        <v>4134</v>
      </c>
      <c r="L420">
        <v>53742</v>
      </c>
      <c r="M420" t="s">
        <v>4135</v>
      </c>
      <c r="N420" t="s">
        <v>4060</v>
      </c>
      <c r="O420" t="s">
        <v>4136</v>
      </c>
      <c r="P420">
        <v>169</v>
      </c>
      <c r="Q420" t="s">
        <v>4134</v>
      </c>
      <c r="R420">
        <v>2980.4106900000002</v>
      </c>
      <c r="S420" t="s">
        <v>4141</v>
      </c>
      <c r="T420" t="s">
        <v>4304</v>
      </c>
    </row>
    <row r="421" spans="1:20" x14ac:dyDescent="0.3">
      <c r="A421" t="s">
        <v>3657</v>
      </c>
      <c r="B421" t="s">
        <v>4321</v>
      </c>
      <c r="C421" t="s">
        <v>4144</v>
      </c>
      <c r="D421" t="s">
        <v>4085</v>
      </c>
      <c r="E421" t="s">
        <v>4086</v>
      </c>
      <c r="F421" t="s">
        <v>71</v>
      </c>
      <c r="G421" t="s">
        <v>2214</v>
      </c>
      <c r="H421" t="s">
        <v>23</v>
      </c>
      <c r="I421" t="s">
        <v>184</v>
      </c>
      <c r="J421" t="s">
        <v>3383</v>
      </c>
      <c r="K421" t="s">
        <v>4134</v>
      </c>
      <c r="L421">
        <v>100</v>
      </c>
      <c r="M421" t="s">
        <v>4135</v>
      </c>
      <c r="N421" t="s">
        <v>4060</v>
      </c>
      <c r="O421" t="s">
        <v>4136</v>
      </c>
      <c r="P421">
        <v>100</v>
      </c>
      <c r="Q421" t="s">
        <v>4134</v>
      </c>
      <c r="R421">
        <v>984.44875999999999</v>
      </c>
      <c r="S421" t="s">
        <v>4155</v>
      </c>
      <c r="T421" t="s">
        <v>4470</v>
      </c>
    </row>
    <row r="422" spans="1:20" x14ac:dyDescent="0.3">
      <c r="A422" t="s">
        <v>3653</v>
      </c>
      <c r="B422" t="s">
        <v>4139</v>
      </c>
      <c r="C422" t="s">
        <v>4303</v>
      </c>
      <c r="D422" t="s">
        <v>4061</v>
      </c>
      <c r="E422" t="s">
        <v>4062</v>
      </c>
      <c r="F422" t="s">
        <v>1834</v>
      </c>
      <c r="G422" t="s">
        <v>2086</v>
      </c>
      <c r="H422" t="s">
        <v>9</v>
      </c>
      <c r="I422" t="s">
        <v>180</v>
      </c>
      <c r="J422" t="s">
        <v>3355</v>
      </c>
      <c r="K422" t="s">
        <v>4134</v>
      </c>
      <c r="L422">
        <v>3066</v>
      </c>
      <c r="M422" t="s">
        <v>4135</v>
      </c>
      <c r="N422" t="s">
        <v>4060</v>
      </c>
      <c r="O422" t="s">
        <v>4136</v>
      </c>
      <c r="P422">
        <v>146</v>
      </c>
      <c r="Q422" t="s">
        <v>4134</v>
      </c>
      <c r="R422">
        <v>3379.27124</v>
      </c>
      <c r="S422" t="s">
        <v>4141</v>
      </c>
      <c r="T422" t="s">
        <v>4138</v>
      </c>
    </row>
    <row r="423" spans="1:20" x14ac:dyDescent="0.3">
      <c r="A423" t="s">
        <v>3803</v>
      </c>
      <c r="B423" t="s">
        <v>4384</v>
      </c>
      <c r="C423" t="s">
        <v>4164</v>
      </c>
      <c r="D423" t="s">
        <v>4085</v>
      </c>
      <c r="E423" t="s">
        <v>4086</v>
      </c>
      <c r="F423" t="s">
        <v>103</v>
      </c>
      <c r="G423" t="s">
        <v>2017</v>
      </c>
      <c r="H423" t="s">
        <v>25</v>
      </c>
      <c r="I423" t="s">
        <v>184</v>
      </c>
      <c r="J423" t="s">
        <v>3453</v>
      </c>
      <c r="K423" t="s">
        <v>4134</v>
      </c>
      <c r="L423">
        <v>12</v>
      </c>
      <c r="M423" t="s">
        <v>4209</v>
      </c>
      <c r="N423" t="s">
        <v>4385</v>
      </c>
      <c r="O423" t="s">
        <v>4297</v>
      </c>
      <c r="P423">
        <v>4</v>
      </c>
      <c r="Q423" t="s">
        <v>4134</v>
      </c>
      <c r="R423">
        <v>1891.13</v>
      </c>
      <c r="S423" t="s">
        <v>4386</v>
      </c>
      <c r="T423" t="s">
        <v>4471</v>
      </c>
    </row>
    <row r="424" spans="1:20" x14ac:dyDescent="0.3">
      <c r="A424" t="s">
        <v>3702</v>
      </c>
      <c r="B424" t="s">
        <v>4202</v>
      </c>
      <c r="C424" t="s">
        <v>4235</v>
      </c>
      <c r="D424" t="s">
        <v>4061</v>
      </c>
      <c r="E424" t="s">
        <v>4062</v>
      </c>
      <c r="F424" t="s">
        <v>1834</v>
      </c>
      <c r="G424" t="s">
        <v>2086</v>
      </c>
      <c r="H424" t="s">
        <v>9</v>
      </c>
      <c r="I424" t="s">
        <v>180</v>
      </c>
      <c r="J424" t="s">
        <v>3355</v>
      </c>
      <c r="K424" t="s">
        <v>4134</v>
      </c>
      <c r="L424">
        <v>67490</v>
      </c>
      <c r="M424" t="s">
        <v>4135</v>
      </c>
      <c r="N424" t="s">
        <v>4060</v>
      </c>
      <c r="O424" t="s">
        <v>4136</v>
      </c>
      <c r="P424">
        <v>397</v>
      </c>
      <c r="Q424" t="s">
        <v>4134</v>
      </c>
      <c r="R424">
        <v>2980.4106900000002</v>
      </c>
      <c r="S424" t="s">
        <v>4203</v>
      </c>
      <c r="T424" t="s">
        <v>4472</v>
      </c>
    </row>
    <row r="425" spans="1:20" x14ac:dyDescent="0.3">
      <c r="A425" t="s">
        <v>3702</v>
      </c>
      <c r="B425" t="s">
        <v>4139</v>
      </c>
      <c r="C425" t="s">
        <v>4225</v>
      </c>
      <c r="D425" t="s">
        <v>4061</v>
      </c>
      <c r="E425" t="s">
        <v>4062</v>
      </c>
      <c r="F425" t="s">
        <v>1834</v>
      </c>
      <c r="G425" t="s">
        <v>2086</v>
      </c>
      <c r="H425" t="s">
        <v>9</v>
      </c>
      <c r="I425" t="s">
        <v>180</v>
      </c>
      <c r="J425" t="s">
        <v>3355</v>
      </c>
      <c r="K425" t="s">
        <v>4134</v>
      </c>
      <c r="L425">
        <v>8022</v>
      </c>
      <c r="M425" t="s">
        <v>4135</v>
      </c>
      <c r="N425" t="s">
        <v>4060</v>
      </c>
      <c r="O425" t="s">
        <v>4136</v>
      </c>
      <c r="P425">
        <v>191</v>
      </c>
      <c r="Q425" t="s">
        <v>4134</v>
      </c>
      <c r="R425">
        <v>2980.4106900000002</v>
      </c>
      <c r="S425" t="s">
        <v>4141</v>
      </c>
      <c r="T425" t="s">
        <v>4258</v>
      </c>
    </row>
    <row r="426" spans="1:20" x14ac:dyDescent="0.3">
      <c r="A426" t="s">
        <v>3653</v>
      </c>
      <c r="B426" t="s">
        <v>4139</v>
      </c>
      <c r="C426" t="s">
        <v>4253</v>
      </c>
      <c r="D426" t="s">
        <v>4061</v>
      </c>
      <c r="E426" t="s">
        <v>4062</v>
      </c>
      <c r="F426" t="s">
        <v>1834</v>
      </c>
      <c r="G426" t="s">
        <v>2086</v>
      </c>
      <c r="H426" t="s">
        <v>9</v>
      </c>
      <c r="I426" t="s">
        <v>180</v>
      </c>
      <c r="J426" t="s">
        <v>3355</v>
      </c>
      <c r="K426" t="s">
        <v>4134</v>
      </c>
      <c r="L426">
        <v>444</v>
      </c>
      <c r="M426" t="s">
        <v>4135</v>
      </c>
      <c r="N426" t="s">
        <v>4060</v>
      </c>
      <c r="O426" t="s">
        <v>4136</v>
      </c>
      <c r="P426">
        <v>4</v>
      </c>
      <c r="Q426" t="s">
        <v>4134</v>
      </c>
      <c r="R426">
        <v>3379.27124</v>
      </c>
      <c r="S426" t="s">
        <v>4141</v>
      </c>
      <c r="T426" t="s">
        <v>4323</v>
      </c>
    </row>
    <row r="427" spans="1:20" x14ac:dyDescent="0.3">
      <c r="A427" t="s">
        <v>3884</v>
      </c>
      <c r="B427" t="s">
        <v>4231</v>
      </c>
      <c r="C427" t="s">
        <v>4182</v>
      </c>
      <c r="D427" t="s">
        <v>4061</v>
      </c>
      <c r="E427" t="s">
        <v>4062</v>
      </c>
      <c r="F427" t="s">
        <v>1834</v>
      </c>
      <c r="G427" t="s">
        <v>2086</v>
      </c>
      <c r="H427" t="s">
        <v>9</v>
      </c>
      <c r="I427" t="s">
        <v>180</v>
      </c>
      <c r="J427" t="s">
        <v>3355</v>
      </c>
      <c r="K427" t="s">
        <v>4134</v>
      </c>
      <c r="L427">
        <v>11984</v>
      </c>
      <c r="M427" t="s">
        <v>4135</v>
      </c>
      <c r="N427" t="s">
        <v>4060</v>
      </c>
      <c r="O427" t="s">
        <v>4136</v>
      </c>
      <c r="P427">
        <v>112</v>
      </c>
      <c r="Q427" t="s">
        <v>4134</v>
      </c>
      <c r="R427">
        <v>10162.67376</v>
      </c>
      <c r="S427" t="s">
        <v>4232</v>
      </c>
      <c r="T427" t="s">
        <v>4473</v>
      </c>
    </row>
    <row r="428" spans="1:20" x14ac:dyDescent="0.3">
      <c r="A428" t="s">
        <v>3884</v>
      </c>
      <c r="B428" t="s">
        <v>4139</v>
      </c>
      <c r="C428" t="s">
        <v>4182</v>
      </c>
      <c r="D428" t="s">
        <v>4061</v>
      </c>
      <c r="E428" t="s">
        <v>4062</v>
      </c>
      <c r="F428" t="s">
        <v>1834</v>
      </c>
      <c r="G428" t="s">
        <v>2086</v>
      </c>
      <c r="H428" t="s">
        <v>9</v>
      </c>
      <c r="I428" t="s">
        <v>180</v>
      </c>
      <c r="J428" t="s">
        <v>3355</v>
      </c>
      <c r="K428" t="s">
        <v>4134</v>
      </c>
      <c r="L428">
        <v>3955</v>
      </c>
      <c r="M428" t="s">
        <v>4135</v>
      </c>
      <c r="N428" t="s">
        <v>4060</v>
      </c>
      <c r="O428" t="s">
        <v>4136</v>
      </c>
      <c r="P428">
        <v>35</v>
      </c>
      <c r="Q428" t="s">
        <v>4134</v>
      </c>
      <c r="R428">
        <v>10162.67376</v>
      </c>
      <c r="S428" t="s">
        <v>4141</v>
      </c>
      <c r="T428" t="s">
        <v>4261</v>
      </c>
    </row>
    <row r="429" spans="1:20" x14ac:dyDescent="0.3">
      <c r="A429" t="s">
        <v>3653</v>
      </c>
      <c r="B429" t="s">
        <v>4139</v>
      </c>
      <c r="C429" t="s">
        <v>4228</v>
      </c>
      <c r="D429" t="s">
        <v>4061</v>
      </c>
      <c r="E429" t="s">
        <v>4062</v>
      </c>
      <c r="F429" t="s">
        <v>1834</v>
      </c>
      <c r="G429" t="s">
        <v>2086</v>
      </c>
      <c r="H429" t="s">
        <v>9</v>
      </c>
      <c r="I429" t="s">
        <v>180</v>
      </c>
      <c r="J429" t="s">
        <v>3355</v>
      </c>
      <c r="K429" t="s">
        <v>4134</v>
      </c>
      <c r="L429">
        <v>49665</v>
      </c>
      <c r="M429" t="s">
        <v>4135</v>
      </c>
      <c r="N429" t="s">
        <v>4060</v>
      </c>
      <c r="O429" t="s">
        <v>4136</v>
      </c>
      <c r="P429">
        <v>165</v>
      </c>
      <c r="Q429" t="s">
        <v>4134</v>
      </c>
      <c r="R429">
        <v>3379.27124</v>
      </c>
      <c r="S429" t="s">
        <v>4141</v>
      </c>
      <c r="T429" t="s">
        <v>4286</v>
      </c>
    </row>
    <row r="430" spans="1:20" x14ac:dyDescent="0.3">
      <c r="A430" t="s">
        <v>3727</v>
      </c>
      <c r="B430" t="s">
        <v>4161</v>
      </c>
      <c r="C430" t="s">
        <v>4148</v>
      </c>
      <c r="D430" t="s">
        <v>4061</v>
      </c>
      <c r="E430" t="s">
        <v>4062</v>
      </c>
      <c r="F430" t="s">
        <v>1834</v>
      </c>
      <c r="G430" t="s">
        <v>2086</v>
      </c>
      <c r="H430" t="s">
        <v>9</v>
      </c>
      <c r="I430" t="s">
        <v>180</v>
      </c>
      <c r="J430" t="s">
        <v>3355</v>
      </c>
      <c r="K430" t="s">
        <v>4134</v>
      </c>
      <c r="L430">
        <v>78</v>
      </c>
      <c r="M430" t="s">
        <v>4135</v>
      </c>
      <c r="N430" t="s">
        <v>4060</v>
      </c>
      <c r="O430" t="s">
        <v>4136</v>
      </c>
      <c r="P430">
        <v>13</v>
      </c>
      <c r="Q430" t="s">
        <v>4134</v>
      </c>
      <c r="R430">
        <v>4612.4273599999997</v>
      </c>
      <c r="S430" t="s">
        <v>4149</v>
      </c>
      <c r="T430" t="s">
        <v>4219</v>
      </c>
    </row>
    <row r="431" spans="1:20" x14ac:dyDescent="0.3">
      <c r="A431" t="s">
        <v>3702</v>
      </c>
      <c r="B431" t="s">
        <v>4132</v>
      </c>
      <c r="C431" t="s">
        <v>4205</v>
      </c>
      <c r="D431" t="s">
        <v>4061</v>
      </c>
      <c r="E431" t="s">
        <v>4062</v>
      </c>
      <c r="F431" t="s">
        <v>572</v>
      </c>
      <c r="G431" t="s">
        <v>3201</v>
      </c>
      <c r="H431" t="s">
        <v>9</v>
      </c>
      <c r="I431" t="s">
        <v>180</v>
      </c>
      <c r="J431" t="s">
        <v>3404</v>
      </c>
      <c r="K431" t="s">
        <v>4134</v>
      </c>
      <c r="L431">
        <v>40</v>
      </c>
      <c r="M431" t="s">
        <v>4135</v>
      </c>
      <c r="N431" t="s">
        <v>4060</v>
      </c>
      <c r="O431" t="s">
        <v>4136</v>
      </c>
      <c r="P431">
        <v>10</v>
      </c>
      <c r="Q431" t="s">
        <v>4134</v>
      </c>
      <c r="R431">
        <v>3016.1878499999998</v>
      </c>
      <c r="S431" t="s">
        <v>4137</v>
      </c>
      <c r="T431" t="s">
        <v>4261</v>
      </c>
    </row>
    <row r="432" spans="1:20" x14ac:dyDescent="0.3">
      <c r="A432" t="s">
        <v>3920</v>
      </c>
      <c r="B432" t="s">
        <v>4474</v>
      </c>
      <c r="C432" t="s">
        <v>4164</v>
      </c>
      <c r="D432" t="s">
        <v>4061</v>
      </c>
      <c r="E432" t="s">
        <v>4062</v>
      </c>
      <c r="F432" t="s">
        <v>1834</v>
      </c>
      <c r="G432" t="s">
        <v>2086</v>
      </c>
      <c r="H432" t="s">
        <v>9</v>
      </c>
      <c r="I432" t="s">
        <v>180</v>
      </c>
      <c r="J432" t="s">
        <v>3355</v>
      </c>
      <c r="K432" t="s">
        <v>4134</v>
      </c>
      <c r="L432">
        <v>1179</v>
      </c>
      <c r="M432" t="s">
        <v>4135</v>
      </c>
      <c r="N432" t="s">
        <v>4060</v>
      </c>
      <c r="O432" t="s">
        <v>4136</v>
      </c>
      <c r="P432">
        <v>9</v>
      </c>
      <c r="Q432" t="s">
        <v>4134</v>
      </c>
      <c r="R432">
        <v>1023.56179</v>
      </c>
      <c r="S432" t="s">
        <v>4475</v>
      </c>
      <c r="T432" t="s">
        <v>4227</v>
      </c>
    </row>
    <row r="433" spans="1:20" x14ac:dyDescent="0.3">
      <c r="A433" t="s">
        <v>3702</v>
      </c>
      <c r="B433" t="s">
        <v>4139</v>
      </c>
      <c r="C433" t="s">
        <v>4252</v>
      </c>
      <c r="D433" t="s">
        <v>4061</v>
      </c>
      <c r="E433" t="s">
        <v>4062</v>
      </c>
      <c r="F433" t="s">
        <v>1834</v>
      </c>
      <c r="G433" t="s">
        <v>2086</v>
      </c>
      <c r="H433" t="s">
        <v>9</v>
      </c>
      <c r="I433" t="s">
        <v>180</v>
      </c>
      <c r="J433" t="s">
        <v>3355</v>
      </c>
      <c r="K433" t="s">
        <v>4134</v>
      </c>
      <c r="L433">
        <v>6216</v>
      </c>
      <c r="M433" t="s">
        <v>4135</v>
      </c>
      <c r="N433" t="s">
        <v>4060</v>
      </c>
      <c r="O433" t="s">
        <v>4136</v>
      </c>
      <c r="P433">
        <v>148</v>
      </c>
      <c r="Q433" t="s">
        <v>4134</v>
      </c>
      <c r="R433">
        <v>2980.4106900000002</v>
      </c>
      <c r="S433" t="s">
        <v>4141</v>
      </c>
      <c r="T433" t="s">
        <v>4168</v>
      </c>
    </row>
    <row r="434" spans="1:20" x14ac:dyDescent="0.3">
      <c r="A434" t="s">
        <v>3787</v>
      </c>
      <c r="B434" t="s">
        <v>4251</v>
      </c>
      <c r="C434" t="s">
        <v>4199</v>
      </c>
      <c r="D434" t="s">
        <v>4068</v>
      </c>
      <c r="E434" t="s">
        <v>4069</v>
      </c>
      <c r="F434" t="s">
        <v>572</v>
      </c>
      <c r="G434" t="s">
        <v>3201</v>
      </c>
      <c r="H434" t="s">
        <v>9</v>
      </c>
      <c r="I434" t="s">
        <v>180</v>
      </c>
      <c r="J434" t="s">
        <v>3404</v>
      </c>
      <c r="K434" t="s">
        <v>4134</v>
      </c>
      <c r="L434">
        <v>2100</v>
      </c>
      <c r="M434" t="s">
        <v>4135</v>
      </c>
      <c r="N434" t="s">
        <v>4060</v>
      </c>
      <c r="O434" t="s">
        <v>4136</v>
      </c>
      <c r="P434">
        <v>420</v>
      </c>
      <c r="Q434" t="s">
        <v>4134</v>
      </c>
      <c r="R434">
        <v>9132.3754399999998</v>
      </c>
      <c r="S434" t="s">
        <v>4137</v>
      </c>
      <c r="T434" t="s">
        <v>4476</v>
      </c>
    </row>
    <row r="435" spans="1:20" x14ac:dyDescent="0.3">
      <c r="A435" t="s">
        <v>3727</v>
      </c>
      <c r="B435" t="s">
        <v>4161</v>
      </c>
      <c r="C435" t="s">
        <v>4164</v>
      </c>
      <c r="D435" t="s">
        <v>4061</v>
      </c>
      <c r="E435" t="s">
        <v>4062</v>
      </c>
      <c r="F435" t="s">
        <v>1834</v>
      </c>
      <c r="G435" t="s">
        <v>2086</v>
      </c>
      <c r="H435" t="s">
        <v>9</v>
      </c>
      <c r="I435" t="s">
        <v>180</v>
      </c>
      <c r="J435" t="s">
        <v>3355</v>
      </c>
      <c r="K435" t="s">
        <v>4134</v>
      </c>
      <c r="L435">
        <v>384</v>
      </c>
      <c r="M435" t="s">
        <v>4135</v>
      </c>
      <c r="N435" t="s">
        <v>4060</v>
      </c>
      <c r="O435" t="s">
        <v>4136</v>
      </c>
      <c r="P435">
        <v>64</v>
      </c>
      <c r="Q435" t="s">
        <v>4134</v>
      </c>
      <c r="R435">
        <v>4612.4273599999997</v>
      </c>
      <c r="S435" t="s">
        <v>4149</v>
      </c>
      <c r="T435" t="s">
        <v>4219</v>
      </c>
    </row>
    <row r="436" spans="1:20" x14ac:dyDescent="0.3">
      <c r="A436" t="s">
        <v>3774</v>
      </c>
      <c r="B436" t="s">
        <v>4446</v>
      </c>
      <c r="C436" t="s">
        <v>4235</v>
      </c>
      <c r="D436" t="s">
        <v>4085</v>
      </c>
      <c r="E436" t="s">
        <v>4086</v>
      </c>
      <c r="F436" t="s">
        <v>37</v>
      </c>
      <c r="G436" t="s">
        <v>2210</v>
      </c>
      <c r="H436" t="s">
        <v>25</v>
      </c>
      <c r="I436" t="s">
        <v>184</v>
      </c>
      <c r="J436" t="s">
        <v>3383</v>
      </c>
      <c r="K436" t="s">
        <v>4134</v>
      </c>
      <c r="L436">
        <v>10000</v>
      </c>
      <c r="M436" t="s">
        <v>4135</v>
      </c>
      <c r="N436" t="s">
        <v>4060</v>
      </c>
      <c r="O436" t="s">
        <v>4136</v>
      </c>
      <c r="P436">
        <v>1000</v>
      </c>
      <c r="Q436" t="s">
        <v>4134</v>
      </c>
      <c r="R436">
        <v>1397.8159800000001</v>
      </c>
      <c r="S436" t="s">
        <v>4261</v>
      </c>
      <c r="T436" t="s">
        <v>4387</v>
      </c>
    </row>
    <row r="437" spans="1:20" x14ac:dyDescent="0.3">
      <c r="A437" t="s">
        <v>3823</v>
      </c>
      <c r="B437" t="s">
        <v>4251</v>
      </c>
      <c r="C437" t="s">
        <v>4235</v>
      </c>
      <c r="D437" t="s">
        <v>4068</v>
      </c>
      <c r="E437" t="s">
        <v>4069</v>
      </c>
      <c r="F437" t="s">
        <v>572</v>
      </c>
      <c r="G437" t="s">
        <v>3201</v>
      </c>
      <c r="H437" t="s">
        <v>9</v>
      </c>
      <c r="I437" t="s">
        <v>180</v>
      </c>
      <c r="J437" t="s">
        <v>3404</v>
      </c>
      <c r="K437" t="s">
        <v>4134</v>
      </c>
      <c r="L437">
        <v>20</v>
      </c>
      <c r="M437" t="s">
        <v>4135</v>
      </c>
      <c r="N437" t="s">
        <v>4060</v>
      </c>
      <c r="O437" t="s">
        <v>4136</v>
      </c>
      <c r="P437">
        <v>5</v>
      </c>
      <c r="Q437" t="s">
        <v>4134</v>
      </c>
      <c r="R437">
        <v>208738.99849999999</v>
      </c>
      <c r="S437" t="s">
        <v>4137</v>
      </c>
      <c r="T437" t="s">
        <v>4357</v>
      </c>
    </row>
    <row r="438" spans="1:20" x14ac:dyDescent="0.3">
      <c r="A438" t="s">
        <v>4002</v>
      </c>
      <c r="B438" t="s">
        <v>4189</v>
      </c>
      <c r="C438" t="s">
        <v>4164</v>
      </c>
      <c r="D438" t="s">
        <v>4068</v>
      </c>
      <c r="E438" t="s">
        <v>4069</v>
      </c>
      <c r="F438" t="s">
        <v>1834</v>
      </c>
      <c r="G438" t="s">
        <v>2086</v>
      </c>
      <c r="H438" t="s">
        <v>9</v>
      </c>
      <c r="I438" t="s">
        <v>180</v>
      </c>
      <c r="J438" t="s">
        <v>3355</v>
      </c>
      <c r="K438" t="s">
        <v>4134</v>
      </c>
      <c r="L438">
        <v>6</v>
      </c>
      <c r="M438" t="s">
        <v>4135</v>
      </c>
      <c r="N438" t="s">
        <v>4060</v>
      </c>
      <c r="O438" t="s">
        <v>4136</v>
      </c>
      <c r="P438">
        <v>6</v>
      </c>
      <c r="Q438" t="s">
        <v>4134</v>
      </c>
      <c r="R438">
        <v>101601.22953</v>
      </c>
      <c r="S438" t="s">
        <v>4190</v>
      </c>
      <c r="T438" t="s">
        <v>4280</v>
      </c>
    </row>
    <row r="439" spans="1:20" x14ac:dyDescent="0.3">
      <c r="A439" t="s">
        <v>3774</v>
      </c>
      <c r="B439" t="s">
        <v>4154</v>
      </c>
      <c r="C439" t="s">
        <v>4152</v>
      </c>
      <c r="D439" t="s">
        <v>4085</v>
      </c>
      <c r="E439" t="s">
        <v>4086</v>
      </c>
      <c r="F439" t="s">
        <v>37</v>
      </c>
      <c r="G439" t="s">
        <v>2210</v>
      </c>
      <c r="H439" t="s">
        <v>25</v>
      </c>
      <c r="I439" t="s">
        <v>184</v>
      </c>
      <c r="J439" t="s">
        <v>3383</v>
      </c>
      <c r="K439" t="s">
        <v>4134</v>
      </c>
      <c r="L439">
        <v>12000</v>
      </c>
      <c r="M439" t="s">
        <v>4135</v>
      </c>
      <c r="N439" t="s">
        <v>4060</v>
      </c>
      <c r="O439" t="s">
        <v>4136</v>
      </c>
      <c r="P439">
        <v>2000</v>
      </c>
      <c r="Q439" t="s">
        <v>4134</v>
      </c>
      <c r="R439">
        <v>1397.8159800000001</v>
      </c>
      <c r="S439" t="s">
        <v>4155</v>
      </c>
      <c r="T439" t="s">
        <v>4156</v>
      </c>
    </row>
    <row r="440" spans="1:20" x14ac:dyDescent="0.3">
      <c r="A440" t="s">
        <v>4002</v>
      </c>
      <c r="B440" t="s">
        <v>4189</v>
      </c>
      <c r="C440" t="s">
        <v>4164</v>
      </c>
      <c r="D440" t="s">
        <v>4068</v>
      </c>
      <c r="E440" t="s">
        <v>4069</v>
      </c>
      <c r="F440" t="s">
        <v>1834</v>
      </c>
      <c r="G440" t="s">
        <v>2086</v>
      </c>
      <c r="H440" t="s">
        <v>9</v>
      </c>
      <c r="I440" t="s">
        <v>180</v>
      </c>
      <c r="J440" t="s">
        <v>3355</v>
      </c>
      <c r="K440" t="s">
        <v>4134</v>
      </c>
      <c r="L440">
        <v>6</v>
      </c>
      <c r="M440" t="s">
        <v>4135</v>
      </c>
      <c r="N440" t="s">
        <v>4060</v>
      </c>
      <c r="O440" t="s">
        <v>4136</v>
      </c>
      <c r="P440">
        <v>6</v>
      </c>
      <c r="Q440" t="s">
        <v>4134</v>
      </c>
      <c r="R440">
        <v>101601.22953</v>
      </c>
      <c r="S440" t="s">
        <v>4190</v>
      </c>
      <c r="T440" t="s">
        <v>4449</v>
      </c>
    </row>
    <row r="441" spans="1:20" x14ac:dyDescent="0.3">
      <c r="A441" t="s">
        <v>3725</v>
      </c>
      <c r="B441" t="s">
        <v>4154</v>
      </c>
      <c r="C441" t="s">
        <v>4172</v>
      </c>
      <c r="D441" t="s">
        <v>4085</v>
      </c>
      <c r="E441" t="s">
        <v>4086</v>
      </c>
      <c r="F441" t="s">
        <v>37</v>
      </c>
      <c r="G441" t="s">
        <v>2210</v>
      </c>
      <c r="H441" t="s">
        <v>25</v>
      </c>
      <c r="I441" t="s">
        <v>184</v>
      </c>
      <c r="J441" t="s">
        <v>3383</v>
      </c>
      <c r="K441" t="s">
        <v>4134</v>
      </c>
      <c r="L441">
        <v>300</v>
      </c>
      <c r="M441" t="s">
        <v>4135</v>
      </c>
      <c r="N441" t="s">
        <v>4060</v>
      </c>
      <c r="O441" t="s">
        <v>4136</v>
      </c>
      <c r="P441">
        <v>300</v>
      </c>
      <c r="Q441" t="s">
        <v>4134</v>
      </c>
      <c r="R441">
        <v>709.28188</v>
      </c>
      <c r="S441" t="s">
        <v>4155</v>
      </c>
      <c r="T441" t="s">
        <v>4372</v>
      </c>
    </row>
    <row r="442" spans="1:20" x14ac:dyDescent="0.3">
      <c r="A442" t="s">
        <v>3702</v>
      </c>
      <c r="B442" t="s">
        <v>4132</v>
      </c>
      <c r="C442" t="s">
        <v>4164</v>
      </c>
      <c r="D442" t="s">
        <v>4061</v>
      </c>
      <c r="E442" t="s">
        <v>4062</v>
      </c>
      <c r="F442" t="s">
        <v>572</v>
      </c>
      <c r="G442" t="s">
        <v>3201</v>
      </c>
      <c r="H442" t="s">
        <v>9</v>
      </c>
      <c r="I442" t="s">
        <v>180</v>
      </c>
      <c r="J442" t="s">
        <v>3404</v>
      </c>
      <c r="K442" t="s">
        <v>4134</v>
      </c>
      <c r="L442">
        <v>4140</v>
      </c>
      <c r="M442" t="s">
        <v>4135</v>
      </c>
      <c r="N442" t="s">
        <v>4060</v>
      </c>
      <c r="O442" t="s">
        <v>4136</v>
      </c>
      <c r="P442">
        <v>207</v>
      </c>
      <c r="Q442" t="s">
        <v>4134</v>
      </c>
      <c r="R442">
        <v>3016.1878499999998</v>
      </c>
      <c r="S442" t="s">
        <v>4137</v>
      </c>
      <c r="T442" t="s">
        <v>4310</v>
      </c>
    </row>
    <row r="443" spans="1:20" x14ac:dyDescent="0.3">
      <c r="A443" t="s">
        <v>3755</v>
      </c>
      <c r="B443" t="s">
        <v>4132</v>
      </c>
      <c r="C443" t="s">
        <v>4235</v>
      </c>
      <c r="D443" t="s">
        <v>4061</v>
      </c>
      <c r="E443" t="s">
        <v>4062</v>
      </c>
      <c r="F443" t="s">
        <v>572</v>
      </c>
      <c r="G443" t="s">
        <v>3201</v>
      </c>
      <c r="H443" t="s">
        <v>9</v>
      </c>
      <c r="I443" t="s">
        <v>180</v>
      </c>
      <c r="J443" t="s">
        <v>3404</v>
      </c>
      <c r="K443" t="s">
        <v>4134</v>
      </c>
      <c r="L443">
        <v>2000</v>
      </c>
      <c r="M443" t="s">
        <v>4135</v>
      </c>
      <c r="N443" t="s">
        <v>4060</v>
      </c>
      <c r="O443" t="s">
        <v>4136</v>
      </c>
      <c r="P443">
        <v>100</v>
      </c>
      <c r="Q443" t="s">
        <v>4134</v>
      </c>
      <c r="R443">
        <v>2352.5772099999999</v>
      </c>
      <c r="S443" t="s">
        <v>4137</v>
      </c>
      <c r="T443" t="s">
        <v>4229</v>
      </c>
    </row>
    <row r="444" spans="1:20" x14ac:dyDescent="0.3">
      <c r="A444" t="s">
        <v>3646</v>
      </c>
      <c r="B444" t="s">
        <v>4477</v>
      </c>
      <c r="C444" t="s">
        <v>4199</v>
      </c>
      <c r="D444" t="s">
        <v>4061</v>
      </c>
      <c r="E444" t="s">
        <v>4062</v>
      </c>
      <c r="F444" t="s">
        <v>572</v>
      </c>
      <c r="G444" t="s">
        <v>3201</v>
      </c>
      <c r="H444" t="s">
        <v>9</v>
      </c>
      <c r="I444" t="s">
        <v>180</v>
      </c>
      <c r="J444" t="s">
        <v>3404</v>
      </c>
      <c r="K444" t="s">
        <v>4398</v>
      </c>
      <c r="L444">
        <v>57.999768000000003</v>
      </c>
      <c r="M444" t="s">
        <v>4135</v>
      </c>
      <c r="N444" t="s">
        <v>4077</v>
      </c>
      <c r="O444" t="s">
        <v>4399</v>
      </c>
      <c r="P444">
        <v>696</v>
      </c>
      <c r="Q444" t="s">
        <v>4398</v>
      </c>
      <c r="R444">
        <v>715.57806800000003</v>
      </c>
      <c r="S444" t="s">
        <v>4338</v>
      </c>
      <c r="T444"/>
    </row>
    <row r="445" spans="1:20" x14ac:dyDescent="0.3">
      <c r="A445" t="s">
        <v>3755</v>
      </c>
      <c r="B445" t="s">
        <v>4139</v>
      </c>
      <c r="C445" t="s">
        <v>4205</v>
      </c>
      <c r="D445" t="s">
        <v>4061</v>
      </c>
      <c r="E445" t="s">
        <v>4062</v>
      </c>
      <c r="F445" t="s">
        <v>1834</v>
      </c>
      <c r="G445" t="s">
        <v>2086</v>
      </c>
      <c r="H445" t="s">
        <v>9</v>
      </c>
      <c r="I445" t="s">
        <v>180</v>
      </c>
      <c r="J445" t="s">
        <v>3355</v>
      </c>
      <c r="K445" t="s">
        <v>4134</v>
      </c>
      <c r="L445">
        <v>21900</v>
      </c>
      <c r="M445" t="s">
        <v>4135</v>
      </c>
      <c r="N445" t="s">
        <v>4060</v>
      </c>
      <c r="O445" t="s">
        <v>4136</v>
      </c>
      <c r="P445">
        <v>100</v>
      </c>
      <c r="Q445" t="s">
        <v>4134</v>
      </c>
      <c r="R445">
        <v>2325.0208200000002</v>
      </c>
      <c r="S445" t="s">
        <v>4141</v>
      </c>
      <c r="T445" t="s">
        <v>4176</v>
      </c>
    </row>
    <row r="446" spans="1:20" x14ac:dyDescent="0.3">
      <c r="A446" t="s">
        <v>3884</v>
      </c>
      <c r="B446" t="s">
        <v>4231</v>
      </c>
      <c r="C446" t="s">
        <v>4182</v>
      </c>
      <c r="D446" t="s">
        <v>4061</v>
      </c>
      <c r="E446" t="s">
        <v>4062</v>
      </c>
      <c r="F446" t="s">
        <v>1834</v>
      </c>
      <c r="G446" t="s">
        <v>2086</v>
      </c>
      <c r="H446" t="s">
        <v>9</v>
      </c>
      <c r="I446" t="s">
        <v>180</v>
      </c>
      <c r="J446" t="s">
        <v>3355</v>
      </c>
      <c r="K446" t="s">
        <v>4134</v>
      </c>
      <c r="L446">
        <v>8064</v>
      </c>
      <c r="M446" t="s">
        <v>4135</v>
      </c>
      <c r="N446" t="s">
        <v>4060</v>
      </c>
      <c r="O446" t="s">
        <v>4136</v>
      </c>
      <c r="P446">
        <v>112</v>
      </c>
      <c r="Q446" t="s">
        <v>4134</v>
      </c>
      <c r="R446">
        <v>10162.67376</v>
      </c>
      <c r="S446" t="s">
        <v>4232</v>
      </c>
      <c r="T446" t="s">
        <v>4245</v>
      </c>
    </row>
    <row r="447" spans="1:20" x14ac:dyDescent="0.3">
      <c r="A447" t="s">
        <v>3702</v>
      </c>
      <c r="B447" t="s">
        <v>4139</v>
      </c>
      <c r="C447" t="s">
        <v>4199</v>
      </c>
      <c r="D447" t="s">
        <v>4061</v>
      </c>
      <c r="E447" t="s">
        <v>4062</v>
      </c>
      <c r="F447" t="s">
        <v>1834</v>
      </c>
      <c r="G447" t="s">
        <v>2086</v>
      </c>
      <c r="H447" t="s">
        <v>9</v>
      </c>
      <c r="I447" t="s">
        <v>180</v>
      </c>
      <c r="J447" t="s">
        <v>3355</v>
      </c>
      <c r="K447" t="s">
        <v>4134</v>
      </c>
      <c r="L447">
        <v>16555</v>
      </c>
      <c r="M447" t="s">
        <v>4135</v>
      </c>
      <c r="N447" t="s">
        <v>4060</v>
      </c>
      <c r="O447" t="s">
        <v>4136</v>
      </c>
      <c r="P447">
        <v>55</v>
      </c>
      <c r="Q447" t="s">
        <v>4134</v>
      </c>
      <c r="R447">
        <v>2980.4106900000002</v>
      </c>
      <c r="S447" t="s">
        <v>4141</v>
      </c>
      <c r="T447" t="s">
        <v>4286</v>
      </c>
    </row>
    <row r="448" spans="1:20" x14ac:dyDescent="0.3">
      <c r="A448" t="s">
        <v>3702</v>
      </c>
      <c r="B448" t="s">
        <v>4139</v>
      </c>
      <c r="C448" t="s">
        <v>4177</v>
      </c>
      <c r="D448" t="s">
        <v>4061</v>
      </c>
      <c r="E448" t="s">
        <v>4062</v>
      </c>
      <c r="F448" t="s">
        <v>1834</v>
      </c>
      <c r="G448" t="s">
        <v>2086</v>
      </c>
      <c r="H448" t="s">
        <v>9</v>
      </c>
      <c r="I448" t="s">
        <v>180</v>
      </c>
      <c r="J448" t="s">
        <v>3355</v>
      </c>
      <c r="K448" t="s">
        <v>4134</v>
      </c>
      <c r="L448">
        <v>700</v>
      </c>
      <c r="M448" t="s">
        <v>4135</v>
      </c>
      <c r="N448" t="s">
        <v>4060</v>
      </c>
      <c r="O448" t="s">
        <v>4136</v>
      </c>
      <c r="P448">
        <v>28</v>
      </c>
      <c r="Q448" t="s">
        <v>4134</v>
      </c>
      <c r="R448">
        <v>2980.4106900000002</v>
      </c>
      <c r="S448" t="s">
        <v>4141</v>
      </c>
      <c r="T448" t="s">
        <v>4236</v>
      </c>
    </row>
    <row r="449" spans="1:20" x14ac:dyDescent="0.3">
      <c r="A449" t="s">
        <v>3702</v>
      </c>
      <c r="B449" t="s">
        <v>4139</v>
      </c>
      <c r="C449" t="s">
        <v>4252</v>
      </c>
      <c r="D449" t="s">
        <v>4061</v>
      </c>
      <c r="E449" t="s">
        <v>4062</v>
      </c>
      <c r="F449" t="s">
        <v>1834</v>
      </c>
      <c r="G449" t="s">
        <v>2086</v>
      </c>
      <c r="H449" t="s">
        <v>9</v>
      </c>
      <c r="I449" t="s">
        <v>180</v>
      </c>
      <c r="J449" t="s">
        <v>3355</v>
      </c>
      <c r="K449" t="s">
        <v>4134</v>
      </c>
      <c r="L449">
        <v>2664</v>
      </c>
      <c r="M449" t="s">
        <v>4135</v>
      </c>
      <c r="N449" t="s">
        <v>4060</v>
      </c>
      <c r="O449" t="s">
        <v>4136</v>
      </c>
      <c r="P449">
        <v>148</v>
      </c>
      <c r="Q449" t="s">
        <v>4134</v>
      </c>
      <c r="R449">
        <v>2980.4106900000002</v>
      </c>
      <c r="S449" t="s">
        <v>4141</v>
      </c>
      <c r="T449" t="s">
        <v>4316</v>
      </c>
    </row>
    <row r="450" spans="1:20" x14ac:dyDescent="0.3">
      <c r="A450" t="s">
        <v>3755</v>
      </c>
      <c r="B450" t="s">
        <v>4139</v>
      </c>
      <c r="C450" t="s">
        <v>4164</v>
      </c>
      <c r="D450" t="s">
        <v>4061</v>
      </c>
      <c r="E450" t="s">
        <v>4062</v>
      </c>
      <c r="F450" t="s">
        <v>1834</v>
      </c>
      <c r="G450" t="s">
        <v>2086</v>
      </c>
      <c r="H450" t="s">
        <v>9</v>
      </c>
      <c r="I450" t="s">
        <v>180</v>
      </c>
      <c r="J450" t="s">
        <v>3355</v>
      </c>
      <c r="K450" t="s">
        <v>4134</v>
      </c>
      <c r="L450">
        <v>52800</v>
      </c>
      <c r="M450" t="s">
        <v>4135</v>
      </c>
      <c r="N450" t="s">
        <v>4060</v>
      </c>
      <c r="O450" t="s">
        <v>4136</v>
      </c>
      <c r="P450">
        <v>200</v>
      </c>
      <c r="Q450" t="s">
        <v>4134</v>
      </c>
      <c r="R450">
        <v>2325.0208200000002</v>
      </c>
      <c r="S450" t="s">
        <v>4141</v>
      </c>
      <c r="T450" t="s">
        <v>4263</v>
      </c>
    </row>
    <row r="451" spans="1:20" x14ac:dyDescent="0.3">
      <c r="A451" t="s">
        <v>3803</v>
      </c>
      <c r="B451" t="s">
        <v>4384</v>
      </c>
      <c r="C451" t="s">
        <v>4235</v>
      </c>
      <c r="D451" t="s">
        <v>4085</v>
      </c>
      <c r="E451" t="s">
        <v>4086</v>
      </c>
      <c r="F451" t="s">
        <v>103</v>
      </c>
      <c r="G451" t="s">
        <v>2017</v>
      </c>
      <c r="H451" t="s">
        <v>25</v>
      </c>
      <c r="I451" t="s">
        <v>184</v>
      </c>
      <c r="J451" t="s">
        <v>3453</v>
      </c>
      <c r="K451" t="s">
        <v>4134</v>
      </c>
      <c r="L451">
        <v>12</v>
      </c>
      <c r="M451" t="s">
        <v>4209</v>
      </c>
      <c r="N451" t="s">
        <v>4385</v>
      </c>
      <c r="O451" t="s">
        <v>4297</v>
      </c>
      <c r="P451">
        <v>4</v>
      </c>
      <c r="Q451" t="s">
        <v>4134</v>
      </c>
      <c r="R451">
        <v>1891.13</v>
      </c>
      <c r="S451" t="s">
        <v>4386</v>
      </c>
      <c r="T451" t="s">
        <v>4471</v>
      </c>
    </row>
    <row r="452" spans="1:20" x14ac:dyDescent="0.3">
      <c r="A452" t="s">
        <v>3657</v>
      </c>
      <c r="B452" t="s">
        <v>4346</v>
      </c>
      <c r="C452" t="s">
        <v>4199</v>
      </c>
      <c r="D452" t="s">
        <v>4085</v>
      </c>
      <c r="E452" t="s">
        <v>4086</v>
      </c>
      <c r="F452" t="s">
        <v>37</v>
      </c>
      <c r="G452" t="s">
        <v>2210</v>
      </c>
      <c r="H452" t="s">
        <v>25</v>
      </c>
      <c r="I452" t="s">
        <v>184</v>
      </c>
      <c r="J452" t="s">
        <v>3383</v>
      </c>
      <c r="K452" t="s">
        <v>4134</v>
      </c>
      <c r="L452">
        <v>10000</v>
      </c>
      <c r="M452" t="s">
        <v>4135</v>
      </c>
      <c r="N452" t="s">
        <v>4060</v>
      </c>
      <c r="O452" t="s">
        <v>4136</v>
      </c>
      <c r="P452">
        <v>2500</v>
      </c>
      <c r="Q452" t="s">
        <v>4134</v>
      </c>
      <c r="R452">
        <v>977.82592</v>
      </c>
      <c r="S452" t="s">
        <v>4347</v>
      </c>
      <c r="T452" t="s">
        <v>4478</v>
      </c>
    </row>
    <row r="453" spans="1:20" x14ac:dyDescent="0.3">
      <c r="A453" t="s">
        <v>3845</v>
      </c>
      <c r="B453" t="s">
        <v>4340</v>
      </c>
      <c r="C453" t="s">
        <v>4199</v>
      </c>
      <c r="D453" t="s">
        <v>4068</v>
      </c>
      <c r="E453" t="s">
        <v>4069</v>
      </c>
      <c r="F453" t="s">
        <v>572</v>
      </c>
      <c r="G453" t="s">
        <v>3201</v>
      </c>
      <c r="H453" t="s">
        <v>9</v>
      </c>
      <c r="I453" t="s">
        <v>180</v>
      </c>
      <c r="J453" t="s">
        <v>3404</v>
      </c>
      <c r="K453" t="s">
        <v>4134</v>
      </c>
      <c r="L453">
        <v>30</v>
      </c>
      <c r="M453" t="s">
        <v>4135</v>
      </c>
      <c r="N453" t="s">
        <v>4060</v>
      </c>
      <c r="O453" t="s">
        <v>4136</v>
      </c>
      <c r="P453">
        <v>30</v>
      </c>
      <c r="Q453" t="s">
        <v>4134</v>
      </c>
      <c r="R453">
        <v>126343.09173</v>
      </c>
      <c r="S453" t="s">
        <v>4284</v>
      </c>
      <c r="T453" t="s">
        <v>4305</v>
      </c>
    </row>
    <row r="454" spans="1:20" x14ac:dyDescent="0.3">
      <c r="A454" t="s">
        <v>3657</v>
      </c>
      <c r="B454" t="s">
        <v>4198</v>
      </c>
      <c r="C454" t="s">
        <v>4164</v>
      </c>
      <c r="D454" t="s">
        <v>4085</v>
      </c>
      <c r="E454" t="s">
        <v>4086</v>
      </c>
      <c r="F454" t="s">
        <v>37</v>
      </c>
      <c r="G454" t="s">
        <v>2210</v>
      </c>
      <c r="H454" t="s">
        <v>25</v>
      </c>
      <c r="I454" t="s">
        <v>184</v>
      </c>
      <c r="J454" t="s">
        <v>3383</v>
      </c>
      <c r="K454" t="s">
        <v>4134</v>
      </c>
      <c r="L454">
        <v>6000</v>
      </c>
      <c r="M454" t="s">
        <v>4135</v>
      </c>
      <c r="N454" t="s">
        <v>4060</v>
      </c>
      <c r="O454" t="s">
        <v>4136</v>
      </c>
      <c r="P454">
        <v>1500</v>
      </c>
      <c r="Q454" t="s">
        <v>4134</v>
      </c>
      <c r="R454">
        <v>977.82592</v>
      </c>
      <c r="S454" t="s">
        <v>4200</v>
      </c>
      <c r="T454" t="s">
        <v>4201</v>
      </c>
    </row>
    <row r="455" spans="1:20" x14ac:dyDescent="0.3">
      <c r="A455" t="s">
        <v>3727</v>
      </c>
      <c r="B455" t="s">
        <v>4161</v>
      </c>
      <c r="C455" t="s">
        <v>4148</v>
      </c>
      <c r="D455" t="s">
        <v>4061</v>
      </c>
      <c r="E455" t="s">
        <v>4062</v>
      </c>
      <c r="F455" t="s">
        <v>1834</v>
      </c>
      <c r="G455" t="s">
        <v>2086</v>
      </c>
      <c r="H455" t="s">
        <v>9</v>
      </c>
      <c r="I455" t="s">
        <v>180</v>
      </c>
      <c r="J455" t="s">
        <v>3355</v>
      </c>
      <c r="K455" t="s">
        <v>4134</v>
      </c>
      <c r="L455">
        <v>52</v>
      </c>
      <c r="M455" t="s">
        <v>4135</v>
      </c>
      <c r="N455" t="s">
        <v>4060</v>
      </c>
      <c r="O455" t="s">
        <v>4136</v>
      </c>
      <c r="P455">
        <v>13</v>
      </c>
      <c r="Q455" t="s">
        <v>4134</v>
      </c>
      <c r="R455">
        <v>4612.4273599999997</v>
      </c>
      <c r="S455" t="s">
        <v>4149</v>
      </c>
      <c r="T455" t="s">
        <v>4479</v>
      </c>
    </row>
    <row r="456" spans="1:20" x14ac:dyDescent="0.3">
      <c r="A456" t="s">
        <v>3653</v>
      </c>
      <c r="B456" t="s">
        <v>4139</v>
      </c>
      <c r="C456" t="s">
        <v>4417</v>
      </c>
      <c r="D456" t="s">
        <v>4061</v>
      </c>
      <c r="E456" t="s">
        <v>4062</v>
      </c>
      <c r="F456" t="s">
        <v>1834</v>
      </c>
      <c r="G456" t="s">
        <v>2086</v>
      </c>
      <c r="H456" t="s">
        <v>9</v>
      </c>
      <c r="I456" t="s">
        <v>180</v>
      </c>
      <c r="J456" t="s">
        <v>3355</v>
      </c>
      <c r="K456" t="s">
        <v>4134</v>
      </c>
      <c r="L456">
        <v>4988</v>
      </c>
      <c r="M456" t="s">
        <v>4135</v>
      </c>
      <c r="N456" t="s">
        <v>4060</v>
      </c>
      <c r="O456" t="s">
        <v>4136</v>
      </c>
      <c r="P456">
        <v>172</v>
      </c>
      <c r="Q456" t="s">
        <v>4134</v>
      </c>
      <c r="R456">
        <v>3379.27124</v>
      </c>
      <c r="S456" t="s">
        <v>4141</v>
      </c>
      <c r="T456" t="s">
        <v>4238</v>
      </c>
    </row>
    <row r="457" spans="1:20" x14ac:dyDescent="0.3">
      <c r="A457" t="s">
        <v>3702</v>
      </c>
      <c r="B457" t="s">
        <v>4169</v>
      </c>
      <c r="C457" t="s">
        <v>4235</v>
      </c>
      <c r="D457" t="s">
        <v>4061</v>
      </c>
      <c r="E457" t="s">
        <v>4062</v>
      </c>
      <c r="F457" t="s">
        <v>1834</v>
      </c>
      <c r="G457" t="s">
        <v>2086</v>
      </c>
      <c r="H457" t="s">
        <v>9</v>
      </c>
      <c r="I457" t="s">
        <v>180</v>
      </c>
      <c r="J457" t="s">
        <v>3355</v>
      </c>
      <c r="K457" t="s">
        <v>4134</v>
      </c>
      <c r="L457">
        <v>23760</v>
      </c>
      <c r="M457" t="s">
        <v>4135</v>
      </c>
      <c r="N457" t="s">
        <v>4060</v>
      </c>
      <c r="O457" t="s">
        <v>4136</v>
      </c>
      <c r="P457">
        <v>135</v>
      </c>
      <c r="Q457" t="s">
        <v>4134</v>
      </c>
      <c r="R457">
        <v>3099.4530100000002</v>
      </c>
      <c r="S457" t="s">
        <v>4170</v>
      </c>
      <c r="T457" t="s">
        <v>4220</v>
      </c>
    </row>
    <row r="458" spans="1:20" x14ac:dyDescent="0.3">
      <c r="A458" t="s">
        <v>3755</v>
      </c>
      <c r="B458" t="s">
        <v>4169</v>
      </c>
      <c r="C458" t="s">
        <v>4193</v>
      </c>
      <c r="D458" t="s">
        <v>4061</v>
      </c>
      <c r="E458" t="s">
        <v>4062</v>
      </c>
      <c r="F458" t="s">
        <v>1834</v>
      </c>
      <c r="G458" t="s">
        <v>2086</v>
      </c>
      <c r="H458" t="s">
        <v>9</v>
      </c>
      <c r="I458" t="s">
        <v>180</v>
      </c>
      <c r="J458" t="s">
        <v>3355</v>
      </c>
      <c r="K458" t="s">
        <v>4134</v>
      </c>
      <c r="L458">
        <v>3560</v>
      </c>
      <c r="M458" t="s">
        <v>4135</v>
      </c>
      <c r="N458" t="s">
        <v>4060</v>
      </c>
      <c r="O458" t="s">
        <v>4136</v>
      </c>
      <c r="P458">
        <v>178</v>
      </c>
      <c r="Q458" t="s">
        <v>4134</v>
      </c>
      <c r="R458">
        <v>2417.8858300000002</v>
      </c>
      <c r="S458" t="s">
        <v>4170</v>
      </c>
      <c r="T458" t="s">
        <v>4219</v>
      </c>
    </row>
    <row r="459" spans="1:20" x14ac:dyDescent="0.3">
      <c r="A459" t="s">
        <v>4002</v>
      </c>
      <c r="B459" t="s">
        <v>4189</v>
      </c>
      <c r="C459" t="s">
        <v>4164</v>
      </c>
      <c r="D459" t="s">
        <v>4068</v>
      </c>
      <c r="E459" t="s">
        <v>4069</v>
      </c>
      <c r="F459" t="s">
        <v>1834</v>
      </c>
      <c r="G459" t="s">
        <v>2086</v>
      </c>
      <c r="H459" t="s">
        <v>9</v>
      </c>
      <c r="I459" t="s">
        <v>180</v>
      </c>
      <c r="J459" t="s">
        <v>3355</v>
      </c>
      <c r="K459" t="s">
        <v>4134</v>
      </c>
      <c r="L459">
        <v>6</v>
      </c>
      <c r="M459" t="s">
        <v>4135</v>
      </c>
      <c r="N459" t="s">
        <v>4060</v>
      </c>
      <c r="O459" t="s">
        <v>4136</v>
      </c>
      <c r="P459">
        <v>6</v>
      </c>
      <c r="Q459" t="s">
        <v>4134</v>
      </c>
      <c r="R459">
        <v>101601.22953</v>
      </c>
      <c r="S459" t="s">
        <v>4190</v>
      </c>
      <c r="T459" t="s">
        <v>4428</v>
      </c>
    </row>
    <row r="460" spans="1:20" x14ac:dyDescent="0.3">
      <c r="A460" t="s">
        <v>3845</v>
      </c>
      <c r="B460" t="s">
        <v>4340</v>
      </c>
      <c r="C460" t="s">
        <v>4199</v>
      </c>
      <c r="D460" t="s">
        <v>4068</v>
      </c>
      <c r="E460" t="s">
        <v>4069</v>
      </c>
      <c r="F460" t="s">
        <v>572</v>
      </c>
      <c r="G460" t="s">
        <v>3201</v>
      </c>
      <c r="H460" t="s">
        <v>9</v>
      </c>
      <c r="I460" t="s">
        <v>180</v>
      </c>
      <c r="J460" t="s">
        <v>3404</v>
      </c>
      <c r="K460" t="s">
        <v>4134</v>
      </c>
      <c r="L460">
        <v>60</v>
      </c>
      <c r="M460" t="s">
        <v>4135</v>
      </c>
      <c r="N460" t="s">
        <v>4060</v>
      </c>
      <c r="O460" t="s">
        <v>4136</v>
      </c>
      <c r="P460">
        <v>30</v>
      </c>
      <c r="Q460" t="s">
        <v>4134</v>
      </c>
      <c r="R460">
        <v>126343.09173</v>
      </c>
      <c r="S460" t="s">
        <v>4284</v>
      </c>
      <c r="T460" t="s">
        <v>4307</v>
      </c>
    </row>
    <row r="461" spans="1:20" x14ac:dyDescent="0.3">
      <c r="A461" t="s">
        <v>3844</v>
      </c>
      <c r="B461" t="s">
        <v>4143</v>
      </c>
      <c r="C461" t="s">
        <v>4152</v>
      </c>
      <c r="D461" t="s">
        <v>4068</v>
      </c>
      <c r="E461" t="s">
        <v>4069</v>
      </c>
      <c r="F461" t="s">
        <v>1834</v>
      </c>
      <c r="G461" t="s">
        <v>2086</v>
      </c>
      <c r="H461" t="s">
        <v>9</v>
      </c>
      <c r="I461" t="s">
        <v>180</v>
      </c>
      <c r="J461" t="s">
        <v>3355</v>
      </c>
      <c r="K461" t="s">
        <v>4134</v>
      </c>
      <c r="L461">
        <v>2</v>
      </c>
      <c r="M461" t="s">
        <v>4135</v>
      </c>
      <c r="N461" t="s">
        <v>4060</v>
      </c>
      <c r="O461" t="s">
        <v>4136</v>
      </c>
      <c r="P461">
        <v>2</v>
      </c>
      <c r="Q461" t="s">
        <v>4134</v>
      </c>
      <c r="R461">
        <v>8006.1981599999999</v>
      </c>
      <c r="S461" t="s">
        <v>4145</v>
      </c>
      <c r="T461" t="s">
        <v>4480</v>
      </c>
    </row>
    <row r="462" spans="1:20" x14ac:dyDescent="0.3">
      <c r="A462" t="s">
        <v>3884</v>
      </c>
      <c r="B462" t="s">
        <v>4329</v>
      </c>
      <c r="C462" t="s">
        <v>4182</v>
      </c>
      <c r="D462" t="s">
        <v>4061</v>
      </c>
      <c r="E462" t="s">
        <v>4062</v>
      </c>
      <c r="F462" t="s">
        <v>1834</v>
      </c>
      <c r="G462" t="s">
        <v>2086</v>
      </c>
      <c r="H462" t="s">
        <v>9</v>
      </c>
      <c r="I462" t="s">
        <v>180</v>
      </c>
      <c r="J462" t="s">
        <v>3355</v>
      </c>
      <c r="K462" t="s">
        <v>4134</v>
      </c>
      <c r="L462">
        <v>625</v>
      </c>
      <c r="M462" t="s">
        <v>4135</v>
      </c>
      <c r="N462" t="s">
        <v>4060</v>
      </c>
      <c r="O462" t="s">
        <v>4136</v>
      </c>
      <c r="P462">
        <v>25</v>
      </c>
      <c r="Q462" t="s">
        <v>4134</v>
      </c>
      <c r="R462">
        <v>11365.452939999999</v>
      </c>
      <c r="S462" t="s">
        <v>4220</v>
      </c>
      <c r="T462" t="s">
        <v>4216</v>
      </c>
    </row>
    <row r="463" spans="1:20" x14ac:dyDescent="0.3">
      <c r="A463" t="s">
        <v>3702</v>
      </c>
      <c r="B463" t="s">
        <v>4139</v>
      </c>
      <c r="C463" t="s">
        <v>4324</v>
      </c>
      <c r="D463" t="s">
        <v>4061</v>
      </c>
      <c r="E463" t="s">
        <v>4062</v>
      </c>
      <c r="F463" t="s">
        <v>1834</v>
      </c>
      <c r="G463" t="s">
        <v>2086</v>
      </c>
      <c r="H463" t="s">
        <v>9</v>
      </c>
      <c r="I463" t="s">
        <v>180</v>
      </c>
      <c r="J463" t="s">
        <v>3355</v>
      </c>
      <c r="K463" t="s">
        <v>4134</v>
      </c>
      <c r="L463">
        <v>23199</v>
      </c>
      <c r="M463" t="s">
        <v>4135</v>
      </c>
      <c r="N463" t="s">
        <v>4060</v>
      </c>
      <c r="O463" t="s">
        <v>4136</v>
      </c>
      <c r="P463">
        <v>209</v>
      </c>
      <c r="Q463" t="s">
        <v>4134</v>
      </c>
      <c r="R463">
        <v>2980.4106900000002</v>
      </c>
      <c r="S463" t="s">
        <v>4141</v>
      </c>
      <c r="T463" t="s">
        <v>4323</v>
      </c>
    </row>
    <row r="464" spans="1:20" x14ac:dyDescent="0.3">
      <c r="A464" t="s">
        <v>3653</v>
      </c>
      <c r="B464" t="s">
        <v>4202</v>
      </c>
      <c r="C464" t="s">
        <v>4199</v>
      </c>
      <c r="D464" t="s">
        <v>4061</v>
      </c>
      <c r="E464" t="s">
        <v>4062</v>
      </c>
      <c r="F464" t="s">
        <v>1834</v>
      </c>
      <c r="G464" t="s">
        <v>2086</v>
      </c>
      <c r="H464" t="s">
        <v>9</v>
      </c>
      <c r="I464" t="s">
        <v>180</v>
      </c>
      <c r="J464" t="s">
        <v>3355</v>
      </c>
      <c r="K464" t="s">
        <v>4134</v>
      </c>
      <c r="L464">
        <v>56520</v>
      </c>
      <c r="M464" t="s">
        <v>4135</v>
      </c>
      <c r="N464" t="s">
        <v>4060</v>
      </c>
      <c r="O464" t="s">
        <v>4136</v>
      </c>
      <c r="P464">
        <v>314</v>
      </c>
      <c r="Q464" t="s">
        <v>4134</v>
      </c>
      <c r="R464">
        <v>3379.27124</v>
      </c>
      <c r="S464" t="s">
        <v>4203</v>
      </c>
      <c r="T464" t="s">
        <v>4233</v>
      </c>
    </row>
    <row r="465" spans="1:20" x14ac:dyDescent="0.3">
      <c r="A465" t="s">
        <v>3774</v>
      </c>
      <c r="B465" t="s">
        <v>4481</v>
      </c>
      <c r="C465" t="s">
        <v>4164</v>
      </c>
      <c r="D465" t="s">
        <v>4085</v>
      </c>
      <c r="E465" t="s">
        <v>4086</v>
      </c>
      <c r="F465" t="s">
        <v>71</v>
      </c>
      <c r="G465" t="s">
        <v>2214</v>
      </c>
      <c r="H465" t="s">
        <v>23</v>
      </c>
      <c r="I465" t="s">
        <v>184</v>
      </c>
      <c r="J465" t="s">
        <v>3383</v>
      </c>
      <c r="K465" t="s">
        <v>4134</v>
      </c>
      <c r="L465">
        <v>2000</v>
      </c>
      <c r="M465" t="s">
        <v>4135</v>
      </c>
      <c r="N465" t="s">
        <v>4060</v>
      </c>
      <c r="O465" t="s">
        <v>4136</v>
      </c>
      <c r="P465">
        <v>500</v>
      </c>
      <c r="Q465" t="s">
        <v>4134</v>
      </c>
      <c r="R465">
        <v>1865.02567</v>
      </c>
      <c r="S465" t="s">
        <v>4308</v>
      </c>
      <c r="T465" t="s">
        <v>4482</v>
      </c>
    </row>
    <row r="466" spans="1:20" x14ac:dyDescent="0.3">
      <c r="A466" t="s">
        <v>3755</v>
      </c>
      <c r="B466" t="s">
        <v>4139</v>
      </c>
      <c r="C466" t="s">
        <v>4164</v>
      </c>
      <c r="D466" t="s">
        <v>4061</v>
      </c>
      <c r="E466" t="s">
        <v>4062</v>
      </c>
      <c r="F466" t="s">
        <v>1834</v>
      </c>
      <c r="G466" t="s">
        <v>2086</v>
      </c>
      <c r="H466" t="s">
        <v>9</v>
      </c>
      <c r="I466" t="s">
        <v>180</v>
      </c>
      <c r="J466" t="s">
        <v>3355</v>
      </c>
      <c r="K466" t="s">
        <v>4134</v>
      </c>
      <c r="L466">
        <v>2600</v>
      </c>
      <c r="M466" t="s">
        <v>4135</v>
      </c>
      <c r="N466" t="s">
        <v>4060</v>
      </c>
      <c r="O466" t="s">
        <v>4136</v>
      </c>
      <c r="P466">
        <v>200</v>
      </c>
      <c r="Q466" t="s">
        <v>4134</v>
      </c>
      <c r="R466">
        <v>2325.0208200000002</v>
      </c>
      <c r="S466" t="s">
        <v>4141</v>
      </c>
      <c r="T466" t="s">
        <v>4250</v>
      </c>
    </row>
    <row r="467" spans="1:20" x14ac:dyDescent="0.3">
      <c r="A467" t="s">
        <v>3755</v>
      </c>
      <c r="B467" t="s">
        <v>4139</v>
      </c>
      <c r="C467" t="s">
        <v>4339</v>
      </c>
      <c r="D467" t="s">
        <v>4061</v>
      </c>
      <c r="E467" t="s">
        <v>4062</v>
      </c>
      <c r="F467" t="s">
        <v>1834</v>
      </c>
      <c r="G467" t="s">
        <v>2086</v>
      </c>
      <c r="H467" t="s">
        <v>9</v>
      </c>
      <c r="I467" t="s">
        <v>180</v>
      </c>
      <c r="J467" t="s">
        <v>3355</v>
      </c>
      <c r="K467" t="s">
        <v>4134</v>
      </c>
      <c r="L467">
        <v>1700</v>
      </c>
      <c r="M467" t="s">
        <v>4135</v>
      </c>
      <c r="N467" t="s">
        <v>4060</v>
      </c>
      <c r="O467" t="s">
        <v>4136</v>
      </c>
      <c r="P467">
        <v>50</v>
      </c>
      <c r="Q467" t="s">
        <v>4134</v>
      </c>
      <c r="R467">
        <v>2325.0208200000002</v>
      </c>
      <c r="S467" t="s">
        <v>4141</v>
      </c>
      <c r="T467" t="s">
        <v>4200</v>
      </c>
    </row>
    <row r="468" spans="1:20" x14ac:dyDescent="0.3">
      <c r="A468" t="s">
        <v>3725</v>
      </c>
      <c r="B468" t="s">
        <v>4154</v>
      </c>
      <c r="C468" t="s">
        <v>4371</v>
      </c>
      <c r="D468" t="s">
        <v>4085</v>
      </c>
      <c r="E468" t="s">
        <v>4086</v>
      </c>
      <c r="F468" t="s">
        <v>37</v>
      </c>
      <c r="G468" t="s">
        <v>2210</v>
      </c>
      <c r="H468" t="s">
        <v>25</v>
      </c>
      <c r="I468" t="s">
        <v>184</v>
      </c>
      <c r="J468" t="s">
        <v>3383</v>
      </c>
      <c r="K468" t="s">
        <v>4134</v>
      </c>
      <c r="L468">
        <v>9000</v>
      </c>
      <c r="M468" t="s">
        <v>4135</v>
      </c>
      <c r="N468" t="s">
        <v>4060</v>
      </c>
      <c r="O468" t="s">
        <v>4136</v>
      </c>
      <c r="P468">
        <v>1500</v>
      </c>
      <c r="Q468" t="s">
        <v>4134</v>
      </c>
      <c r="R468">
        <v>709.28188</v>
      </c>
      <c r="S468" t="s">
        <v>4155</v>
      </c>
      <c r="T468" t="s">
        <v>4156</v>
      </c>
    </row>
    <row r="469" spans="1:20" x14ac:dyDescent="0.3">
      <c r="A469" t="s">
        <v>3844</v>
      </c>
      <c r="B469" t="s">
        <v>4368</v>
      </c>
      <c r="C469" t="s">
        <v>4164</v>
      </c>
      <c r="D469" t="s">
        <v>4068</v>
      </c>
      <c r="E469" t="s">
        <v>4069</v>
      </c>
      <c r="F469" t="s">
        <v>1834</v>
      </c>
      <c r="G469" t="s">
        <v>2086</v>
      </c>
      <c r="H469" t="s">
        <v>9</v>
      </c>
      <c r="I469" t="s">
        <v>180</v>
      </c>
      <c r="J469" t="s">
        <v>3355</v>
      </c>
      <c r="K469" t="s">
        <v>4134</v>
      </c>
      <c r="L469">
        <v>3</v>
      </c>
      <c r="M469" t="s">
        <v>4135</v>
      </c>
      <c r="N469" t="s">
        <v>4060</v>
      </c>
      <c r="O469" t="s">
        <v>4136</v>
      </c>
      <c r="P469">
        <v>181</v>
      </c>
      <c r="Q469" t="s">
        <v>4134</v>
      </c>
      <c r="R469">
        <v>7409.59148</v>
      </c>
      <c r="S469" t="s">
        <v>4232</v>
      </c>
      <c r="T469" t="s">
        <v>4483</v>
      </c>
    </row>
    <row r="470" spans="1:20" x14ac:dyDescent="0.3">
      <c r="A470" t="s">
        <v>3755</v>
      </c>
      <c r="B470" t="s">
        <v>4139</v>
      </c>
      <c r="C470" t="s">
        <v>4175</v>
      </c>
      <c r="D470" t="s">
        <v>4061</v>
      </c>
      <c r="E470" t="s">
        <v>4062</v>
      </c>
      <c r="F470" t="s">
        <v>1834</v>
      </c>
      <c r="G470" t="s">
        <v>2086</v>
      </c>
      <c r="H470" t="s">
        <v>9</v>
      </c>
      <c r="I470" t="s">
        <v>180</v>
      </c>
      <c r="J470" t="s">
        <v>3355</v>
      </c>
      <c r="K470" t="s">
        <v>4134</v>
      </c>
      <c r="L470">
        <v>17850</v>
      </c>
      <c r="M470" t="s">
        <v>4135</v>
      </c>
      <c r="N470" t="s">
        <v>4060</v>
      </c>
      <c r="O470" t="s">
        <v>4136</v>
      </c>
      <c r="P470">
        <v>170</v>
      </c>
      <c r="Q470" t="s">
        <v>4134</v>
      </c>
      <c r="R470">
        <v>2325.0208200000002</v>
      </c>
      <c r="S470" t="s">
        <v>4141</v>
      </c>
      <c r="T470" t="s">
        <v>4445</v>
      </c>
    </row>
    <row r="471" spans="1:20" x14ac:dyDescent="0.3">
      <c r="A471" t="s">
        <v>3653</v>
      </c>
      <c r="B471" t="s">
        <v>4484</v>
      </c>
      <c r="C471" t="s">
        <v>4235</v>
      </c>
      <c r="D471" t="s">
        <v>4061</v>
      </c>
      <c r="E471" t="s">
        <v>4062</v>
      </c>
      <c r="F471" t="s">
        <v>1834</v>
      </c>
      <c r="G471" t="s">
        <v>2086</v>
      </c>
      <c r="H471" t="s">
        <v>9</v>
      </c>
      <c r="I471" t="s">
        <v>180</v>
      </c>
      <c r="J471" t="s">
        <v>3355</v>
      </c>
      <c r="K471" t="s">
        <v>4134</v>
      </c>
      <c r="L471">
        <v>3145</v>
      </c>
      <c r="M471" t="s">
        <v>4135</v>
      </c>
      <c r="N471" t="s">
        <v>4060</v>
      </c>
      <c r="O471" t="s">
        <v>4136</v>
      </c>
      <c r="P471">
        <v>85</v>
      </c>
      <c r="Q471" t="s">
        <v>4134</v>
      </c>
      <c r="R471">
        <v>3514.24467</v>
      </c>
      <c r="S471" t="s">
        <v>4220</v>
      </c>
      <c r="T471" t="s">
        <v>4485</v>
      </c>
    </row>
    <row r="472" spans="1:20" x14ac:dyDescent="0.3">
      <c r="A472" t="s">
        <v>3702</v>
      </c>
      <c r="B472" t="s">
        <v>4231</v>
      </c>
      <c r="C472" t="s">
        <v>4199</v>
      </c>
      <c r="D472" t="s">
        <v>4061</v>
      </c>
      <c r="E472" t="s">
        <v>4062</v>
      </c>
      <c r="F472" t="s">
        <v>1834</v>
      </c>
      <c r="G472" t="s">
        <v>2086</v>
      </c>
      <c r="H472" t="s">
        <v>9</v>
      </c>
      <c r="I472" t="s">
        <v>180</v>
      </c>
      <c r="J472" t="s">
        <v>3355</v>
      </c>
      <c r="K472" t="s">
        <v>4134</v>
      </c>
      <c r="L472">
        <v>111853</v>
      </c>
      <c r="M472" t="s">
        <v>4135</v>
      </c>
      <c r="N472" t="s">
        <v>4060</v>
      </c>
      <c r="O472" t="s">
        <v>4136</v>
      </c>
      <c r="P472">
        <v>841</v>
      </c>
      <c r="Q472" t="s">
        <v>4134</v>
      </c>
      <c r="R472">
        <v>2980.4106900000002</v>
      </c>
      <c r="S472" t="s">
        <v>4232</v>
      </c>
      <c r="T472" t="s">
        <v>4229</v>
      </c>
    </row>
    <row r="473" spans="1:20" x14ac:dyDescent="0.3">
      <c r="A473" t="s">
        <v>3653</v>
      </c>
      <c r="B473" t="s">
        <v>4139</v>
      </c>
      <c r="C473" t="s">
        <v>4235</v>
      </c>
      <c r="D473" t="s">
        <v>4061</v>
      </c>
      <c r="E473" t="s">
        <v>4062</v>
      </c>
      <c r="F473" t="s">
        <v>1834</v>
      </c>
      <c r="G473" t="s">
        <v>2086</v>
      </c>
      <c r="H473" t="s">
        <v>9</v>
      </c>
      <c r="I473" t="s">
        <v>180</v>
      </c>
      <c r="J473" t="s">
        <v>3355</v>
      </c>
      <c r="K473" t="s">
        <v>4134</v>
      </c>
      <c r="L473">
        <v>26320</v>
      </c>
      <c r="M473" t="s">
        <v>4135</v>
      </c>
      <c r="N473" t="s">
        <v>4060</v>
      </c>
      <c r="O473" t="s">
        <v>4136</v>
      </c>
      <c r="P473">
        <v>140</v>
      </c>
      <c r="Q473" t="s">
        <v>4134</v>
      </c>
      <c r="R473">
        <v>3379.27124</v>
      </c>
      <c r="S473" t="s">
        <v>4141</v>
      </c>
      <c r="T473" t="s">
        <v>4149</v>
      </c>
    </row>
    <row r="474" spans="1:20" x14ac:dyDescent="0.3">
      <c r="A474" t="s">
        <v>3811</v>
      </c>
      <c r="B474" t="s">
        <v>4328</v>
      </c>
      <c r="C474" t="s">
        <v>4159</v>
      </c>
      <c r="D474" t="s">
        <v>4085</v>
      </c>
      <c r="E474" t="s">
        <v>4086</v>
      </c>
      <c r="F474" t="s">
        <v>331</v>
      </c>
      <c r="G474" t="s">
        <v>2211</v>
      </c>
      <c r="H474" t="s">
        <v>46</v>
      </c>
      <c r="I474" t="s">
        <v>180</v>
      </c>
      <c r="J474" t="s">
        <v>3383</v>
      </c>
      <c r="K474" t="s">
        <v>4134</v>
      </c>
      <c r="L474">
        <v>4000</v>
      </c>
      <c r="M474" t="s">
        <v>4135</v>
      </c>
      <c r="N474" t="s">
        <v>4060</v>
      </c>
      <c r="O474" t="s">
        <v>4136</v>
      </c>
      <c r="P474">
        <v>1000</v>
      </c>
      <c r="Q474" t="s">
        <v>4134</v>
      </c>
      <c r="R474">
        <v>1898.03172</v>
      </c>
      <c r="S474" t="s">
        <v>4155</v>
      </c>
      <c r="T474" t="s">
        <v>4333</v>
      </c>
    </row>
    <row r="475" spans="1:20" x14ac:dyDescent="0.3">
      <c r="A475" t="s">
        <v>3653</v>
      </c>
      <c r="B475" t="s">
        <v>4231</v>
      </c>
      <c r="C475" t="s">
        <v>4235</v>
      </c>
      <c r="D475" t="s">
        <v>4061</v>
      </c>
      <c r="E475" t="s">
        <v>4062</v>
      </c>
      <c r="F475" t="s">
        <v>1834</v>
      </c>
      <c r="G475" t="s">
        <v>2086</v>
      </c>
      <c r="H475" t="s">
        <v>9</v>
      </c>
      <c r="I475" t="s">
        <v>180</v>
      </c>
      <c r="J475" t="s">
        <v>3355</v>
      </c>
      <c r="K475" t="s">
        <v>4134</v>
      </c>
      <c r="L475">
        <v>12750</v>
      </c>
      <c r="M475" t="s">
        <v>4135</v>
      </c>
      <c r="N475" t="s">
        <v>4060</v>
      </c>
      <c r="O475" t="s">
        <v>4136</v>
      </c>
      <c r="P475">
        <v>425</v>
      </c>
      <c r="Q475" t="s">
        <v>4134</v>
      </c>
      <c r="R475">
        <v>3379.2712369999999</v>
      </c>
      <c r="S475" t="s">
        <v>4232</v>
      </c>
      <c r="T475" t="s">
        <v>4416</v>
      </c>
    </row>
    <row r="476" spans="1:20" x14ac:dyDescent="0.3">
      <c r="A476" t="s">
        <v>3657</v>
      </c>
      <c r="B476" t="s">
        <v>4321</v>
      </c>
      <c r="C476" t="s">
        <v>4342</v>
      </c>
      <c r="D476" t="s">
        <v>4085</v>
      </c>
      <c r="E476" t="s">
        <v>4086</v>
      </c>
      <c r="F476" t="s">
        <v>71</v>
      </c>
      <c r="G476" t="s">
        <v>2214</v>
      </c>
      <c r="H476" t="s">
        <v>23</v>
      </c>
      <c r="I476" t="s">
        <v>184</v>
      </c>
      <c r="J476" t="s">
        <v>3383</v>
      </c>
      <c r="K476" t="s">
        <v>4134</v>
      </c>
      <c r="L476">
        <v>400</v>
      </c>
      <c r="M476" t="s">
        <v>4135</v>
      </c>
      <c r="N476" t="s">
        <v>4060</v>
      </c>
      <c r="O476" t="s">
        <v>4136</v>
      </c>
      <c r="P476">
        <v>100</v>
      </c>
      <c r="Q476" t="s">
        <v>4134</v>
      </c>
      <c r="R476">
        <v>984.44875999999999</v>
      </c>
      <c r="S476" t="s">
        <v>4155</v>
      </c>
      <c r="T476" t="s">
        <v>4429</v>
      </c>
    </row>
    <row r="477" spans="1:20" x14ac:dyDescent="0.3">
      <c r="A477" t="s">
        <v>3755</v>
      </c>
      <c r="B477" t="s">
        <v>4427</v>
      </c>
      <c r="C477" t="s">
        <v>4199</v>
      </c>
      <c r="D477" t="s">
        <v>4061</v>
      </c>
      <c r="E477" t="s">
        <v>4062</v>
      </c>
      <c r="F477" t="s">
        <v>572</v>
      </c>
      <c r="G477" t="s">
        <v>3201</v>
      </c>
      <c r="H477" t="s">
        <v>9</v>
      </c>
      <c r="I477" t="s">
        <v>180</v>
      </c>
      <c r="J477" t="s">
        <v>3404</v>
      </c>
      <c r="K477" t="s">
        <v>4134</v>
      </c>
      <c r="L477">
        <v>3024</v>
      </c>
      <c r="M477" t="s">
        <v>4135</v>
      </c>
      <c r="N477" t="s">
        <v>4060</v>
      </c>
      <c r="O477" t="s">
        <v>4136</v>
      </c>
      <c r="P477">
        <v>84</v>
      </c>
      <c r="Q477" t="s">
        <v>4134</v>
      </c>
      <c r="R477">
        <v>2352.5772099999999</v>
      </c>
      <c r="S477" t="s">
        <v>4248</v>
      </c>
      <c r="T477" t="s">
        <v>4486</v>
      </c>
    </row>
    <row r="478" spans="1:20" x14ac:dyDescent="0.3">
      <c r="A478" t="s">
        <v>3657</v>
      </c>
      <c r="B478" t="s">
        <v>4321</v>
      </c>
      <c r="C478" t="s">
        <v>4182</v>
      </c>
      <c r="D478" t="s">
        <v>4085</v>
      </c>
      <c r="E478" t="s">
        <v>4086</v>
      </c>
      <c r="F478" t="s">
        <v>71</v>
      </c>
      <c r="G478" t="s">
        <v>2214</v>
      </c>
      <c r="H478" t="s">
        <v>23</v>
      </c>
      <c r="I478" t="s">
        <v>184</v>
      </c>
      <c r="J478" t="s">
        <v>3383</v>
      </c>
      <c r="K478" t="s">
        <v>4134</v>
      </c>
      <c r="L478">
        <v>700</v>
      </c>
      <c r="M478" t="s">
        <v>4135</v>
      </c>
      <c r="N478" t="s">
        <v>4060</v>
      </c>
      <c r="O478" t="s">
        <v>4136</v>
      </c>
      <c r="P478">
        <v>700</v>
      </c>
      <c r="Q478" t="s">
        <v>4134</v>
      </c>
      <c r="R478">
        <v>984.44875999999999</v>
      </c>
      <c r="S478" t="s">
        <v>4155</v>
      </c>
      <c r="T478" t="s">
        <v>4156</v>
      </c>
    </row>
    <row r="479" spans="1:20" x14ac:dyDescent="0.3">
      <c r="A479" t="s">
        <v>3755</v>
      </c>
      <c r="B479" t="s">
        <v>4407</v>
      </c>
      <c r="C479" t="s">
        <v>4235</v>
      </c>
      <c r="D479" t="s">
        <v>4061</v>
      </c>
      <c r="E479" t="s">
        <v>4062</v>
      </c>
      <c r="F479" t="s">
        <v>1834</v>
      </c>
      <c r="G479" t="s">
        <v>2086</v>
      </c>
      <c r="H479" t="s">
        <v>9</v>
      </c>
      <c r="I479" t="s">
        <v>180</v>
      </c>
      <c r="J479" t="s">
        <v>3355</v>
      </c>
      <c r="K479" t="s">
        <v>4134</v>
      </c>
      <c r="L479">
        <v>91</v>
      </c>
      <c r="M479" t="s">
        <v>4135</v>
      </c>
      <c r="N479" t="s">
        <v>4060</v>
      </c>
      <c r="O479" t="s">
        <v>4136</v>
      </c>
      <c r="P479">
        <v>91</v>
      </c>
      <c r="Q479" t="s">
        <v>4134</v>
      </c>
      <c r="R479">
        <v>2417.8858300000002</v>
      </c>
      <c r="S479" t="s">
        <v>4264</v>
      </c>
      <c r="T479"/>
    </row>
    <row r="480" spans="1:20" x14ac:dyDescent="0.3">
      <c r="A480" t="s">
        <v>3755</v>
      </c>
      <c r="B480" t="s">
        <v>4132</v>
      </c>
      <c r="C480" t="s">
        <v>4133</v>
      </c>
      <c r="D480" t="s">
        <v>4061</v>
      </c>
      <c r="E480" t="s">
        <v>4062</v>
      </c>
      <c r="F480" t="s">
        <v>572</v>
      </c>
      <c r="G480" t="s">
        <v>3201</v>
      </c>
      <c r="H480" t="s">
        <v>9</v>
      </c>
      <c r="I480" t="s">
        <v>180</v>
      </c>
      <c r="J480" t="s">
        <v>3404</v>
      </c>
      <c r="K480" t="s">
        <v>4134</v>
      </c>
      <c r="L480">
        <v>1107</v>
      </c>
      <c r="M480" t="s">
        <v>4135</v>
      </c>
      <c r="N480" t="s">
        <v>4060</v>
      </c>
      <c r="O480" t="s">
        <v>4136</v>
      </c>
      <c r="P480">
        <v>123</v>
      </c>
      <c r="Q480" t="s">
        <v>4134</v>
      </c>
      <c r="R480">
        <v>2352.5772099999999</v>
      </c>
      <c r="S480" t="s">
        <v>4137</v>
      </c>
      <c r="T480" t="s">
        <v>4220</v>
      </c>
    </row>
    <row r="481" spans="1:20" x14ac:dyDescent="0.3">
      <c r="A481" t="s">
        <v>3702</v>
      </c>
      <c r="B481" t="s">
        <v>4268</v>
      </c>
      <c r="C481" t="s">
        <v>4235</v>
      </c>
      <c r="D481" t="s">
        <v>4061</v>
      </c>
      <c r="E481" t="s">
        <v>4062</v>
      </c>
      <c r="F481" t="s">
        <v>572</v>
      </c>
      <c r="G481" t="s">
        <v>3201</v>
      </c>
      <c r="H481" t="s">
        <v>9</v>
      </c>
      <c r="I481" t="s">
        <v>180</v>
      </c>
      <c r="J481" t="s">
        <v>3404</v>
      </c>
      <c r="K481" t="s">
        <v>4134</v>
      </c>
      <c r="L481">
        <v>1800</v>
      </c>
      <c r="M481" t="s">
        <v>4135</v>
      </c>
      <c r="N481" t="s">
        <v>4060</v>
      </c>
      <c r="O481" t="s">
        <v>4136</v>
      </c>
      <c r="P481">
        <v>100</v>
      </c>
      <c r="Q481" t="s">
        <v>4134</v>
      </c>
      <c r="R481">
        <v>3016.1878499999998</v>
      </c>
      <c r="S481" t="s">
        <v>4248</v>
      </c>
      <c r="T481" t="s">
        <v>4218</v>
      </c>
    </row>
    <row r="482" spans="1:20" x14ac:dyDescent="0.3">
      <c r="A482" t="s">
        <v>3774</v>
      </c>
      <c r="B482" t="s">
        <v>4178</v>
      </c>
      <c r="C482" t="s">
        <v>4164</v>
      </c>
      <c r="D482" t="s">
        <v>4085</v>
      </c>
      <c r="E482" t="s">
        <v>4086</v>
      </c>
      <c r="F482" t="s">
        <v>37</v>
      </c>
      <c r="G482" t="s">
        <v>2210</v>
      </c>
      <c r="H482" t="s">
        <v>25</v>
      </c>
      <c r="I482" t="s">
        <v>184</v>
      </c>
      <c r="J482" t="s">
        <v>3383</v>
      </c>
      <c r="K482" t="s">
        <v>4134</v>
      </c>
      <c r="L482">
        <v>2000</v>
      </c>
      <c r="M482" t="s">
        <v>4135</v>
      </c>
      <c r="N482" t="s">
        <v>4060</v>
      </c>
      <c r="O482" t="s">
        <v>4136</v>
      </c>
      <c r="P482">
        <v>1000</v>
      </c>
      <c r="Q482" t="s">
        <v>4134</v>
      </c>
      <c r="R482">
        <v>1397.8159800000001</v>
      </c>
      <c r="S482" t="s">
        <v>4179</v>
      </c>
      <c r="T482" t="s">
        <v>4479</v>
      </c>
    </row>
    <row r="483" spans="1:20" x14ac:dyDescent="0.3">
      <c r="A483" t="s">
        <v>3787</v>
      </c>
      <c r="B483" t="s">
        <v>4163</v>
      </c>
      <c r="C483" t="s">
        <v>4199</v>
      </c>
      <c r="D483" t="s">
        <v>4068</v>
      </c>
      <c r="E483" t="s">
        <v>4069</v>
      </c>
      <c r="F483" t="s">
        <v>1834</v>
      </c>
      <c r="G483" t="s">
        <v>2086</v>
      </c>
      <c r="H483" t="s">
        <v>9</v>
      </c>
      <c r="I483" t="s">
        <v>180</v>
      </c>
      <c r="J483" t="s">
        <v>3355</v>
      </c>
      <c r="K483" t="s">
        <v>4134</v>
      </c>
      <c r="L483">
        <v>28950</v>
      </c>
      <c r="M483" t="s">
        <v>4135</v>
      </c>
      <c r="N483" t="s">
        <v>4060</v>
      </c>
      <c r="O483" t="s">
        <v>4136</v>
      </c>
      <c r="P483">
        <v>150</v>
      </c>
      <c r="Q483" t="s">
        <v>4134</v>
      </c>
      <c r="R483">
        <v>9132.3754399999998</v>
      </c>
      <c r="S483" t="s">
        <v>4165</v>
      </c>
      <c r="T483" t="s">
        <v>4267</v>
      </c>
    </row>
    <row r="484" spans="1:20" x14ac:dyDescent="0.3">
      <c r="A484" t="s">
        <v>3702</v>
      </c>
      <c r="B484" t="s">
        <v>4139</v>
      </c>
      <c r="C484" t="s">
        <v>4188</v>
      </c>
      <c r="D484" t="s">
        <v>4061</v>
      </c>
      <c r="E484" t="s">
        <v>4062</v>
      </c>
      <c r="F484" t="s">
        <v>1834</v>
      </c>
      <c r="G484" t="s">
        <v>2086</v>
      </c>
      <c r="H484" t="s">
        <v>9</v>
      </c>
      <c r="I484" t="s">
        <v>180</v>
      </c>
      <c r="J484" t="s">
        <v>3355</v>
      </c>
      <c r="K484" t="s">
        <v>4134</v>
      </c>
      <c r="L484">
        <v>19695</v>
      </c>
      <c r="M484" t="s">
        <v>4135</v>
      </c>
      <c r="N484" t="s">
        <v>4060</v>
      </c>
      <c r="O484" t="s">
        <v>4136</v>
      </c>
      <c r="P484">
        <v>195</v>
      </c>
      <c r="Q484" t="s">
        <v>4134</v>
      </c>
      <c r="R484">
        <v>2980.4106900000002</v>
      </c>
      <c r="S484" t="s">
        <v>4141</v>
      </c>
      <c r="T484" t="s">
        <v>4170</v>
      </c>
    </row>
    <row r="485" spans="1:20" x14ac:dyDescent="0.3">
      <c r="A485" t="s">
        <v>3727</v>
      </c>
      <c r="B485" t="s">
        <v>4202</v>
      </c>
      <c r="C485" t="s">
        <v>4182</v>
      </c>
      <c r="D485" t="s">
        <v>4061</v>
      </c>
      <c r="E485" t="s">
        <v>4062</v>
      </c>
      <c r="F485" t="s">
        <v>1834</v>
      </c>
      <c r="G485" t="s">
        <v>2086</v>
      </c>
      <c r="H485" t="s">
        <v>9</v>
      </c>
      <c r="I485" t="s">
        <v>180</v>
      </c>
      <c r="J485" t="s">
        <v>3355</v>
      </c>
      <c r="K485" t="s">
        <v>4134</v>
      </c>
      <c r="L485">
        <v>24104</v>
      </c>
      <c r="M485" t="s">
        <v>4135</v>
      </c>
      <c r="N485" t="s">
        <v>4060</v>
      </c>
      <c r="O485" t="s">
        <v>4136</v>
      </c>
      <c r="P485">
        <v>184</v>
      </c>
      <c r="Q485" t="s">
        <v>4134</v>
      </c>
      <c r="R485">
        <v>4435.2754500000001</v>
      </c>
      <c r="S485" t="s">
        <v>4203</v>
      </c>
      <c r="T485" t="s">
        <v>4406</v>
      </c>
    </row>
    <row r="486" spans="1:20" x14ac:dyDescent="0.3">
      <c r="A486" t="s">
        <v>3653</v>
      </c>
      <c r="B486" t="s">
        <v>4132</v>
      </c>
      <c r="C486" t="s">
        <v>4199</v>
      </c>
      <c r="D486" t="s">
        <v>4061</v>
      </c>
      <c r="E486" t="s">
        <v>4062</v>
      </c>
      <c r="F486" t="s">
        <v>572</v>
      </c>
      <c r="G486" t="s">
        <v>3201</v>
      </c>
      <c r="H486" t="s">
        <v>9</v>
      </c>
      <c r="I486" t="s">
        <v>180</v>
      </c>
      <c r="J486" t="s">
        <v>3404</v>
      </c>
      <c r="K486" t="s">
        <v>4134</v>
      </c>
      <c r="L486">
        <v>882</v>
      </c>
      <c r="M486" t="s">
        <v>4135</v>
      </c>
      <c r="N486" t="s">
        <v>4060</v>
      </c>
      <c r="O486" t="s">
        <v>4136</v>
      </c>
      <c r="P486">
        <v>209</v>
      </c>
      <c r="Q486" t="s">
        <v>4134</v>
      </c>
      <c r="R486">
        <v>3416.2647400000001</v>
      </c>
      <c r="S486" t="s">
        <v>4137</v>
      </c>
      <c r="T486" t="s">
        <v>4220</v>
      </c>
    </row>
    <row r="487" spans="1:20" x14ac:dyDescent="0.3">
      <c r="A487" t="s">
        <v>3824</v>
      </c>
      <c r="B487" t="s">
        <v>4419</v>
      </c>
      <c r="C487" t="s">
        <v>4199</v>
      </c>
      <c r="D487" t="s">
        <v>4126</v>
      </c>
      <c r="E487" t="s">
        <v>4127</v>
      </c>
      <c r="F487" t="s">
        <v>572</v>
      </c>
      <c r="G487" t="s">
        <v>3201</v>
      </c>
      <c r="H487" t="s">
        <v>9</v>
      </c>
      <c r="I487" t="s">
        <v>180</v>
      </c>
      <c r="J487" t="s">
        <v>3404</v>
      </c>
      <c r="K487" t="s">
        <v>4134</v>
      </c>
      <c r="L487">
        <v>70</v>
      </c>
      <c r="M487" t="s">
        <v>4135</v>
      </c>
      <c r="N487" t="s">
        <v>4210</v>
      </c>
      <c r="O487" t="s">
        <v>4211</v>
      </c>
      <c r="P487">
        <v>14</v>
      </c>
      <c r="Q487" t="s">
        <v>4134</v>
      </c>
      <c r="R487">
        <v>9304.7099999999991</v>
      </c>
      <c r="S487" t="s">
        <v>4301</v>
      </c>
      <c r="T487" t="s">
        <v>4278</v>
      </c>
    </row>
    <row r="488" spans="1:20" x14ac:dyDescent="0.3">
      <c r="A488" t="s">
        <v>3657</v>
      </c>
      <c r="B488" t="s">
        <v>4487</v>
      </c>
      <c r="C488" t="s">
        <v>4199</v>
      </c>
      <c r="D488" t="s">
        <v>4085</v>
      </c>
      <c r="E488" t="s">
        <v>4086</v>
      </c>
      <c r="F488" t="s">
        <v>37</v>
      </c>
      <c r="G488" t="s">
        <v>2210</v>
      </c>
      <c r="H488" t="s">
        <v>25</v>
      </c>
      <c r="I488" t="s">
        <v>184</v>
      </c>
      <c r="J488" t="s">
        <v>3383</v>
      </c>
      <c r="K488" t="s">
        <v>4134</v>
      </c>
      <c r="L488">
        <v>1000</v>
      </c>
      <c r="M488" t="s">
        <v>4135</v>
      </c>
      <c r="N488" t="s">
        <v>4060</v>
      </c>
      <c r="O488" t="s">
        <v>4136</v>
      </c>
      <c r="P488">
        <v>1000</v>
      </c>
      <c r="Q488" t="s">
        <v>4134</v>
      </c>
      <c r="R488">
        <v>977.82592</v>
      </c>
      <c r="S488" t="s">
        <v>4282</v>
      </c>
      <c r="T488" t="s">
        <v>4488</v>
      </c>
    </row>
    <row r="489" spans="1:20" x14ac:dyDescent="0.3">
      <c r="A489" t="s">
        <v>3702</v>
      </c>
      <c r="B489" t="s">
        <v>4169</v>
      </c>
      <c r="C489" t="s">
        <v>4152</v>
      </c>
      <c r="D489" t="s">
        <v>4061</v>
      </c>
      <c r="E489" t="s">
        <v>4062</v>
      </c>
      <c r="F489" t="s">
        <v>1834</v>
      </c>
      <c r="G489" t="s">
        <v>2086</v>
      </c>
      <c r="H489" t="s">
        <v>9</v>
      </c>
      <c r="I489" t="s">
        <v>180</v>
      </c>
      <c r="J489" t="s">
        <v>3355</v>
      </c>
      <c r="K489" t="s">
        <v>4134</v>
      </c>
      <c r="L489">
        <v>29502</v>
      </c>
      <c r="M489" t="s">
        <v>4135</v>
      </c>
      <c r="N489" t="s">
        <v>4060</v>
      </c>
      <c r="O489" t="s">
        <v>4136</v>
      </c>
      <c r="P489">
        <v>149</v>
      </c>
      <c r="Q489" t="s">
        <v>4134</v>
      </c>
      <c r="R489">
        <v>3099.4530100000002</v>
      </c>
      <c r="S489" t="s">
        <v>4170</v>
      </c>
      <c r="T489" t="s">
        <v>4186</v>
      </c>
    </row>
    <row r="490" spans="1:20" x14ac:dyDescent="0.3">
      <c r="A490" t="s">
        <v>3884</v>
      </c>
      <c r="B490" t="s">
        <v>4329</v>
      </c>
      <c r="C490" t="s">
        <v>4164</v>
      </c>
      <c r="D490" t="s">
        <v>4061</v>
      </c>
      <c r="E490" t="s">
        <v>4062</v>
      </c>
      <c r="F490" t="s">
        <v>1834</v>
      </c>
      <c r="G490" t="s">
        <v>2086</v>
      </c>
      <c r="H490" t="s">
        <v>9</v>
      </c>
      <c r="I490" t="s">
        <v>180</v>
      </c>
      <c r="J490" t="s">
        <v>3355</v>
      </c>
      <c r="K490" t="s">
        <v>4134</v>
      </c>
      <c r="L490">
        <v>800</v>
      </c>
      <c r="M490" t="s">
        <v>4135</v>
      </c>
      <c r="N490" t="s">
        <v>4060</v>
      </c>
      <c r="O490" t="s">
        <v>4136</v>
      </c>
      <c r="P490">
        <v>32</v>
      </c>
      <c r="Q490" t="s">
        <v>4134</v>
      </c>
      <c r="R490">
        <v>11365.452939999999</v>
      </c>
      <c r="S490" t="s">
        <v>4220</v>
      </c>
      <c r="T490" t="s">
        <v>4216</v>
      </c>
    </row>
    <row r="491" spans="1:20" x14ac:dyDescent="0.3">
      <c r="A491" t="s">
        <v>3774</v>
      </c>
      <c r="B491" t="s">
        <v>4446</v>
      </c>
      <c r="C491" t="s">
        <v>4235</v>
      </c>
      <c r="D491" t="s">
        <v>4085</v>
      </c>
      <c r="E491" t="s">
        <v>4086</v>
      </c>
      <c r="F491" t="s">
        <v>37</v>
      </c>
      <c r="G491" t="s">
        <v>2210</v>
      </c>
      <c r="H491" t="s">
        <v>25</v>
      </c>
      <c r="I491" t="s">
        <v>184</v>
      </c>
      <c r="J491" t="s">
        <v>3383</v>
      </c>
      <c r="K491" t="s">
        <v>4134</v>
      </c>
      <c r="L491">
        <v>3000</v>
      </c>
      <c r="M491" t="s">
        <v>4135</v>
      </c>
      <c r="N491" t="s">
        <v>4060</v>
      </c>
      <c r="O491" t="s">
        <v>4136</v>
      </c>
      <c r="P491">
        <v>1000</v>
      </c>
      <c r="Q491" t="s">
        <v>4134</v>
      </c>
      <c r="R491">
        <v>1397.8159800000001</v>
      </c>
      <c r="S491" t="s">
        <v>4261</v>
      </c>
      <c r="T491" t="s">
        <v>4489</v>
      </c>
    </row>
    <row r="492" spans="1:20" x14ac:dyDescent="0.3">
      <c r="A492" t="s">
        <v>3657</v>
      </c>
      <c r="B492" t="s">
        <v>4198</v>
      </c>
      <c r="C492" t="s">
        <v>4164</v>
      </c>
      <c r="D492" t="s">
        <v>4085</v>
      </c>
      <c r="E492" t="s">
        <v>4086</v>
      </c>
      <c r="F492" t="s">
        <v>37</v>
      </c>
      <c r="G492" t="s">
        <v>2210</v>
      </c>
      <c r="H492" t="s">
        <v>25</v>
      </c>
      <c r="I492" t="s">
        <v>184</v>
      </c>
      <c r="J492" t="s">
        <v>3383</v>
      </c>
      <c r="K492" t="s">
        <v>4134</v>
      </c>
      <c r="L492">
        <v>7500</v>
      </c>
      <c r="M492" t="s">
        <v>4135</v>
      </c>
      <c r="N492" t="s">
        <v>4060</v>
      </c>
      <c r="O492" t="s">
        <v>4136</v>
      </c>
      <c r="P492">
        <v>1500</v>
      </c>
      <c r="Q492" t="s">
        <v>4134</v>
      </c>
      <c r="R492">
        <v>977.82592</v>
      </c>
      <c r="S492" t="s">
        <v>4200</v>
      </c>
      <c r="T492" t="s">
        <v>4490</v>
      </c>
    </row>
    <row r="493" spans="1:20" x14ac:dyDescent="0.3">
      <c r="A493" t="s">
        <v>3787</v>
      </c>
      <c r="B493" t="s">
        <v>4143</v>
      </c>
      <c r="C493" t="s">
        <v>4164</v>
      </c>
      <c r="D493" t="s">
        <v>4068</v>
      </c>
      <c r="E493" t="s">
        <v>4069</v>
      </c>
      <c r="F493" t="s">
        <v>1834</v>
      </c>
      <c r="G493" t="s">
        <v>2086</v>
      </c>
      <c r="H493" t="s">
        <v>9</v>
      </c>
      <c r="I493" t="s">
        <v>180</v>
      </c>
      <c r="J493" t="s">
        <v>3355</v>
      </c>
      <c r="K493" t="s">
        <v>4134</v>
      </c>
      <c r="L493">
        <v>656</v>
      </c>
      <c r="M493" t="s">
        <v>4135</v>
      </c>
      <c r="N493" t="s">
        <v>4060</v>
      </c>
      <c r="O493" t="s">
        <v>4136</v>
      </c>
      <c r="P493">
        <v>41</v>
      </c>
      <c r="Q493" t="s">
        <v>4134</v>
      </c>
      <c r="R493">
        <v>9867.69751</v>
      </c>
      <c r="S493" t="s">
        <v>4145</v>
      </c>
      <c r="T493" t="s">
        <v>4485</v>
      </c>
    </row>
    <row r="494" spans="1:20" x14ac:dyDescent="0.3">
      <c r="A494" t="s">
        <v>3702</v>
      </c>
      <c r="B494" t="s">
        <v>4169</v>
      </c>
      <c r="C494" t="s">
        <v>4199</v>
      </c>
      <c r="D494" t="s">
        <v>4061</v>
      </c>
      <c r="E494" t="s">
        <v>4062</v>
      </c>
      <c r="F494" t="s">
        <v>1834</v>
      </c>
      <c r="G494" t="s">
        <v>2086</v>
      </c>
      <c r="H494" t="s">
        <v>9</v>
      </c>
      <c r="I494" t="s">
        <v>180</v>
      </c>
      <c r="J494" t="s">
        <v>3355</v>
      </c>
      <c r="K494" t="s">
        <v>4134</v>
      </c>
      <c r="L494">
        <v>383</v>
      </c>
      <c r="M494" t="s">
        <v>4135</v>
      </c>
      <c r="N494" t="s">
        <v>4060</v>
      </c>
      <c r="O494" t="s">
        <v>4136</v>
      </c>
      <c r="P494">
        <v>13</v>
      </c>
      <c r="Q494" t="s">
        <v>4134</v>
      </c>
      <c r="R494">
        <v>3099.4530100000002</v>
      </c>
      <c r="S494" t="s">
        <v>4170</v>
      </c>
      <c r="T494" t="s">
        <v>4173</v>
      </c>
    </row>
    <row r="495" spans="1:20" x14ac:dyDescent="0.3">
      <c r="A495" t="s">
        <v>3884</v>
      </c>
      <c r="B495" t="s">
        <v>4139</v>
      </c>
      <c r="C495" t="s">
        <v>4140</v>
      </c>
      <c r="D495" t="s">
        <v>4061</v>
      </c>
      <c r="E495" t="s">
        <v>4062</v>
      </c>
      <c r="F495" t="s">
        <v>1834</v>
      </c>
      <c r="G495" t="s">
        <v>2086</v>
      </c>
      <c r="H495" t="s">
        <v>9</v>
      </c>
      <c r="I495" t="s">
        <v>180</v>
      </c>
      <c r="J495" t="s">
        <v>3355</v>
      </c>
      <c r="K495" t="s">
        <v>4134</v>
      </c>
      <c r="L495">
        <v>9198</v>
      </c>
      <c r="M495" t="s">
        <v>4135</v>
      </c>
      <c r="N495" t="s">
        <v>4060</v>
      </c>
      <c r="O495" t="s">
        <v>4136</v>
      </c>
      <c r="P495">
        <v>42</v>
      </c>
      <c r="Q495" t="s">
        <v>4134</v>
      </c>
      <c r="R495">
        <v>10162.67376</v>
      </c>
      <c r="S495" t="s">
        <v>4141</v>
      </c>
      <c r="T495" t="s">
        <v>4176</v>
      </c>
    </row>
    <row r="496" spans="1:20" x14ac:dyDescent="0.3">
      <c r="A496" t="s">
        <v>3774</v>
      </c>
      <c r="B496" t="s">
        <v>4198</v>
      </c>
      <c r="C496" t="s">
        <v>4199</v>
      </c>
      <c r="D496" t="s">
        <v>4085</v>
      </c>
      <c r="E496" t="s">
        <v>4086</v>
      </c>
      <c r="F496" t="s">
        <v>37</v>
      </c>
      <c r="G496" t="s">
        <v>2210</v>
      </c>
      <c r="H496" t="s">
        <v>25</v>
      </c>
      <c r="I496" t="s">
        <v>184</v>
      </c>
      <c r="J496" t="s">
        <v>3383</v>
      </c>
      <c r="K496" t="s">
        <v>4134</v>
      </c>
      <c r="L496">
        <v>1750</v>
      </c>
      <c r="M496" t="s">
        <v>4135</v>
      </c>
      <c r="N496" t="s">
        <v>4060</v>
      </c>
      <c r="O496" t="s">
        <v>4136</v>
      </c>
      <c r="P496">
        <v>350</v>
      </c>
      <c r="Q496" t="s">
        <v>4134</v>
      </c>
      <c r="R496">
        <v>1397.8159800000001</v>
      </c>
      <c r="S496" t="s">
        <v>4200</v>
      </c>
      <c r="T496" t="s">
        <v>4238</v>
      </c>
    </row>
    <row r="497" spans="1:20" x14ac:dyDescent="0.3">
      <c r="A497" t="s">
        <v>3657</v>
      </c>
      <c r="B497" t="s">
        <v>4353</v>
      </c>
      <c r="C497" t="s">
        <v>4235</v>
      </c>
      <c r="D497" t="s">
        <v>4085</v>
      </c>
      <c r="E497" t="s">
        <v>4086</v>
      </c>
      <c r="F497" t="s">
        <v>37</v>
      </c>
      <c r="G497" t="s">
        <v>2210</v>
      </c>
      <c r="H497" t="s">
        <v>25</v>
      </c>
      <c r="I497" t="s">
        <v>184</v>
      </c>
      <c r="J497" t="s">
        <v>3383</v>
      </c>
      <c r="K497" t="s">
        <v>4134</v>
      </c>
      <c r="L497">
        <v>2400</v>
      </c>
      <c r="M497" t="s">
        <v>4135</v>
      </c>
      <c r="N497" t="s">
        <v>4060</v>
      </c>
      <c r="O497" t="s">
        <v>4136</v>
      </c>
      <c r="P497">
        <v>1200</v>
      </c>
      <c r="Q497" t="s">
        <v>4134</v>
      </c>
      <c r="R497">
        <v>1295.8615</v>
      </c>
      <c r="S497" t="s">
        <v>4308</v>
      </c>
      <c r="T497" t="s">
        <v>4482</v>
      </c>
    </row>
    <row r="498" spans="1:20" x14ac:dyDescent="0.3">
      <c r="A498" t="s">
        <v>3884</v>
      </c>
      <c r="B498" t="s">
        <v>4231</v>
      </c>
      <c r="C498" t="s">
        <v>4182</v>
      </c>
      <c r="D498" t="s">
        <v>4061</v>
      </c>
      <c r="E498" t="s">
        <v>4062</v>
      </c>
      <c r="F498" t="s">
        <v>1834</v>
      </c>
      <c r="G498" t="s">
        <v>2086</v>
      </c>
      <c r="H498" t="s">
        <v>9</v>
      </c>
      <c r="I498" t="s">
        <v>180</v>
      </c>
      <c r="J498" t="s">
        <v>3355</v>
      </c>
      <c r="K498" t="s">
        <v>4134</v>
      </c>
      <c r="L498">
        <v>5376</v>
      </c>
      <c r="M498" t="s">
        <v>4135</v>
      </c>
      <c r="N498" t="s">
        <v>4060</v>
      </c>
      <c r="O498" t="s">
        <v>4136</v>
      </c>
      <c r="P498">
        <v>112</v>
      </c>
      <c r="Q498" t="s">
        <v>4134</v>
      </c>
      <c r="R498">
        <v>10162.67376</v>
      </c>
      <c r="S498" t="s">
        <v>4232</v>
      </c>
      <c r="T498" t="s">
        <v>4491</v>
      </c>
    </row>
    <row r="499" spans="1:20" x14ac:dyDescent="0.3">
      <c r="A499" t="s">
        <v>3702</v>
      </c>
      <c r="B499" t="s">
        <v>4139</v>
      </c>
      <c r="C499" t="s">
        <v>4292</v>
      </c>
      <c r="D499" t="s">
        <v>4061</v>
      </c>
      <c r="E499" t="s">
        <v>4062</v>
      </c>
      <c r="F499" t="s">
        <v>1834</v>
      </c>
      <c r="G499" t="s">
        <v>2086</v>
      </c>
      <c r="H499" t="s">
        <v>9</v>
      </c>
      <c r="I499" t="s">
        <v>180</v>
      </c>
      <c r="J499" t="s">
        <v>3355</v>
      </c>
      <c r="K499" t="s">
        <v>4134</v>
      </c>
      <c r="L499">
        <v>20165</v>
      </c>
      <c r="M499" t="s">
        <v>4135</v>
      </c>
      <c r="N499" t="s">
        <v>4060</v>
      </c>
      <c r="O499" t="s">
        <v>4136</v>
      </c>
      <c r="P499">
        <v>185</v>
      </c>
      <c r="Q499" t="s">
        <v>4134</v>
      </c>
      <c r="R499">
        <v>2980.4106900000002</v>
      </c>
      <c r="S499" t="s">
        <v>4141</v>
      </c>
      <c r="T499" t="s">
        <v>4187</v>
      </c>
    </row>
    <row r="500" spans="1:20" x14ac:dyDescent="0.3">
      <c r="A500" t="s">
        <v>3702</v>
      </c>
      <c r="B500" t="s">
        <v>4139</v>
      </c>
      <c r="C500" t="s">
        <v>4199</v>
      </c>
      <c r="D500" t="s">
        <v>4061</v>
      </c>
      <c r="E500" t="s">
        <v>4062</v>
      </c>
      <c r="F500" t="s">
        <v>1834</v>
      </c>
      <c r="G500" t="s">
        <v>2086</v>
      </c>
      <c r="H500" t="s">
        <v>9</v>
      </c>
      <c r="I500" t="s">
        <v>180</v>
      </c>
      <c r="J500" t="s">
        <v>3355</v>
      </c>
      <c r="K500" t="s">
        <v>4134</v>
      </c>
      <c r="L500">
        <v>660</v>
      </c>
      <c r="M500" t="s">
        <v>4135</v>
      </c>
      <c r="N500" t="s">
        <v>4060</v>
      </c>
      <c r="O500" t="s">
        <v>4136</v>
      </c>
      <c r="P500">
        <v>55</v>
      </c>
      <c r="Q500" t="s">
        <v>4134</v>
      </c>
      <c r="R500">
        <v>2980.4106900000002</v>
      </c>
      <c r="S500" t="s">
        <v>4141</v>
      </c>
      <c r="T500" t="s">
        <v>4224</v>
      </c>
    </row>
    <row r="501" spans="1:20" x14ac:dyDescent="0.3">
      <c r="A501" t="s">
        <v>3702</v>
      </c>
      <c r="B501" t="s">
        <v>4147</v>
      </c>
      <c r="C501" t="s">
        <v>4159</v>
      </c>
      <c r="D501" t="s">
        <v>4061</v>
      </c>
      <c r="E501" t="s">
        <v>4062</v>
      </c>
      <c r="F501" t="s">
        <v>1834</v>
      </c>
      <c r="G501" t="s">
        <v>2086</v>
      </c>
      <c r="H501" t="s">
        <v>9</v>
      </c>
      <c r="I501" t="s">
        <v>180</v>
      </c>
      <c r="J501" t="s">
        <v>3355</v>
      </c>
      <c r="K501" t="s">
        <v>4134</v>
      </c>
      <c r="L501">
        <v>3700</v>
      </c>
      <c r="M501" t="s">
        <v>4135</v>
      </c>
      <c r="N501" t="s">
        <v>4060</v>
      </c>
      <c r="O501" t="s">
        <v>4136</v>
      </c>
      <c r="P501">
        <v>185</v>
      </c>
      <c r="Q501" t="s">
        <v>4134</v>
      </c>
      <c r="R501">
        <v>3099.4530100000002</v>
      </c>
      <c r="S501" t="s">
        <v>4149</v>
      </c>
      <c r="T501" t="s">
        <v>4264</v>
      </c>
    </row>
    <row r="502" spans="1:20" x14ac:dyDescent="0.3">
      <c r="A502" t="s">
        <v>3783</v>
      </c>
      <c r="B502" t="s">
        <v>4492</v>
      </c>
      <c r="C502" t="s">
        <v>4164</v>
      </c>
      <c r="D502" t="s">
        <v>4068</v>
      </c>
      <c r="E502" t="s">
        <v>4069</v>
      </c>
      <c r="F502" t="s">
        <v>71</v>
      </c>
      <c r="G502" t="s">
        <v>2214</v>
      </c>
      <c r="H502" t="s">
        <v>23</v>
      </c>
      <c r="I502" t="s">
        <v>184</v>
      </c>
      <c r="J502" t="s">
        <v>3383</v>
      </c>
      <c r="K502" t="s">
        <v>4134</v>
      </c>
      <c r="L502">
        <v>95</v>
      </c>
      <c r="M502" t="s">
        <v>4135</v>
      </c>
      <c r="N502" t="s">
        <v>4060</v>
      </c>
      <c r="O502" t="s">
        <v>4136</v>
      </c>
      <c r="P502">
        <v>10</v>
      </c>
      <c r="Q502" t="s">
        <v>4134</v>
      </c>
      <c r="R502">
        <v>499.05790999999999</v>
      </c>
      <c r="S502" t="s">
        <v>4316</v>
      </c>
      <c r="T502"/>
    </row>
    <row r="503" spans="1:20" x14ac:dyDescent="0.3">
      <c r="A503" t="s">
        <v>3725</v>
      </c>
      <c r="B503" t="s">
        <v>4192</v>
      </c>
      <c r="C503" t="s">
        <v>4193</v>
      </c>
      <c r="D503" t="s">
        <v>4085</v>
      </c>
      <c r="E503" t="s">
        <v>4086</v>
      </c>
      <c r="F503" t="s">
        <v>71</v>
      </c>
      <c r="G503" t="s">
        <v>2214</v>
      </c>
      <c r="H503" t="s">
        <v>23</v>
      </c>
      <c r="I503" t="s">
        <v>184</v>
      </c>
      <c r="J503" t="s">
        <v>3383</v>
      </c>
      <c r="K503" t="s">
        <v>4134</v>
      </c>
      <c r="L503">
        <v>30</v>
      </c>
      <c r="M503" t="s">
        <v>4135</v>
      </c>
      <c r="N503" t="s">
        <v>4060</v>
      </c>
      <c r="O503" t="s">
        <v>4136</v>
      </c>
      <c r="P503">
        <v>30</v>
      </c>
      <c r="Q503" t="s">
        <v>4134</v>
      </c>
      <c r="R503">
        <v>714.07528000000002</v>
      </c>
      <c r="S503" t="s">
        <v>4194</v>
      </c>
      <c r="T503" t="s">
        <v>4326</v>
      </c>
    </row>
    <row r="504" spans="1:20" x14ac:dyDescent="0.3">
      <c r="A504" t="s">
        <v>3702</v>
      </c>
      <c r="B504" t="s">
        <v>4139</v>
      </c>
      <c r="C504" t="s">
        <v>4196</v>
      </c>
      <c r="D504" t="s">
        <v>4061</v>
      </c>
      <c r="E504" t="s">
        <v>4062</v>
      </c>
      <c r="F504" t="s">
        <v>1834</v>
      </c>
      <c r="G504" t="s">
        <v>2086</v>
      </c>
      <c r="H504" t="s">
        <v>9</v>
      </c>
      <c r="I504" t="s">
        <v>180</v>
      </c>
      <c r="J504" t="s">
        <v>3355</v>
      </c>
      <c r="K504" t="s">
        <v>4134</v>
      </c>
      <c r="L504">
        <v>3190</v>
      </c>
      <c r="M504" t="s">
        <v>4135</v>
      </c>
      <c r="N504" t="s">
        <v>4060</v>
      </c>
      <c r="O504" t="s">
        <v>4136</v>
      </c>
      <c r="P504">
        <v>110</v>
      </c>
      <c r="Q504" t="s">
        <v>4134</v>
      </c>
      <c r="R504">
        <v>2980.4106900000002</v>
      </c>
      <c r="S504" t="s">
        <v>4141</v>
      </c>
      <c r="T504" t="s">
        <v>4238</v>
      </c>
    </row>
    <row r="505" spans="1:20" x14ac:dyDescent="0.3">
      <c r="A505" t="s">
        <v>3702</v>
      </c>
      <c r="B505" t="s">
        <v>4147</v>
      </c>
      <c r="C505" t="s">
        <v>4159</v>
      </c>
      <c r="D505" t="s">
        <v>4061</v>
      </c>
      <c r="E505" t="s">
        <v>4062</v>
      </c>
      <c r="F505" t="s">
        <v>1834</v>
      </c>
      <c r="G505" t="s">
        <v>2086</v>
      </c>
      <c r="H505" t="s">
        <v>9</v>
      </c>
      <c r="I505" t="s">
        <v>180</v>
      </c>
      <c r="J505" t="s">
        <v>3355</v>
      </c>
      <c r="K505" t="s">
        <v>4134</v>
      </c>
      <c r="L505">
        <v>92130</v>
      </c>
      <c r="M505" t="s">
        <v>4135</v>
      </c>
      <c r="N505" t="s">
        <v>4060</v>
      </c>
      <c r="O505" t="s">
        <v>4136</v>
      </c>
      <c r="P505">
        <v>185</v>
      </c>
      <c r="Q505" t="s">
        <v>4134</v>
      </c>
      <c r="R505">
        <v>3099.4530100000002</v>
      </c>
      <c r="S505" t="s">
        <v>4149</v>
      </c>
      <c r="T505" t="s">
        <v>4173</v>
      </c>
    </row>
    <row r="506" spans="1:20" x14ac:dyDescent="0.3">
      <c r="A506" t="s">
        <v>3653</v>
      </c>
      <c r="B506" t="s">
        <v>4132</v>
      </c>
      <c r="C506" t="s">
        <v>4324</v>
      </c>
      <c r="D506" t="s">
        <v>4061</v>
      </c>
      <c r="E506" t="s">
        <v>4062</v>
      </c>
      <c r="F506" t="s">
        <v>572</v>
      </c>
      <c r="G506" t="s">
        <v>3201</v>
      </c>
      <c r="H506" t="s">
        <v>9</v>
      </c>
      <c r="I506" t="s">
        <v>180</v>
      </c>
      <c r="J506" t="s">
        <v>3404</v>
      </c>
      <c r="K506" t="s">
        <v>4134</v>
      </c>
      <c r="L506">
        <v>7800</v>
      </c>
      <c r="M506" t="s">
        <v>4135</v>
      </c>
      <c r="N506" t="s">
        <v>4060</v>
      </c>
      <c r="O506" t="s">
        <v>4136</v>
      </c>
      <c r="P506">
        <v>312</v>
      </c>
      <c r="Q506" t="s">
        <v>4134</v>
      </c>
      <c r="R506">
        <v>3416.2647400000001</v>
      </c>
      <c r="S506" t="s">
        <v>4137</v>
      </c>
      <c r="T506" t="s">
        <v>4254</v>
      </c>
    </row>
    <row r="507" spans="1:20" x14ac:dyDescent="0.3">
      <c r="A507" t="s">
        <v>3958</v>
      </c>
      <c r="B507" t="s">
        <v>4139</v>
      </c>
      <c r="C507" t="s">
        <v>4152</v>
      </c>
      <c r="D507" t="s">
        <v>4061</v>
      </c>
      <c r="E507" t="s">
        <v>4062</v>
      </c>
      <c r="F507" t="s">
        <v>1834</v>
      </c>
      <c r="G507" t="s">
        <v>2086</v>
      </c>
      <c r="H507" t="s">
        <v>9</v>
      </c>
      <c r="I507" t="s">
        <v>180</v>
      </c>
      <c r="J507" t="s">
        <v>3355</v>
      </c>
      <c r="K507" t="s">
        <v>4134</v>
      </c>
      <c r="L507">
        <v>6061</v>
      </c>
      <c r="M507" t="s">
        <v>4135</v>
      </c>
      <c r="N507" t="s">
        <v>4060</v>
      </c>
      <c r="O507" t="s">
        <v>4136</v>
      </c>
      <c r="P507">
        <v>209</v>
      </c>
      <c r="Q507" t="s">
        <v>4134</v>
      </c>
      <c r="R507">
        <v>1775.81025</v>
      </c>
      <c r="S507" t="s">
        <v>4141</v>
      </c>
      <c r="T507" t="s">
        <v>4238</v>
      </c>
    </row>
    <row r="508" spans="1:20" x14ac:dyDescent="0.3">
      <c r="A508" t="s">
        <v>3702</v>
      </c>
      <c r="B508" t="s">
        <v>4139</v>
      </c>
      <c r="C508" t="s">
        <v>4252</v>
      </c>
      <c r="D508" t="s">
        <v>4061</v>
      </c>
      <c r="E508" t="s">
        <v>4062</v>
      </c>
      <c r="F508" t="s">
        <v>1834</v>
      </c>
      <c r="G508" t="s">
        <v>2086</v>
      </c>
      <c r="H508" t="s">
        <v>9</v>
      </c>
      <c r="I508" t="s">
        <v>180</v>
      </c>
      <c r="J508" t="s">
        <v>3355</v>
      </c>
      <c r="K508" t="s">
        <v>4134</v>
      </c>
      <c r="L508">
        <v>47064</v>
      </c>
      <c r="M508" t="s">
        <v>4135</v>
      </c>
      <c r="N508" t="s">
        <v>4060</v>
      </c>
      <c r="O508" t="s">
        <v>4136</v>
      </c>
      <c r="P508">
        <v>148</v>
      </c>
      <c r="Q508" t="s">
        <v>4134</v>
      </c>
      <c r="R508">
        <v>2980.4106900000002</v>
      </c>
      <c r="S508" t="s">
        <v>4141</v>
      </c>
      <c r="T508" t="s">
        <v>4304</v>
      </c>
    </row>
    <row r="509" spans="1:20" x14ac:dyDescent="0.3">
      <c r="A509" t="s">
        <v>3702</v>
      </c>
      <c r="B509" t="s">
        <v>4132</v>
      </c>
      <c r="C509" t="s">
        <v>4205</v>
      </c>
      <c r="D509" t="s">
        <v>4061</v>
      </c>
      <c r="E509" t="s">
        <v>4062</v>
      </c>
      <c r="F509" t="s">
        <v>572</v>
      </c>
      <c r="G509" t="s">
        <v>3201</v>
      </c>
      <c r="H509" t="s">
        <v>9</v>
      </c>
      <c r="I509" t="s">
        <v>180</v>
      </c>
      <c r="J509" t="s">
        <v>3404</v>
      </c>
      <c r="K509" t="s">
        <v>4134</v>
      </c>
      <c r="L509">
        <v>2650</v>
      </c>
      <c r="M509" t="s">
        <v>4135</v>
      </c>
      <c r="N509" t="s">
        <v>4060</v>
      </c>
      <c r="O509" t="s">
        <v>4136</v>
      </c>
      <c r="P509">
        <v>10</v>
      </c>
      <c r="Q509" t="s">
        <v>4134</v>
      </c>
      <c r="R509">
        <v>3016.1878499999998</v>
      </c>
      <c r="S509" t="s">
        <v>4137</v>
      </c>
      <c r="T509" t="s">
        <v>4263</v>
      </c>
    </row>
    <row r="510" spans="1:20" x14ac:dyDescent="0.3">
      <c r="A510" t="s">
        <v>3646</v>
      </c>
      <c r="B510" t="s">
        <v>4467</v>
      </c>
      <c r="C510" t="s">
        <v>4175</v>
      </c>
      <c r="D510" t="s">
        <v>4061</v>
      </c>
      <c r="E510" t="s">
        <v>4062</v>
      </c>
      <c r="F510" t="s">
        <v>572</v>
      </c>
      <c r="G510" t="s">
        <v>3201</v>
      </c>
      <c r="H510" t="s">
        <v>9</v>
      </c>
      <c r="I510" t="s">
        <v>180</v>
      </c>
      <c r="J510" t="s">
        <v>3404</v>
      </c>
      <c r="K510" t="s">
        <v>4398</v>
      </c>
      <c r="L510">
        <v>29.999880000000001</v>
      </c>
      <c r="M510" t="s">
        <v>4135</v>
      </c>
      <c r="N510" t="s">
        <v>4077</v>
      </c>
      <c r="O510" t="s">
        <v>4399</v>
      </c>
      <c r="P510">
        <v>360</v>
      </c>
      <c r="Q510" t="s">
        <v>4398</v>
      </c>
      <c r="R510">
        <v>715.57806800000003</v>
      </c>
      <c r="S510" t="s">
        <v>4468</v>
      </c>
      <c r="T510"/>
    </row>
    <row r="511" spans="1:20" x14ac:dyDescent="0.3">
      <c r="A511" t="s">
        <v>4032</v>
      </c>
      <c r="B511" t="s">
        <v>4493</v>
      </c>
      <c r="C511" t="s">
        <v>4164</v>
      </c>
      <c r="D511" t="s">
        <v>4089</v>
      </c>
      <c r="E511" t="s">
        <v>4090</v>
      </c>
      <c r="F511" t="s">
        <v>89</v>
      </c>
      <c r="G511" t="s">
        <v>2204</v>
      </c>
      <c r="H511" t="s">
        <v>40</v>
      </c>
      <c r="I511" t="s">
        <v>184</v>
      </c>
      <c r="J511" t="s">
        <v>3383</v>
      </c>
      <c r="K511" t="s">
        <v>4134</v>
      </c>
      <c r="L511">
        <v>440</v>
      </c>
      <c r="M511" t="s">
        <v>4135</v>
      </c>
      <c r="N511" t="s">
        <v>4080</v>
      </c>
      <c r="O511" t="s">
        <v>4183</v>
      </c>
      <c r="P511">
        <v>220</v>
      </c>
      <c r="Q511" t="s">
        <v>4134</v>
      </c>
      <c r="R511">
        <v>365.17036000000002</v>
      </c>
      <c r="S511" t="s">
        <v>4494</v>
      </c>
      <c r="T511" t="s">
        <v>4495</v>
      </c>
    </row>
    <row r="512" spans="1:20" x14ac:dyDescent="0.3">
      <c r="A512" t="s">
        <v>3657</v>
      </c>
      <c r="B512" t="s">
        <v>4321</v>
      </c>
      <c r="C512" t="s">
        <v>4342</v>
      </c>
      <c r="D512" t="s">
        <v>4085</v>
      </c>
      <c r="E512" t="s">
        <v>4086</v>
      </c>
      <c r="F512" t="s">
        <v>71</v>
      </c>
      <c r="G512" t="s">
        <v>2214</v>
      </c>
      <c r="H512" t="s">
        <v>23</v>
      </c>
      <c r="I512" t="s">
        <v>184</v>
      </c>
      <c r="J512" t="s">
        <v>3383</v>
      </c>
      <c r="K512" t="s">
        <v>4134</v>
      </c>
      <c r="L512">
        <v>100</v>
      </c>
      <c r="M512" t="s">
        <v>4135</v>
      </c>
      <c r="N512" t="s">
        <v>4060</v>
      </c>
      <c r="O512" t="s">
        <v>4136</v>
      </c>
      <c r="P512">
        <v>100</v>
      </c>
      <c r="Q512" t="s">
        <v>4134</v>
      </c>
      <c r="R512">
        <v>984.44875999999999</v>
      </c>
      <c r="S512" t="s">
        <v>4155</v>
      </c>
      <c r="T512" t="s">
        <v>4156</v>
      </c>
    </row>
    <row r="513" spans="1:20" x14ac:dyDescent="0.3">
      <c r="A513" t="s">
        <v>3884</v>
      </c>
      <c r="B513" t="s">
        <v>4139</v>
      </c>
      <c r="C513" t="s">
        <v>4140</v>
      </c>
      <c r="D513" t="s">
        <v>4061</v>
      </c>
      <c r="E513" t="s">
        <v>4062</v>
      </c>
      <c r="F513" t="s">
        <v>1834</v>
      </c>
      <c r="G513" t="s">
        <v>2086</v>
      </c>
      <c r="H513" t="s">
        <v>9</v>
      </c>
      <c r="I513" t="s">
        <v>180</v>
      </c>
      <c r="J513" t="s">
        <v>3355</v>
      </c>
      <c r="K513" t="s">
        <v>4134</v>
      </c>
      <c r="L513">
        <v>546</v>
      </c>
      <c r="M513" t="s">
        <v>4135</v>
      </c>
      <c r="N513" t="s">
        <v>4060</v>
      </c>
      <c r="O513" t="s">
        <v>4136</v>
      </c>
      <c r="P513">
        <v>42</v>
      </c>
      <c r="Q513" t="s">
        <v>4134</v>
      </c>
      <c r="R513">
        <v>10162.67376</v>
      </c>
      <c r="S513" t="s">
        <v>4141</v>
      </c>
      <c r="T513" t="s">
        <v>4250</v>
      </c>
    </row>
    <row r="514" spans="1:20" x14ac:dyDescent="0.3">
      <c r="A514" t="s">
        <v>3824</v>
      </c>
      <c r="B514" t="s">
        <v>4277</v>
      </c>
      <c r="C514" t="s">
        <v>4199</v>
      </c>
      <c r="D514" t="s">
        <v>4126</v>
      </c>
      <c r="E514" t="s">
        <v>4127</v>
      </c>
      <c r="F514" t="s">
        <v>572</v>
      </c>
      <c r="G514" t="s">
        <v>3201</v>
      </c>
      <c r="H514" t="s">
        <v>9</v>
      </c>
      <c r="I514" t="s">
        <v>180</v>
      </c>
      <c r="J514" t="s">
        <v>3404</v>
      </c>
      <c r="K514" t="s">
        <v>4134</v>
      </c>
      <c r="L514">
        <v>14</v>
      </c>
      <c r="M514" t="s">
        <v>4135</v>
      </c>
      <c r="N514" t="s">
        <v>4210</v>
      </c>
      <c r="O514" t="s">
        <v>4211</v>
      </c>
      <c r="P514">
        <v>14</v>
      </c>
      <c r="Q514" t="s">
        <v>4134</v>
      </c>
      <c r="R514">
        <v>10521.22</v>
      </c>
      <c r="S514" t="s">
        <v>4184</v>
      </c>
      <c r="T514" t="s">
        <v>4496</v>
      </c>
    </row>
    <row r="515" spans="1:20" x14ac:dyDescent="0.3">
      <c r="A515" t="s">
        <v>3844</v>
      </c>
      <c r="B515" t="s">
        <v>4497</v>
      </c>
      <c r="C515" t="s">
        <v>4235</v>
      </c>
      <c r="D515" t="s">
        <v>4068</v>
      </c>
      <c r="E515" t="s">
        <v>4069</v>
      </c>
      <c r="F515" t="s">
        <v>1834</v>
      </c>
      <c r="G515" t="s">
        <v>2086</v>
      </c>
      <c r="H515" t="s">
        <v>9</v>
      </c>
      <c r="I515" t="s">
        <v>180</v>
      </c>
      <c r="J515" t="s">
        <v>3355</v>
      </c>
      <c r="K515" t="s">
        <v>4134</v>
      </c>
      <c r="L515">
        <v>92</v>
      </c>
      <c r="M515" t="s">
        <v>4135</v>
      </c>
      <c r="N515" t="s">
        <v>4060</v>
      </c>
      <c r="O515" t="s">
        <v>4136</v>
      </c>
      <c r="P515">
        <v>92</v>
      </c>
      <c r="Q515" t="s">
        <v>4134</v>
      </c>
      <c r="R515">
        <v>8006.1981599999999</v>
      </c>
      <c r="S515" t="s">
        <v>4145</v>
      </c>
      <c r="T515"/>
    </row>
    <row r="516" spans="1:20" x14ac:dyDescent="0.3">
      <c r="A516" t="s">
        <v>3657</v>
      </c>
      <c r="B516" t="s">
        <v>4321</v>
      </c>
      <c r="C516" t="s">
        <v>4382</v>
      </c>
      <c r="D516" t="s">
        <v>4085</v>
      </c>
      <c r="E516" t="s">
        <v>4086</v>
      </c>
      <c r="F516" t="s">
        <v>71</v>
      </c>
      <c r="G516" t="s">
        <v>2214</v>
      </c>
      <c r="H516" t="s">
        <v>23</v>
      </c>
      <c r="I516" t="s">
        <v>184</v>
      </c>
      <c r="J516" t="s">
        <v>3383</v>
      </c>
      <c r="K516" t="s">
        <v>4134</v>
      </c>
      <c r="L516">
        <v>300</v>
      </c>
      <c r="M516" t="s">
        <v>4135</v>
      </c>
      <c r="N516" t="s">
        <v>4060</v>
      </c>
      <c r="O516" t="s">
        <v>4136</v>
      </c>
      <c r="P516">
        <v>100</v>
      </c>
      <c r="Q516" t="s">
        <v>4134</v>
      </c>
      <c r="R516">
        <v>984.44875999999999</v>
      </c>
      <c r="S516" t="s">
        <v>4155</v>
      </c>
      <c r="T516" t="s">
        <v>4284</v>
      </c>
    </row>
    <row r="517" spans="1:20" x14ac:dyDescent="0.3">
      <c r="A517" t="s">
        <v>3755</v>
      </c>
      <c r="B517" t="s">
        <v>4139</v>
      </c>
      <c r="C517" t="s">
        <v>4164</v>
      </c>
      <c r="D517" t="s">
        <v>4061</v>
      </c>
      <c r="E517" t="s">
        <v>4062</v>
      </c>
      <c r="F517" t="s">
        <v>1834</v>
      </c>
      <c r="G517" t="s">
        <v>2086</v>
      </c>
      <c r="H517" t="s">
        <v>9</v>
      </c>
      <c r="I517" t="s">
        <v>180</v>
      </c>
      <c r="J517" t="s">
        <v>3355</v>
      </c>
      <c r="K517" t="s">
        <v>4134</v>
      </c>
      <c r="L517">
        <v>8400</v>
      </c>
      <c r="M517" t="s">
        <v>4135</v>
      </c>
      <c r="N517" t="s">
        <v>4060</v>
      </c>
      <c r="O517" t="s">
        <v>4136</v>
      </c>
      <c r="P517">
        <v>200</v>
      </c>
      <c r="Q517" t="s">
        <v>4134</v>
      </c>
      <c r="R517">
        <v>2325.0208200000002</v>
      </c>
      <c r="S517" t="s">
        <v>4141</v>
      </c>
      <c r="T517" t="s">
        <v>4168</v>
      </c>
    </row>
    <row r="518" spans="1:20" x14ac:dyDescent="0.3">
      <c r="A518" t="s">
        <v>3725</v>
      </c>
      <c r="B518" t="s">
        <v>4379</v>
      </c>
      <c r="C518" t="s">
        <v>4199</v>
      </c>
      <c r="D518" t="s">
        <v>4085</v>
      </c>
      <c r="E518" t="s">
        <v>4086</v>
      </c>
      <c r="F518" t="s">
        <v>331</v>
      </c>
      <c r="G518" t="s">
        <v>2211</v>
      </c>
      <c r="H518" t="s">
        <v>46</v>
      </c>
      <c r="I518" t="s">
        <v>180</v>
      </c>
      <c r="J518" t="s">
        <v>3383</v>
      </c>
      <c r="K518" t="s">
        <v>4134</v>
      </c>
      <c r="L518">
        <v>2000</v>
      </c>
      <c r="M518" t="s">
        <v>4135</v>
      </c>
      <c r="N518" t="s">
        <v>4060</v>
      </c>
      <c r="O518" t="s">
        <v>4136</v>
      </c>
      <c r="P518">
        <v>1000</v>
      </c>
      <c r="Q518" t="s">
        <v>4134</v>
      </c>
      <c r="R518">
        <v>696.14964999999995</v>
      </c>
      <c r="S518" t="s">
        <v>4380</v>
      </c>
      <c r="T518" t="s">
        <v>4498</v>
      </c>
    </row>
    <row r="519" spans="1:20" x14ac:dyDescent="0.3">
      <c r="A519" t="s">
        <v>3702</v>
      </c>
      <c r="B519" t="s">
        <v>4132</v>
      </c>
      <c r="C519" t="s">
        <v>4164</v>
      </c>
      <c r="D519" t="s">
        <v>4061</v>
      </c>
      <c r="E519" t="s">
        <v>4062</v>
      </c>
      <c r="F519" t="s">
        <v>572</v>
      </c>
      <c r="G519" t="s">
        <v>3201</v>
      </c>
      <c r="H519" t="s">
        <v>9</v>
      </c>
      <c r="I519" t="s">
        <v>180</v>
      </c>
      <c r="J519" t="s">
        <v>3404</v>
      </c>
      <c r="K519" t="s">
        <v>4134</v>
      </c>
      <c r="L519">
        <v>5175</v>
      </c>
      <c r="M519" t="s">
        <v>4135</v>
      </c>
      <c r="N519" t="s">
        <v>4060</v>
      </c>
      <c r="O519" t="s">
        <v>4136</v>
      </c>
      <c r="P519">
        <v>207</v>
      </c>
      <c r="Q519" t="s">
        <v>4134</v>
      </c>
      <c r="R519">
        <v>3016.1878499999998</v>
      </c>
      <c r="S519" t="s">
        <v>4137</v>
      </c>
      <c r="T519" t="s">
        <v>4254</v>
      </c>
    </row>
    <row r="520" spans="1:20" x14ac:dyDescent="0.3">
      <c r="A520" t="s">
        <v>3755</v>
      </c>
      <c r="B520" t="s">
        <v>4139</v>
      </c>
      <c r="C520" t="s">
        <v>4205</v>
      </c>
      <c r="D520" t="s">
        <v>4061</v>
      </c>
      <c r="E520" t="s">
        <v>4062</v>
      </c>
      <c r="F520" t="s">
        <v>1834</v>
      </c>
      <c r="G520" t="s">
        <v>2086</v>
      </c>
      <c r="H520" t="s">
        <v>9</v>
      </c>
      <c r="I520" t="s">
        <v>180</v>
      </c>
      <c r="J520" t="s">
        <v>3355</v>
      </c>
      <c r="K520" t="s">
        <v>4134</v>
      </c>
      <c r="L520">
        <v>18800</v>
      </c>
      <c r="M520" t="s">
        <v>4135</v>
      </c>
      <c r="N520" t="s">
        <v>4060</v>
      </c>
      <c r="O520" t="s">
        <v>4136</v>
      </c>
      <c r="P520">
        <v>100</v>
      </c>
      <c r="Q520" t="s">
        <v>4134</v>
      </c>
      <c r="R520">
        <v>2325.0208200000002</v>
      </c>
      <c r="S520" t="s">
        <v>4141</v>
      </c>
      <c r="T520" t="s">
        <v>4149</v>
      </c>
    </row>
    <row r="521" spans="1:20" x14ac:dyDescent="0.3">
      <c r="A521" t="s">
        <v>3653</v>
      </c>
      <c r="B521" t="s">
        <v>4132</v>
      </c>
      <c r="C521" t="s">
        <v>4324</v>
      </c>
      <c r="D521" t="s">
        <v>4061</v>
      </c>
      <c r="E521" t="s">
        <v>4062</v>
      </c>
      <c r="F521" t="s">
        <v>572</v>
      </c>
      <c r="G521" t="s">
        <v>3201</v>
      </c>
      <c r="H521" t="s">
        <v>9</v>
      </c>
      <c r="I521" t="s">
        <v>180</v>
      </c>
      <c r="J521" t="s">
        <v>3404</v>
      </c>
      <c r="K521" t="s">
        <v>4134</v>
      </c>
      <c r="L521">
        <v>73008</v>
      </c>
      <c r="M521" t="s">
        <v>4135</v>
      </c>
      <c r="N521" t="s">
        <v>4060</v>
      </c>
      <c r="O521" t="s">
        <v>4136</v>
      </c>
      <c r="P521">
        <v>312</v>
      </c>
      <c r="Q521" t="s">
        <v>4134</v>
      </c>
      <c r="R521">
        <v>3416.2647400000001</v>
      </c>
      <c r="S521" t="s">
        <v>4137</v>
      </c>
      <c r="T521" t="s">
        <v>4265</v>
      </c>
    </row>
    <row r="522" spans="1:20" x14ac:dyDescent="0.3">
      <c r="A522" t="s">
        <v>3702</v>
      </c>
      <c r="B522" t="s">
        <v>4214</v>
      </c>
      <c r="C522" t="s">
        <v>4342</v>
      </c>
      <c r="D522" t="s">
        <v>4061</v>
      </c>
      <c r="E522" t="s">
        <v>4062</v>
      </c>
      <c r="F522" t="s">
        <v>1834</v>
      </c>
      <c r="G522" t="s">
        <v>2086</v>
      </c>
      <c r="H522" t="s">
        <v>9</v>
      </c>
      <c r="I522" t="s">
        <v>180</v>
      </c>
      <c r="J522" t="s">
        <v>3355</v>
      </c>
      <c r="K522" t="s">
        <v>4134</v>
      </c>
      <c r="L522">
        <v>20736</v>
      </c>
      <c r="M522" t="s">
        <v>4135</v>
      </c>
      <c r="N522" t="s">
        <v>4060</v>
      </c>
      <c r="O522" t="s">
        <v>4136</v>
      </c>
      <c r="P522">
        <v>144</v>
      </c>
      <c r="Q522" t="s">
        <v>4134</v>
      </c>
      <c r="R522">
        <v>3099.4530100000002</v>
      </c>
      <c r="S522" t="s">
        <v>4215</v>
      </c>
      <c r="T522" t="s">
        <v>4499</v>
      </c>
    </row>
    <row r="523" spans="1:20" x14ac:dyDescent="0.3">
      <c r="A523" t="s">
        <v>3755</v>
      </c>
      <c r="B523" t="s">
        <v>4132</v>
      </c>
      <c r="C523" t="s">
        <v>4133</v>
      </c>
      <c r="D523" t="s">
        <v>4061</v>
      </c>
      <c r="E523" t="s">
        <v>4062</v>
      </c>
      <c r="F523" t="s">
        <v>572</v>
      </c>
      <c r="G523" t="s">
        <v>3201</v>
      </c>
      <c r="H523" t="s">
        <v>9</v>
      </c>
      <c r="I523" t="s">
        <v>180</v>
      </c>
      <c r="J523" t="s">
        <v>3404</v>
      </c>
      <c r="K523" t="s">
        <v>4134</v>
      </c>
      <c r="L523">
        <v>492</v>
      </c>
      <c r="M523" t="s">
        <v>4135</v>
      </c>
      <c r="N523" t="s">
        <v>4060</v>
      </c>
      <c r="O523" t="s">
        <v>4136</v>
      </c>
      <c r="P523">
        <v>123</v>
      </c>
      <c r="Q523" t="s">
        <v>4134</v>
      </c>
      <c r="R523">
        <v>2352.5772099999999</v>
      </c>
      <c r="S523" t="s">
        <v>4137</v>
      </c>
      <c r="T523" t="s">
        <v>4261</v>
      </c>
    </row>
    <row r="524" spans="1:20" x14ac:dyDescent="0.3">
      <c r="A524" t="s">
        <v>3702</v>
      </c>
      <c r="B524" t="s">
        <v>4139</v>
      </c>
      <c r="C524" t="s">
        <v>4196</v>
      </c>
      <c r="D524" t="s">
        <v>4061</v>
      </c>
      <c r="E524" t="s">
        <v>4062</v>
      </c>
      <c r="F524" t="s">
        <v>1834</v>
      </c>
      <c r="G524" t="s">
        <v>2086</v>
      </c>
      <c r="H524" t="s">
        <v>9</v>
      </c>
      <c r="I524" t="s">
        <v>180</v>
      </c>
      <c r="J524" t="s">
        <v>3355</v>
      </c>
      <c r="K524" t="s">
        <v>4134</v>
      </c>
      <c r="L524">
        <v>4620</v>
      </c>
      <c r="M524" t="s">
        <v>4135</v>
      </c>
      <c r="N524" t="s">
        <v>4060</v>
      </c>
      <c r="O524" t="s">
        <v>4136</v>
      </c>
      <c r="P524">
        <v>110</v>
      </c>
      <c r="Q524" t="s">
        <v>4134</v>
      </c>
      <c r="R524">
        <v>2980.4106900000002</v>
      </c>
      <c r="S524" t="s">
        <v>4141</v>
      </c>
      <c r="T524" t="s">
        <v>4258</v>
      </c>
    </row>
    <row r="525" spans="1:20" x14ac:dyDescent="0.3">
      <c r="A525" t="s">
        <v>3845</v>
      </c>
      <c r="B525" t="s">
        <v>4189</v>
      </c>
      <c r="C525" t="s">
        <v>4235</v>
      </c>
      <c r="D525" t="s">
        <v>4068</v>
      </c>
      <c r="E525" t="s">
        <v>4069</v>
      </c>
      <c r="F525" t="s">
        <v>1834</v>
      </c>
      <c r="G525" t="s">
        <v>2086</v>
      </c>
      <c r="H525" t="s">
        <v>9</v>
      </c>
      <c r="I525" t="s">
        <v>180</v>
      </c>
      <c r="J525" t="s">
        <v>3355</v>
      </c>
      <c r="K525" t="s">
        <v>4134</v>
      </c>
      <c r="L525">
        <v>36</v>
      </c>
      <c r="M525" t="s">
        <v>4135</v>
      </c>
      <c r="N525" t="s">
        <v>4060</v>
      </c>
      <c r="O525" t="s">
        <v>4136</v>
      </c>
      <c r="P525">
        <v>36</v>
      </c>
      <c r="Q525" t="s">
        <v>4134</v>
      </c>
      <c r="R525">
        <v>126343.09173</v>
      </c>
      <c r="S525" t="s">
        <v>4190</v>
      </c>
      <c r="T525" t="s">
        <v>4463</v>
      </c>
    </row>
    <row r="526" spans="1:20" x14ac:dyDescent="0.3">
      <c r="A526" t="s">
        <v>4033</v>
      </c>
      <c r="B526" t="s">
        <v>4309</v>
      </c>
      <c r="C526" t="s">
        <v>4175</v>
      </c>
      <c r="D526" t="s">
        <v>4085</v>
      </c>
      <c r="E526" t="s">
        <v>4086</v>
      </c>
      <c r="F526" t="s">
        <v>89</v>
      </c>
      <c r="G526" t="s">
        <v>2204</v>
      </c>
      <c r="H526" t="s">
        <v>40</v>
      </c>
      <c r="I526" t="s">
        <v>184</v>
      </c>
      <c r="J526" t="s">
        <v>3383</v>
      </c>
      <c r="K526" t="s">
        <v>4134</v>
      </c>
      <c r="L526">
        <v>624</v>
      </c>
      <c r="M526" t="s">
        <v>4135</v>
      </c>
      <c r="N526" t="s">
        <v>4060</v>
      </c>
      <c r="O526" t="s">
        <v>4136</v>
      </c>
      <c r="P526">
        <v>208</v>
      </c>
      <c r="Q526" t="s">
        <v>4134</v>
      </c>
      <c r="R526">
        <v>5886.2370700000001</v>
      </c>
      <c r="S526" t="s">
        <v>4282</v>
      </c>
      <c r="T526" t="s">
        <v>4308</v>
      </c>
    </row>
    <row r="527" spans="1:20" x14ac:dyDescent="0.3">
      <c r="A527" t="s">
        <v>3702</v>
      </c>
      <c r="B527" t="s">
        <v>4139</v>
      </c>
      <c r="C527" t="s">
        <v>4188</v>
      </c>
      <c r="D527" t="s">
        <v>4061</v>
      </c>
      <c r="E527" t="s">
        <v>4062</v>
      </c>
      <c r="F527" t="s">
        <v>1834</v>
      </c>
      <c r="G527" t="s">
        <v>2086</v>
      </c>
      <c r="H527" t="s">
        <v>9</v>
      </c>
      <c r="I527" t="s">
        <v>180</v>
      </c>
      <c r="J527" t="s">
        <v>3355</v>
      </c>
      <c r="K527" t="s">
        <v>4134</v>
      </c>
      <c r="L527">
        <v>2340</v>
      </c>
      <c r="M527" t="s">
        <v>4135</v>
      </c>
      <c r="N527" t="s">
        <v>4060</v>
      </c>
      <c r="O527" t="s">
        <v>4136</v>
      </c>
      <c r="P527">
        <v>195</v>
      </c>
      <c r="Q527" t="s">
        <v>4134</v>
      </c>
      <c r="R527">
        <v>2980.4106900000002</v>
      </c>
      <c r="S527" t="s">
        <v>4141</v>
      </c>
      <c r="T527" t="s">
        <v>4224</v>
      </c>
    </row>
    <row r="528" spans="1:20" x14ac:dyDescent="0.3">
      <c r="A528" t="s">
        <v>3727</v>
      </c>
      <c r="B528" t="s">
        <v>4139</v>
      </c>
      <c r="C528" t="s">
        <v>4167</v>
      </c>
      <c r="D528" t="s">
        <v>4061</v>
      </c>
      <c r="E528" t="s">
        <v>4062</v>
      </c>
      <c r="F528" t="s">
        <v>1834</v>
      </c>
      <c r="G528" t="s">
        <v>2086</v>
      </c>
      <c r="H528" t="s">
        <v>9</v>
      </c>
      <c r="I528" t="s">
        <v>180</v>
      </c>
      <c r="J528" t="s">
        <v>3355</v>
      </c>
      <c r="K528" t="s">
        <v>4134</v>
      </c>
      <c r="L528">
        <v>612</v>
      </c>
      <c r="M528" t="s">
        <v>4135</v>
      </c>
      <c r="N528" t="s">
        <v>4060</v>
      </c>
      <c r="O528" t="s">
        <v>4136</v>
      </c>
      <c r="P528">
        <v>34</v>
      </c>
      <c r="Q528" t="s">
        <v>4134</v>
      </c>
      <c r="R528">
        <v>4435.2754500000001</v>
      </c>
      <c r="S528" t="s">
        <v>4141</v>
      </c>
      <c r="T528" t="s">
        <v>4316</v>
      </c>
    </row>
    <row r="529" spans="1:20" x14ac:dyDescent="0.3">
      <c r="A529" t="s">
        <v>3702</v>
      </c>
      <c r="B529" t="s">
        <v>4139</v>
      </c>
      <c r="C529" t="s">
        <v>4196</v>
      </c>
      <c r="D529" t="s">
        <v>4061</v>
      </c>
      <c r="E529" t="s">
        <v>4062</v>
      </c>
      <c r="F529" t="s">
        <v>1834</v>
      </c>
      <c r="G529" t="s">
        <v>2086</v>
      </c>
      <c r="H529" t="s">
        <v>9</v>
      </c>
      <c r="I529" t="s">
        <v>180</v>
      </c>
      <c r="J529" t="s">
        <v>3355</v>
      </c>
      <c r="K529" t="s">
        <v>4134</v>
      </c>
      <c r="L529">
        <v>5170</v>
      </c>
      <c r="M529" t="s">
        <v>4135</v>
      </c>
      <c r="N529" t="s">
        <v>4060</v>
      </c>
      <c r="O529" t="s">
        <v>4136</v>
      </c>
      <c r="P529">
        <v>110</v>
      </c>
      <c r="Q529" t="s">
        <v>4134</v>
      </c>
      <c r="R529">
        <v>2980.4106900000002</v>
      </c>
      <c r="S529" t="s">
        <v>4141</v>
      </c>
      <c r="T529" t="s">
        <v>4338</v>
      </c>
    </row>
    <row r="530" spans="1:20" x14ac:dyDescent="0.3">
      <c r="A530" t="s">
        <v>3716</v>
      </c>
      <c r="B530" t="s">
        <v>4132</v>
      </c>
      <c r="C530" t="s">
        <v>4182</v>
      </c>
      <c r="D530" t="s">
        <v>4061</v>
      </c>
      <c r="E530" t="s">
        <v>4062</v>
      </c>
      <c r="F530" t="s">
        <v>572</v>
      </c>
      <c r="G530" t="s">
        <v>3201</v>
      </c>
      <c r="H530" t="s">
        <v>9</v>
      </c>
      <c r="I530" t="s">
        <v>180</v>
      </c>
      <c r="J530" t="s">
        <v>3404</v>
      </c>
      <c r="K530" t="s">
        <v>4134</v>
      </c>
      <c r="L530">
        <v>4860</v>
      </c>
      <c r="M530" t="s">
        <v>4135</v>
      </c>
      <c r="N530" t="s">
        <v>4060</v>
      </c>
      <c r="O530" t="s">
        <v>4136</v>
      </c>
      <c r="P530">
        <v>54</v>
      </c>
      <c r="Q530" t="s">
        <v>4134</v>
      </c>
      <c r="R530">
        <v>4646.0091599999996</v>
      </c>
      <c r="S530" t="s">
        <v>4137</v>
      </c>
      <c r="T530" t="s">
        <v>4500</v>
      </c>
    </row>
    <row r="531" spans="1:20" x14ac:dyDescent="0.3">
      <c r="A531" t="s">
        <v>3727</v>
      </c>
      <c r="B531" t="s">
        <v>4139</v>
      </c>
      <c r="C531" t="s">
        <v>4288</v>
      </c>
      <c r="D531" t="s">
        <v>4061</v>
      </c>
      <c r="E531" t="s">
        <v>4062</v>
      </c>
      <c r="F531" t="s">
        <v>1834</v>
      </c>
      <c r="G531" t="s">
        <v>2086</v>
      </c>
      <c r="H531" t="s">
        <v>9</v>
      </c>
      <c r="I531" t="s">
        <v>180</v>
      </c>
      <c r="J531" t="s">
        <v>3355</v>
      </c>
      <c r="K531" t="s">
        <v>4134</v>
      </c>
      <c r="L531">
        <v>1040</v>
      </c>
      <c r="M531" t="s">
        <v>4135</v>
      </c>
      <c r="N531" t="s">
        <v>4060</v>
      </c>
      <c r="O531" t="s">
        <v>4136</v>
      </c>
      <c r="P531">
        <v>13</v>
      </c>
      <c r="Q531" t="s">
        <v>4134</v>
      </c>
      <c r="R531">
        <v>4435.2754500000001</v>
      </c>
      <c r="S531" t="s">
        <v>4141</v>
      </c>
      <c r="T531" t="s">
        <v>4158</v>
      </c>
    </row>
    <row r="532" spans="1:20" x14ac:dyDescent="0.3">
      <c r="A532" t="s">
        <v>3702</v>
      </c>
      <c r="B532" t="s">
        <v>4139</v>
      </c>
      <c r="C532" t="s">
        <v>4199</v>
      </c>
      <c r="D532" t="s">
        <v>4061</v>
      </c>
      <c r="E532" t="s">
        <v>4062</v>
      </c>
      <c r="F532" t="s">
        <v>1834</v>
      </c>
      <c r="G532" t="s">
        <v>2086</v>
      </c>
      <c r="H532" t="s">
        <v>9</v>
      </c>
      <c r="I532" t="s">
        <v>180</v>
      </c>
      <c r="J532" t="s">
        <v>3355</v>
      </c>
      <c r="K532" t="s">
        <v>4134</v>
      </c>
      <c r="L532">
        <v>990</v>
      </c>
      <c r="M532" t="s">
        <v>4135</v>
      </c>
      <c r="N532" t="s">
        <v>4060</v>
      </c>
      <c r="O532" t="s">
        <v>4136</v>
      </c>
      <c r="P532">
        <v>55</v>
      </c>
      <c r="Q532" t="s">
        <v>4134</v>
      </c>
      <c r="R532">
        <v>2980.4106900000002</v>
      </c>
      <c r="S532" t="s">
        <v>4141</v>
      </c>
      <c r="T532" t="s">
        <v>4316</v>
      </c>
    </row>
    <row r="533" spans="1:20" x14ac:dyDescent="0.3">
      <c r="A533" t="s">
        <v>3733</v>
      </c>
      <c r="B533" t="s">
        <v>4501</v>
      </c>
      <c r="C533" t="s">
        <v>4164</v>
      </c>
      <c r="D533" t="s">
        <v>4061</v>
      </c>
      <c r="E533" t="s">
        <v>4062</v>
      </c>
      <c r="F533" t="s">
        <v>1834</v>
      </c>
      <c r="G533" t="s">
        <v>2086</v>
      </c>
      <c r="H533" t="s">
        <v>9</v>
      </c>
      <c r="I533" t="s">
        <v>180</v>
      </c>
      <c r="J533" t="s">
        <v>3355</v>
      </c>
      <c r="K533" t="s">
        <v>4134</v>
      </c>
      <c r="L533">
        <v>275</v>
      </c>
      <c r="M533" t="s">
        <v>4135</v>
      </c>
      <c r="N533" t="s">
        <v>4080</v>
      </c>
      <c r="O533" t="s">
        <v>4183</v>
      </c>
      <c r="P533">
        <v>275</v>
      </c>
      <c r="Q533" t="s">
        <v>4134</v>
      </c>
      <c r="R533">
        <v>723.00702999999999</v>
      </c>
      <c r="S533" t="s">
        <v>4502</v>
      </c>
      <c r="T533" t="s">
        <v>4273</v>
      </c>
    </row>
    <row r="534" spans="1:20" x14ac:dyDescent="0.3">
      <c r="A534" t="s">
        <v>3657</v>
      </c>
      <c r="B534" t="s">
        <v>4321</v>
      </c>
      <c r="C534" t="s">
        <v>4503</v>
      </c>
      <c r="D534" t="s">
        <v>4085</v>
      </c>
      <c r="E534" t="s">
        <v>4086</v>
      </c>
      <c r="F534" t="s">
        <v>71</v>
      </c>
      <c r="G534" t="s">
        <v>2214</v>
      </c>
      <c r="H534" t="s">
        <v>23</v>
      </c>
      <c r="I534" t="s">
        <v>184</v>
      </c>
      <c r="J534" t="s">
        <v>3383</v>
      </c>
      <c r="K534" t="s">
        <v>4134</v>
      </c>
      <c r="L534">
        <v>400</v>
      </c>
      <c r="M534" t="s">
        <v>4135</v>
      </c>
      <c r="N534" t="s">
        <v>4060</v>
      </c>
      <c r="O534" t="s">
        <v>4136</v>
      </c>
      <c r="P534">
        <v>100</v>
      </c>
      <c r="Q534" t="s">
        <v>4134</v>
      </c>
      <c r="R534">
        <v>984.44875999999999</v>
      </c>
      <c r="S534" t="s">
        <v>4155</v>
      </c>
      <c r="T534" t="s">
        <v>4429</v>
      </c>
    </row>
    <row r="535" spans="1:20" x14ac:dyDescent="0.3">
      <c r="A535" t="s">
        <v>3657</v>
      </c>
      <c r="B535" t="s">
        <v>4328</v>
      </c>
      <c r="C535" t="s">
        <v>4152</v>
      </c>
      <c r="D535" t="s">
        <v>4085</v>
      </c>
      <c r="E535" t="s">
        <v>4086</v>
      </c>
      <c r="F535" t="s">
        <v>331</v>
      </c>
      <c r="G535" t="s">
        <v>2211</v>
      </c>
      <c r="H535" t="s">
        <v>46</v>
      </c>
      <c r="I535" t="s">
        <v>180</v>
      </c>
      <c r="J535" t="s">
        <v>3383</v>
      </c>
      <c r="K535" t="s">
        <v>4134</v>
      </c>
      <c r="L535">
        <v>7000</v>
      </c>
      <c r="M535" t="s">
        <v>4135</v>
      </c>
      <c r="N535" t="s">
        <v>4060</v>
      </c>
      <c r="O535" t="s">
        <v>4136</v>
      </c>
      <c r="P535">
        <v>500</v>
      </c>
      <c r="Q535" t="s">
        <v>4134</v>
      </c>
      <c r="R535">
        <v>959.64502000000005</v>
      </c>
      <c r="S535" t="s">
        <v>4155</v>
      </c>
      <c r="T535" t="s">
        <v>4165</v>
      </c>
    </row>
    <row r="536" spans="1:20" x14ac:dyDescent="0.3">
      <c r="A536" t="s">
        <v>3702</v>
      </c>
      <c r="B536" t="s">
        <v>4139</v>
      </c>
      <c r="C536" t="s">
        <v>4177</v>
      </c>
      <c r="D536" t="s">
        <v>4061</v>
      </c>
      <c r="E536" t="s">
        <v>4062</v>
      </c>
      <c r="F536" t="s">
        <v>1834</v>
      </c>
      <c r="G536" t="s">
        <v>2086</v>
      </c>
      <c r="H536" t="s">
        <v>9</v>
      </c>
      <c r="I536" t="s">
        <v>180</v>
      </c>
      <c r="J536" t="s">
        <v>3355</v>
      </c>
      <c r="K536" t="s">
        <v>4134</v>
      </c>
      <c r="L536">
        <v>2940</v>
      </c>
      <c r="M536" t="s">
        <v>4135</v>
      </c>
      <c r="N536" t="s">
        <v>4060</v>
      </c>
      <c r="O536" t="s">
        <v>4136</v>
      </c>
      <c r="P536">
        <v>28</v>
      </c>
      <c r="Q536" t="s">
        <v>4134</v>
      </c>
      <c r="R536">
        <v>2980.4106900000002</v>
      </c>
      <c r="S536" t="s">
        <v>4141</v>
      </c>
      <c r="T536" t="s">
        <v>4445</v>
      </c>
    </row>
    <row r="537" spans="1:20" x14ac:dyDescent="0.3">
      <c r="A537" t="s">
        <v>3701</v>
      </c>
      <c r="B537" t="s">
        <v>4442</v>
      </c>
      <c r="C537" t="s">
        <v>4164</v>
      </c>
      <c r="D537" t="s">
        <v>4097</v>
      </c>
      <c r="E537" t="s">
        <v>4098</v>
      </c>
      <c r="F537" t="s">
        <v>37</v>
      </c>
      <c r="G537" t="s">
        <v>2210</v>
      </c>
      <c r="H537" t="s">
        <v>25</v>
      </c>
      <c r="I537" t="s">
        <v>184</v>
      </c>
      <c r="J537" t="s">
        <v>3383</v>
      </c>
      <c r="K537" t="s">
        <v>4134</v>
      </c>
      <c r="L537">
        <v>3200</v>
      </c>
      <c r="M537" t="s">
        <v>4135</v>
      </c>
      <c r="N537" t="s">
        <v>4080</v>
      </c>
      <c r="O537" t="s">
        <v>4183</v>
      </c>
      <c r="P537">
        <v>1600</v>
      </c>
      <c r="Q537" t="s">
        <v>4134</v>
      </c>
      <c r="R537">
        <v>284.77</v>
      </c>
      <c r="S537" t="s">
        <v>4351</v>
      </c>
      <c r="T537" t="s">
        <v>4504</v>
      </c>
    </row>
    <row r="538" spans="1:20" x14ac:dyDescent="0.3">
      <c r="A538" t="s">
        <v>3823</v>
      </c>
      <c r="B538" t="s">
        <v>4251</v>
      </c>
      <c r="C538" t="s">
        <v>4164</v>
      </c>
      <c r="D538" t="s">
        <v>4068</v>
      </c>
      <c r="E538" t="s">
        <v>4069</v>
      </c>
      <c r="F538" t="s">
        <v>572</v>
      </c>
      <c r="G538" t="s">
        <v>3201</v>
      </c>
      <c r="H538" t="s">
        <v>9</v>
      </c>
      <c r="I538" t="s">
        <v>180</v>
      </c>
      <c r="J538" t="s">
        <v>3404</v>
      </c>
      <c r="K538" t="s">
        <v>4134</v>
      </c>
      <c r="L538">
        <v>224</v>
      </c>
      <c r="M538" t="s">
        <v>4135</v>
      </c>
      <c r="N538" t="s">
        <v>4060</v>
      </c>
      <c r="O538" t="s">
        <v>4136</v>
      </c>
      <c r="P538">
        <v>2</v>
      </c>
      <c r="Q538" t="s">
        <v>4134</v>
      </c>
      <c r="R538">
        <v>208738.99849999999</v>
      </c>
      <c r="S538" t="s">
        <v>4137</v>
      </c>
      <c r="T538" t="s">
        <v>4276</v>
      </c>
    </row>
    <row r="539" spans="1:20" x14ac:dyDescent="0.3">
      <c r="A539" t="s">
        <v>3755</v>
      </c>
      <c r="B539" t="s">
        <v>4139</v>
      </c>
      <c r="C539" t="s">
        <v>4339</v>
      </c>
      <c r="D539" t="s">
        <v>4061</v>
      </c>
      <c r="E539" t="s">
        <v>4062</v>
      </c>
      <c r="F539" t="s">
        <v>1834</v>
      </c>
      <c r="G539" t="s">
        <v>2086</v>
      </c>
      <c r="H539" t="s">
        <v>9</v>
      </c>
      <c r="I539" t="s">
        <v>180</v>
      </c>
      <c r="J539" t="s">
        <v>3355</v>
      </c>
      <c r="K539" t="s">
        <v>4134</v>
      </c>
      <c r="L539">
        <v>1400</v>
      </c>
      <c r="M539" t="s">
        <v>4135</v>
      </c>
      <c r="N539" t="s">
        <v>4060</v>
      </c>
      <c r="O539" t="s">
        <v>4136</v>
      </c>
      <c r="P539">
        <v>50</v>
      </c>
      <c r="Q539" t="s">
        <v>4134</v>
      </c>
      <c r="R539">
        <v>2325.0208200000002</v>
      </c>
      <c r="S539" t="s">
        <v>4141</v>
      </c>
      <c r="T539" t="s">
        <v>4325</v>
      </c>
    </row>
    <row r="540" spans="1:20" x14ac:dyDescent="0.3">
      <c r="A540" t="s">
        <v>3720</v>
      </c>
      <c r="B540" t="s">
        <v>4505</v>
      </c>
      <c r="C540" t="s">
        <v>4164</v>
      </c>
      <c r="D540" t="s">
        <v>4103</v>
      </c>
      <c r="E540" t="s">
        <v>4104</v>
      </c>
      <c r="F540" t="s">
        <v>37</v>
      </c>
      <c r="G540" t="s">
        <v>2210</v>
      </c>
      <c r="H540" t="s">
        <v>25</v>
      </c>
      <c r="I540" t="s">
        <v>184</v>
      </c>
      <c r="J540" t="s">
        <v>3383</v>
      </c>
      <c r="K540" t="s">
        <v>4134</v>
      </c>
      <c r="L540">
        <v>493</v>
      </c>
      <c r="M540" t="s">
        <v>4135</v>
      </c>
      <c r="N540" t="s">
        <v>4060</v>
      </c>
      <c r="O540" t="s">
        <v>4136</v>
      </c>
      <c r="P540">
        <v>493</v>
      </c>
      <c r="Q540" t="s">
        <v>4134</v>
      </c>
      <c r="R540">
        <v>6.97</v>
      </c>
      <c r="S540" t="s">
        <v>4377</v>
      </c>
      <c r="T540" t="s">
        <v>4317</v>
      </c>
    </row>
    <row r="541" spans="1:20" x14ac:dyDescent="0.3">
      <c r="A541" t="s">
        <v>3653</v>
      </c>
      <c r="B541" t="s">
        <v>4132</v>
      </c>
      <c r="C541" t="s">
        <v>4199</v>
      </c>
      <c r="D541" t="s">
        <v>4061</v>
      </c>
      <c r="E541" t="s">
        <v>4062</v>
      </c>
      <c r="F541" t="s">
        <v>572</v>
      </c>
      <c r="G541" t="s">
        <v>3201</v>
      </c>
      <c r="H541" t="s">
        <v>9</v>
      </c>
      <c r="I541" t="s">
        <v>180</v>
      </c>
      <c r="J541" t="s">
        <v>3404</v>
      </c>
      <c r="K541" t="s">
        <v>4134</v>
      </c>
      <c r="L541">
        <v>7770</v>
      </c>
      <c r="M541" t="s">
        <v>4135</v>
      </c>
      <c r="N541" t="s">
        <v>4060</v>
      </c>
      <c r="O541" t="s">
        <v>4136</v>
      </c>
      <c r="P541">
        <v>209</v>
      </c>
      <c r="Q541" t="s">
        <v>4134</v>
      </c>
      <c r="R541">
        <v>3416.2647400000001</v>
      </c>
      <c r="S541" t="s">
        <v>4137</v>
      </c>
      <c r="T541" t="s">
        <v>4168</v>
      </c>
    </row>
    <row r="542" spans="1:20" x14ac:dyDescent="0.3">
      <c r="A542" t="s">
        <v>3702</v>
      </c>
      <c r="B542" t="s">
        <v>4139</v>
      </c>
      <c r="C542" t="s">
        <v>4275</v>
      </c>
      <c r="D542" t="s">
        <v>4061</v>
      </c>
      <c r="E542" t="s">
        <v>4062</v>
      </c>
      <c r="F542" t="s">
        <v>1834</v>
      </c>
      <c r="G542" t="s">
        <v>2086</v>
      </c>
      <c r="H542" t="s">
        <v>9</v>
      </c>
      <c r="I542" t="s">
        <v>180</v>
      </c>
      <c r="J542" t="s">
        <v>3355</v>
      </c>
      <c r="K542" t="s">
        <v>4134</v>
      </c>
      <c r="L542">
        <v>30589</v>
      </c>
      <c r="M542" t="s">
        <v>4135</v>
      </c>
      <c r="N542" t="s">
        <v>4060</v>
      </c>
      <c r="O542" t="s">
        <v>4136</v>
      </c>
      <c r="P542">
        <v>169</v>
      </c>
      <c r="Q542" t="s">
        <v>4134</v>
      </c>
      <c r="R542">
        <v>2980.4106900000002</v>
      </c>
      <c r="S542" t="s">
        <v>4141</v>
      </c>
      <c r="T542" t="s">
        <v>4267</v>
      </c>
    </row>
    <row r="543" spans="1:20" x14ac:dyDescent="0.3">
      <c r="A543" t="s">
        <v>3702</v>
      </c>
      <c r="B543" t="s">
        <v>4132</v>
      </c>
      <c r="C543" t="s">
        <v>4205</v>
      </c>
      <c r="D543" t="s">
        <v>4061</v>
      </c>
      <c r="E543" t="s">
        <v>4062</v>
      </c>
      <c r="F543" t="s">
        <v>572</v>
      </c>
      <c r="G543" t="s">
        <v>3201</v>
      </c>
      <c r="H543" t="s">
        <v>9</v>
      </c>
      <c r="I543" t="s">
        <v>180</v>
      </c>
      <c r="J543" t="s">
        <v>3404</v>
      </c>
      <c r="K543" t="s">
        <v>4134</v>
      </c>
      <c r="L543">
        <v>140</v>
      </c>
      <c r="M543" t="s">
        <v>4135</v>
      </c>
      <c r="N543" t="s">
        <v>4060</v>
      </c>
      <c r="O543" t="s">
        <v>4136</v>
      </c>
      <c r="P543">
        <v>10</v>
      </c>
      <c r="Q543" t="s">
        <v>4134</v>
      </c>
      <c r="R543">
        <v>3016.1878499999998</v>
      </c>
      <c r="S543" t="s">
        <v>4137</v>
      </c>
      <c r="T543" t="s">
        <v>4238</v>
      </c>
    </row>
    <row r="544" spans="1:20" x14ac:dyDescent="0.3">
      <c r="A544" t="s">
        <v>3958</v>
      </c>
      <c r="B544" t="s">
        <v>4139</v>
      </c>
      <c r="C544" t="s">
        <v>4152</v>
      </c>
      <c r="D544" t="s">
        <v>4061</v>
      </c>
      <c r="E544" t="s">
        <v>4062</v>
      </c>
      <c r="F544" t="s">
        <v>1834</v>
      </c>
      <c r="G544" t="s">
        <v>2086</v>
      </c>
      <c r="H544" t="s">
        <v>9</v>
      </c>
      <c r="I544" t="s">
        <v>180</v>
      </c>
      <c r="J544" t="s">
        <v>3355</v>
      </c>
      <c r="K544" t="s">
        <v>4134</v>
      </c>
      <c r="L544">
        <v>21945</v>
      </c>
      <c r="M544" t="s">
        <v>4135</v>
      </c>
      <c r="N544" t="s">
        <v>4060</v>
      </c>
      <c r="O544" t="s">
        <v>4136</v>
      </c>
      <c r="P544">
        <v>209</v>
      </c>
      <c r="Q544" t="s">
        <v>4134</v>
      </c>
      <c r="R544">
        <v>1775.81025</v>
      </c>
      <c r="S544" t="s">
        <v>4141</v>
      </c>
      <c r="T544" t="s">
        <v>4445</v>
      </c>
    </row>
    <row r="545" spans="1:20" x14ac:dyDescent="0.3">
      <c r="A545" t="s">
        <v>3787</v>
      </c>
      <c r="B545" t="s">
        <v>4251</v>
      </c>
      <c r="C545" t="s">
        <v>4324</v>
      </c>
      <c r="D545" t="s">
        <v>4068</v>
      </c>
      <c r="E545" t="s">
        <v>4069</v>
      </c>
      <c r="F545" t="s">
        <v>572</v>
      </c>
      <c r="G545" t="s">
        <v>3201</v>
      </c>
      <c r="H545" t="s">
        <v>9</v>
      </c>
      <c r="I545" t="s">
        <v>180</v>
      </c>
      <c r="J545" t="s">
        <v>3404</v>
      </c>
      <c r="K545" t="s">
        <v>4134</v>
      </c>
      <c r="L545">
        <v>560</v>
      </c>
      <c r="M545" t="s">
        <v>4135</v>
      </c>
      <c r="N545" t="s">
        <v>4060</v>
      </c>
      <c r="O545" t="s">
        <v>4136</v>
      </c>
      <c r="P545">
        <v>5</v>
      </c>
      <c r="Q545" t="s">
        <v>4134</v>
      </c>
      <c r="R545">
        <v>9132.3754399999998</v>
      </c>
      <c r="S545" t="s">
        <v>4137</v>
      </c>
      <c r="T545" t="s">
        <v>4276</v>
      </c>
    </row>
    <row r="546" spans="1:20" x14ac:dyDescent="0.3">
      <c r="A546" t="s">
        <v>3702</v>
      </c>
      <c r="B546" t="s">
        <v>4139</v>
      </c>
      <c r="C546" t="s">
        <v>4252</v>
      </c>
      <c r="D546" t="s">
        <v>4061</v>
      </c>
      <c r="E546" t="s">
        <v>4062</v>
      </c>
      <c r="F546" t="s">
        <v>1834</v>
      </c>
      <c r="G546" t="s">
        <v>2086</v>
      </c>
      <c r="H546" t="s">
        <v>9</v>
      </c>
      <c r="I546" t="s">
        <v>180</v>
      </c>
      <c r="J546" t="s">
        <v>3355</v>
      </c>
      <c r="K546" t="s">
        <v>4134</v>
      </c>
      <c r="L546">
        <v>1776</v>
      </c>
      <c r="M546" t="s">
        <v>4135</v>
      </c>
      <c r="N546" t="s">
        <v>4060</v>
      </c>
      <c r="O546" t="s">
        <v>4136</v>
      </c>
      <c r="P546">
        <v>148</v>
      </c>
      <c r="Q546" t="s">
        <v>4134</v>
      </c>
      <c r="R546">
        <v>2980.4106900000002</v>
      </c>
      <c r="S546" t="s">
        <v>4141</v>
      </c>
      <c r="T546" t="s">
        <v>4224</v>
      </c>
    </row>
    <row r="547" spans="1:20" x14ac:dyDescent="0.3">
      <c r="A547" t="s">
        <v>3755</v>
      </c>
      <c r="B547" t="s">
        <v>4139</v>
      </c>
      <c r="C547" t="s">
        <v>4175</v>
      </c>
      <c r="D547" t="s">
        <v>4061</v>
      </c>
      <c r="E547" t="s">
        <v>4062</v>
      </c>
      <c r="F547" t="s">
        <v>1834</v>
      </c>
      <c r="G547" t="s">
        <v>2086</v>
      </c>
      <c r="H547" t="s">
        <v>9</v>
      </c>
      <c r="I547" t="s">
        <v>180</v>
      </c>
      <c r="J547" t="s">
        <v>3355</v>
      </c>
      <c r="K547" t="s">
        <v>4134</v>
      </c>
      <c r="L547">
        <v>4760</v>
      </c>
      <c r="M547" t="s">
        <v>4135</v>
      </c>
      <c r="N547" t="s">
        <v>4060</v>
      </c>
      <c r="O547" t="s">
        <v>4136</v>
      </c>
      <c r="P547">
        <v>170</v>
      </c>
      <c r="Q547" t="s">
        <v>4134</v>
      </c>
      <c r="R547">
        <v>2325.0208200000002</v>
      </c>
      <c r="S547" t="s">
        <v>4141</v>
      </c>
      <c r="T547" t="s">
        <v>4325</v>
      </c>
    </row>
    <row r="548" spans="1:20" x14ac:dyDescent="0.3">
      <c r="A548" t="s">
        <v>3702</v>
      </c>
      <c r="B548" t="s">
        <v>4139</v>
      </c>
      <c r="C548" t="s">
        <v>4275</v>
      </c>
      <c r="D548" t="s">
        <v>4061</v>
      </c>
      <c r="E548" t="s">
        <v>4062</v>
      </c>
      <c r="F548" t="s">
        <v>1834</v>
      </c>
      <c r="G548" t="s">
        <v>2086</v>
      </c>
      <c r="H548" t="s">
        <v>9</v>
      </c>
      <c r="I548" t="s">
        <v>180</v>
      </c>
      <c r="J548" t="s">
        <v>3355</v>
      </c>
      <c r="K548" t="s">
        <v>4134</v>
      </c>
      <c r="L548">
        <v>17069</v>
      </c>
      <c r="M548" t="s">
        <v>4135</v>
      </c>
      <c r="N548" t="s">
        <v>4060</v>
      </c>
      <c r="O548" t="s">
        <v>4136</v>
      </c>
      <c r="P548">
        <v>169</v>
      </c>
      <c r="Q548" t="s">
        <v>4134</v>
      </c>
      <c r="R548">
        <v>2980.4106900000002</v>
      </c>
      <c r="S548" t="s">
        <v>4141</v>
      </c>
      <c r="T548" t="s">
        <v>4170</v>
      </c>
    </row>
    <row r="549" spans="1:20" x14ac:dyDescent="0.3">
      <c r="A549" t="s">
        <v>3753</v>
      </c>
      <c r="B549" t="s">
        <v>4440</v>
      </c>
      <c r="C549" t="s">
        <v>4235</v>
      </c>
      <c r="D549" t="s">
        <v>4114</v>
      </c>
      <c r="E549" t="s">
        <v>4115</v>
      </c>
      <c r="F549" t="s">
        <v>103</v>
      </c>
      <c r="G549" t="s">
        <v>2017</v>
      </c>
      <c r="H549" t="s">
        <v>25</v>
      </c>
      <c r="I549" t="s">
        <v>184</v>
      </c>
      <c r="J549" t="s">
        <v>3453</v>
      </c>
      <c r="K549" t="s">
        <v>4134</v>
      </c>
      <c r="L549">
        <v>3</v>
      </c>
      <c r="M549" t="s">
        <v>4135</v>
      </c>
      <c r="N549" t="s">
        <v>4060</v>
      </c>
      <c r="O549" t="s">
        <v>4136</v>
      </c>
      <c r="P549">
        <v>1</v>
      </c>
      <c r="Q549" t="s">
        <v>4134</v>
      </c>
      <c r="R549">
        <v>5.8</v>
      </c>
      <c r="S549" t="s">
        <v>4441</v>
      </c>
      <c r="T549" t="s">
        <v>4364</v>
      </c>
    </row>
    <row r="550" spans="1:20" x14ac:dyDescent="0.3">
      <c r="A550" t="s">
        <v>3702</v>
      </c>
      <c r="B550" t="s">
        <v>4139</v>
      </c>
      <c r="C550" t="s">
        <v>4324</v>
      </c>
      <c r="D550" t="s">
        <v>4061</v>
      </c>
      <c r="E550" t="s">
        <v>4062</v>
      </c>
      <c r="F550" t="s">
        <v>1834</v>
      </c>
      <c r="G550" t="s">
        <v>2086</v>
      </c>
      <c r="H550" t="s">
        <v>9</v>
      </c>
      <c r="I550" t="s">
        <v>180</v>
      </c>
      <c r="J550" t="s">
        <v>3355</v>
      </c>
      <c r="K550" t="s">
        <v>4134</v>
      </c>
      <c r="L550">
        <v>5225</v>
      </c>
      <c r="M550" t="s">
        <v>4135</v>
      </c>
      <c r="N550" t="s">
        <v>4060</v>
      </c>
      <c r="O550" t="s">
        <v>4136</v>
      </c>
      <c r="P550">
        <v>209</v>
      </c>
      <c r="Q550" t="s">
        <v>4134</v>
      </c>
      <c r="R550">
        <v>2980.4106900000002</v>
      </c>
      <c r="S550" t="s">
        <v>4141</v>
      </c>
      <c r="T550" t="s">
        <v>4236</v>
      </c>
    </row>
    <row r="551" spans="1:20" x14ac:dyDescent="0.3">
      <c r="A551" t="s">
        <v>3884</v>
      </c>
      <c r="B551" t="s">
        <v>4139</v>
      </c>
      <c r="C551" t="s">
        <v>4266</v>
      </c>
      <c r="D551" t="s">
        <v>4061</v>
      </c>
      <c r="E551" t="s">
        <v>4062</v>
      </c>
      <c r="F551" t="s">
        <v>1834</v>
      </c>
      <c r="G551" t="s">
        <v>2086</v>
      </c>
      <c r="H551" t="s">
        <v>9</v>
      </c>
      <c r="I551" t="s">
        <v>180</v>
      </c>
      <c r="J551" t="s">
        <v>3355</v>
      </c>
      <c r="K551" t="s">
        <v>4134</v>
      </c>
      <c r="L551">
        <v>4074</v>
      </c>
      <c r="M551" t="s">
        <v>4135</v>
      </c>
      <c r="N551" t="s">
        <v>4060</v>
      </c>
      <c r="O551" t="s">
        <v>4136</v>
      </c>
      <c r="P551">
        <v>97</v>
      </c>
      <c r="Q551" t="s">
        <v>4134</v>
      </c>
      <c r="R551">
        <v>11365.452939999999</v>
      </c>
      <c r="S551" t="s">
        <v>4141</v>
      </c>
      <c r="T551" t="s">
        <v>4173</v>
      </c>
    </row>
    <row r="552" spans="1:20" x14ac:dyDescent="0.3">
      <c r="A552" t="s">
        <v>3913</v>
      </c>
      <c r="B552" t="s">
        <v>4169</v>
      </c>
      <c r="C552" t="s">
        <v>4342</v>
      </c>
      <c r="D552" t="s">
        <v>4061</v>
      </c>
      <c r="E552" t="s">
        <v>4062</v>
      </c>
      <c r="F552" t="s">
        <v>1834</v>
      </c>
      <c r="G552" t="s">
        <v>2086</v>
      </c>
      <c r="H552" t="s">
        <v>9</v>
      </c>
      <c r="I552" t="s">
        <v>180</v>
      </c>
      <c r="J552" t="s">
        <v>3355</v>
      </c>
      <c r="K552" t="s">
        <v>4134</v>
      </c>
      <c r="L552">
        <v>7242</v>
      </c>
      <c r="M552" t="s">
        <v>4135</v>
      </c>
      <c r="N552" t="s">
        <v>4060</v>
      </c>
      <c r="O552" t="s">
        <v>4136</v>
      </c>
      <c r="P552">
        <v>213</v>
      </c>
      <c r="Q552" t="s">
        <v>4134</v>
      </c>
      <c r="R552">
        <v>2663.1526699999999</v>
      </c>
      <c r="S552" t="s">
        <v>4170</v>
      </c>
      <c r="T552" t="s">
        <v>4327</v>
      </c>
    </row>
    <row r="553" spans="1:20" x14ac:dyDescent="0.3">
      <c r="A553" t="s">
        <v>3666</v>
      </c>
      <c r="B553" t="s">
        <v>4424</v>
      </c>
      <c r="C553" t="s">
        <v>4503</v>
      </c>
      <c r="D553" t="s">
        <v>4207</v>
      </c>
      <c r="E553" t="s">
        <v>4208</v>
      </c>
      <c r="F553" t="s">
        <v>214</v>
      </c>
      <c r="G553" t="s">
        <v>1960</v>
      </c>
      <c r="H553" t="s">
        <v>42</v>
      </c>
      <c r="I553" t="s">
        <v>180</v>
      </c>
      <c r="J553" t="s">
        <v>3355</v>
      </c>
      <c r="K553" t="s">
        <v>4398</v>
      </c>
      <c r="L553">
        <v>322.99841084000002</v>
      </c>
      <c r="M553" t="s">
        <v>4209</v>
      </c>
      <c r="N553" t="s">
        <v>4425</v>
      </c>
      <c r="O553" t="s">
        <v>3627</v>
      </c>
      <c r="P553">
        <v>4173.16</v>
      </c>
      <c r="Q553" t="s">
        <v>4398</v>
      </c>
      <c r="R553">
        <v>12953.36</v>
      </c>
      <c r="S553" t="s">
        <v>4426</v>
      </c>
      <c r="T553"/>
    </row>
    <row r="554" spans="1:20" x14ac:dyDescent="0.3">
      <c r="A554" t="s">
        <v>3702</v>
      </c>
      <c r="B554" t="s">
        <v>4139</v>
      </c>
      <c r="C554" t="s">
        <v>4199</v>
      </c>
      <c r="D554" t="s">
        <v>4061</v>
      </c>
      <c r="E554" t="s">
        <v>4062</v>
      </c>
      <c r="F554" t="s">
        <v>1834</v>
      </c>
      <c r="G554" t="s">
        <v>2086</v>
      </c>
      <c r="H554" t="s">
        <v>9</v>
      </c>
      <c r="I554" t="s">
        <v>180</v>
      </c>
      <c r="J554" t="s">
        <v>3355</v>
      </c>
      <c r="K554" t="s">
        <v>4134</v>
      </c>
      <c r="L554">
        <v>2035</v>
      </c>
      <c r="M554" t="s">
        <v>4135</v>
      </c>
      <c r="N554" t="s">
        <v>4060</v>
      </c>
      <c r="O554" t="s">
        <v>4136</v>
      </c>
      <c r="P554">
        <v>55</v>
      </c>
      <c r="Q554" t="s">
        <v>4134</v>
      </c>
      <c r="R554">
        <v>2980.4106900000002</v>
      </c>
      <c r="S554" t="s">
        <v>4141</v>
      </c>
      <c r="T554" t="s">
        <v>4230</v>
      </c>
    </row>
    <row r="555" spans="1:20" x14ac:dyDescent="0.3">
      <c r="A555" t="s">
        <v>3702</v>
      </c>
      <c r="B555" t="s">
        <v>4139</v>
      </c>
      <c r="C555" t="s">
        <v>4292</v>
      </c>
      <c r="D555" t="s">
        <v>4061</v>
      </c>
      <c r="E555" t="s">
        <v>4062</v>
      </c>
      <c r="F555" t="s">
        <v>1834</v>
      </c>
      <c r="G555" t="s">
        <v>2086</v>
      </c>
      <c r="H555" t="s">
        <v>9</v>
      </c>
      <c r="I555" t="s">
        <v>180</v>
      </c>
      <c r="J555" t="s">
        <v>3355</v>
      </c>
      <c r="K555" t="s">
        <v>4134</v>
      </c>
      <c r="L555">
        <v>7770</v>
      </c>
      <c r="M555" t="s">
        <v>4135</v>
      </c>
      <c r="N555" t="s">
        <v>4060</v>
      </c>
      <c r="O555" t="s">
        <v>4136</v>
      </c>
      <c r="P555">
        <v>185</v>
      </c>
      <c r="Q555" t="s">
        <v>4134</v>
      </c>
      <c r="R555">
        <v>2980.4106900000002</v>
      </c>
      <c r="S555" t="s">
        <v>4141</v>
      </c>
      <c r="T555" t="s">
        <v>4173</v>
      </c>
    </row>
    <row r="556" spans="1:20" x14ac:dyDescent="0.3">
      <c r="A556" t="s">
        <v>3774</v>
      </c>
      <c r="B556" t="s">
        <v>4506</v>
      </c>
      <c r="C556" t="s">
        <v>4164</v>
      </c>
      <c r="D556" t="s">
        <v>4085</v>
      </c>
      <c r="E556" t="s">
        <v>4086</v>
      </c>
      <c r="F556" t="s">
        <v>71</v>
      </c>
      <c r="G556" t="s">
        <v>2214</v>
      </c>
      <c r="H556" t="s">
        <v>23</v>
      </c>
      <c r="I556" t="s">
        <v>184</v>
      </c>
      <c r="J556" t="s">
        <v>3383</v>
      </c>
      <c r="K556" t="s">
        <v>4134</v>
      </c>
      <c r="L556">
        <v>7000</v>
      </c>
      <c r="M556" t="s">
        <v>4135</v>
      </c>
      <c r="N556" t="s">
        <v>4060</v>
      </c>
      <c r="O556" t="s">
        <v>4136</v>
      </c>
      <c r="P556">
        <v>1000</v>
      </c>
      <c r="Q556" t="s">
        <v>4134</v>
      </c>
      <c r="R556">
        <v>1397.8159800000001</v>
      </c>
      <c r="S556" t="s">
        <v>4414</v>
      </c>
      <c r="T556" t="s">
        <v>4507</v>
      </c>
    </row>
    <row r="557" spans="1:20" x14ac:dyDescent="0.3">
      <c r="A557" t="s">
        <v>3823</v>
      </c>
      <c r="B557" t="s">
        <v>4312</v>
      </c>
      <c r="C557" t="s">
        <v>4199</v>
      </c>
      <c r="D557" t="s">
        <v>4068</v>
      </c>
      <c r="E557" t="s">
        <v>4069</v>
      </c>
      <c r="F557" t="s">
        <v>1834</v>
      </c>
      <c r="G557" t="s">
        <v>2086</v>
      </c>
      <c r="H557" t="s">
        <v>9</v>
      </c>
      <c r="I557" t="s">
        <v>180</v>
      </c>
      <c r="J557" t="s">
        <v>3355</v>
      </c>
      <c r="K557" t="s">
        <v>4134</v>
      </c>
      <c r="L557">
        <v>17</v>
      </c>
      <c r="M557" t="s">
        <v>4135</v>
      </c>
      <c r="N557" t="s">
        <v>4060</v>
      </c>
      <c r="O557" t="s">
        <v>4136</v>
      </c>
      <c r="P557">
        <v>17</v>
      </c>
      <c r="Q557" t="s">
        <v>4134</v>
      </c>
      <c r="R557">
        <v>195188.14506000001</v>
      </c>
      <c r="S557" t="s">
        <v>4313</v>
      </c>
      <c r="T557" t="s">
        <v>4242</v>
      </c>
    </row>
    <row r="558" spans="1:20" x14ac:dyDescent="0.3">
      <c r="A558" t="s">
        <v>3913</v>
      </c>
      <c r="B558" t="s">
        <v>4139</v>
      </c>
      <c r="C558" t="s">
        <v>4157</v>
      </c>
      <c r="D558" t="s">
        <v>4061</v>
      </c>
      <c r="E558" t="s">
        <v>4062</v>
      </c>
      <c r="F558" t="s">
        <v>1834</v>
      </c>
      <c r="G558" t="s">
        <v>2086</v>
      </c>
      <c r="H558" t="s">
        <v>9</v>
      </c>
      <c r="I558" t="s">
        <v>180</v>
      </c>
      <c r="J558" t="s">
        <v>3355</v>
      </c>
      <c r="K558" t="s">
        <v>4134</v>
      </c>
      <c r="L558">
        <v>3654</v>
      </c>
      <c r="M558" t="s">
        <v>4135</v>
      </c>
      <c r="N558" t="s">
        <v>4060</v>
      </c>
      <c r="O558" t="s">
        <v>4136</v>
      </c>
      <c r="P558">
        <v>87</v>
      </c>
      <c r="Q558" t="s">
        <v>4134</v>
      </c>
      <c r="R558">
        <v>2560.8675699999999</v>
      </c>
      <c r="S558" t="s">
        <v>4141</v>
      </c>
      <c r="T558" t="s">
        <v>4258</v>
      </c>
    </row>
    <row r="559" spans="1:20" x14ac:dyDescent="0.3">
      <c r="A559" t="s">
        <v>3653</v>
      </c>
      <c r="B559" t="s">
        <v>4306</v>
      </c>
      <c r="C559" t="s">
        <v>4164</v>
      </c>
      <c r="D559" t="s">
        <v>4061</v>
      </c>
      <c r="E559" t="s">
        <v>4062</v>
      </c>
      <c r="F559" t="s">
        <v>1834</v>
      </c>
      <c r="G559" t="s">
        <v>2086</v>
      </c>
      <c r="H559" t="s">
        <v>9</v>
      </c>
      <c r="I559" t="s">
        <v>180</v>
      </c>
      <c r="J559" t="s">
        <v>3355</v>
      </c>
      <c r="K559" t="s">
        <v>4134</v>
      </c>
      <c r="L559">
        <v>28388</v>
      </c>
      <c r="M559" t="s">
        <v>4135</v>
      </c>
      <c r="N559" t="s">
        <v>4060</v>
      </c>
      <c r="O559" t="s">
        <v>4136</v>
      </c>
      <c r="P559">
        <v>151</v>
      </c>
      <c r="Q559" t="s">
        <v>4134</v>
      </c>
      <c r="R559">
        <v>3514.24467</v>
      </c>
      <c r="S559" t="s">
        <v>4307</v>
      </c>
      <c r="T559" t="s">
        <v>4242</v>
      </c>
    </row>
    <row r="560" spans="1:20" x14ac:dyDescent="0.3">
      <c r="A560" t="s">
        <v>3828</v>
      </c>
      <c r="B560" t="s">
        <v>4401</v>
      </c>
      <c r="C560" t="s">
        <v>4199</v>
      </c>
      <c r="D560" t="s">
        <v>4068</v>
      </c>
      <c r="E560" t="s">
        <v>4069</v>
      </c>
      <c r="F560" t="s">
        <v>1834</v>
      </c>
      <c r="G560" t="s">
        <v>2086</v>
      </c>
      <c r="H560" t="s">
        <v>9</v>
      </c>
      <c r="I560" t="s">
        <v>180</v>
      </c>
      <c r="J560" t="s">
        <v>3355</v>
      </c>
      <c r="K560" t="s">
        <v>4134</v>
      </c>
      <c r="L560">
        <v>540</v>
      </c>
      <c r="M560" t="s">
        <v>4135</v>
      </c>
      <c r="N560" t="s">
        <v>4060</v>
      </c>
      <c r="O560" t="s">
        <v>4136</v>
      </c>
      <c r="P560">
        <v>60</v>
      </c>
      <c r="Q560" t="s">
        <v>4134</v>
      </c>
      <c r="R560">
        <v>7579.41986</v>
      </c>
      <c r="S560" t="s">
        <v>4224</v>
      </c>
      <c r="T560" t="s">
        <v>4508</v>
      </c>
    </row>
    <row r="561" spans="1:20" x14ac:dyDescent="0.3">
      <c r="A561" t="s">
        <v>3755</v>
      </c>
      <c r="B561" t="s">
        <v>4132</v>
      </c>
      <c r="C561" t="s">
        <v>4133</v>
      </c>
      <c r="D561" t="s">
        <v>4061</v>
      </c>
      <c r="E561" t="s">
        <v>4062</v>
      </c>
      <c r="F561" t="s">
        <v>572</v>
      </c>
      <c r="G561" t="s">
        <v>3201</v>
      </c>
      <c r="H561" t="s">
        <v>9</v>
      </c>
      <c r="I561" t="s">
        <v>180</v>
      </c>
      <c r="J561" t="s">
        <v>3404</v>
      </c>
      <c r="K561" t="s">
        <v>4134</v>
      </c>
      <c r="L561">
        <v>11070</v>
      </c>
      <c r="M561" t="s">
        <v>4135</v>
      </c>
      <c r="N561" t="s">
        <v>4060</v>
      </c>
      <c r="O561" t="s">
        <v>4136</v>
      </c>
      <c r="P561">
        <v>123</v>
      </c>
      <c r="Q561" t="s">
        <v>4134</v>
      </c>
      <c r="R561">
        <v>2352.5772099999999</v>
      </c>
      <c r="S561" t="s">
        <v>4137</v>
      </c>
      <c r="T561" t="s">
        <v>4500</v>
      </c>
    </row>
    <row r="562" spans="1:20" x14ac:dyDescent="0.3">
      <c r="A562" t="s">
        <v>3702</v>
      </c>
      <c r="B562" t="s">
        <v>4202</v>
      </c>
      <c r="C562" t="s">
        <v>4235</v>
      </c>
      <c r="D562" t="s">
        <v>4061</v>
      </c>
      <c r="E562" t="s">
        <v>4062</v>
      </c>
      <c r="F562" t="s">
        <v>1834</v>
      </c>
      <c r="G562" t="s">
        <v>2086</v>
      </c>
      <c r="H562" t="s">
        <v>9</v>
      </c>
      <c r="I562" t="s">
        <v>180</v>
      </c>
      <c r="J562" t="s">
        <v>3355</v>
      </c>
      <c r="K562" t="s">
        <v>4134</v>
      </c>
      <c r="L562">
        <v>3573</v>
      </c>
      <c r="M562" t="s">
        <v>4135</v>
      </c>
      <c r="N562" t="s">
        <v>4060</v>
      </c>
      <c r="O562" t="s">
        <v>4136</v>
      </c>
      <c r="P562">
        <v>397</v>
      </c>
      <c r="Q562" t="s">
        <v>4134</v>
      </c>
      <c r="R562">
        <v>2980.4106900000002</v>
      </c>
      <c r="S562" t="s">
        <v>4203</v>
      </c>
      <c r="T562" t="s">
        <v>4349</v>
      </c>
    </row>
    <row r="563" spans="1:20" x14ac:dyDescent="0.3">
      <c r="A563" t="s">
        <v>3913</v>
      </c>
      <c r="B563" t="s">
        <v>4139</v>
      </c>
      <c r="C563" t="s">
        <v>4148</v>
      </c>
      <c r="D563" t="s">
        <v>4061</v>
      </c>
      <c r="E563" t="s">
        <v>4062</v>
      </c>
      <c r="F563" t="s">
        <v>1834</v>
      </c>
      <c r="G563" t="s">
        <v>2086</v>
      </c>
      <c r="H563" t="s">
        <v>9</v>
      </c>
      <c r="I563" t="s">
        <v>180</v>
      </c>
      <c r="J563" t="s">
        <v>3355</v>
      </c>
      <c r="K563" t="s">
        <v>4134</v>
      </c>
      <c r="L563">
        <v>18100</v>
      </c>
      <c r="M563" t="s">
        <v>4135</v>
      </c>
      <c r="N563" t="s">
        <v>4060</v>
      </c>
      <c r="O563" t="s">
        <v>4136</v>
      </c>
      <c r="P563">
        <v>100</v>
      </c>
      <c r="Q563" t="s">
        <v>4134</v>
      </c>
      <c r="R563">
        <v>2560.8675699999999</v>
      </c>
      <c r="S563" t="s">
        <v>4141</v>
      </c>
      <c r="T563" t="s">
        <v>4267</v>
      </c>
    </row>
    <row r="564" spans="1:20" x14ac:dyDescent="0.3">
      <c r="A564" t="s">
        <v>3653</v>
      </c>
      <c r="B564" t="s">
        <v>4139</v>
      </c>
      <c r="C564" t="s">
        <v>4253</v>
      </c>
      <c r="D564" t="s">
        <v>4061</v>
      </c>
      <c r="E564" t="s">
        <v>4062</v>
      </c>
      <c r="F564" t="s">
        <v>1834</v>
      </c>
      <c r="G564" t="s">
        <v>2086</v>
      </c>
      <c r="H564" t="s">
        <v>9</v>
      </c>
      <c r="I564" t="s">
        <v>180</v>
      </c>
      <c r="J564" t="s">
        <v>3355</v>
      </c>
      <c r="K564" t="s">
        <v>4134</v>
      </c>
      <c r="L564">
        <v>148</v>
      </c>
      <c r="M564" t="s">
        <v>4135</v>
      </c>
      <c r="N564" t="s">
        <v>4060</v>
      </c>
      <c r="O564" t="s">
        <v>4136</v>
      </c>
      <c r="P564">
        <v>4</v>
      </c>
      <c r="Q564" t="s">
        <v>4134</v>
      </c>
      <c r="R564">
        <v>3379.27124</v>
      </c>
      <c r="S564" t="s">
        <v>4141</v>
      </c>
      <c r="T564" t="s">
        <v>4230</v>
      </c>
    </row>
    <row r="565" spans="1:20" x14ac:dyDescent="0.3">
      <c r="A565" t="s">
        <v>3653</v>
      </c>
      <c r="B565" t="s">
        <v>4139</v>
      </c>
      <c r="C565" t="s">
        <v>4235</v>
      </c>
      <c r="D565" t="s">
        <v>4061</v>
      </c>
      <c r="E565" t="s">
        <v>4062</v>
      </c>
      <c r="F565" t="s">
        <v>1834</v>
      </c>
      <c r="G565" t="s">
        <v>2086</v>
      </c>
      <c r="H565" t="s">
        <v>9</v>
      </c>
      <c r="I565" t="s">
        <v>180</v>
      </c>
      <c r="J565" t="s">
        <v>3355</v>
      </c>
      <c r="K565" t="s">
        <v>4134</v>
      </c>
      <c r="L565">
        <v>11200</v>
      </c>
      <c r="M565" t="s">
        <v>4135</v>
      </c>
      <c r="N565" t="s">
        <v>4060</v>
      </c>
      <c r="O565" t="s">
        <v>4136</v>
      </c>
      <c r="P565">
        <v>140</v>
      </c>
      <c r="Q565" t="s">
        <v>4134</v>
      </c>
      <c r="R565">
        <v>3379.27124</v>
      </c>
      <c r="S565" t="s">
        <v>4141</v>
      </c>
      <c r="T565" t="s">
        <v>4158</v>
      </c>
    </row>
    <row r="566" spans="1:20" x14ac:dyDescent="0.3">
      <c r="A566" t="s">
        <v>4019</v>
      </c>
      <c r="B566" t="s">
        <v>4343</v>
      </c>
      <c r="C566" t="s">
        <v>4164</v>
      </c>
      <c r="D566" t="s">
        <v>4089</v>
      </c>
      <c r="E566" t="s">
        <v>4090</v>
      </c>
      <c r="F566" t="s">
        <v>37</v>
      </c>
      <c r="G566" t="s">
        <v>2210</v>
      </c>
      <c r="H566" t="s">
        <v>25</v>
      </c>
      <c r="I566" t="s">
        <v>184</v>
      </c>
      <c r="J566" t="s">
        <v>3383</v>
      </c>
      <c r="K566" t="s">
        <v>4134</v>
      </c>
      <c r="L566">
        <v>18000</v>
      </c>
      <c r="M566" t="s">
        <v>4135</v>
      </c>
      <c r="N566" t="s">
        <v>4080</v>
      </c>
      <c r="O566" t="s">
        <v>4183</v>
      </c>
      <c r="P566">
        <v>3000</v>
      </c>
      <c r="Q566" t="s">
        <v>4134</v>
      </c>
      <c r="R566">
        <v>215.31</v>
      </c>
      <c r="S566" t="s">
        <v>4344</v>
      </c>
      <c r="T566" t="s">
        <v>4509</v>
      </c>
    </row>
    <row r="567" spans="1:20" x14ac:dyDescent="0.3">
      <c r="A567" t="s">
        <v>3702</v>
      </c>
      <c r="B567" t="s">
        <v>4139</v>
      </c>
      <c r="C567" t="s">
        <v>4196</v>
      </c>
      <c r="D567" t="s">
        <v>4061</v>
      </c>
      <c r="E567" t="s">
        <v>4062</v>
      </c>
      <c r="F567" t="s">
        <v>1834</v>
      </c>
      <c r="G567" t="s">
        <v>2086</v>
      </c>
      <c r="H567" t="s">
        <v>9</v>
      </c>
      <c r="I567" t="s">
        <v>180</v>
      </c>
      <c r="J567" t="s">
        <v>3355</v>
      </c>
      <c r="K567" t="s">
        <v>4134</v>
      </c>
      <c r="L567">
        <v>1980</v>
      </c>
      <c r="M567" t="s">
        <v>4135</v>
      </c>
      <c r="N567" t="s">
        <v>4060</v>
      </c>
      <c r="O567" t="s">
        <v>4136</v>
      </c>
      <c r="P567">
        <v>110</v>
      </c>
      <c r="Q567" t="s">
        <v>4134</v>
      </c>
      <c r="R567">
        <v>2980.4106900000002</v>
      </c>
      <c r="S567" t="s">
        <v>4141</v>
      </c>
      <c r="T567" t="s">
        <v>4316</v>
      </c>
    </row>
    <row r="568" spans="1:20" x14ac:dyDescent="0.3">
      <c r="A568" t="s">
        <v>3755</v>
      </c>
      <c r="B568" t="s">
        <v>4231</v>
      </c>
      <c r="C568" t="s">
        <v>4164</v>
      </c>
      <c r="D568" t="s">
        <v>4061</v>
      </c>
      <c r="E568" t="s">
        <v>4062</v>
      </c>
      <c r="F568" t="s">
        <v>1834</v>
      </c>
      <c r="G568" t="s">
        <v>2086</v>
      </c>
      <c r="H568" t="s">
        <v>9</v>
      </c>
      <c r="I568" t="s">
        <v>180</v>
      </c>
      <c r="J568" t="s">
        <v>3355</v>
      </c>
      <c r="K568" t="s">
        <v>4134</v>
      </c>
      <c r="L568">
        <v>4400</v>
      </c>
      <c r="M568" t="s">
        <v>4135</v>
      </c>
      <c r="N568" t="s">
        <v>4060</v>
      </c>
      <c r="O568" t="s">
        <v>4136</v>
      </c>
      <c r="P568">
        <v>100</v>
      </c>
      <c r="Q568" t="s">
        <v>4134</v>
      </c>
      <c r="R568">
        <v>2325.0208200000002</v>
      </c>
      <c r="S568" t="s">
        <v>4232</v>
      </c>
      <c r="T568" t="s">
        <v>4287</v>
      </c>
    </row>
    <row r="569" spans="1:20" x14ac:dyDescent="0.3">
      <c r="A569" t="s">
        <v>3727</v>
      </c>
      <c r="B569" t="s">
        <v>4161</v>
      </c>
      <c r="C569" t="s">
        <v>4164</v>
      </c>
      <c r="D569" t="s">
        <v>4061</v>
      </c>
      <c r="E569" t="s">
        <v>4062</v>
      </c>
      <c r="F569" t="s">
        <v>1834</v>
      </c>
      <c r="G569" t="s">
        <v>2086</v>
      </c>
      <c r="H569" t="s">
        <v>9</v>
      </c>
      <c r="I569" t="s">
        <v>180</v>
      </c>
      <c r="J569" t="s">
        <v>3355</v>
      </c>
      <c r="K569" t="s">
        <v>4134</v>
      </c>
      <c r="L569">
        <v>192</v>
      </c>
      <c r="M569" t="s">
        <v>4135</v>
      </c>
      <c r="N569" t="s">
        <v>4060</v>
      </c>
      <c r="O569" t="s">
        <v>4136</v>
      </c>
      <c r="P569">
        <v>64</v>
      </c>
      <c r="Q569" t="s">
        <v>4134</v>
      </c>
      <c r="R569">
        <v>4612.4273599999997</v>
      </c>
      <c r="S569" t="s">
        <v>4149</v>
      </c>
      <c r="T569" t="s">
        <v>4218</v>
      </c>
    </row>
    <row r="570" spans="1:20" x14ac:dyDescent="0.3">
      <c r="A570" t="s">
        <v>3702</v>
      </c>
      <c r="B570" t="s">
        <v>4268</v>
      </c>
      <c r="C570" t="s">
        <v>4152</v>
      </c>
      <c r="D570" t="s">
        <v>4061</v>
      </c>
      <c r="E570" t="s">
        <v>4062</v>
      </c>
      <c r="F570" t="s">
        <v>572</v>
      </c>
      <c r="G570" t="s">
        <v>3201</v>
      </c>
      <c r="H570" t="s">
        <v>9</v>
      </c>
      <c r="I570" t="s">
        <v>180</v>
      </c>
      <c r="J570" t="s">
        <v>3404</v>
      </c>
      <c r="K570" t="s">
        <v>4134</v>
      </c>
      <c r="L570">
        <v>22572</v>
      </c>
      <c r="M570" t="s">
        <v>4135</v>
      </c>
      <c r="N570" t="s">
        <v>4060</v>
      </c>
      <c r="O570" t="s">
        <v>4136</v>
      </c>
      <c r="P570">
        <v>171</v>
      </c>
      <c r="Q570" t="s">
        <v>4134</v>
      </c>
      <c r="R570">
        <v>3099.4530100000002</v>
      </c>
      <c r="S570" t="s">
        <v>4248</v>
      </c>
      <c r="T570" t="s">
        <v>4421</v>
      </c>
    </row>
    <row r="571" spans="1:20" x14ac:dyDescent="0.3">
      <c r="A571" t="s">
        <v>3702</v>
      </c>
      <c r="B571" t="s">
        <v>4139</v>
      </c>
      <c r="C571" t="s">
        <v>4292</v>
      </c>
      <c r="D571" t="s">
        <v>4061</v>
      </c>
      <c r="E571" t="s">
        <v>4062</v>
      </c>
      <c r="F571" t="s">
        <v>1834</v>
      </c>
      <c r="G571" t="s">
        <v>2086</v>
      </c>
      <c r="H571" t="s">
        <v>9</v>
      </c>
      <c r="I571" t="s">
        <v>180</v>
      </c>
      <c r="J571" t="s">
        <v>3355</v>
      </c>
      <c r="K571" t="s">
        <v>4134</v>
      </c>
      <c r="L571">
        <v>53650</v>
      </c>
      <c r="M571" t="s">
        <v>4135</v>
      </c>
      <c r="N571" t="s">
        <v>4060</v>
      </c>
      <c r="O571" t="s">
        <v>4136</v>
      </c>
      <c r="P571">
        <v>185</v>
      </c>
      <c r="Q571" t="s">
        <v>4134</v>
      </c>
      <c r="R571">
        <v>2980.4106900000002</v>
      </c>
      <c r="S571" t="s">
        <v>4141</v>
      </c>
      <c r="T571" t="s">
        <v>4160</v>
      </c>
    </row>
    <row r="572" spans="1:20" x14ac:dyDescent="0.3">
      <c r="A572" t="s">
        <v>3913</v>
      </c>
      <c r="B572" t="s">
        <v>4139</v>
      </c>
      <c r="C572" t="s">
        <v>4157</v>
      </c>
      <c r="D572" t="s">
        <v>4061</v>
      </c>
      <c r="E572" t="s">
        <v>4062</v>
      </c>
      <c r="F572" t="s">
        <v>1834</v>
      </c>
      <c r="G572" t="s">
        <v>2086</v>
      </c>
      <c r="H572" t="s">
        <v>9</v>
      </c>
      <c r="I572" t="s">
        <v>180</v>
      </c>
      <c r="J572" t="s">
        <v>3355</v>
      </c>
      <c r="K572" t="s">
        <v>4134</v>
      </c>
      <c r="L572">
        <v>1044</v>
      </c>
      <c r="M572" t="s">
        <v>4135</v>
      </c>
      <c r="N572" t="s">
        <v>4060</v>
      </c>
      <c r="O572" t="s">
        <v>4136</v>
      </c>
      <c r="P572">
        <v>87</v>
      </c>
      <c r="Q572" t="s">
        <v>4134</v>
      </c>
      <c r="R572">
        <v>2560.8675699999999</v>
      </c>
      <c r="S572" t="s">
        <v>4141</v>
      </c>
      <c r="T572" t="s">
        <v>4224</v>
      </c>
    </row>
    <row r="573" spans="1:20" x14ac:dyDescent="0.3">
      <c r="A573" t="s">
        <v>3755</v>
      </c>
      <c r="B573" t="s">
        <v>4139</v>
      </c>
      <c r="C573" t="s">
        <v>4339</v>
      </c>
      <c r="D573" t="s">
        <v>4061</v>
      </c>
      <c r="E573" t="s">
        <v>4062</v>
      </c>
      <c r="F573" t="s">
        <v>1834</v>
      </c>
      <c r="G573" t="s">
        <v>2086</v>
      </c>
      <c r="H573" t="s">
        <v>9</v>
      </c>
      <c r="I573" t="s">
        <v>180</v>
      </c>
      <c r="J573" t="s">
        <v>3355</v>
      </c>
      <c r="K573" t="s">
        <v>4134</v>
      </c>
      <c r="L573">
        <v>1700</v>
      </c>
      <c r="M573" t="s">
        <v>4135</v>
      </c>
      <c r="N573" t="s">
        <v>4060</v>
      </c>
      <c r="O573" t="s">
        <v>4136</v>
      </c>
      <c r="P573">
        <v>50</v>
      </c>
      <c r="Q573" t="s">
        <v>4134</v>
      </c>
      <c r="R573">
        <v>2325.0208200000002</v>
      </c>
      <c r="S573" t="s">
        <v>4141</v>
      </c>
      <c r="T573" t="s">
        <v>4245</v>
      </c>
    </row>
    <row r="574" spans="1:20" x14ac:dyDescent="0.3">
      <c r="A574" t="s">
        <v>3653</v>
      </c>
      <c r="B574" t="s">
        <v>4139</v>
      </c>
      <c r="C574" t="s">
        <v>4303</v>
      </c>
      <c r="D574" t="s">
        <v>4061</v>
      </c>
      <c r="E574" t="s">
        <v>4062</v>
      </c>
      <c r="F574" t="s">
        <v>1834</v>
      </c>
      <c r="G574" t="s">
        <v>2086</v>
      </c>
      <c r="H574" t="s">
        <v>9</v>
      </c>
      <c r="I574" t="s">
        <v>180</v>
      </c>
      <c r="J574" t="s">
        <v>3355</v>
      </c>
      <c r="K574" t="s">
        <v>4134</v>
      </c>
      <c r="L574">
        <v>11680</v>
      </c>
      <c r="M574" t="s">
        <v>4135</v>
      </c>
      <c r="N574" t="s">
        <v>4060</v>
      </c>
      <c r="O574" t="s">
        <v>4136</v>
      </c>
      <c r="P574">
        <v>146</v>
      </c>
      <c r="Q574" t="s">
        <v>4134</v>
      </c>
      <c r="R574">
        <v>3379.27124</v>
      </c>
      <c r="S574" t="s">
        <v>4141</v>
      </c>
      <c r="T574" t="s">
        <v>4158</v>
      </c>
    </row>
    <row r="575" spans="1:20" x14ac:dyDescent="0.3">
      <c r="A575" t="s">
        <v>3702</v>
      </c>
      <c r="B575" t="s">
        <v>4139</v>
      </c>
      <c r="C575" t="s">
        <v>4292</v>
      </c>
      <c r="D575" t="s">
        <v>4061</v>
      </c>
      <c r="E575" t="s">
        <v>4062</v>
      </c>
      <c r="F575" t="s">
        <v>1834</v>
      </c>
      <c r="G575" t="s">
        <v>2086</v>
      </c>
      <c r="H575" t="s">
        <v>9</v>
      </c>
      <c r="I575" t="s">
        <v>180</v>
      </c>
      <c r="J575" t="s">
        <v>3355</v>
      </c>
      <c r="K575" t="s">
        <v>4134</v>
      </c>
      <c r="L575">
        <v>2405</v>
      </c>
      <c r="M575" t="s">
        <v>4135</v>
      </c>
      <c r="N575" t="s">
        <v>4060</v>
      </c>
      <c r="O575" t="s">
        <v>4136</v>
      </c>
      <c r="P575">
        <v>185</v>
      </c>
      <c r="Q575" t="s">
        <v>4134</v>
      </c>
      <c r="R575">
        <v>2980.4106900000002</v>
      </c>
      <c r="S575" t="s">
        <v>4141</v>
      </c>
      <c r="T575" t="s">
        <v>4250</v>
      </c>
    </row>
    <row r="576" spans="1:20" x14ac:dyDescent="0.3">
      <c r="A576" t="s">
        <v>3702</v>
      </c>
      <c r="B576" t="s">
        <v>4169</v>
      </c>
      <c r="C576" t="s">
        <v>4152</v>
      </c>
      <c r="D576" t="s">
        <v>4061</v>
      </c>
      <c r="E576" t="s">
        <v>4062</v>
      </c>
      <c r="F576" t="s">
        <v>1834</v>
      </c>
      <c r="G576" t="s">
        <v>2086</v>
      </c>
      <c r="H576" t="s">
        <v>9</v>
      </c>
      <c r="I576" t="s">
        <v>180</v>
      </c>
      <c r="J576" t="s">
        <v>3355</v>
      </c>
      <c r="K576" t="s">
        <v>4134</v>
      </c>
      <c r="L576">
        <v>18923</v>
      </c>
      <c r="M576" t="s">
        <v>4135</v>
      </c>
      <c r="N576" t="s">
        <v>4060</v>
      </c>
      <c r="O576" t="s">
        <v>4136</v>
      </c>
      <c r="P576">
        <v>149</v>
      </c>
      <c r="Q576" t="s">
        <v>4134</v>
      </c>
      <c r="R576">
        <v>3099.4530100000002</v>
      </c>
      <c r="S576" t="s">
        <v>4170</v>
      </c>
      <c r="T576" t="s">
        <v>4218</v>
      </c>
    </row>
    <row r="577" spans="1:20" x14ac:dyDescent="0.3">
      <c r="A577" t="s">
        <v>3653</v>
      </c>
      <c r="B577" t="s">
        <v>4139</v>
      </c>
      <c r="C577" t="s">
        <v>4235</v>
      </c>
      <c r="D577" t="s">
        <v>4061</v>
      </c>
      <c r="E577" t="s">
        <v>4062</v>
      </c>
      <c r="F577" t="s">
        <v>1834</v>
      </c>
      <c r="G577" t="s">
        <v>2086</v>
      </c>
      <c r="H577" t="s">
        <v>9</v>
      </c>
      <c r="I577" t="s">
        <v>180</v>
      </c>
      <c r="J577" t="s">
        <v>3355</v>
      </c>
      <c r="K577" t="s">
        <v>4134</v>
      </c>
      <c r="L577">
        <v>5880</v>
      </c>
      <c r="M577" t="s">
        <v>4135</v>
      </c>
      <c r="N577" t="s">
        <v>4060</v>
      </c>
      <c r="O577" t="s">
        <v>4136</v>
      </c>
      <c r="P577">
        <v>140</v>
      </c>
      <c r="Q577" t="s">
        <v>4134</v>
      </c>
      <c r="R577">
        <v>3379.27124</v>
      </c>
      <c r="S577" t="s">
        <v>4141</v>
      </c>
      <c r="T577" t="s">
        <v>4168</v>
      </c>
    </row>
    <row r="578" spans="1:20" x14ac:dyDescent="0.3">
      <c r="A578" t="s">
        <v>3657</v>
      </c>
      <c r="B578" t="s">
        <v>4154</v>
      </c>
      <c r="C578" t="s">
        <v>4148</v>
      </c>
      <c r="D578" t="s">
        <v>4085</v>
      </c>
      <c r="E578" t="s">
        <v>4086</v>
      </c>
      <c r="F578" t="s">
        <v>37</v>
      </c>
      <c r="G578" t="s">
        <v>2210</v>
      </c>
      <c r="H578" t="s">
        <v>25</v>
      </c>
      <c r="I578" t="s">
        <v>184</v>
      </c>
      <c r="J578" t="s">
        <v>3383</v>
      </c>
      <c r="K578" t="s">
        <v>4134</v>
      </c>
      <c r="L578">
        <v>5000</v>
      </c>
      <c r="M578" t="s">
        <v>4135</v>
      </c>
      <c r="N578" t="s">
        <v>4060</v>
      </c>
      <c r="O578" t="s">
        <v>4136</v>
      </c>
      <c r="P578">
        <v>2500</v>
      </c>
      <c r="Q578" t="s">
        <v>4134</v>
      </c>
      <c r="R578">
        <v>977.82592</v>
      </c>
      <c r="S578" t="s">
        <v>4155</v>
      </c>
      <c r="T578" t="s">
        <v>4141</v>
      </c>
    </row>
    <row r="579" spans="1:20" x14ac:dyDescent="0.3">
      <c r="A579" t="s">
        <v>3653</v>
      </c>
      <c r="B579" t="s">
        <v>4139</v>
      </c>
      <c r="C579" t="s">
        <v>4303</v>
      </c>
      <c r="D579" t="s">
        <v>4061</v>
      </c>
      <c r="E579" t="s">
        <v>4062</v>
      </c>
      <c r="F579" t="s">
        <v>1834</v>
      </c>
      <c r="G579" t="s">
        <v>2086</v>
      </c>
      <c r="H579" t="s">
        <v>9</v>
      </c>
      <c r="I579" t="s">
        <v>180</v>
      </c>
      <c r="J579" t="s">
        <v>3355</v>
      </c>
      <c r="K579" t="s">
        <v>4134</v>
      </c>
      <c r="L579">
        <v>6132</v>
      </c>
      <c r="M579" t="s">
        <v>4135</v>
      </c>
      <c r="N579" t="s">
        <v>4060</v>
      </c>
      <c r="O579" t="s">
        <v>4136</v>
      </c>
      <c r="P579">
        <v>146</v>
      </c>
      <c r="Q579" t="s">
        <v>4134</v>
      </c>
      <c r="R579">
        <v>3379.27124</v>
      </c>
      <c r="S579" t="s">
        <v>4141</v>
      </c>
      <c r="T579" t="s">
        <v>4173</v>
      </c>
    </row>
    <row r="580" spans="1:20" x14ac:dyDescent="0.3">
      <c r="A580" t="s">
        <v>3716</v>
      </c>
      <c r="B580" t="s">
        <v>4132</v>
      </c>
      <c r="C580" t="s">
        <v>4182</v>
      </c>
      <c r="D580" t="s">
        <v>4061</v>
      </c>
      <c r="E580" t="s">
        <v>4062</v>
      </c>
      <c r="F580" t="s">
        <v>572</v>
      </c>
      <c r="G580" t="s">
        <v>3201</v>
      </c>
      <c r="H580" t="s">
        <v>9</v>
      </c>
      <c r="I580" t="s">
        <v>180</v>
      </c>
      <c r="J580" t="s">
        <v>3404</v>
      </c>
      <c r="K580" t="s">
        <v>4134</v>
      </c>
      <c r="L580">
        <v>14310</v>
      </c>
      <c r="M580" t="s">
        <v>4135</v>
      </c>
      <c r="N580" t="s">
        <v>4060</v>
      </c>
      <c r="O580" t="s">
        <v>4136</v>
      </c>
      <c r="P580">
        <v>54</v>
      </c>
      <c r="Q580" t="s">
        <v>4134</v>
      </c>
      <c r="R580">
        <v>4646.0091599999996</v>
      </c>
      <c r="S580" t="s">
        <v>4137</v>
      </c>
      <c r="T580" t="s">
        <v>4263</v>
      </c>
    </row>
    <row r="581" spans="1:20" x14ac:dyDescent="0.3">
      <c r="A581" t="s">
        <v>3653</v>
      </c>
      <c r="B581" t="s">
        <v>4132</v>
      </c>
      <c r="C581" t="s">
        <v>4199</v>
      </c>
      <c r="D581" t="s">
        <v>4061</v>
      </c>
      <c r="E581" t="s">
        <v>4062</v>
      </c>
      <c r="F581" t="s">
        <v>572</v>
      </c>
      <c r="G581" t="s">
        <v>3201</v>
      </c>
      <c r="H581" t="s">
        <v>9</v>
      </c>
      <c r="I581" t="s">
        <v>180</v>
      </c>
      <c r="J581" t="s">
        <v>3404</v>
      </c>
      <c r="K581" t="s">
        <v>4134</v>
      </c>
      <c r="L581">
        <v>1960</v>
      </c>
      <c r="M581" t="s">
        <v>4135</v>
      </c>
      <c r="N581" t="s">
        <v>4060</v>
      </c>
      <c r="O581" t="s">
        <v>4136</v>
      </c>
      <c r="P581">
        <v>209</v>
      </c>
      <c r="Q581" t="s">
        <v>4134</v>
      </c>
      <c r="R581">
        <v>3416.2647400000001</v>
      </c>
      <c r="S581" t="s">
        <v>4137</v>
      </c>
      <c r="T581" t="s">
        <v>4229</v>
      </c>
    </row>
    <row r="582" spans="1:20" x14ac:dyDescent="0.3">
      <c r="A582" t="s">
        <v>3702</v>
      </c>
      <c r="B582" t="s">
        <v>4139</v>
      </c>
      <c r="C582" t="s">
        <v>4324</v>
      </c>
      <c r="D582" t="s">
        <v>4061</v>
      </c>
      <c r="E582" t="s">
        <v>4062</v>
      </c>
      <c r="F582" t="s">
        <v>1834</v>
      </c>
      <c r="G582" t="s">
        <v>2086</v>
      </c>
      <c r="H582" t="s">
        <v>9</v>
      </c>
      <c r="I582" t="s">
        <v>180</v>
      </c>
      <c r="J582" t="s">
        <v>3355</v>
      </c>
      <c r="K582" t="s">
        <v>4134</v>
      </c>
      <c r="L582">
        <v>12122</v>
      </c>
      <c r="M582" t="s">
        <v>4135</v>
      </c>
      <c r="N582" t="s">
        <v>4060</v>
      </c>
      <c r="O582" t="s">
        <v>4136</v>
      </c>
      <c r="P582">
        <v>209</v>
      </c>
      <c r="Q582" t="s">
        <v>4134</v>
      </c>
      <c r="R582">
        <v>2980.4106900000002</v>
      </c>
      <c r="S582" t="s">
        <v>4141</v>
      </c>
      <c r="T582" t="s">
        <v>4265</v>
      </c>
    </row>
    <row r="583" spans="1:20" x14ac:dyDescent="0.3">
      <c r="A583" t="s">
        <v>3787</v>
      </c>
      <c r="B583" t="s">
        <v>4401</v>
      </c>
      <c r="C583" t="s">
        <v>4235</v>
      </c>
      <c r="D583" t="s">
        <v>4068</v>
      </c>
      <c r="E583" t="s">
        <v>4069</v>
      </c>
      <c r="F583" t="s">
        <v>1834</v>
      </c>
      <c r="G583" t="s">
        <v>2086</v>
      </c>
      <c r="H583" t="s">
        <v>9</v>
      </c>
      <c r="I583" t="s">
        <v>180</v>
      </c>
      <c r="J583" t="s">
        <v>3355</v>
      </c>
      <c r="K583" t="s">
        <v>4134</v>
      </c>
      <c r="L583">
        <v>440</v>
      </c>
      <c r="M583" t="s">
        <v>4135</v>
      </c>
      <c r="N583" t="s">
        <v>4060</v>
      </c>
      <c r="O583" t="s">
        <v>4136</v>
      </c>
      <c r="P583">
        <v>40</v>
      </c>
      <c r="Q583" t="s">
        <v>4134</v>
      </c>
      <c r="R583">
        <v>9867.69751</v>
      </c>
      <c r="S583" t="s">
        <v>4224</v>
      </c>
      <c r="T583" t="s">
        <v>4273</v>
      </c>
    </row>
    <row r="584" spans="1:20" x14ac:dyDescent="0.3">
      <c r="A584" t="s">
        <v>3951</v>
      </c>
      <c r="B584" t="s">
        <v>4510</v>
      </c>
      <c r="C584" t="s">
        <v>4199</v>
      </c>
      <c r="D584" t="s">
        <v>4073</v>
      </c>
      <c r="E584" t="s">
        <v>4074</v>
      </c>
      <c r="F584" t="s">
        <v>219</v>
      </c>
      <c r="G584" t="s">
        <v>3297</v>
      </c>
      <c r="H584" t="s">
        <v>9</v>
      </c>
      <c r="I584" t="s">
        <v>180</v>
      </c>
      <c r="J584" t="s">
        <v>3355</v>
      </c>
      <c r="K584" t="s">
        <v>4398</v>
      </c>
      <c r="L584">
        <v>51.3155565</v>
      </c>
      <c r="M584" t="s">
        <v>4465</v>
      </c>
      <c r="N584" t="s">
        <v>4060</v>
      </c>
      <c r="O584" t="s">
        <v>4136</v>
      </c>
      <c r="P584">
        <v>247.65</v>
      </c>
      <c r="Q584" t="s">
        <v>4398</v>
      </c>
      <c r="R584">
        <v>5241.67</v>
      </c>
      <c r="S584" t="s">
        <v>4185</v>
      </c>
      <c r="T584" t="s">
        <v>4511</v>
      </c>
    </row>
    <row r="585" spans="1:20" x14ac:dyDescent="0.3">
      <c r="A585" t="s">
        <v>3657</v>
      </c>
      <c r="B585" t="s">
        <v>4178</v>
      </c>
      <c r="C585" t="s">
        <v>4199</v>
      </c>
      <c r="D585" t="s">
        <v>4085</v>
      </c>
      <c r="E585" t="s">
        <v>4086</v>
      </c>
      <c r="F585" t="s">
        <v>37</v>
      </c>
      <c r="G585" t="s">
        <v>2210</v>
      </c>
      <c r="H585" t="s">
        <v>25</v>
      </c>
      <c r="I585" t="s">
        <v>184</v>
      </c>
      <c r="J585" t="s">
        <v>3383</v>
      </c>
      <c r="K585" t="s">
        <v>4134</v>
      </c>
      <c r="L585">
        <v>1000</v>
      </c>
      <c r="M585" t="s">
        <v>4135</v>
      </c>
      <c r="N585" t="s">
        <v>4060</v>
      </c>
      <c r="O585" t="s">
        <v>4136</v>
      </c>
      <c r="P585">
        <v>1000</v>
      </c>
      <c r="Q585" t="s">
        <v>4134</v>
      </c>
      <c r="R585">
        <v>977.82592</v>
      </c>
      <c r="S585" t="s">
        <v>4179</v>
      </c>
      <c r="T585" t="s">
        <v>4512</v>
      </c>
    </row>
    <row r="586" spans="1:20" x14ac:dyDescent="0.3">
      <c r="A586" t="s">
        <v>3884</v>
      </c>
      <c r="B586" t="s">
        <v>4139</v>
      </c>
      <c r="C586" t="s">
        <v>4182</v>
      </c>
      <c r="D586" t="s">
        <v>4061</v>
      </c>
      <c r="E586" t="s">
        <v>4062</v>
      </c>
      <c r="F586" t="s">
        <v>1834</v>
      </c>
      <c r="G586" t="s">
        <v>2086</v>
      </c>
      <c r="H586" t="s">
        <v>9</v>
      </c>
      <c r="I586" t="s">
        <v>180</v>
      </c>
      <c r="J586" t="s">
        <v>3355</v>
      </c>
      <c r="K586" t="s">
        <v>4134</v>
      </c>
      <c r="L586">
        <v>3535</v>
      </c>
      <c r="M586" t="s">
        <v>4135</v>
      </c>
      <c r="N586" t="s">
        <v>4060</v>
      </c>
      <c r="O586" t="s">
        <v>4136</v>
      </c>
      <c r="P586">
        <v>35</v>
      </c>
      <c r="Q586" t="s">
        <v>4134</v>
      </c>
      <c r="R586">
        <v>10162.67376</v>
      </c>
      <c r="S586" t="s">
        <v>4141</v>
      </c>
      <c r="T586" t="s">
        <v>4170</v>
      </c>
    </row>
    <row r="587" spans="1:20" x14ac:dyDescent="0.3">
      <c r="A587" t="s">
        <v>3755</v>
      </c>
      <c r="B587" t="s">
        <v>4139</v>
      </c>
      <c r="C587" t="s">
        <v>4339</v>
      </c>
      <c r="D587" t="s">
        <v>4061</v>
      </c>
      <c r="E587" t="s">
        <v>4062</v>
      </c>
      <c r="F587" t="s">
        <v>1834</v>
      </c>
      <c r="G587" t="s">
        <v>2086</v>
      </c>
      <c r="H587" t="s">
        <v>9</v>
      </c>
      <c r="I587" t="s">
        <v>180</v>
      </c>
      <c r="J587" t="s">
        <v>3355</v>
      </c>
      <c r="K587" t="s">
        <v>4134</v>
      </c>
      <c r="L587">
        <v>1450</v>
      </c>
      <c r="M587" t="s">
        <v>4135</v>
      </c>
      <c r="N587" t="s">
        <v>4060</v>
      </c>
      <c r="O587" t="s">
        <v>4136</v>
      </c>
      <c r="P587">
        <v>50</v>
      </c>
      <c r="Q587" t="s">
        <v>4134</v>
      </c>
      <c r="R587">
        <v>2325.0208200000002</v>
      </c>
      <c r="S587" t="s">
        <v>4141</v>
      </c>
      <c r="T587" t="s">
        <v>4238</v>
      </c>
    </row>
    <row r="588" spans="1:20" x14ac:dyDescent="0.3">
      <c r="A588" t="s">
        <v>3755</v>
      </c>
      <c r="B588" t="s">
        <v>4214</v>
      </c>
      <c r="C588" t="s">
        <v>4148</v>
      </c>
      <c r="D588" t="s">
        <v>4061</v>
      </c>
      <c r="E588" t="s">
        <v>4062</v>
      </c>
      <c r="F588" t="s">
        <v>1834</v>
      </c>
      <c r="G588" t="s">
        <v>2086</v>
      </c>
      <c r="H588" t="s">
        <v>9</v>
      </c>
      <c r="I588" t="s">
        <v>180</v>
      </c>
      <c r="J588" t="s">
        <v>3355</v>
      </c>
      <c r="K588" t="s">
        <v>4134</v>
      </c>
      <c r="L588">
        <v>23000</v>
      </c>
      <c r="M588" t="s">
        <v>4135</v>
      </c>
      <c r="N588" t="s">
        <v>4060</v>
      </c>
      <c r="O588" t="s">
        <v>4136</v>
      </c>
      <c r="P588">
        <v>100</v>
      </c>
      <c r="Q588" t="s">
        <v>4134</v>
      </c>
      <c r="R588">
        <v>2417.8858300000002</v>
      </c>
      <c r="S588" t="s">
        <v>4215</v>
      </c>
      <c r="T588" t="s">
        <v>4222</v>
      </c>
    </row>
    <row r="589" spans="1:20" x14ac:dyDescent="0.3">
      <c r="A589" t="s">
        <v>3657</v>
      </c>
      <c r="B589" t="s">
        <v>4513</v>
      </c>
      <c r="C589" t="s">
        <v>4235</v>
      </c>
      <c r="D589" t="s">
        <v>4085</v>
      </c>
      <c r="E589" t="s">
        <v>4086</v>
      </c>
      <c r="F589" t="s">
        <v>37</v>
      </c>
      <c r="G589" t="s">
        <v>2210</v>
      </c>
      <c r="H589" t="s">
        <v>25</v>
      </c>
      <c r="I589" t="s">
        <v>184</v>
      </c>
      <c r="J589" t="s">
        <v>3383</v>
      </c>
      <c r="K589" t="s">
        <v>4134</v>
      </c>
      <c r="L589">
        <v>6000</v>
      </c>
      <c r="M589" t="s">
        <v>4135</v>
      </c>
      <c r="N589" t="s">
        <v>4060</v>
      </c>
      <c r="O589" t="s">
        <v>4136</v>
      </c>
      <c r="P589">
        <v>1000</v>
      </c>
      <c r="Q589" t="s">
        <v>4134</v>
      </c>
      <c r="R589">
        <v>977.82592</v>
      </c>
      <c r="S589" t="s">
        <v>4376</v>
      </c>
      <c r="T589" t="s">
        <v>4179</v>
      </c>
    </row>
    <row r="590" spans="1:20" x14ac:dyDescent="0.3">
      <c r="A590" t="s">
        <v>3727</v>
      </c>
      <c r="B590" t="s">
        <v>4139</v>
      </c>
      <c r="C590" t="s">
        <v>4167</v>
      </c>
      <c r="D590" t="s">
        <v>4061</v>
      </c>
      <c r="E590" t="s">
        <v>4062</v>
      </c>
      <c r="F590" t="s">
        <v>1834</v>
      </c>
      <c r="G590" t="s">
        <v>2086</v>
      </c>
      <c r="H590" t="s">
        <v>9</v>
      </c>
      <c r="I590" t="s">
        <v>180</v>
      </c>
      <c r="J590" t="s">
        <v>3355</v>
      </c>
      <c r="K590" t="s">
        <v>4134</v>
      </c>
      <c r="L590">
        <v>3842</v>
      </c>
      <c r="M590" t="s">
        <v>4135</v>
      </c>
      <c r="N590" t="s">
        <v>4060</v>
      </c>
      <c r="O590" t="s">
        <v>4136</v>
      </c>
      <c r="P590">
        <v>34</v>
      </c>
      <c r="Q590" t="s">
        <v>4134</v>
      </c>
      <c r="R590">
        <v>4435.2754500000001</v>
      </c>
      <c r="S590" t="s">
        <v>4141</v>
      </c>
      <c r="T590" t="s">
        <v>4261</v>
      </c>
    </row>
    <row r="591" spans="1:20" x14ac:dyDescent="0.3">
      <c r="A591" t="s">
        <v>3702</v>
      </c>
      <c r="B591" t="s">
        <v>4139</v>
      </c>
      <c r="C591" t="s">
        <v>4252</v>
      </c>
      <c r="D591" t="s">
        <v>4061</v>
      </c>
      <c r="E591" t="s">
        <v>4062</v>
      </c>
      <c r="F591" t="s">
        <v>1834</v>
      </c>
      <c r="G591" t="s">
        <v>2086</v>
      </c>
      <c r="H591" t="s">
        <v>9</v>
      </c>
      <c r="I591" t="s">
        <v>180</v>
      </c>
      <c r="J591" t="s">
        <v>3355</v>
      </c>
      <c r="K591" t="s">
        <v>4134</v>
      </c>
      <c r="L591">
        <v>6956</v>
      </c>
      <c r="M591" t="s">
        <v>4135</v>
      </c>
      <c r="N591" t="s">
        <v>4060</v>
      </c>
      <c r="O591" t="s">
        <v>4136</v>
      </c>
      <c r="P591">
        <v>148</v>
      </c>
      <c r="Q591" t="s">
        <v>4134</v>
      </c>
      <c r="R591">
        <v>2980.4106900000002</v>
      </c>
      <c r="S591" t="s">
        <v>4141</v>
      </c>
      <c r="T591" t="s">
        <v>4338</v>
      </c>
    </row>
    <row r="592" spans="1:20" x14ac:dyDescent="0.3">
      <c r="A592" t="s">
        <v>3653</v>
      </c>
      <c r="B592" t="s">
        <v>4202</v>
      </c>
      <c r="C592" t="s">
        <v>4159</v>
      </c>
      <c r="D592" t="s">
        <v>4061</v>
      </c>
      <c r="E592" t="s">
        <v>4062</v>
      </c>
      <c r="F592" t="s">
        <v>1834</v>
      </c>
      <c r="G592" t="s">
        <v>2086</v>
      </c>
      <c r="H592" t="s">
        <v>9</v>
      </c>
      <c r="I592" t="s">
        <v>180</v>
      </c>
      <c r="J592" t="s">
        <v>3355</v>
      </c>
      <c r="K592" t="s">
        <v>4134</v>
      </c>
      <c r="L592">
        <v>57600</v>
      </c>
      <c r="M592" t="s">
        <v>4135</v>
      </c>
      <c r="N592" t="s">
        <v>4060</v>
      </c>
      <c r="O592" t="s">
        <v>4136</v>
      </c>
      <c r="P592">
        <v>320</v>
      </c>
      <c r="Q592" t="s">
        <v>4134</v>
      </c>
      <c r="R592">
        <v>3379.27124</v>
      </c>
      <c r="S592" t="s">
        <v>4203</v>
      </c>
      <c r="T592" t="s">
        <v>4233</v>
      </c>
    </row>
    <row r="593" spans="1:20" x14ac:dyDescent="0.3">
      <c r="A593" t="s">
        <v>3844</v>
      </c>
      <c r="B593" t="s">
        <v>4410</v>
      </c>
      <c r="C593" t="s">
        <v>4148</v>
      </c>
      <c r="D593" t="s">
        <v>4068</v>
      </c>
      <c r="E593" t="s">
        <v>4069</v>
      </c>
      <c r="F593" t="s">
        <v>1834</v>
      </c>
      <c r="G593" t="s">
        <v>2086</v>
      </c>
      <c r="H593" t="s">
        <v>9</v>
      </c>
      <c r="I593" t="s">
        <v>180</v>
      </c>
      <c r="J593" t="s">
        <v>3355</v>
      </c>
      <c r="K593" t="s">
        <v>4134</v>
      </c>
      <c r="L593">
        <v>81</v>
      </c>
      <c r="M593" t="s">
        <v>4135</v>
      </c>
      <c r="N593" t="s">
        <v>4060</v>
      </c>
      <c r="O593" t="s">
        <v>4136</v>
      </c>
      <c r="P593">
        <v>81</v>
      </c>
      <c r="Q593" t="s">
        <v>4134</v>
      </c>
      <c r="R593">
        <v>8006.1981599999999</v>
      </c>
      <c r="S593" t="s">
        <v>4224</v>
      </c>
      <c r="T593"/>
    </row>
    <row r="594" spans="1:20" x14ac:dyDescent="0.3">
      <c r="A594" t="s">
        <v>3913</v>
      </c>
      <c r="B594" t="s">
        <v>4139</v>
      </c>
      <c r="C594" t="s">
        <v>4157</v>
      </c>
      <c r="D594" t="s">
        <v>4061</v>
      </c>
      <c r="E594" t="s">
        <v>4062</v>
      </c>
      <c r="F594" t="s">
        <v>1834</v>
      </c>
      <c r="G594" t="s">
        <v>2086</v>
      </c>
      <c r="H594" t="s">
        <v>9</v>
      </c>
      <c r="I594" t="s">
        <v>180</v>
      </c>
      <c r="J594" t="s">
        <v>3355</v>
      </c>
      <c r="K594" t="s">
        <v>4134</v>
      </c>
      <c r="L594">
        <v>2436</v>
      </c>
      <c r="M594" t="s">
        <v>4135</v>
      </c>
      <c r="N594" t="s">
        <v>4060</v>
      </c>
      <c r="O594" t="s">
        <v>4136</v>
      </c>
      <c r="P594">
        <v>87</v>
      </c>
      <c r="Q594" t="s">
        <v>4134</v>
      </c>
      <c r="R594">
        <v>2560.8675699999999</v>
      </c>
      <c r="S594" t="s">
        <v>4141</v>
      </c>
      <c r="T594" t="s">
        <v>4325</v>
      </c>
    </row>
    <row r="595" spans="1:20" x14ac:dyDescent="0.3">
      <c r="A595" t="s">
        <v>3653</v>
      </c>
      <c r="B595" t="s">
        <v>4231</v>
      </c>
      <c r="C595" t="s">
        <v>4235</v>
      </c>
      <c r="D595" t="s">
        <v>4061</v>
      </c>
      <c r="E595" t="s">
        <v>4062</v>
      </c>
      <c r="F595" t="s">
        <v>1834</v>
      </c>
      <c r="G595" t="s">
        <v>2086</v>
      </c>
      <c r="H595" t="s">
        <v>9</v>
      </c>
      <c r="I595" t="s">
        <v>180</v>
      </c>
      <c r="J595" t="s">
        <v>3355</v>
      </c>
      <c r="K595" t="s">
        <v>4134</v>
      </c>
      <c r="L595">
        <v>42500</v>
      </c>
      <c r="M595" t="s">
        <v>4135</v>
      </c>
      <c r="N595" t="s">
        <v>4060</v>
      </c>
      <c r="O595" t="s">
        <v>4136</v>
      </c>
      <c r="P595">
        <v>425</v>
      </c>
      <c r="Q595" t="s">
        <v>4134</v>
      </c>
      <c r="R595">
        <v>3379.2712369999999</v>
      </c>
      <c r="S595" t="s">
        <v>4232</v>
      </c>
      <c r="T595" t="s">
        <v>4201</v>
      </c>
    </row>
    <row r="596" spans="1:20" x14ac:dyDescent="0.3">
      <c r="A596" t="s">
        <v>3953</v>
      </c>
      <c r="B596" t="s">
        <v>4319</v>
      </c>
      <c r="C596" t="s">
        <v>4235</v>
      </c>
      <c r="D596" t="s">
        <v>4085</v>
      </c>
      <c r="E596" t="s">
        <v>4086</v>
      </c>
      <c r="F596" t="s">
        <v>331</v>
      </c>
      <c r="G596" t="s">
        <v>2211</v>
      </c>
      <c r="H596" t="s">
        <v>46</v>
      </c>
      <c r="I596" t="s">
        <v>180</v>
      </c>
      <c r="J596" t="s">
        <v>3383</v>
      </c>
      <c r="K596" t="s">
        <v>4134</v>
      </c>
      <c r="L596">
        <v>144</v>
      </c>
      <c r="M596" t="s">
        <v>4135</v>
      </c>
      <c r="N596" t="s">
        <v>4060</v>
      </c>
      <c r="O596" t="s">
        <v>4136</v>
      </c>
      <c r="P596">
        <v>24</v>
      </c>
      <c r="Q596" t="s">
        <v>4134</v>
      </c>
      <c r="R596">
        <v>2547.4300899999998</v>
      </c>
      <c r="S596" t="s">
        <v>4194</v>
      </c>
      <c r="T596" t="s">
        <v>4260</v>
      </c>
    </row>
    <row r="597" spans="1:20" x14ac:dyDescent="0.3">
      <c r="A597" t="s">
        <v>3653</v>
      </c>
      <c r="B597" t="s">
        <v>4306</v>
      </c>
      <c r="C597" t="s">
        <v>4199</v>
      </c>
      <c r="D597" t="s">
        <v>4061</v>
      </c>
      <c r="E597" t="s">
        <v>4062</v>
      </c>
      <c r="F597" t="s">
        <v>1834</v>
      </c>
      <c r="G597" t="s">
        <v>2086</v>
      </c>
      <c r="H597" t="s">
        <v>9</v>
      </c>
      <c r="I597" t="s">
        <v>180</v>
      </c>
      <c r="J597" t="s">
        <v>3355</v>
      </c>
      <c r="K597" t="s">
        <v>4134</v>
      </c>
      <c r="L597">
        <v>18000</v>
      </c>
      <c r="M597" t="s">
        <v>4135</v>
      </c>
      <c r="N597" t="s">
        <v>4060</v>
      </c>
      <c r="O597" t="s">
        <v>4136</v>
      </c>
      <c r="P597">
        <v>150</v>
      </c>
      <c r="Q597" t="s">
        <v>4134</v>
      </c>
      <c r="R597">
        <v>3514.24467</v>
      </c>
      <c r="S597" t="s">
        <v>4307</v>
      </c>
      <c r="T597" t="s">
        <v>4308</v>
      </c>
    </row>
    <row r="598" spans="1:20" x14ac:dyDescent="0.3">
      <c r="A598" t="s">
        <v>3718</v>
      </c>
      <c r="B598" t="s">
        <v>4334</v>
      </c>
      <c r="C598" t="s">
        <v>4199</v>
      </c>
      <c r="D598" t="s">
        <v>4061</v>
      </c>
      <c r="E598" t="s">
        <v>4062</v>
      </c>
      <c r="F598" t="s">
        <v>1834</v>
      </c>
      <c r="G598" t="s">
        <v>2086</v>
      </c>
      <c r="H598" t="s">
        <v>9</v>
      </c>
      <c r="I598" t="s">
        <v>180</v>
      </c>
      <c r="J598" t="s">
        <v>3355</v>
      </c>
      <c r="K598" t="s">
        <v>4134</v>
      </c>
      <c r="L598">
        <v>18</v>
      </c>
      <c r="M598" t="s">
        <v>4135</v>
      </c>
      <c r="N598" t="s">
        <v>4060</v>
      </c>
      <c r="O598" t="s">
        <v>4136</v>
      </c>
      <c r="P598">
        <v>9</v>
      </c>
      <c r="Q598" t="s">
        <v>4134</v>
      </c>
      <c r="R598">
        <v>980.61499000000003</v>
      </c>
      <c r="S598" t="s">
        <v>4335</v>
      </c>
      <c r="T598" t="s">
        <v>4264</v>
      </c>
    </row>
    <row r="599" spans="1:20" x14ac:dyDescent="0.3">
      <c r="A599" t="s">
        <v>3727</v>
      </c>
      <c r="B599" t="s">
        <v>4139</v>
      </c>
      <c r="C599" t="s">
        <v>4288</v>
      </c>
      <c r="D599" t="s">
        <v>4061</v>
      </c>
      <c r="E599" t="s">
        <v>4062</v>
      </c>
      <c r="F599" t="s">
        <v>1834</v>
      </c>
      <c r="G599" t="s">
        <v>2086</v>
      </c>
      <c r="H599" t="s">
        <v>9</v>
      </c>
      <c r="I599" t="s">
        <v>180</v>
      </c>
      <c r="J599" t="s">
        <v>3355</v>
      </c>
      <c r="K599" t="s">
        <v>4134</v>
      </c>
      <c r="L599">
        <v>754</v>
      </c>
      <c r="M599" t="s">
        <v>4135</v>
      </c>
      <c r="N599" t="s">
        <v>4060</v>
      </c>
      <c r="O599" t="s">
        <v>4136</v>
      </c>
      <c r="P599">
        <v>13</v>
      </c>
      <c r="Q599" t="s">
        <v>4134</v>
      </c>
      <c r="R599">
        <v>4435.2754500000001</v>
      </c>
      <c r="S599" t="s">
        <v>4141</v>
      </c>
      <c r="T599" t="s">
        <v>4265</v>
      </c>
    </row>
    <row r="600" spans="1:20" x14ac:dyDescent="0.3">
      <c r="A600" t="s">
        <v>3702</v>
      </c>
      <c r="B600" t="s">
        <v>4139</v>
      </c>
      <c r="C600" t="s">
        <v>4324</v>
      </c>
      <c r="D600" t="s">
        <v>4061</v>
      </c>
      <c r="E600" t="s">
        <v>4062</v>
      </c>
      <c r="F600" t="s">
        <v>1834</v>
      </c>
      <c r="G600" t="s">
        <v>2086</v>
      </c>
      <c r="H600" t="s">
        <v>9</v>
      </c>
      <c r="I600" t="s">
        <v>180</v>
      </c>
      <c r="J600" t="s">
        <v>3355</v>
      </c>
      <c r="K600" t="s">
        <v>4134</v>
      </c>
      <c r="L600">
        <v>2717</v>
      </c>
      <c r="M600" t="s">
        <v>4135</v>
      </c>
      <c r="N600" t="s">
        <v>4060</v>
      </c>
      <c r="O600" t="s">
        <v>4136</v>
      </c>
      <c r="P600">
        <v>209</v>
      </c>
      <c r="Q600" t="s">
        <v>4134</v>
      </c>
      <c r="R600">
        <v>2980.4106900000002</v>
      </c>
      <c r="S600" t="s">
        <v>4141</v>
      </c>
      <c r="T600" t="s">
        <v>4250</v>
      </c>
    </row>
    <row r="601" spans="1:20" x14ac:dyDescent="0.3">
      <c r="A601" t="s">
        <v>3951</v>
      </c>
      <c r="B601" t="s">
        <v>4514</v>
      </c>
      <c r="C601" t="s">
        <v>4199</v>
      </c>
      <c r="D601" t="s">
        <v>4073</v>
      </c>
      <c r="E601" t="s">
        <v>4074</v>
      </c>
      <c r="F601" t="s">
        <v>572</v>
      </c>
      <c r="G601" t="s">
        <v>3201</v>
      </c>
      <c r="H601" t="s">
        <v>9</v>
      </c>
      <c r="I601" t="s">
        <v>180</v>
      </c>
      <c r="J601" t="s">
        <v>3404</v>
      </c>
      <c r="K601" t="s">
        <v>4398</v>
      </c>
      <c r="L601">
        <v>33.671624999999999</v>
      </c>
      <c r="M601" t="s">
        <v>4465</v>
      </c>
      <c r="N601" t="s">
        <v>4060</v>
      </c>
      <c r="O601" t="s">
        <v>4136</v>
      </c>
      <c r="P601">
        <v>325</v>
      </c>
      <c r="Q601" t="s">
        <v>4398</v>
      </c>
      <c r="R601">
        <v>5245.01</v>
      </c>
      <c r="S601" t="s">
        <v>4515</v>
      </c>
      <c r="T601"/>
    </row>
    <row r="602" spans="1:20" x14ac:dyDescent="0.3">
      <c r="A602" t="s">
        <v>3884</v>
      </c>
      <c r="B602" t="s">
        <v>4139</v>
      </c>
      <c r="C602" t="s">
        <v>4140</v>
      </c>
      <c r="D602" t="s">
        <v>4061</v>
      </c>
      <c r="E602" t="s">
        <v>4062</v>
      </c>
      <c r="F602" t="s">
        <v>1834</v>
      </c>
      <c r="G602" t="s">
        <v>2086</v>
      </c>
      <c r="H602" t="s">
        <v>9</v>
      </c>
      <c r="I602" t="s">
        <v>180</v>
      </c>
      <c r="J602" t="s">
        <v>3355</v>
      </c>
      <c r="K602" t="s">
        <v>4134</v>
      </c>
      <c r="L602">
        <v>756</v>
      </c>
      <c r="M602" t="s">
        <v>4135</v>
      </c>
      <c r="N602" t="s">
        <v>4060</v>
      </c>
      <c r="O602" t="s">
        <v>4136</v>
      </c>
      <c r="P602">
        <v>42</v>
      </c>
      <c r="Q602" t="s">
        <v>4134</v>
      </c>
      <c r="R602">
        <v>10162.67376</v>
      </c>
      <c r="S602" t="s">
        <v>4141</v>
      </c>
      <c r="T602" t="s">
        <v>4316</v>
      </c>
    </row>
    <row r="603" spans="1:20" x14ac:dyDescent="0.3">
      <c r="A603" t="s">
        <v>3774</v>
      </c>
      <c r="B603" t="s">
        <v>4247</v>
      </c>
      <c r="C603" t="s">
        <v>4164</v>
      </c>
      <c r="D603" t="s">
        <v>4085</v>
      </c>
      <c r="E603" t="s">
        <v>4086</v>
      </c>
      <c r="F603" t="s">
        <v>37</v>
      </c>
      <c r="G603" t="s">
        <v>2210</v>
      </c>
      <c r="H603" t="s">
        <v>25</v>
      </c>
      <c r="I603" t="s">
        <v>184</v>
      </c>
      <c r="J603" t="s">
        <v>3383</v>
      </c>
      <c r="K603" t="s">
        <v>4134</v>
      </c>
      <c r="L603">
        <v>1000</v>
      </c>
      <c r="M603" t="s">
        <v>4135</v>
      </c>
      <c r="N603" t="s">
        <v>4060</v>
      </c>
      <c r="O603" t="s">
        <v>4136</v>
      </c>
      <c r="P603">
        <v>1000</v>
      </c>
      <c r="Q603" t="s">
        <v>4134</v>
      </c>
      <c r="R603">
        <v>1397.8159800000001</v>
      </c>
      <c r="S603" t="s">
        <v>4248</v>
      </c>
      <c r="T603" t="s">
        <v>4512</v>
      </c>
    </row>
    <row r="604" spans="1:20" x14ac:dyDescent="0.3">
      <c r="A604" t="s">
        <v>3980</v>
      </c>
      <c r="B604" t="s">
        <v>4516</v>
      </c>
      <c r="C604" t="s">
        <v>4182</v>
      </c>
      <c r="D604" t="s">
        <v>4061</v>
      </c>
      <c r="E604" t="s">
        <v>4062</v>
      </c>
      <c r="F604" t="s">
        <v>572</v>
      </c>
      <c r="G604" t="s">
        <v>3201</v>
      </c>
      <c r="H604" t="s">
        <v>9</v>
      </c>
      <c r="I604" t="s">
        <v>180</v>
      </c>
      <c r="J604" t="s">
        <v>3404</v>
      </c>
      <c r="K604" t="s">
        <v>4134</v>
      </c>
      <c r="L604">
        <v>3</v>
      </c>
      <c r="M604" t="s">
        <v>4135</v>
      </c>
      <c r="N604" t="s">
        <v>4060</v>
      </c>
      <c r="O604" t="s">
        <v>4136</v>
      </c>
      <c r="P604">
        <v>3</v>
      </c>
      <c r="Q604" t="s">
        <v>4134</v>
      </c>
      <c r="R604">
        <v>51545.243399999999</v>
      </c>
      <c r="S604" t="s">
        <v>4517</v>
      </c>
      <c r="T604" t="s">
        <v>4234</v>
      </c>
    </row>
    <row r="605" spans="1:20" x14ac:dyDescent="0.3">
      <c r="A605" t="s">
        <v>3913</v>
      </c>
      <c r="B605" t="s">
        <v>4139</v>
      </c>
      <c r="C605" t="s">
        <v>4157</v>
      </c>
      <c r="D605" t="s">
        <v>4061</v>
      </c>
      <c r="E605" t="s">
        <v>4062</v>
      </c>
      <c r="F605" t="s">
        <v>1834</v>
      </c>
      <c r="G605" t="s">
        <v>2086</v>
      </c>
      <c r="H605" t="s">
        <v>9</v>
      </c>
      <c r="I605" t="s">
        <v>180</v>
      </c>
      <c r="J605" t="s">
        <v>3355</v>
      </c>
      <c r="K605" t="s">
        <v>4134</v>
      </c>
      <c r="L605">
        <v>1827</v>
      </c>
      <c r="M605" t="s">
        <v>4135</v>
      </c>
      <c r="N605" t="s">
        <v>4060</v>
      </c>
      <c r="O605" t="s">
        <v>4136</v>
      </c>
      <c r="P605">
        <v>87</v>
      </c>
      <c r="Q605" t="s">
        <v>4134</v>
      </c>
      <c r="R605">
        <v>2560.8675699999999</v>
      </c>
      <c r="S605" t="s">
        <v>4141</v>
      </c>
      <c r="T605" t="s">
        <v>4138</v>
      </c>
    </row>
    <row r="606" spans="1:20" x14ac:dyDescent="0.3">
      <c r="A606" t="s">
        <v>3774</v>
      </c>
      <c r="B606" t="s">
        <v>4346</v>
      </c>
      <c r="C606" t="s">
        <v>4164</v>
      </c>
      <c r="D606" t="s">
        <v>4085</v>
      </c>
      <c r="E606" t="s">
        <v>4086</v>
      </c>
      <c r="F606" t="s">
        <v>37</v>
      </c>
      <c r="G606" t="s">
        <v>2210</v>
      </c>
      <c r="H606" t="s">
        <v>25</v>
      </c>
      <c r="I606" t="s">
        <v>184</v>
      </c>
      <c r="J606" t="s">
        <v>3383</v>
      </c>
      <c r="K606" t="s">
        <v>4134</v>
      </c>
      <c r="L606">
        <v>2000</v>
      </c>
      <c r="M606" t="s">
        <v>4135</v>
      </c>
      <c r="N606" t="s">
        <v>4060</v>
      </c>
      <c r="O606" t="s">
        <v>4136</v>
      </c>
      <c r="P606">
        <v>500</v>
      </c>
      <c r="Q606" t="s">
        <v>4134</v>
      </c>
      <c r="R606">
        <v>1397.8159800000001</v>
      </c>
      <c r="S606" t="s">
        <v>4347</v>
      </c>
      <c r="T606" t="s">
        <v>4373</v>
      </c>
    </row>
    <row r="607" spans="1:20" x14ac:dyDescent="0.3">
      <c r="A607" t="s">
        <v>3653</v>
      </c>
      <c r="B607" t="s">
        <v>4139</v>
      </c>
      <c r="C607" t="s">
        <v>4235</v>
      </c>
      <c r="D607" t="s">
        <v>4061</v>
      </c>
      <c r="E607" t="s">
        <v>4062</v>
      </c>
      <c r="F607" t="s">
        <v>1834</v>
      </c>
      <c r="G607" t="s">
        <v>2086</v>
      </c>
      <c r="H607" t="s">
        <v>9</v>
      </c>
      <c r="I607" t="s">
        <v>180</v>
      </c>
      <c r="J607" t="s">
        <v>3355</v>
      </c>
      <c r="K607" t="s">
        <v>4134</v>
      </c>
      <c r="L607">
        <v>10080</v>
      </c>
      <c r="M607" t="s">
        <v>4135</v>
      </c>
      <c r="N607" t="s">
        <v>4060</v>
      </c>
      <c r="O607" t="s">
        <v>4136</v>
      </c>
      <c r="P607">
        <v>140</v>
      </c>
      <c r="Q607" t="s">
        <v>4134</v>
      </c>
      <c r="R607">
        <v>3379.27124</v>
      </c>
      <c r="S607" t="s">
        <v>4141</v>
      </c>
      <c r="T607" t="s">
        <v>4217</v>
      </c>
    </row>
    <row r="608" spans="1:20" x14ac:dyDescent="0.3">
      <c r="A608" t="s">
        <v>3702</v>
      </c>
      <c r="B608" t="s">
        <v>4169</v>
      </c>
      <c r="C608" t="s">
        <v>4164</v>
      </c>
      <c r="D608" t="s">
        <v>4061</v>
      </c>
      <c r="E608" t="s">
        <v>4062</v>
      </c>
      <c r="F608" t="s">
        <v>1834</v>
      </c>
      <c r="G608" t="s">
        <v>2086</v>
      </c>
      <c r="H608" t="s">
        <v>9</v>
      </c>
      <c r="I608" t="s">
        <v>180</v>
      </c>
      <c r="J608" t="s">
        <v>3355</v>
      </c>
      <c r="K608" t="s">
        <v>4134</v>
      </c>
      <c r="L608">
        <v>7956</v>
      </c>
      <c r="M608" t="s">
        <v>4135</v>
      </c>
      <c r="N608" t="s">
        <v>4060</v>
      </c>
      <c r="O608" t="s">
        <v>4136</v>
      </c>
      <c r="P608">
        <v>34</v>
      </c>
      <c r="Q608" t="s">
        <v>4134</v>
      </c>
      <c r="R608">
        <v>3099.4530100000002</v>
      </c>
      <c r="S608" t="s">
        <v>4170</v>
      </c>
      <c r="T608" t="s">
        <v>4273</v>
      </c>
    </row>
    <row r="609" spans="1:20" x14ac:dyDescent="0.3">
      <c r="A609" t="s">
        <v>3702</v>
      </c>
      <c r="B609" t="s">
        <v>4139</v>
      </c>
      <c r="C609" t="s">
        <v>4177</v>
      </c>
      <c r="D609" t="s">
        <v>4061</v>
      </c>
      <c r="E609" t="s">
        <v>4062</v>
      </c>
      <c r="F609" t="s">
        <v>1834</v>
      </c>
      <c r="G609" t="s">
        <v>2086</v>
      </c>
      <c r="H609" t="s">
        <v>9</v>
      </c>
      <c r="I609" t="s">
        <v>180</v>
      </c>
      <c r="J609" t="s">
        <v>3355</v>
      </c>
      <c r="K609" t="s">
        <v>4134</v>
      </c>
      <c r="L609">
        <v>5264</v>
      </c>
      <c r="M609" t="s">
        <v>4135</v>
      </c>
      <c r="N609" t="s">
        <v>4060</v>
      </c>
      <c r="O609" t="s">
        <v>4136</v>
      </c>
      <c r="P609">
        <v>28</v>
      </c>
      <c r="Q609" t="s">
        <v>4134</v>
      </c>
      <c r="R609">
        <v>2980.4106900000002</v>
      </c>
      <c r="S609" t="s">
        <v>4141</v>
      </c>
      <c r="T609" t="s">
        <v>4149</v>
      </c>
    </row>
    <row r="610" spans="1:20" x14ac:dyDescent="0.3">
      <c r="A610" t="s">
        <v>3702</v>
      </c>
      <c r="B610" t="s">
        <v>4132</v>
      </c>
      <c r="C610" t="s">
        <v>4205</v>
      </c>
      <c r="D610" t="s">
        <v>4061</v>
      </c>
      <c r="E610" t="s">
        <v>4062</v>
      </c>
      <c r="F610" t="s">
        <v>572</v>
      </c>
      <c r="G610" t="s">
        <v>3201</v>
      </c>
      <c r="H610" t="s">
        <v>9</v>
      </c>
      <c r="I610" t="s">
        <v>180</v>
      </c>
      <c r="J610" t="s">
        <v>3404</v>
      </c>
      <c r="K610" t="s">
        <v>4134</v>
      </c>
      <c r="L610">
        <v>890</v>
      </c>
      <c r="M610" t="s">
        <v>4135</v>
      </c>
      <c r="N610" t="s">
        <v>4060</v>
      </c>
      <c r="O610" t="s">
        <v>4136</v>
      </c>
      <c r="P610">
        <v>10</v>
      </c>
      <c r="Q610" t="s">
        <v>4134</v>
      </c>
      <c r="R610">
        <v>3016.1878499999998</v>
      </c>
      <c r="S610" t="s">
        <v>4137</v>
      </c>
      <c r="T610" t="s">
        <v>4276</v>
      </c>
    </row>
    <row r="611" spans="1:20" x14ac:dyDescent="0.3">
      <c r="A611" t="s">
        <v>3653</v>
      </c>
      <c r="B611" t="s">
        <v>4139</v>
      </c>
      <c r="C611" t="s">
        <v>4303</v>
      </c>
      <c r="D611" t="s">
        <v>4061</v>
      </c>
      <c r="E611" t="s">
        <v>4062</v>
      </c>
      <c r="F611" t="s">
        <v>1834</v>
      </c>
      <c r="G611" t="s">
        <v>2086</v>
      </c>
      <c r="H611" t="s">
        <v>9</v>
      </c>
      <c r="I611" t="s">
        <v>180</v>
      </c>
      <c r="J611" t="s">
        <v>3355</v>
      </c>
      <c r="K611" t="s">
        <v>4134</v>
      </c>
      <c r="L611">
        <v>15914</v>
      </c>
      <c r="M611" t="s">
        <v>4135</v>
      </c>
      <c r="N611" t="s">
        <v>4060</v>
      </c>
      <c r="O611" t="s">
        <v>4136</v>
      </c>
      <c r="P611">
        <v>146</v>
      </c>
      <c r="Q611" t="s">
        <v>4134</v>
      </c>
      <c r="R611">
        <v>3379.27124</v>
      </c>
      <c r="S611" t="s">
        <v>4141</v>
      </c>
      <c r="T611" t="s">
        <v>4187</v>
      </c>
    </row>
    <row r="612" spans="1:20" x14ac:dyDescent="0.3">
      <c r="A612" t="s">
        <v>3913</v>
      </c>
      <c r="B612" t="s">
        <v>4139</v>
      </c>
      <c r="C612" t="s">
        <v>4148</v>
      </c>
      <c r="D612" t="s">
        <v>4061</v>
      </c>
      <c r="E612" t="s">
        <v>4062</v>
      </c>
      <c r="F612" t="s">
        <v>1834</v>
      </c>
      <c r="G612" t="s">
        <v>2086</v>
      </c>
      <c r="H612" t="s">
        <v>9</v>
      </c>
      <c r="I612" t="s">
        <v>180</v>
      </c>
      <c r="J612" t="s">
        <v>3355</v>
      </c>
      <c r="K612" t="s">
        <v>4134</v>
      </c>
      <c r="L612">
        <v>26400</v>
      </c>
      <c r="M612" t="s">
        <v>4135</v>
      </c>
      <c r="N612" t="s">
        <v>4060</v>
      </c>
      <c r="O612" t="s">
        <v>4136</v>
      </c>
      <c r="P612">
        <v>100</v>
      </c>
      <c r="Q612" t="s">
        <v>4134</v>
      </c>
      <c r="R612">
        <v>2560.8675699999999</v>
      </c>
      <c r="S612" t="s">
        <v>4141</v>
      </c>
      <c r="T612" t="s">
        <v>4263</v>
      </c>
    </row>
    <row r="613" spans="1:20" x14ac:dyDescent="0.3">
      <c r="A613" t="s">
        <v>3727</v>
      </c>
      <c r="B613" t="s">
        <v>4139</v>
      </c>
      <c r="C613" t="s">
        <v>4159</v>
      </c>
      <c r="D613" t="s">
        <v>4061</v>
      </c>
      <c r="E613" t="s">
        <v>4062</v>
      </c>
      <c r="F613" t="s">
        <v>1834</v>
      </c>
      <c r="G613" t="s">
        <v>2086</v>
      </c>
      <c r="H613" t="s">
        <v>9</v>
      </c>
      <c r="I613" t="s">
        <v>180</v>
      </c>
      <c r="J613" t="s">
        <v>3355</v>
      </c>
      <c r="K613" t="s">
        <v>4134</v>
      </c>
      <c r="L613">
        <v>15114</v>
      </c>
      <c r="M613" t="s">
        <v>4135</v>
      </c>
      <c r="N613" t="s">
        <v>4060</v>
      </c>
      <c r="O613" t="s">
        <v>4136</v>
      </c>
      <c r="P613">
        <v>241</v>
      </c>
      <c r="Q613" t="s">
        <v>4134</v>
      </c>
      <c r="R613">
        <v>4435.2754500000001</v>
      </c>
      <c r="S613" t="s">
        <v>4141</v>
      </c>
      <c r="T613" t="s">
        <v>4276</v>
      </c>
    </row>
    <row r="614" spans="1:20" x14ac:dyDescent="0.3">
      <c r="A614" t="s">
        <v>3863</v>
      </c>
      <c r="B614" t="s">
        <v>4277</v>
      </c>
      <c r="C614" t="s">
        <v>4382</v>
      </c>
      <c r="D614" t="s">
        <v>4126</v>
      </c>
      <c r="E614" t="s">
        <v>4127</v>
      </c>
      <c r="F614" t="s">
        <v>572</v>
      </c>
      <c r="G614" t="s">
        <v>3201</v>
      </c>
      <c r="H614" t="s">
        <v>9</v>
      </c>
      <c r="I614" t="s">
        <v>180</v>
      </c>
      <c r="J614" t="s">
        <v>3404</v>
      </c>
      <c r="K614" t="s">
        <v>4134</v>
      </c>
      <c r="L614">
        <v>65</v>
      </c>
      <c r="M614" t="s">
        <v>4135</v>
      </c>
      <c r="N614" t="s">
        <v>4210</v>
      </c>
      <c r="O614" t="s">
        <v>4211</v>
      </c>
      <c r="P614">
        <v>13</v>
      </c>
      <c r="Q614" t="s">
        <v>4134</v>
      </c>
      <c r="R614">
        <v>20814.38</v>
      </c>
      <c r="S614" t="s">
        <v>4184</v>
      </c>
      <c r="T614" t="s">
        <v>4173</v>
      </c>
    </row>
    <row r="615" spans="1:20" x14ac:dyDescent="0.3">
      <c r="A615" t="s">
        <v>3702</v>
      </c>
      <c r="B615" t="s">
        <v>4132</v>
      </c>
      <c r="C615" t="s">
        <v>4164</v>
      </c>
      <c r="D615" t="s">
        <v>4061</v>
      </c>
      <c r="E615" t="s">
        <v>4062</v>
      </c>
      <c r="F615" t="s">
        <v>572</v>
      </c>
      <c r="G615" t="s">
        <v>3201</v>
      </c>
      <c r="H615" t="s">
        <v>9</v>
      </c>
      <c r="I615" t="s">
        <v>180</v>
      </c>
      <c r="J615" t="s">
        <v>3404</v>
      </c>
      <c r="K615" t="s">
        <v>4134</v>
      </c>
      <c r="L615">
        <v>10143</v>
      </c>
      <c r="M615" t="s">
        <v>4135</v>
      </c>
      <c r="N615" t="s">
        <v>4060</v>
      </c>
      <c r="O615" t="s">
        <v>4136</v>
      </c>
      <c r="P615">
        <v>207</v>
      </c>
      <c r="Q615" t="s">
        <v>4134</v>
      </c>
      <c r="R615">
        <v>3016.1878499999998</v>
      </c>
      <c r="S615" t="s">
        <v>4137</v>
      </c>
      <c r="T615" t="s">
        <v>4215</v>
      </c>
    </row>
    <row r="616" spans="1:20" x14ac:dyDescent="0.3">
      <c r="A616" t="s">
        <v>3755</v>
      </c>
      <c r="B616" t="s">
        <v>4214</v>
      </c>
      <c r="C616" t="s">
        <v>4182</v>
      </c>
      <c r="D616" t="s">
        <v>4061</v>
      </c>
      <c r="E616" t="s">
        <v>4062</v>
      </c>
      <c r="F616" t="s">
        <v>1834</v>
      </c>
      <c r="G616" t="s">
        <v>2086</v>
      </c>
      <c r="H616" t="s">
        <v>9</v>
      </c>
      <c r="I616" t="s">
        <v>180</v>
      </c>
      <c r="J616" t="s">
        <v>3355</v>
      </c>
      <c r="K616" t="s">
        <v>4134</v>
      </c>
      <c r="L616">
        <v>1584</v>
      </c>
      <c r="M616" t="s">
        <v>4135</v>
      </c>
      <c r="N616" t="s">
        <v>4060</v>
      </c>
      <c r="O616" t="s">
        <v>4136</v>
      </c>
      <c r="P616">
        <v>11</v>
      </c>
      <c r="Q616" t="s">
        <v>4134</v>
      </c>
      <c r="R616">
        <v>2417.8858300000002</v>
      </c>
      <c r="S616" t="s">
        <v>4215</v>
      </c>
      <c r="T616" t="s">
        <v>4499</v>
      </c>
    </row>
    <row r="617" spans="1:20" x14ac:dyDescent="0.3">
      <c r="A617" t="s">
        <v>3653</v>
      </c>
      <c r="B617" t="s">
        <v>4132</v>
      </c>
      <c r="C617" t="s">
        <v>4199</v>
      </c>
      <c r="D617" t="s">
        <v>4061</v>
      </c>
      <c r="E617" t="s">
        <v>4062</v>
      </c>
      <c r="F617" t="s">
        <v>572</v>
      </c>
      <c r="G617" t="s">
        <v>3201</v>
      </c>
      <c r="H617" t="s">
        <v>9</v>
      </c>
      <c r="I617" t="s">
        <v>180</v>
      </c>
      <c r="J617" t="s">
        <v>3404</v>
      </c>
      <c r="K617" t="s">
        <v>4134</v>
      </c>
      <c r="L617">
        <v>2220</v>
      </c>
      <c r="M617" t="s">
        <v>4135</v>
      </c>
      <c r="N617" t="s">
        <v>4060</v>
      </c>
      <c r="O617" t="s">
        <v>4136</v>
      </c>
      <c r="P617">
        <v>209</v>
      </c>
      <c r="Q617" t="s">
        <v>4134</v>
      </c>
      <c r="R617">
        <v>3416.2647400000001</v>
      </c>
      <c r="S617" t="s">
        <v>4137</v>
      </c>
      <c r="T617" t="s">
        <v>4229</v>
      </c>
    </row>
    <row r="618" spans="1:20" x14ac:dyDescent="0.3">
      <c r="A618" t="s">
        <v>3755</v>
      </c>
      <c r="B618" t="s">
        <v>4132</v>
      </c>
      <c r="C618" t="s">
        <v>4235</v>
      </c>
      <c r="D618" t="s">
        <v>4061</v>
      </c>
      <c r="E618" t="s">
        <v>4062</v>
      </c>
      <c r="F618" t="s">
        <v>572</v>
      </c>
      <c r="G618" t="s">
        <v>3201</v>
      </c>
      <c r="H618" t="s">
        <v>9</v>
      </c>
      <c r="I618" t="s">
        <v>180</v>
      </c>
      <c r="J618" t="s">
        <v>3404</v>
      </c>
      <c r="K618" t="s">
        <v>4134</v>
      </c>
      <c r="L618">
        <v>400</v>
      </c>
      <c r="M618" t="s">
        <v>4135</v>
      </c>
      <c r="N618" t="s">
        <v>4060</v>
      </c>
      <c r="O618" t="s">
        <v>4136</v>
      </c>
      <c r="P618">
        <v>100</v>
      </c>
      <c r="Q618" t="s">
        <v>4134</v>
      </c>
      <c r="R618">
        <v>2352.5772099999999</v>
      </c>
      <c r="S618" t="s">
        <v>4137</v>
      </c>
      <c r="T618" t="s">
        <v>4261</v>
      </c>
    </row>
    <row r="619" spans="1:20" x14ac:dyDescent="0.3">
      <c r="A619" t="s">
        <v>3702</v>
      </c>
      <c r="B619" t="s">
        <v>4169</v>
      </c>
      <c r="C619" t="s">
        <v>4199</v>
      </c>
      <c r="D619" t="s">
        <v>4061</v>
      </c>
      <c r="E619" t="s">
        <v>4062</v>
      </c>
      <c r="F619" t="s">
        <v>1834</v>
      </c>
      <c r="G619" t="s">
        <v>2086</v>
      </c>
      <c r="H619" t="s">
        <v>9</v>
      </c>
      <c r="I619" t="s">
        <v>180</v>
      </c>
      <c r="J619" t="s">
        <v>3355</v>
      </c>
      <c r="K619" t="s">
        <v>4134</v>
      </c>
      <c r="L619">
        <v>2112</v>
      </c>
      <c r="M619" t="s">
        <v>4135</v>
      </c>
      <c r="N619" t="s">
        <v>4060</v>
      </c>
      <c r="O619" t="s">
        <v>4136</v>
      </c>
      <c r="P619">
        <v>13</v>
      </c>
      <c r="Q619" t="s">
        <v>4134</v>
      </c>
      <c r="R619">
        <v>3099.4530100000002</v>
      </c>
      <c r="S619" t="s">
        <v>4170</v>
      </c>
      <c r="T619" t="s">
        <v>4220</v>
      </c>
    </row>
    <row r="620" spans="1:20" x14ac:dyDescent="0.3">
      <c r="A620" t="s">
        <v>3653</v>
      </c>
      <c r="B620" t="s">
        <v>4231</v>
      </c>
      <c r="C620" t="s">
        <v>4235</v>
      </c>
      <c r="D620" t="s">
        <v>4061</v>
      </c>
      <c r="E620" t="s">
        <v>4062</v>
      </c>
      <c r="F620" t="s">
        <v>1834</v>
      </c>
      <c r="G620" t="s">
        <v>2086</v>
      </c>
      <c r="H620" t="s">
        <v>9</v>
      </c>
      <c r="I620" t="s">
        <v>180</v>
      </c>
      <c r="J620" t="s">
        <v>3355</v>
      </c>
      <c r="K620" t="s">
        <v>4134</v>
      </c>
      <c r="L620">
        <v>70550</v>
      </c>
      <c r="M620" t="s">
        <v>4135</v>
      </c>
      <c r="N620" t="s">
        <v>4060</v>
      </c>
      <c r="O620" t="s">
        <v>4136</v>
      </c>
      <c r="P620">
        <v>425</v>
      </c>
      <c r="Q620" t="s">
        <v>4134</v>
      </c>
      <c r="R620">
        <v>3379.2712369999999</v>
      </c>
      <c r="S620" t="s">
        <v>4232</v>
      </c>
      <c r="T620" t="s">
        <v>4174</v>
      </c>
    </row>
    <row r="621" spans="1:20" x14ac:dyDescent="0.3">
      <c r="A621" t="s">
        <v>3844</v>
      </c>
      <c r="B621" t="s">
        <v>4163</v>
      </c>
      <c r="C621" t="s">
        <v>4235</v>
      </c>
      <c r="D621" t="s">
        <v>4068</v>
      </c>
      <c r="E621" t="s">
        <v>4069</v>
      </c>
      <c r="F621" t="s">
        <v>1834</v>
      </c>
      <c r="G621" t="s">
        <v>2086</v>
      </c>
      <c r="H621" t="s">
        <v>9</v>
      </c>
      <c r="I621" t="s">
        <v>180</v>
      </c>
      <c r="J621" t="s">
        <v>3355</v>
      </c>
      <c r="K621" t="s">
        <v>4134</v>
      </c>
      <c r="L621">
        <v>3192</v>
      </c>
      <c r="M621" t="s">
        <v>4135</v>
      </c>
      <c r="N621" t="s">
        <v>4060</v>
      </c>
      <c r="O621" t="s">
        <v>4136</v>
      </c>
      <c r="P621">
        <v>456</v>
      </c>
      <c r="Q621" t="s">
        <v>4134</v>
      </c>
      <c r="R621">
        <v>7409.59148</v>
      </c>
      <c r="S621" t="s">
        <v>4165</v>
      </c>
      <c r="T621" t="s">
        <v>4149</v>
      </c>
    </row>
    <row r="622" spans="1:20" x14ac:dyDescent="0.3">
      <c r="A622" t="s">
        <v>3657</v>
      </c>
      <c r="B622" t="s">
        <v>4198</v>
      </c>
      <c r="C622" t="s">
        <v>4182</v>
      </c>
      <c r="D622" t="s">
        <v>4085</v>
      </c>
      <c r="E622" t="s">
        <v>4086</v>
      </c>
      <c r="F622" t="s">
        <v>37</v>
      </c>
      <c r="G622" t="s">
        <v>2210</v>
      </c>
      <c r="H622" t="s">
        <v>25</v>
      </c>
      <c r="I622" t="s">
        <v>184</v>
      </c>
      <c r="J622" t="s">
        <v>3383</v>
      </c>
      <c r="K622" t="s">
        <v>4134</v>
      </c>
      <c r="L622">
        <v>4500</v>
      </c>
      <c r="M622" t="s">
        <v>4135</v>
      </c>
      <c r="N622" t="s">
        <v>4060</v>
      </c>
      <c r="O622" t="s">
        <v>4136</v>
      </c>
      <c r="P622">
        <v>1500</v>
      </c>
      <c r="Q622" t="s">
        <v>4134</v>
      </c>
      <c r="R622">
        <v>977.82592</v>
      </c>
      <c r="S622" t="s">
        <v>4200</v>
      </c>
      <c r="T622" t="s">
        <v>4518</v>
      </c>
    </row>
    <row r="623" spans="1:20" x14ac:dyDescent="0.3">
      <c r="A623" t="s">
        <v>3828</v>
      </c>
      <c r="B623" t="s">
        <v>4163</v>
      </c>
      <c r="C623" t="s">
        <v>4164</v>
      </c>
      <c r="D623" t="s">
        <v>4068</v>
      </c>
      <c r="E623" t="s">
        <v>4069</v>
      </c>
      <c r="F623" t="s">
        <v>1834</v>
      </c>
      <c r="G623" t="s">
        <v>2086</v>
      </c>
      <c r="H623" t="s">
        <v>9</v>
      </c>
      <c r="I623" t="s">
        <v>180</v>
      </c>
      <c r="J623" t="s">
        <v>3355</v>
      </c>
      <c r="K623" t="s">
        <v>4134</v>
      </c>
      <c r="L623">
        <v>24704</v>
      </c>
      <c r="M623" t="s">
        <v>4135</v>
      </c>
      <c r="N623" t="s">
        <v>4060</v>
      </c>
      <c r="O623" t="s">
        <v>4136</v>
      </c>
      <c r="P623">
        <v>128</v>
      </c>
      <c r="Q623" t="s">
        <v>4134</v>
      </c>
      <c r="R623">
        <v>7014.61589</v>
      </c>
      <c r="S623" t="s">
        <v>4165</v>
      </c>
      <c r="T623" t="s">
        <v>4267</v>
      </c>
    </row>
    <row r="624" spans="1:20" x14ac:dyDescent="0.3">
      <c r="A624" t="s">
        <v>3787</v>
      </c>
      <c r="B624" t="s">
        <v>4401</v>
      </c>
      <c r="C624" t="s">
        <v>4235</v>
      </c>
      <c r="D624" t="s">
        <v>4068</v>
      </c>
      <c r="E624" t="s">
        <v>4069</v>
      </c>
      <c r="F624" t="s">
        <v>1834</v>
      </c>
      <c r="G624" t="s">
        <v>2086</v>
      </c>
      <c r="H624" t="s">
        <v>9</v>
      </c>
      <c r="I624" t="s">
        <v>180</v>
      </c>
      <c r="J624" t="s">
        <v>3355</v>
      </c>
      <c r="K624" t="s">
        <v>4134</v>
      </c>
      <c r="L624">
        <v>360</v>
      </c>
      <c r="M624" t="s">
        <v>4135</v>
      </c>
      <c r="N624" t="s">
        <v>4060</v>
      </c>
      <c r="O624" t="s">
        <v>4136</v>
      </c>
      <c r="P624">
        <v>40</v>
      </c>
      <c r="Q624" t="s">
        <v>4134</v>
      </c>
      <c r="R624">
        <v>9867.69751</v>
      </c>
      <c r="S624" t="s">
        <v>4224</v>
      </c>
      <c r="T624" t="s">
        <v>4508</v>
      </c>
    </row>
    <row r="625" spans="1:20" x14ac:dyDescent="0.3">
      <c r="A625" t="s">
        <v>3657</v>
      </c>
      <c r="B625" t="s">
        <v>4346</v>
      </c>
      <c r="C625" t="s">
        <v>4199</v>
      </c>
      <c r="D625" t="s">
        <v>4085</v>
      </c>
      <c r="E625" t="s">
        <v>4086</v>
      </c>
      <c r="F625" t="s">
        <v>37</v>
      </c>
      <c r="G625" t="s">
        <v>2210</v>
      </c>
      <c r="H625" t="s">
        <v>25</v>
      </c>
      <c r="I625" t="s">
        <v>184</v>
      </c>
      <c r="J625" t="s">
        <v>3383</v>
      </c>
      <c r="K625" t="s">
        <v>4134</v>
      </c>
      <c r="L625">
        <v>15000</v>
      </c>
      <c r="M625" t="s">
        <v>4135</v>
      </c>
      <c r="N625" t="s">
        <v>4060</v>
      </c>
      <c r="O625" t="s">
        <v>4136</v>
      </c>
      <c r="P625">
        <v>2500</v>
      </c>
      <c r="Q625" t="s">
        <v>4134</v>
      </c>
      <c r="R625">
        <v>977.82592</v>
      </c>
      <c r="S625" t="s">
        <v>4347</v>
      </c>
      <c r="T625" t="s">
        <v>4519</v>
      </c>
    </row>
    <row r="626" spans="1:20" x14ac:dyDescent="0.3">
      <c r="A626" t="s">
        <v>3913</v>
      </c>
      <c r="B626" t="s">
        <v>4139</v>
      </c>
      <c r="C626" t="s">
        <v>4148</v>
      </c>
      <c r="D626" t="s">
        <v>4061</v>
      </c>
      <c r="E626" t="s">
        <v>4062</v>
      </c>
      <c r="F626" t="s">
        <v>1834</v>
      </c>
      <c r="G626" t="s">
        <v>2086</v>
      </c>
      <c r="H626" t="s">
        <v>9</v>
      </c>
      <c r="I626" t="s">
        <v>180</v>
      </c>
      <c r="J626" t="s">
        <v>3355</v>
      </c>
      <c r="K626" t="s">
        <v>4134</v>
      </c>
      <c r="L626">
        <v>6600</v>
      </c>
      <c r="M626" t="s">
        <v>4135</v>
      </c>
      <c r="N626" t="s">
        <v>4060</v>
      </c>
      <c r="O626" t="s">
        <v>4136</v>
      </c>
      <c r="P626">
        <v>100</v>
      </c>
      <c r="Q626" t="s">
        <v>4134</v>
      </c>
      <c r="R626">
        <v>2560.8675699999999</v>
      </c>
      <c r="S626" t="s">
        <v>4141</v>
      </c>
      <c r="T626" t="s">
        <v>4276</v>
      </c>
    </row>
    <row r="627" spans="1:20" x14ac:dyDescent="0.3">
      <c r="A627" t="s">
        <v>3913</v>
      </c>
      <c r="B627" t="s">
        <v>4169</v>
      </c>
      <c r="C627" t="s">
        <v>4159</v>
      </c>
      <c r="D627" t="s">
        <v>4061</v>
      </c>
      <c r="E627" t="s">
        <v>4062</v>
      </c>
      <c r="F627" t="s">
        <v>1834</v>
      </c>
      <c r="G627" t="s">
        <v>2086</v>
      </c>
      <c r="H627" t="s">
        <v>9</v>
      </c>
      <c r="I627" t="s">
        <v>180</v>
      </c>
      <c r="J627" t="s">
        <v>3355</v>
      </c>
      <c r="K627" t="s">
        <v>4134</v>
      </c>
      <c r="L627">
        <v>4400</v>
      </c>
      <c r="M627" t="s">
        <v>4135</v>
      </c>
      <c r="N627" t="s">
        <v>4060</v>
      </c>
      <c r="O627" t="s">
        <v>4136</v>
      </c>
      <c r="P627">
        <v>25</v>
      </c>
      <c r="Q627" t="s">
        <v>4134</v>
      </c>
      <c r="R627">
        <v>2663.1526699999999</v>
      </c>
      <c r="S627" t="s">
        <v>4170</v>
      </c>
      <c r="T627" t="s">
        <v>4220</v>
      </c>
    </row>
    <row r="628" spans="1:20" x14ac:dyDescent="0.3">
      <c r="A628" t="s">
        <v>3653</v>
      </c>
      <c r="B628" t="s">
        <v>4139</v>
      </c>
      <c r="C628" t="s">
        <v>4133</v>
      </c>
      <c r="D628" t="s">
        <v>4061</v>
      </c>
      <c r="E628" t="s">
        <v>4062</v>
      </c>
      <c r="F628" t="s">
        <v>1834</v>
      </c>
      <c r="G628" t="s">
        <v>2086</v>
      </c>
      <c r="H628" t="s">
        <v>9</v>
      </c>
      <c r="I628" t="s">
        <v>180</v>
      </c>
      <c r="J628" t="s">
        <v>3355</v>
      </c>
      <c r="K628" t="s">
        <v>4134</v>
      </c>
      <c r="L628">
        <v>10836</v>
      </c>
      <c r="M628" t="s">
        <v>4135</v>
      </c>
      <c r="N628" t="s">
        <v>4060</v>
      </c>
      <c r="O628" t="s">
        <v>4136</v>
      </c>
      <c r="P628">
        <v>252</v>
      </c>
      <c r="Q628" t="s">
        <v>4134</v>
      </c>
      <c r="R628">
        <v>3379.27124</v>
      </c>
      <c r="S628" t="s">
        <v>4141</v>
      </c>
      <c r="T628" t="s">
        <v>4201</v>
      </c>
    </row>
    <row r="629" spans="1:20" x14ac:dyDescent="0.3">
      <c r="A629" t="s">
        <v>3884</v>
      </c>
      <c r="B629" t="s">
        <v>4139</v>
      </c>
      <c r="C629" t="s">
        <v>4140</v>
      </c>
      <c r="D629" t="s">
        <v>4061</v>
      </c>
      <c r="E629" t="s">
        <v>4062</v>
      </c>
      <c r="F629" t="s">
        <v>1834</v>
      </c>
      <c r="G629" t="s">
        <v>2086</v>
      </c>
      <c r="H629" t="s">
        <v>9</v>
      </c>
      <c r="I629" t="s">
        <v>180</v>
      </c>
      <c r="J629" t="s">
        <v>3355</v>
      </c>
      <c r="K629" t="s">
        <v>4134</v>
      </c>
      <c r="L629">
        <v>7602</v>
      </c>
      <c r="M629" t="s">
        <v>4135</v>
      </c>
      <c r="N629" t="s">
        <v>4060</v>
      </c>
      <c r="O629" t="s">
        <v>4136</v>
      </c>
      <c r="P629">
        <v>42</v>
      </c>
      <c r="Q629" t="s">
        <v>4134</v>
      </c>
      <c r="R629">
        <v>10162.67376</v>
      </c>
      <c r="S629" t="s">
        <v>4141</v>
      </c>
      <c r="T629" t="s">
        <v>4267</v>
      </c>
    </row>
    <row r="630" spans="1:20" x14ac:dyDescent="0.3">
      <c r="A630" t="s">
        <v>3653</v>
      </c>
      <c r="B630" t="s">
        <v>4139</v>
      </c>
      <c r="C630" t="s">
        <v>4417</v>
      </c>
      <c r="D630" t="s">
        <v>4061</v>
      </c>
      <c r="E630" t="s">
        <v>4062</v>
      </c>
      <c r="F630" t="s">
        <v>1834</v>
      </c>
      <c r="G630" t="s">
        <v>2086</v>
      </c>
      <c r="H630" t="s">
        <v>9</v>
      </c>
      <c r="I630" t="s">
        <v>180</v>
      </c>
      <c r="J630" t="s">
        <v>3355</v>
      </c>
      <c r="K630" t="s">
        <v>4134</v>
      </c>
      <c r="L630">
        <v>45408</v>
      </c>
      <c r="M630" t="s">
        <v>4135</v>
      </c>
      <c r="N630" t="s">
        <v>4060</v>
      </c>
      <c r="O630" t="s">
        <v>4136</v>
      </c>
      <c r="P630">
        <v>172</v>
      </c>
      <c r="Q630" t="s">
        <v>4134</v>
      </c>
      <c r="R630">
        <v>3379.27124</v>
      </c>
      <c r="S630" t="s">
        <v>4141</v>
      </c>
      <c r="T630" t="s">
        <v>4263</v>
      </c>
    </row>
    <row r="631" spans="1:20" x14ac:dyDescent="0.3">
      <c r="A631" t="s">
        <v>3653</v>
      </c>
      <c r="B631" t="s">
        <v>4139</v>
      </c>
      <c r="C631" t="s">
        <v>4417</v>
      </c>
      <c r="D631" t="s">
        <v>4061</v>
      </c>
      <c r="E631" t="s">
        <v>4062</v>
      </c>
      <c r="F631" t="s">
        <v>1834</v>
      </c>
      <c r="G631" t="s">
        <v>2086</v>
      </c>
      <c r="H631" t="s">
        <v>9</v>
      </c>
      <c r="I631" t="s">
        <v>180</v>
      </c>
      <c r="J631" t="s">
        <v>3355</v>
      </c>
      <c r="K631" t="s">
        <v>4134</v>
      </c>
      <c r="L631">
        <v>7396</v>
      </c>
      <c r="M631" t="s">
        <v>4135</v>
      </c>
      <c r="N631" t="s">
        <v>4060</v>
      </c>
      <c r="O631" t="s">
        <v>4136</v>
      </c>
      <c r="P631">
        <v>172</v>
      </c>
      <c r="Q631" t="s">
        <v>4134</v>
      </c>
      <c r="R631">
        <v>3379.27124</v>
      </c>
      <c r="S631" t="s">
        <v>4141</v>
      </c>
      <c r="T631" t="s">
        <v>4201</v>
      </c>
    </row>
    <row r="632" spans="1:20" x14ac:dyDescent="0.3">
      <c r="A632" t="s">
        <v>3789</v>
      </c>
      <c r="B632" t="s">
        <v>4520</v>
      </c>
      <c r="C632" t="s">
        <v>4164</v>
      </c>
      <c r="D632" t="s">
        <v>4103</v>
      </c>
      <c r="E632" t="s">
        <v>4104</v>
      </c>
      <c r="F632" t="s">
        <v>71</v>
      </c>
      <c r="G632" t="s">
        <v>2214</v>
      </c>
      <c r="H632" t="s">
        <v>23</v>
      </c>
      <c r="I632" t="s">
        <v>184</v>
      </c>
      <c r="J632" t="s">
        <v>3383</v>
      </c>
      <c r="K632" t="s">
        <v>4134</v>
      </c>
      <c r="L632">
        <v>30000</v>
      </c>
      <c r="M632" t="s">
        <v>4135</v>
      </c>
      <c r="N632" t="s">
        <v>4060</v>
      </c>
      <c r="O632" t="s">
        <v>4136</v>
      </c>
      <c r="P632">
        <v>10000</v>
      </c>
      <c r="Q632" t="s">
        <v>4134</v>
      </c>
      <c r="R632">
        <v>7.4399600000000001</v>
      </c>
      <c r="S632" t="s">
        <v>4521</v>
      </c>
      <c r="T632" t="s">
        <v>4363</v>
      </c>
    </row>
    <row r="633" spans="1:20" x14ac:dyDescent="0.3">
      <c r="A633" t="s">
        <v>3727</v>
      </c>
      <c r="B633" t="s">
        <v>4306</v>
      </c>
      <c r="C633" t="s">
        <v>4159</v>
      </c>
      <c r="D633" t="s">
        <v>4061</v>
      </c>
      <c r="E633" t="s">
        <v>4062</v>
      </c>
      <c r="F633" t="s">
        <v>1834</v>
      </c>
      <c r="G633" t="s">
        <v>2086</v>
      </c>
      <c r="H633" t="s">
        <v>9</v>
      </c>
      <c r="I633" t="s">
        <v>180</v>
      </c>
      <c r="J633" t="s">
        <v>3355</v>
      </c>
      <c r="K633" t="s">
        <v>4134</v>
      </c>
      <c r="L633">
        <v>1560</v>
      </c>
      <c r="M633" t="s">
        <v>4135</v>
      </c>
      <c r="N633" t="s">
        <v>4060</v>
      </c>
      <c r="O633" t="s">
        <v>4136</v>
      </c>
      <c r="P633">
        <v>319</v>
      </c>
      <c r="Q633" t="s">
        <v>4134</v>
      </c>
      <c r="R633">
        <v>4612.4273599999997</v>
      </c>
      <c r="S633" t="s">
        <v>4307</v>
      </c>
      <c r="T633" t="s">
        <v>4308</v>
      </c>
    </row>
    <row r="634" spans="1:20" x14ac:dyDescent="0.3">
      <c r="A634" t="s">
        <v>3953</v>
      </c>
      <c r="B634" t="s">
        <v>4319</v>
      </c>
      <c r="C634" t="s">
        <v>4235</v>
      </c>
      <c r="D634" t="s">
        <v>4085</v>
      </c>
      <c r="E634" t="s">
        <v>4086</v>
      </c>
      <c r="F634" t="s">
        <v>331</v>
      </c>
      <c r="G634" t="s">
        <v>2211</v>
      </c>
      <c r="H634" t="s">
        <v>46</v>
      </c>
      <c r="I634" t="s">
        <v>180</v>
      </c>
      <c r="J634" t="s">
        <v>3383</v>
      </c>
      <c r="K634" t="s">
        <v>4134</v>
      </c>
      <c r="L634">
        <v>48</v>
      </c>
      <c r="M634" t="s">
        <v>4135</v>
      </c>
      <c r="N634" t="s">
        <v>4060</v>
      </c>
      <c r="O634" t="s">
        <v>4136</v>
      </c>
      <c r="P634">
        <v>24</v>
      </c>
      <c r="Q634" t="s">
        <v>4134</v>
      </c>
      <c r="R634">
        <v>2547.4300899999998</v>
      </c>
      <c r="S634" t="s">
        <v>4194</v>
      </c>
      <c r="T634" t="s">
        <v>4498</v>
      </c>
    </row>
    <row r="635" spans="1:20" x14ac:dyDescent="0.3">
      <c r="A635" t="s">
        <v>3725</v>
      </c>
      <c r="B635" t="s">
        <v>4154</v>
      </c>
      <c r="C635" t="s">
        <v>4371</v>
      </c>
      <c r="D635" t="s">
        <v>4085</v>
      </c>
      <c r="E635" t="s">
        <v>4086</v>
      </c>
      <c r="F635" t="s">
        <v>37</v>
      </c>
      <c r="G635" t="s">
        <v>2210</v>
      </c>
      <c r="H635" t="s">
        <v>25</v>
      </c>
      <c r="I635" t="s">
        <v>184</v>
      </c>
      <c r="J635" t="s">
        <v>3383</v>
      </c>
      <c r="K635" t="s">
        <v>4134</v>
      </c>
      <c r="L635">
        <v>4500</v>
      </c>
      <c r="M635" t="s">
        <v>4135</v>
      </c>
      <c r="N635" t="s">
        <v>4060</v>
      </c>
      <c r="O635" t="s">
        <v>4136</v>
      </c>
      <c r="P635">
        <v>1500</v>
      </c>
      <c r="Q635" t="s">
        <v>4134</v>
      </c>
      <c r="R635">
        <v>709.28188</v>
      </c>
      <c r="S635" t="s">
        <v>4155</v>
      </c>
      <c r="T635" t="s">
        <v>4377</v>
      </c>
    </row>
    <row r="636" spans="1:20" x14ac:dyDescent="0.3">
      <c r="A636" t="s">
        <v>3653</v>
      </c>
      <c r="B636" t="s">
        <v>4139</v>
      </c>
      <c r="C636" t="s">
        <v>4303</v>
      </c>
      <c r="D636" t="s">
        <v>4061</v>
      </c>
      <c r="E636" t="s">
        <v>4062</v>
      </c>
      <c r="F636" t="s">
        <v>1834</v>
      </c>
      <c r="G636" t="s">
        <v>2086</v>
      </c>
      <c r="H636" t="s">
        <v>9</v>
      </c>
      <c r="I636" t="s">
        <v>180</v>
      </c>
      <c r="J636" t="s">
        <v>3355</v>
      </c>
      <c r="K636" t="s">
        <v>4134</v>
      </c>
      <c r="L636">
        <v>9636</v>
      </c>
      <c r="M636" t="s">
        <v>4135</v>
      </c>
      <c r="N636" t="s">
        <v>4060</v>
      </c>
      <c r="O636" t="s">
        <v>4136</v>
      </c>
      <c r="P636">
        <v>146</v>
      </c>
      <c r="Q636" t="s">
        <v>4134</v>
      </c>
      <c r="R636">
        <v>3379.27124</v>
      </c>
      <c r="S636" t="s">
        <v>4141</v>
      </c>
      <c r="T636" t="s">
        <v>4276</v>
      </c>
    </row>
    <row r="637" spans="1:20" x14ac:dyDescent="0.3">
      <c r="A637" t="s">
        <v>3843</v>
      </c>
      <c r="B637" t="s">
        <v>4223</v>
      </c>
      <c r="C637" t="s">
        <v>4182</v>
      </c>
      <c r="D637" t="s">
        <v>4061</v>
      </c>
      <c r="E637" t="s">
        <v>4062</v>
      </c>
      <c r="F637" t="s">
        <v>572</v>
      </c>
      <c r="G637" t="s">
        <v>3201</v>
      </c>
      <c r="H637" t="s">
        <v>9</v>
      </c>
      <c r="I637" t="s">
        <v>180</v>
      </c>
      <c r="J637" t="s">
        <v>3404</v>
      </c>
      <c r="K637" t="s">
        <v>4134</v>
      </c>
      <c r="L637">
        <v>75</v>
      </c>
      <c r="M637" t="s">
        <v>4135</v>
      </c>
      <c r="N637" t="s">
        <v>4060</v>
      </c>
      <c r="O637" t="s">
        <v>4136</v>
      </c>
      <c r="P637">
        <v>75</v>
      </c>
      <c r="Q637" t="s">
        <v>4134</v>
      </c>
      <c r="R637">
        <v>1835.30549</v>
      </c>
      <c r="S637" t="s">
        <v>4224</v>
      </c>
      <c r="T637"/>
    </row>
    <row r="638" spans="1:20" x14ac:dyDescent="0.3">
      <c r="A638" t="s">
        <v>3653</v>
      </c>
      <c r="B638" t="s">
        <v>4139</v>
      </c>
      <c r="C638" t="s">
        <v>4235</v>
      </c>
      <c r="D638" t="s">
        <v>4061</v>
      </c>
      <c r="E638" t="s">
        <v>4062</v>
      </c>
      <c r="F638" t="s">
        <v>1834</v>
      </c>
      <c r="G638" t="s">
        <v>2086</v>
      </c>
      <c r="H638" t="s">
        <v>9</v>
      </c>
      <c r="I638" t="s">
        <v>180</v>
      </c>
      <c r="J638" t="s">
        <v>3355</v>
      </c>
      <c r="K638" t="s">
        <v>4134</v>
      </c>
      <c r="L638">
        <v>5180</v>
      </c>
      <c r="M638" t="s">
        <v>4135</v>
      </c>
      <c r="N638" t="s">
        <v>4060</v>
      </c>
      <c r="O638" t="s">
        <v>4136</v>
      </c>
      <c r="P638">
        <v>140</v>
      </c>
      <c r="Q638" t="s">
        <v>4134</v>
      </c>
      <c r="R638">
        <v>3379.27124</v>
      </c>
      <c r="S638" t="s">
        <v>4141</v>
      </c>
      <c r="T638" t="s">
        <v>4230</v>
      </c>
    </row>
    <row r="639" spans="1:20" x14ac:dyDescent="0.3">
      <c r="A639" t="s">
        <v>3727</v>
      </c>
      <c r="B639" t="s">
        <v>4147</v>
      </c>
      <c r="C639" t="s">
        <v>4199</v>
      </c>
      <c r="D639" t="s">
        <v>4061</v>
      </c>
      <c r="E639" t="s">
        <v>4062</v>
      </c>
      <c r="F639" t="s">
        <v>1834</v>
      </c>
      <c r="G639" t="s">
        <v>2086</v>
      </c>
      <c r="H639" t="s">
        <v>9</v>
      </c>
      <c r="I639" t="s">
        <v>180</v>
      </c>
      <c r="J639" t="s">
        <v>3355</v>
      </c>
      <c r="K639" t="s">
        <v>4134</v>
      </c>
      <c r="L639">
        <v>3094</v>
      </c>
      <c r="M639" t="s">
        <v>4135</v>
      </c>
      <c r="N639" t="s">
        <v>4060</v>
      </c>
      <c r="O639" t="s">
        <v>4136</v>
      </c>
      <c r="P639">
        <v>17</v>
      </c>
      <c r="Q639" t="s">
        <v>4134</v>
      </c>
      <c r="R639">
        <v>4612.4273599999997</v>
      </c>
      <c r="S639" t="s">
        <v>4149</v>
      </c>
      <c r="T639" t="s">
        <v>4522</v>
      </c>
    </row>
    <row r="640" spans="1:20" x14ac:dyDescent="0.3">
      <c r="A640" t="s">
        <v>3844</v>
      </c>
      <c r="B640" t="s">
        <v>4523</v>
      </c>
      <c r="C640" t="s">
        <v>4199</v>
      </c>
      <c r="D640" t="s">
        <v>4068</v>
      </c>
      <c r="E640" t="s">
        <v>4069</v>
      </c>
      <c r="F640" t="s">
        <v>1834</v>
      </c>
      <c r="G640" t="s">
        <v>2086</v>
      </c>
      <c r="H640" t="s">
        <v>9</v>
      </c>
      <c r="I640" t="s">
        <v>180</v>
      </c>
      <c r="J640" t="s">
        <v>3355</v>
      </c>
      <c r="K640" t="s">
        <v>4134</v>
      </c>
      <c r="L640">
        <v>92</v>
      </c>
      <c r="M640" t="s">
        <v>4135</v>
      </c>
      <c r="N640" t="s">
        <v>4060</v>
      </c>
      <c r="O640" t="s">
        <v>4136</v>
      </c>
      <c r="P640">
        <v>92</v>
      </c>
      <c r="Q640" t="s">
        <v>4134</v>
      </c>
      <c r="R640">
        <v>8006.1981599999999</v>
      </c>
      <c r="S640" t="s">
        <v>4263</v>
      </c>
      <c r="T640"/>
    </row>
    <row r="641" spans="1:20" x14ac:dyDescent="0.3">
      <c r="A641" t="s">
        <v>3657</v>
      </c>
      <c r="B641" t="s">
        <v>4346</v>
      </c>
      <c r="C641" t="s">
        <v>4235</v>
      </c>
      <c r="D641" t="s">
        <v>4085</v>
      </c>
      <c r="E641" t="s">
        <v>4086</v>
      </c>
      <c r="F641" t="s">
        <v>37</v>
      </c>
      <c r="G641" t="s">
        <v>2210</v>
      </c>
      <c r="H641" t="s">
        <v>25</v>
      </c>
      <c r="I641" t="s">
        <v>184</v>
      </c>
      <c r="J641" t="s">
        <v>3383</v>
      </c>
      <c r="K641" t="s">
        <v>4134</v>
      </c>
      <c r="L641">
        <v>8000</v>
      </c>
      <c r="M641" t="s">
        <v>4135</v>
      </c>
      <c r="N641" t="s">
        <v>4060</v>
      </c>
      <c r="O641" t="s">
        <v>4136</v>
      </c>
      <c r="P641">
        <v>2000</v>
      </c>
      <c r="Q641" t="s">
        <v>4134</v>
      </c>
      <c r="R641">
        <v>977.82592</v>
      </c>
      <c r="S641" t="s">
        <v>4347</v>
      </c>
      <c r="T641" t="s">
        <v>4373</v>
      </c>
    </row>
    <row r="642" spans="1:20" x14ac:dyDescent="0.3">
      <c r="A642" t="s">
        <v>3702</v>
      </c>
      <c r="B642" t="s">
        <v>4139</v>
      </c>
      <c r="C642" t="s">
        <v>4252</v>
      </c>
      <c r="D642" t="s">
        <v>4061</v>
      </c>
      <c r="E642" t="s">
        <v>4062</v>
      </c>
      <c r="F642" t="s">
        <v>1834</v>
      </c>
      <c r="G642" t="s">
        <v>2086</v>
      </c>
      <c r="H642" t="s">
        <v>9</v>
      </c>
      <c r="I642" t="s">
        <v>180</v>
      </c>
      <c r="J642" t="s">
        <v>3355</v>
      </c>
      <c r="K642" t="s">
        <v>4134</v>
      </c>
      <c r="L642">
        <v>5032</v>
      </c>
      <c r="M642" t="s">
        <v>4135</v>
      </c>
      <c r="N642" t="s">
        <v>4060</v>
      </c>
      <c r="O642" t="s">
        <v>4136</v>
      </c>
      <c r="P642">
        <v>148</v>
      </c>
      <c r="Q642" t="s">
        <v>4134</v>
      </c>
      <c r="R642">
        <v>2980.4106900000002</v>
      </c>
      <c r="S642" t="s">
        <v>4141</v>
      </c>
      <c r="T642" t="s">
        <v>4200</v>
      </c>
    </row>
    <row r="643" spans="1:20" x14ac:dyDescent="0.3">
      <c r="A643" t="s">
        <v>3653</v>
      </c>
      <c r="B643" t="s">
        <v>4139</v>
      </c>
      <c r="C643" t="s">
        <v>4417</v>
      </c>
      <c r="D643" t="s">
        <v>4061</v>
      </c>
      <c r="E643" t="s">
        <v>4062</v>
      </c>
      <c r="F643" t="s">
        <v>1834</v>
      </c>
      <c r="G643" t="s">
        <v>2086</v>
      </c>
      <c r="H643" t="s">
        <v>9</v>
      </c>
      <c r="I643" t="s">
        <v>180</v>
      </c>
      <c r="J643" t="s">
        <v>3355</v>
      </c>
      <c r="K643" t="s">
        <v>4134</v>
      </c>
      <c r="L643">
        <v>37668</v>
      </c>
      <c r="M643" t="s">
        <v>4135</v>
      </c>
      <c r="N643" t="s">
        <v>4060</v>
      </c>
      <c r="O643" t="s">
        <v>4136</v>
      </c>
      <c r="P643">
        <v>172</v>
      </c>
      <c r="Q643" t="s">
        <v>4134</v>
      </c>
      <c r="R643">
        <v>3379.27124</v>
      </c>
      <c r="S643" t="s">
        <v>4141</v>
      </c>
      <c r="T643" t="s">
        <v>4176</v>
      </c>
    </row>
    <row r="644" spans="1:20" x14ac:dyDescent="0.3">
      <c r="A644" t="s">
        <v>3727</v>
      </c>
      <c r="B644" t="s">
        <v>4147</v>
      </c>
      <c r="C644" t="s">
        <v>4199</v>
      </c>
      <c r="D644" t="s">
        <v>4061</v>
      </c>
      <c r="E644" t="s">
        <v>4062</v>
      </c>
      <c r="F644" t="s">
        <v>1834</v>
      </c>
      <c r="G644" t="s">
        <v>2086</v>
      </c>
      <c r="H644" t="s">
        <v>9</v>
      </c>
      <c r="I644" t="s">
        <v>180</v>
      </c>
      <c r="J644" t="s">
        <v>3355</v>
      </c>
      <c r="K644" t="s">
        <v>4134</v>
      </c>
      <c r="L644">
        <v>3264</v>
      </c>
      <c r="M644" t="s">
        <v>4135</v>
      </c>
      <c r="N644" t="s">
        <v>4060</v>
      </c>
      <c r="O644" t="s">
        <v>4136</v>
      </c>
      <c r="P644">
        <v>17</v>
      </c>
      <c r="Q644" t="s">
        <v>4134</v>
      </c>
      <c r="R644">
        <v>4612.4273599999997</v>
      </c>
      <c r="S644" t="s">
        <v>4149</v>
      </c>
      <c r="T644" t="s">
        <v>4254</v>
      </c>
    </row>
    <row r="645" spans="1:20" x14ac:dyDescent="0.3">
      <c r="A645" t="s">
        <v>3653</v>
      </c>
      <c r="B645" t="s">
        <v>4139</v>
      </c>
      <c r="C645" t="s">
        <v>4235</v>
      </c>
      <c r="D645" t="s">
        <v>4061</v>
      </c>
      <c r="E645" t="s">
        <v>4062</v>
      </c>
      <c r="F645" t="s">
        <v>1834</v>
      </c>
      <c r="G645" t="s">
        <v>2086</v>
      </c>
      <c r="H645" t="s">
        <v>9</v>
      </c>
      <c r="I645" t="s">
        <v>180</v>
      </c>
      <c r="J645" t="s">
        <v>3355</v>
      </c>
      <c r="K645" t="s">
        <v>4134</v>
      </c>
      <c r="L645">
        <v>22820</v>
      </c>
      <c r="M645" t="s">
        <v>4135</v>
      </c>
      <c r="N645" t="s">
        <v>4060</v>
      </c>
      <c r="O645" t="s">
        <v>4136</v>
      </c>
      <c r="P645">
        <v>140</v>
      </c>
      <c r="Q645" t="s">
        <v>4134</v>
      </c>
      <c r="R645">
        <v>3379.27124</v>
      </c>
      <c r="S645" t="s">
        <v>4141</v>
      </c>
      <c r="T645" t="s">
        <v>4234</v>
      </c>
    </row>
    <row r="646" spans="1:20" x14ac:dyDescent="0.3">
      <c r="A646" t="s">
        <v>3727</v>
      </c>
      <c r="B646" t="s">
        <v>4139</v>
      </c>
      <c r="C646" t="s">
        <v>4159</v>
      </c>
      <c r="D646" t="s">
        <v>4061</v>
      </c>
      <c r="E646" t="s">
        <v>4062</v>
      </c>
      <c r="F646" t="s">
        <v>1834</v>
      </c>
      <c r="G646" t="s">
        <v>2086</v>
      </c>
      <c r="H646" t="s">
        <v>9</v>
      </c>
      <c r="I646" t="s">
        <v>180</v>
      </c>
      <c r="J646" t="s">
        <v>3355</v>
      </c>
      <c r="K646" t="s">
        <v>4134</v>
      </c>
      <c r="L646">
        <v>23129</v>
      </c>
      <c r="M646" t="s">
        <v>4135</v>
      </c>
      <c r="N646" t="s">
        <v>4060</v>
      </c>
      <c r="O646" t="s">
        <v>4136</v>
      </c>
      <c r="P646">
        <v>241</v>
      </c>
      <c r="Q646" t="s">
        <v>4134</v>
      </c>
      <c r="R646">
        <v>4435.2754500000001</v>
      </c>
      <c r="S646" t="s">
        <v>4141</v>
      </c>
      <c r="T646" t="s">
        <v>4170</v>
      </c>
    </row>
    <row r="647" spans="1:20" x14ac:dyDescent="0.3">
      <c r="A647" t="s">
        <v>3653</v>
      </c>
      <c r="B647" t="s">
        <v>4231</v>
      </c>
      <c r="C647" t="s">
        <v>4235</v>
      </c>
      <c r="D647" t="s">
        <v>4061</v>
      </c>
      <c r="E647" t="s">
        <v>4062</v>
      </c>
      <c r="F647" t="s">
        <v>1834</v>
      </c>
      <c r="G647" t="s">
        <v>2086</v>
      </c>
      <c r="H647" t="s">
        <v>9</v>
      </c>
      <c r="I647" t="s">
        <v>180</v>
      </c>
      <c r="J647" t="s">
        <v>3355</v>
      </c>
      <c r="K647" t="s">
        <v>4134</v>
      </c>
      <c r="L647">
        <v>70975</v>
      </c>
      <c r="M647" t="s">
        <v>4135</v>
      </c>
      <c r="N647" t="s">
        <v>4060</v>
      </c>
      <c r="O647" t="s">
        <v>4136</v>
      </c>
      <c r="P647">
        <v>425</v>
      </c>
      <c r="Q647" t="s">
        <v>4134</v>
      </c>
      <c r="R647">
        <v>3379.2712369999999</v>
      </c>
      <c r="S647" t="s">
        <v>4232</v>
      </c>
      <c r="T647" t="s">
        <v>4466</v>
      </c>
    </row>
    <row r="648" spans="1:20" x14ac:dyDescent="0.3">
      <c r="A648" t="s">
        <v>3863</v>
      </c>
      <c r="B648" t="s">
        <v>4419</v>
      </c>
      <c r="C648" t="s">
        <v>4382</v>
      </c>
      <c r="D648" t="s">
        <v>4126</v>
      </c>
      <c r="E648" t="s">
        <v>4127</v>
      </c>
      <c r="F648" t="s">
        <v>572</v>
      </c>
      <c r="G648" t="s">
        <v>3201</v>
      </c>
      <c r="H648" t="s">
        <v>9</v>
      </c>
      <c r="I648" t="s">
        <v>180</v>
      </c>
      <c r="J648" t="s">
        <v>3404</v>
      </c>
      <c r="K648" t="s">
        <v>4134</v>
      </c>
      <c r="L648">
        <v>26</v>
      </c>
      <c r="M648" t="s">
        <v>4135</v>
      </c>
      <c r="N648" t="s">
        <v>4210</v>
      </c>
      <c r="O648" t="s">
        <v>4211</v>
      </c>
      <c r="P648">
        <v>13</v>
      </c>
      <c r="Q648" t="s">
        <v>4134</v>
      </c>
      <c r="R648">
        <v>18407.71</v>
      </c>
      <c r="S648" t="s">
        <v>4301</v>
      </c>
      <c r="T648" t="s">
        <v>4524</v>
      </c>
    </row>
    <row r="649" spans="1:20" x14ac:dyDescent="0.3">
      <c r="A649" t="s">
        <v>3884</v>
      </c>
      <c r="B649" t="s">
        <v>4139</v>
      </c>
      <c r="C649" t="s">
        <v>4182</v>
      </c>
      <c r="D649" t="s">
        <v>4061</v>
      </c>
      <c r="E649" t="s">
        <v>4062</v>
      </c>
      <c r="F649" t="s">
        <v>1834</v>
      </c>
      <c r="G649" t="s">
        <v>2086</v>
      </c>
      <c r="H649" t="s">
        <v>9</v>
      </c>
      <c r="I649" t="s">
        <v>180</v>
      </c>
      <c r="J649" t="s">
        <v>3355</v>
      </c>
      <c r="K649" t="s">
        <v>4134</v>
      </c>
      <c r="L649">
        <v>10150</v>
      </c>
      <c r="M649" t="s">
        <v>4135</v>
      </c>
      <c r="N649" t="s">
        <v>4060</v>
      </c>
      <c r="O649" t="s">
        <v>4136</v>
      </c>
      <c r="P649">
        <v>35</v>
      </c>
      <c r="Q649" t="s">
        <v>4134</v>
      </c>
      <c r="R649">
        <v>10162.67376</v>
      </c>
      <c r="S649" t="s">
        <v>4141</v>
      </c>
      <c r="T649" t="s">
        <v>4160</v>
      </c>
    </row>
    <row r="650" spans="1:20" x14ac:dyDescent="0.3">
      <c r="A650" t="s">
        <v>3702</v>
      </c>
      <c r="B650" t="s">
        <v>4231</v>
      </c>
      <c r="C650" t="s">
        <v>4199</v>
      </c>
      <c r="D650" t="s">
        <v>4061</v>
      </c>
      <c r="E650" t="s">
        <v>4062</v>
      </c>
      <c r="F650" t="s">
        <v>1834</v>
      </c>
      <c r="G650" t="s">
        <v>2086</v>
      </c>
      <c r="H650" t="s">
        <v>9</v>
      </c>
      <c r="I650" t="s">
        <v>180</v>
      </c>
      <c r="J650" t="s">
        <v>3355</v>
      </c>
      <c r="K650" t="s">
        <v>4134</v>
      </c>
      <c r="L650">
        <v>12615</v>
      </c>
      <c r="M650" t="s">
        <v>4135</v>
      </c>
      <c r="N650" t="s">
        <v>4060</v>
      </c>
      <c r="O650" t="s">
        <v>4136</v>
      </c>
      <c r="P650">
        <v>841</v>
      </c>
      <c r="Q650" t="s">
        <v>4134</v>
      </c>
      <c r="R650">
        <v>2980.4106900000002</v>
      </c>
      <c r="S650" t="s">
        <v>4232</v>
      </c>
      <c r="T650" t="s">
        <v>4318</v>
      </c>
    </row>
    <row r="651" spans="1:20" x14ac:dyDescent="0.3">
      <c r="A651" t="s">
        <v>3824</v>
      </c>
      <c r="B651" t="s">
        <v>4525</v>
      </c>
      <c r="C651" t="s">
        <v>4199</v>
      </c>
      <c r="D651" t="s">
        <v>4118</v>
      </c>
      <c r="E651" t="s">
        <v>4119</v>
      </c>
      <c r="F651" t="s">
        <v>572</v>
      </c>
      <c r="G651" t="s">
        <v>3201</v>
      </c>
      <c r="H651" t="s">
        <v>9</v>
      </c>
      <c r="I651" t="s">
        <v>180</v>
      </c>
      <c r="J651" t="s">
        <v>3404</v>
      </c>
      <c r="K651" t="s">
        <v>4134</v>
      </c>
      <c r="L651">
        <v>10</v>
      </c>
      <c r="M651" t="s">
        <v>4465</v>
      </c>
      <c r="N651" t="s">
        <v>4072</v>
      </c>
      <c r="O651" t="s">
        <v>4399</v>
      </c>
      <c r="P651">
        <v>10</v>
      </c>
      <c r="Q651" t="s">
        <v>4134</v>
      </c>
      <c r="R651">
        <v>4574.8100000000004</v>
      </c>
      <c r="S651" t="s">
        <v>4526</v>
      </c>
      <c r="T651"/>
    </row>
    <row r="652" spans="1:20" x14ac:dyDescent="0.3">
      <c r="A652" t="s">
        <v>3958</v>
      </c>
      <c r="B652" t="s">
        <v>4139</v>
      </c>
      <c r="C652" t="s">
        <v>4152</v>
      </c>
      <c r="D652" t="s">
        <v>4061</v>
      </c>
      <c r="E652" t="s">
        <v>4062</v>
      </c>
      <c r="F652" t="s">
        <v>1834</v>
      </c>
      <c r="G652" t="s">
        <v>2086</v>
      </c>
      <c r="H652" t="s">
        <v>9</v>
      </c>
      <c r="I652" t="s">
        <v>180</v>
      </c>
      <c r="J652" t="s">
        <v>3355</v>
      </c>
      <c r="K652" t="s">
        <v>4134</v>
      </c>
      <c r="L652">
        <v>7106</v>
      </c>
      <c r="M652" t="s">
        <v>4135</v>
      </c>
      <c r="N652" t="s">
        <v>4060</v>
      </c>
      <c r="O652" t="s">
        <v>4136</v>
      </c>
      <c r="P652">
        <v>209</v>
      </c>
      <c r="Q652" t="s">
        <v>4134</v>
      </c>
      <c r="R652">
        <v>1775.81025</v>
      </c>
      <c r="S652" t="s">
        <v>4141</v>
      </c>
      <c r="T652" t="s">
        <v>4200</v>
      </c>
    </row>
    <row r="653" spans="1:20" x14ac:dyDescent="0.3">
      <c r="A653" t="s">
        <v>3702</v>
      </c>
      <c r="B653" t="s">
        <v>4132</v>
      </c>
      <c r="C653" t="s">
        <v>4175</v>
      </c>
      <c r="D653" t="s">
        <v>4061</v>
      </c>
      <c r="E653" t="s">
        <v>4062</v>
      </c>
      <c r="F653" t="s">
        <v>572</v>
      </c>
      <c r="G653" t="s">
        <v>3201</v>
      </c>
      <c r="H653" t="s">
        <v>9</v>
      </c>
      <c r="I653" t="s">
        <v>180</v>
      </c>
      <c r="J653" t="s">
        <v>3404</v>
      </c>
      <c r="K653" t="s">
        <v>4134</v>
      </c>
      <c r="L653">
        <v>3402</v>
      </c>
      <c r="M653" t="s">
        <v>4135</v>
      </c>
      <c r="N653" t="s">
        <v>4060</v>
      </c>
      <c r="O653" t="s">
        <v>4136</v>
      </c>
      <c r="P653">
        <v>378</v>
      </c>
      <c r="Q653" t="s">
        <v>4134</v>
      </c>
      <c r="R653">
        <v>3016.1878499999998</v>
      </c>
      <c r="S653" t="s">
        <v>4137</v>
      </c>
      <c r="T653" t="s">
        <v>4220</v>
      </c>
    </row>
    <row r="654" spans="1:20" x14ac:dyDescent="0.3">
      <c r="A654" t="s">
        <v>3755</v>
      </c>
      <c r="B654" t="s">
        <v>4214</v>
      </c>
      <c r="C654" t="s">
        <v>4182</v>
      </c>
      <c r="D654" t="s">
        <v>4061</v>
      </c>
      <c r="E654" t="s">
        <v>4062</v>
      </c>
      <c r="F654" t="s">
        <v>1834</v>
      </c>
      <c r="G654" t="s">
        <v>2086</v>
      </c>
      <c r="H654" t="s">
        <v>9</v>
      </c>
      <c r="I654" t="s">
        <v>180</v>
      </c>
      <c r="J654" t="s">
        <v>3355</v>
      </c>
      <c r="K654" t="s">
        <v>4134</v>
      </c>
      <c r="L654">
        <v>418</v>
      </c>
      <c r="M654" t="s">
        <v>4135</v>
      </c>
      <c r="N654" t="s">
        <v>4060</v>
      </c>
      <c r="O654" t="s">
        <v>4136</v>
      </c>
      <c r="P654">
        <v>11</v>
      </c>
      <c r="Q654" t="s">
        <v>4134</v>
      </c>
      <c r="R654">
        <v>2417.8858300000002</v>
      </c>
      <c r="S654" t="s">
        <v>4215</v>
      </c>
      <c r="T654" t="s">
        <v>4216</v>
      </c>
    </row>
    <row r="655" spans="1:20" x14ac:dyDescent="0.3">
      <c r="A655" t="s">
        <v>3702</v>
      </c>
      <c r="B655" t="s">
        <v>4139</v>
      </c>
      <c r="C655" t="s">
        <v>4324</v>
      </c>
      <c r="D655" t="s">
        <v>4061</v>
      </c>
      <c r="E655" t="s">
        <v>4062</v>
      </c>
      <c r="F655" t="s">
        <v>1834</v>
      </c>
      <c r="G655" t="s">
        <v>2086</v>
      </c>
      <c r="H655" t="s">
        <v>9</v>
      </c>
      <c r="I655" t="s">
        <v>180</v>
      </c>
      <c r="J655" t="s">
        <v>3355</v>
      </c>
      <c r="K655" t="s">
        <v>4134</v>
      </c>
      <c r="L655">
        <v>60610</v>
      </c>
      <c r="M655" t="s">
        <v>4135</v>
      </c>
      <c r="N655" t="s">
        <v>4060</v>
      </c>
      <c r="O655" t="s">
        <v>4136</v>
      </c>
      <c r="P655">
        <v>209</v>
      </c>
      <c r="Q655" t="s">
        <v>4134</v>
      </c>
      <c r="R655">
        <v>2980.4106900000002</v>
      </c>
      <c r="S655" t="s">
        <v>4141</v>
      </c>
      <c r="T655" t="s">
        <v>4160</v>
      </c>
    </row>
    <row r="656" spans="1:20" x14ac:dyDescent="0.3">
      <c r="A656" t="s">
        <v>3755</v>
      </c>
      <c r="B656" t="s">
        <v>4427</v>
      </c>
      <c r="C656" t="s">
        <v>4164</v>
      </c>
      <c r="D656" t="s">
        <v>4061</v>
      </c>
      <c r="E656" t="s">
        <v>4062</v>
      </c>
      <c r="F656" t="s">
        <v>572</v>
      </c>
      <c r="G656" t="s">
        <v>3201</v>
      </c>
      <c r="H656" t="s">
        <v>9</v>
      </c>
      <c r="I656" t="s">
        <v>180</v>
      </c>
      <c r="J656" t="s">
        <v>3404</v>
      </c>
      <c r="K656" t="s">
        <v>4134</v>
      </c>
      <c r="L656">
        <v>2475</v>
      </c>
      <c r="M656" t="s">
        <v>4135</v>
      </c>
      <c r="N656" t="s">
        <v>4060</v>
      </c>
      <c r="O656" t="s">
        <v>4136</v>
      </c>
      <c r="P656">
        <v>55</v>
      </c>
      <c r="Q656" t="s">
        <v>4134</v>
      </c>
      <c r="R656">
        <v>2417.8858300000002</v>
      </c>
      <c r="S656" t="s">
        <v>4248</v>
      </c>
      <c r="T656" t="s">
        <v>4527</v>
      </c>
    </row>
    <row r="657" spans="1:20" x14ac:dyDescent="0.3">
      <c r="A657" t="s">
        <v>3657</v>
      </c>
      <c r="B657" t="s">
        <v>4178</v>
      </c>
      <c r="C657" t="s">
        <v>4199</v>
      </c>
      <c r="D657" t="s">
        <v>4085</v>
      </c>
      <c r="E657" t="s">
        <v>4086</v>
      </c>
      <c r="F657" t="s">
        <v>37</v>
      </c>
      <c r="G657" t="s">
        <v>2210</v>
      </c>
      <c r="H657" t="s">
        <v>25</v>
      </c>
      <c r="I657" t="s">
        <v>184</v>
      </c>
      <c r="J657" t="s">
        <v>3383</v>
      </c>
      <c r="K657" t="s">
        <v>4134</v>
      </c>
      <c r="L657">
        <v>2000</v>
      </c>
      <c r="M657" t="s">
        <v>4135</v>
      </c>
      <c r="N657" t="s">
        <v>4060</v>
      </c>
      <c r="O657" t="s">
        <v>4136</v>
      </c>
      <c r="P657">
        <v>1000</v>
      </c>
      <c r="Q657" t="s">
        <v>4134</v>
      </c>
      <c r="R657">
        <v>977.82592</v>
      </c>
      <c r="S657" t="s">
        <v>4179</v>
      </c>
      <c r="T657" t="s">
        <v>4479</v>
      </c>
    </row>
    <row r="658" spans="1:20" x14ac:dyDescent="0.3">
      <c r="A658" t="s">
        <v>3958</v>
      </c>
      <c r="B658" t="s">
        <v>4139</v>
      </c>
      <c r="C658" t="s">
        <v>4152</v>
      </c>
      <c r="D658" t="s">
        <v>4061</v>
      </c>
      <c r="E658" t="s">
        <v>4062</v>
      </c>
      <c r="F658" t="s">
        <v>1834</v>
      </c>
      <c r="G658" t="s">
        <v>2086</v>
      </c>
      <c r="H658" t="s">
        <v>9</v>
      </c>
      <c r="I658" t="s">
        <v>180</v>
      </c>
      <c r="J658" t="s">
        <v>3355</v>
      </c>
      <c r="K658" t="s">
        <v>4134</v>
      </c>
      <c r="L658">
        <v>8778</v>
      </c>
      <c r="M658" t="s">
        <v>4135</v>
      </c>
      <c r="N658" t="s">
        <v>4060</v>
      </c>
      <c r="O658" t="s">
        <v>4136</v>
      </c>
      <c r="P658">
        <v>209</v>
      </c>
      <c r="Q658" t="s">
        <v>4134</v>
      </c>
      <c r="R658">
        <v>1775.81025</v>
      </c>
      <c r="S658" t="s">
        <v>4141</v>
      </c>
      <c r="T658" t="s">
        <v>4168</v>
      </c>
    </row>
    <row r="659" spans="1:20" x14ac:dyDescent="0.3">
      <c r="A659" t="s">
        <v>3884</v>
      </c>
      <c r="B659" t="s">
        <v>4139</v>
      </c>
      <c r="C659" t="s">
        <v>4266</v>
      </c>
      <c r="D659" t="s">
        <v>4061</v>
      </c>
      <c r="E659" t="s">
        <v>4062</v>
      </c>
      <c r="F659" t="s">
        <v>1834</v>
      </c>
      <c r="G659" t="s">
        <v>2086</v>
      </c>
      <c r="H659" t="s">
        <v>9</v>
      </c>
      <c r="I659" t="s">
        <v>180</v>
      </c>
      <c r="J659" t="s">
        <v>3355</v>
      </c>
      <c r="K659" t="s">
        <v>4134</v>
      </c>
      <c r="L659">
        <v>2813</v>
      </c>
      <c r="M659" t="s">
        <v>4135</v>
      </c>
      <c r="N659" t="s">
        <v>4060</v>
      </c>
      <c r="O659" t="s">
        <v>4136</v>
      </c>
      <c r="P659">
        <v>97</v>
      </c>
      <c r="Q659" t="s">
        <v>4134</v>
      </c>
      <c r="R659">
        <v>11365.452939999999</v>
      </c>
      <c r="S659" t="s">
        <v>4141</v>
      </c>
      <c r="T659" t="s">
        <v>4238</v>
      </c>
    </row>
    <row r="660" spans="1:20" x14ac:dyDescent="0.3">
      <c r="A660" t="s">
        <v>3727</v>
      </c>
      <c r="B660" t="s">
        <v>4139</v>
      </c>
      <c r="C660" t="s">
        <v>4288</v>
      </c>
      <c r="D660" t="s">
        <v>4061</v>
      </c>
      <c r="E660" t="s">
        <v>4062</v>
      </c>
      <c r="F660" t="s">
        <v>1834</v>
      </c>
      <c r="G660" t="s">
        <v>2086</v>
      </c>
      <c r="H660" t="s">
        <v>9</v>
      </c>
      <c r="I660" t="s">
        <v>180</v>
      </c>
      <c r="J660" t="s">
        <v>3355</v>
      </c>
      <c r="K660" t="s">
        <v>4134</v>
      </c>
      <c r="L660">
        <v>3770</v>
      </c>
      <c r="M660" t="s">
        <v>4135</v>
      </c>
      <c r="N660" t="s">
        <v>4060</v>
      </c>
      <c r="O660" t="s">
        <v>4136</v>
      </c>
      <c r="P660">
        <v>13</v>
      </c>
      <c r="Q660" t="s">
        <v>4134</v>
      </c>
      <c r="R660">
        <v>4435.2754500000001</v>
      </c>
      <c r="S660" t="s">
        <v>4141</v>
      </c>
      <c r="T660" t="s">
        <v>4160</v>
      </c>
    </row>
    <row r="661" spans="1:20" x14ac:dyDescent="0.3">
      <c r="A661" t="s">
        <v>3657</v>
      </c>
      <c r="B661" t="s">
        <v>4346</v>
      </c>
      <c r="C661" t="s">
        <v>4235</v>
      </c>
      <c r="D661" t="s">
        <v>4085</v>
      </c>
      <c r="E661" t="s">
        <v>4086</v>
      </c>
      <c r="F661" t="s">
        <v>37</v>
      </c>
      <c r="G661" t="s">
        <v>2210</v>
      </c>
      <c r="H661" t="s">
        <v>25</v>
      </c>
      <c r="I661" t="s">
        <v>184</v>
      </c>
      <c r="J661" t="s">
        <v>3383</v>
      </c>
      <c r="K661" t="s">
        <v>4134</v>
      </c>
      <c r="L661">
        <v>12000</v>
      </c>
      <c r="M661" t="s">
        <v>4135</v>
      </c>
      <c r="N661" t="s">
        <v>4060</v>
      </c>
      <c r="O661" t="s">
        <v>4136</v>
      </c>
      <c r="P661">
        <v>2000</v>
      </c>
      <c r="Q661" t="s">
        <v>4134</v>
      </c>
      <c r="R661">
        <v>977.82592</v>
      </c>
      <c r="S661" t="s">
        <v>4347</v>
      </c>
      <c r="T661" t="s">
        <v>4519</v>
      </c>
    </row>
    <row r="662" spans="1:20" x14ac:dyDescent="0.3">
      <c r="A662" t="s">
        <v>3755</v>
      </c>
      <c r="B662" t="s">
        <v>4231</v>
      </c>
      <c r="C662" t="s">
        <v>4164</v>
      </c>
      <c r="D662" t="s">
        <v>4061</v>
      </c>
      <c r="E662" t="s">
        <v>4062</v>
      </c>
      <c r="F662" t="s">
        <v>1834</v>
      </c>
      <c r="G662" t="s">
        <v>2086</v>
      </c>
      <c r="H662" t="s">
        <v>9</v>
      </c>
      <c r="I662" t="s">
        <v>180</v>
      </c>
      <c r="J662" t="s">
        <v>3355</v>
      </c>
      <c r="K662" t="s">
        <v>4134</v>
      </c>
      <c r="L662">
        <v>4200</v>
      </c>
      <c r="M662" t="s">
        <v>4135</v>
      </c>
      <c r="N662" t="s">
        <v>4060</v>
      </c>
      <c r="O662" t="s">
        <v>4136</v>
      </c>
      <c r="P662">
        <v>100</v>
      </c>
      <c r="Q662" t="s">
        <v>4134</v>
      </c>
      <c r="R662">
        <v>2325.0208200000002</v>
      </c>
      <c r="S662" t="s">
        <v>4232</v>
      </c>
      <c r="T662" t="s">
        <v>4281</v>
      </c>
    </row>
    <row r="663" spans="1:20" x14ac:dyDescent="0.3">
      <c r="A663" t="s">
        <v>3733</v>
      </c>
      <c r="B663" t="s">
        <v>4350</v>
      </c>
      <c r="C663" t="s">
        <v>4164</v>
      </c>
      <c r="D663" t="s">
        <v>4061</v>
      </c>
      <c r="E663" t="s">
        <v>4062</v>
      </c>
      <c r="F663" t="s">
        <v>1834</v>
      </c>
      <c r="G663" t="s">
        <v>2086</v>
      </c>
      <c r="H663" t="s">
        <v>9</v>
      </c>
      <c r="I663" t="s">
        <v>180</v>
      </c>
      <c r="J663" t="s">
        <v>3355</v>
      </c>
      <c r="K663" t="s">
        <v>4134</v>
      </c>
      <c r="L663">
        <v>6732</v>
      </c>
      <c r="M663" t="s">
        <v>4135</v>
      </c>
      <c r="N663" t="s">
        <v>4080</v>
      </c>
      <c r="O663" t="s">
        <v>4183</v>
      </c>
      <c r="P663">
        <v>2244</v>
      </c>
      <c r="Q663" t="s">
        <v>4134</v>
      </c>
      <c r="R663">
        <v>723.00702999999999</v>
      </c>
      <c r="S663" t="s">
        <v>4351</v>
      </c>
      <c r="T663" t="s">
        <v>4352</v>
      </c>
    </row>
    <row r="664" spans="1:20" x14ac:dyDescent="0.3">
      <c r="A664" t="s">
        <v>3702</v>
      </c>
      <c r="B664" t="s">
        <v>4139</v>
      </c>
      <c r="C664" t="s">
        <v>4196</v>
      </c>
      <c r="D664" t="s">
        <v>4061</v>
      </c>
      <c r="E664" t="s">
        <v>4062</v>
      </c>
      <c r="F664" t="s">
        <v>1834</v>
      </c>
      <c r="G664" t="s">
        <v>2086</v>
      </c>
      <c r="H664" t="s">
        <v>9</v>
      </c>
      <c r="I664" t="s">
        <v>180</v>
      </c>
      <c r="J664" t="s">
        <v>3355</v>
      </c>
      <c r="K664" t="s">
        <v>4134</v>
      </c>
      <c r="L664">
        <v>12210</v>
      </c>
      <c r="M664" t="s">
        <v>4135</v>
      </c>
      <c r="N664" t="s">
        <v>4060</v>
      </c>
      <c r="O664" t="s">
        <v>4136</v>
      </c>
      <c r="P664">
        <v>110</v>
      </c>
      <c r="Q664" t="s">
        <v>4134</v>
      </c>
      <c r="R664">
        <v>2980.4106900000002</v>
      </c>
      <c r="S664" t="s">
        <v>4141</v>
      </c>
      <c r="T664" t="s">
        <v>4323</v>
      </c>
    </row>
    <row r="665" spans="1:20" x14ac:dyDescent="0.3">
      <c r="A665" t="s">
        <v>3727</v>
      </c>
      <c r="B665" t="s">
        <v>4161</v>
      </c>
      <c r="C665" t="s">
        <v>4182</v>
      </c>
      <c r="D665" t="s">
        <v>4061</v>
      </c>
      <c r="E665" t="s">
        <v>4062</v>
      </c>
      <c r="F665" t="s">
        <v>1834</v>
      </c>
      <c r="G665" t="s">
        <v>2086</v>
      </c>
      <c r="H665" t="s">
        <v>9</v>
      </c>
      <c r="I665" t="s">
        <v>180</v>
      </c>
      <c r="J665" t="s">
        <v>3355</v>
      </c>
      <c r="K665" t="s">
        <v>4134</v>
      </c>
      <c r="L665">
        <v>59920</v>
      </c>
      <c r="M665" t="s">
        <v>4135</v>
      </c>
      <c r="N665" t="s">
        <v>4060</v>
      </c>
      <c r="O665" t="s">
        <v>4136</v>
      </c>
      <c r="P665">
        <v>140</v>
      </c>
      <c r="Q665" t="s">
        <v>4134</v>
      </c>
      <c r="R665">
        <v>4612.4273599999997</v>
      </c>
      <c r="S665" t="s">
        <v>4149</v>
      </c>
      <c r="T665" t="s">
        <v>4173</v>
      </c>
    </row>
    <row r="666" spans="1:20" x14ac:dyDescent="0.3">
      <c r="A666" t="s">
        <v>3787</v>
      </c>
      <c r="B666" t="s">
        <v>4251</v>
      </c>
      <c r="C666" t="s">
        <v>4199</v>
      </c>
      <c r="D666" t="s">
        <v>4068</v>
      </c>
      <c r="E666" t="s">
        <v>4069</v>
      </c>
      <c r="F666" t="s">
        <v>572</v>
      </c>
      <c r="G666" t="s">
        <v>3201</v>
      </c>
      <c r="H666" t="s">
        <v>9</v>
      </c>
      <c r="I666" t="s">
        <v>180</v>
      </c>
      <c r="J666" t="s">
        <v>3404</v>
      </c>
      <c r="K666" t="s">
        <v>4134</v>
      </c>
      <c r="L666">
        <v>45360</v>
      </c>
      <c r="M666" t="s">
        <v>4135</v>
      </c>
      <c r="N666" t="s">
        <v>4060</v>
      </c>
      <c r="O666" t="s">
        <v>4136</v>
      </c>
      <c r="P666">
        <v>420</v>
      </c>
      <c r="Q666" t="s">
        <v>4134</v>
      </c>
      <c r="R666">
        <v>9132.3754399999998</v>
      </c>
      <c r="S666" t="s">
        <v>4137</v>
      </c>
      <c r="T666" t="s">
        <v>4142</v>
      </c>
    </row>
    <row r="667" spans="1:20" x14ac:dyDescent="0.3">
      <c r="A667" t="s">
        <v>3922</v>
      </c>
      <c r="B667" t="s">
        <v>4262</v>
      </c>
      <c r="C667" t="s">
        <v>4182</v>
      </c>
      <c r="D667" t="s">
        <v>4068</v>
      </c>
      <c r="E667" t="s">
        <v>4069</v>
      </c>
      <c r="F667" t="s">
        <v>1834</v>
      </c>
      <c r="G667" t="s">
        <v>2086</v>
      </c>
      <c r="H667" t="s">
        <v>9</v>
      </c>
      <c r="I667" t="s">
        <v>180</v>
      </c>
      <c r="J667" t="s">
        <v>3355</v>
      </c>
      <c r="K667" t="s">
        <v>4134</v>
      </c>
      <c r="L667">
        <v>124</v>
      </c>
      <c r="M667" t="s">
        <v>4135</v>
      </c>
      <c r="N667" t="s">
        <v>4060</v>
      </c>
      <c r="O667" t="s">
        <v>4136</v>
      </c>
      <c r="P667">
        <v>2</v>
      </c>
      <c r="Q667" t="s">
        <v>4134</v>
      </c>
      <c r="R667">
        <v>174263.28928</v>
      </c>
      <c r="S667" t="s">
        <v>4263</v>
      </c>
      <c r="T667" t="s">
        <v>4374</v>
      </c>
    </row>
    <row r="668" spans="1:20" x14ac:dyDescent="0.3">
      <c r="A668" t="s">
        <v>4003</v>
      </c>
      <c r="B668" t="s">
        <v>4189</v>
      </c>
      <c r="C668" t="s">
        <v>4199</v>
      </c>
      <c r="D668" t="s">
        <v>4068</v>
      </c>
      <c r="E668" t="s">
        <v>4069</v>
      </c>
      <c r="F668" t="s">
        <v>1834</v>
      </c>
      <c r="G668" t="s">
        <v>2086</v>
      </c>
      <c r="H668" t="s">
        <v>9</v>
      </c>
      <c r="I668" t="s">
        <v>180</v>
      </c>
      <c r="J668" t="s">
        <v>3355</v>
      </c>
      <c r="K668" t="s">
        <v>4134</v>
      </c>
      <c r="L668">
        <v>32</v>
      </c>
      <c r="M668" t="s">
        <v>4135</v>
      </c>
      <c r="N668" t="s">
        <v>4060</v>
      </c>
      <c r="O668" t="s">
        <v>4136</v>
      </c>
      <c r="P668">
        <v>8</v>
      </c>
      <c r="Q668" t="s">
        <v>4134</v>
      </c>
      <c r="R668">
        <v>127938.51718</v>
      </c>
      <c r="S668" t="s">
        <v>4190</v>
      </c>
      <c r="T668" t="s">
        <v>4142</v>
      </c>
    </row>
    <row r="669" spans="1:20" x14ac:dyDescent="0.3">
      <c r="A669" t="s">
        <v>3653</v>
      </c>
      <c r="B669" t="s">
        <v>4139</v>
      </c>
      <c r="C669" t="s">
        <v>4253</v>
      </c>
      <c r="D669" t="s">
        <v>4061</v>
      </c>
      <c r="E669" t="s">
        <v>4062</v>
      </c>
      <c r="F669" t="s">
        <v>1834</v>
      </c>
      <c r="G669" t="s">
        <v>2086</v>
      </c>
      <c r="H669" t="s">
        <v>9</v>
      </c>
      <c r="I669" t="s">
        <v>180</v>
      </c>
      <c r="J669" t="s">
        <v>3355</v>
      </c>
      <c r="K669" t="s">
        <v>4134</v>
      </c>
      <c r="L669">
        <v>724</v>
      </c>
      <c r="M669" t="s">
        <v>4135</v>
      </c>
      <c r="N669" t="s">
        <v>4060</v>
      </c>
      <c r="O669" t="s">
        <v>4136</v>
      </c>
      <c r="P669">
        <v>4</v>
      </c>
      <c r="Q669" t="s">
        <v>4134</v>
      </c>
      <c r="R669">
        <v>3379.27124</v>
      </c>
      <c r="S669" t="s">
        <v>4141</v>
      </c>
      <c r="T669" t="s">
        <v>4267</v>
      </c>
    </row>
    <row r="670" spans="1:20" x14ac:dyDescent="0.3">
      <c r="A670" t="s">
        <v>3653</v>
      </c>
      <c r="B670" t="s">
        <v>4139</v>
      </c>
      <c r="C670" t="s">
        <v>4417</v>
      </c>
      <c r="D670" t="s">
        <v>4061</v>
      </c>
      <c r="E670" t="s">
        <v>4062</v>
      </c>
      <c r="F670" t="s">
        <v>1834</v>
      </c>
      <c r="G670" t="s">
        <v>2086</v>
      </c>
      <c r="H670" t="s">
        <v>9</v>
      </c>
      <c r="I670" t="s">
        <v>180</v>
      </c>
      <c r="J670" t="s">
        <v>3355</v>
      </c>
      <c r="K670" t="s">
        <v>4134</v>
      </c>
      <c r="L670">
        <v>30100</v>
      </c>
      <c r="M670" t="s">
        <v>4135</v>
      </c>
      <c r="N670" t="s">
        <v>4060</v>
      </c>
      <c r="O670" t="s">
        <v>4136</v>
      </c>
      <c r="P670">
        <v>172</v>
      </c>
      <c r="Q670" t="s">
        <v>4134</v>
      </c>
      <c r="R670">
        <v>3379.27124</v>
      </c>
      <c r="S670" t="s">
        <v>4141</v>
      </c>
      <c r="T670" t="s">
        <v>4142</v>
      </c>
    </row>
    <row r="671" spans="1:20" x14ac:dyDescent="0.3">
      <c r="A671" t="s">
        <v>3702</v>
      </c>
      <c r="B671" t="s">
        <v>4132</v>
      </c>
      <c r="C671" t="s">
        <v>4164</v>
      </c>
      <c r="D671" t="s">
        <v>4061</v>
      </c>
      <c r="E671" t="s">
        <v>4062</v>
      </c>
      <c r="F671" t="s">
        <v>572</v>
      </c>
      <c r="G671" t="s">
        <v>3201</v>
      </c>
      <c r="H671" t="s">
        <v>9</v>
      </c>
      <c r="I671" t="s">
        <v>180</v>
      </c>
      <c r="J671" t="s">
        <v>3404</v>
      </c>
      <c r="K671" t="s">
        <v>4134</v>
      </c>
      <c r="L671">
        <v>414</v>
      </c>
      <c r="M671" t="s">
        <v>4135</v>
      </c>
      <c r="N671" t="s">
        <v>4060</v>
      </c>
      <c r="O671" t="s">
        <v>4136</v>
      </c>
      <c r="P671">
        <v>207</v>
      </c>
      <c r="Q671" t="s">
        <v>4134</v>
      </c>
      <c r="R671">
        <v>3016.1878499999998</v>
      </c>
      <c r="S671" t="s">
        <v>4137</v>
      </c>
      <c r="T671" t="s">
        <v>4278</v>
      </c>
    </row>
    <row r="672" spans="1:20" x14ac:dyDescent="0.3">
      <c r="A672" t="s">
        <v>3774</v>
      </c>
      <c r="B672" t="s">
        <v>4321</v>
      </c>
      <c r="C672" t="s">
        <v>4528</v>
      </c>
      <c r="D672" t="s">
        <v>4085</v>
      </c>
      <c r="E672" t="s">
        <v>4086</v>
      </c>
      <c r="F672" t="s">
        <v>71</v>
      </c>
      <c r="G672" t="s">
        <v>2214</v>
      </c>
      <c r="H672" t="s">
        <v>23</v>
      </c>
      <c r="I672" t="s">
        <v>184</v>
      </c>
      <c r="J672" t="s">
        <v>3383</v>
      </c>
      <c r="K672" t="s">
        <v>4134</v>
      </c>
      <c r="L672">
        <v>500</v>
      </c>
      <c r="M672" t="s">
        <v>4135</v>
      </c>
      <c r="N672" t="s">
        <v>4060</v>
      </c>
      <c r="O672" t="s">
        <v>4136</v>
      </c>
      <c r="P672">
        <v>500</v>
      </c>
      <c r="Q672" t="s">
        <v>4134</v>
      </c>
      <c r="R672">
        <v>1407.30351</v>
      </c>
      <c r="S672" t="s">
        <v>4155</v>
      </c>
      <c r="T672" t="s">
        <v>4156</v>
      </c>
    </row>
    <row r="673" spans="1:20" x14ac:dyDescent="0.3">
      <c r="A673" t="s">
        <v>3755</v>
      </c>
      <c r="B673" t="s">
        <v>4214</v>
      </c>
      <c r="C673" t="s">
        <v>4382</v>
      </c>
      <c r="D673" t="s">
        <v>4061</v>
      </c>
      <c r="E673" t="s">
        <v>4062</v>
      </c>
      <c r="F673" t="s">
        <v>1834</v>
      </c>
      <c r="G673" t="s">
        <v>2086</v>
      </c>
      <c r="H673" t="s">
        <v>9</v>
      </c>
      <c r="I673" t="s">
        <v>180</v>
      </c>
      <c r="J673" t="s">
        <v>3355</v>
      </c>
      <c r="K673" t="s">
        <v>4134</v>
      </c>
      <c r="L673">
        <v>17480</v>
      </c>
      <c r="M673" t="s">
        <v>4135</v>
      </c>
      <c r="N673" t="s">
        <v>4060</v>
      </c>
      <c r="O673" t="s">
        <v>4136</v>
      </c>
      <c r="P673">
        <v>76</v>
      </c>
      <c r="Q673" t="s">
        <v>4134</v>
      </c>
      <c r="R673">
        <v>2417.8858300000002</v>
      </c>
      <c r="S673" t="s">
        <v>4215</v>
      </c>
      <c r="T673" t="s">
        <v>4222</v>
      </c>
    </row>
    <row r="674" spans="1:20" x14ac:dyDescent="0.3">
      <c r="A674" t="s">
        <v>3884</v>
      </c>
      <c r="B674" t="s">
        <v>4139</v>
      </c>
      <c r="C674" t="s">
        <v>4182</v>
      </c>
      <c r="D674" t="s">
        <v>4061</v>
      </c>
      <c r="E674" t="s">
        <v>4062</v>
      </c>
      <c r="F674" t="s">
        <v>1834</v>
      </c>
      <c r="G674" t="s">
        <v>2086</v>
      </c>
      <c r="H674" t="s">
        <v>9</v>
      </c>
      <c r="I674" t="s">
        <v>180</v>
      </c>
      <c r="J674" t="s">
        <v>3355</v>
      </c>
      <c r="K674" t="s">
        <v>4134</v>
      </c>
      <c r="L674">
        <v>420</v>
      </c>
      <c r="M674" t="s">
        <v>4135</v>
      </c>
      <c r="N674" t="s">
        <v>4060</v>
      </c>
      <c r="O674" t="s">
        <v>4136</v>
      </c>
      <c r="P674">
        <v>35</v>
      </c>
      <c r="Q674" t="s">
        <v>4134</v>
      </c>
      <c r="R674">
        <v>10162.67376</v>
      </c>
      <c r="S674" t="s">
        <v>4141</v>
      </c>
      <c r="T674" t="s">
        <v>4224</v>
      </c>
    </row>
    <row r="675" spans="1:20" x14ac:dyDescent="0.3">
      <c r="A675" t="s">
        <v>3774</v>
      </c>
      <c r="B675" t="s">
        <v>4379</v>
      </c>
      <c r="C675" t="s">
        <v>4164</v>
      </c>
      <c r="D675" t="s">
        <v>4085</v>
      </c>
      <c r="E675" t="s">
        <v>4086</v>
      </c>
      <c r="F675" t="s">
        <v>331</v>
      </c>
      <c r="G675" t="s">
        <v>2211</v>
      </c>
      <c r="H675" t="s">
        <v>46</v>
      </c>
      <c r="I675" t="s">
        <v>180</v>
      </c>
      <c r="J675" t="s">
        <v>3383</v>
      </c>
      <c r="K675" t="s">
        <v>4134</v>
      </c>
      <c r="L675">
        <v>2000</v>
      </c>
      <c r="M675" t="s">
        <v>4135</v>
      </c>
      <c r="N675" t="s">
        <v>4060</v>
      </c>
      <c r="O675" t="s">
        <v>4136</v>
      </c>
      <c r="P675">
        <v>1000</v>
      </c>
      <c r="Q675" t="s">
        <v>4134</v>
      </c>
      <c r="R675">
        <v>1371.8068000000001</v>
      </c>
      <c r="S675" t="s">
        <v>4380</v>
      </c>
      <c r="T675" t="s">
        <v>4498</v>
      </c>
    </row>
    <row r="676" spans="1:20" x14ac:dyDescent="0.3">
      <c r="A676" t="s">
        <v>3774</v>
      </c>
      <c r="B676" t="s">
        <v>4353</v>
      </c>
      <c r="C676" t="s">
        <v>4199</v>
      </c>
      <c r="D676" t="s">
        <v>4085</v>
      </c>
      <c r="E676" t="s">
        <v>4086</v>
      </c>
      <c r="F676" t="s">
        <v>37</v>
      </c>
      <c r="G676" t="s">
        <v>2210</v>
      </c>
      <c r="H676" t="s">
        <v>25</v>
      </c>
      <c r="I676" t="s">
        <v>184</v>
      </c>
      <c r="J676" t="s">
        <v>3383</v>
      </c>
      <c r="K676" t="s">
        <v>4134</v>
      </c>
      <c r="L676">
        <v>1000</v>
      </c>
      <c r="M676" t="s">
        <v>4135</v>
      </c>
      <c r="N676" t="s">
        <v>4060</v>
      </c>
      <c r="O676" t="s">
        <v>4136</v>
      </c>
      <c r="P676">
        <v>500</v>
      </c>
      <c r="Q676" t="s">
        <v>4134</v>
      </c>
      <c r="R676">
        <v>1852.45234</v>
      </c>
      <c r="S676" t="s">
        <v>4308</v>
      </c>
      <c r="T676" t="s">
        <v>4285</v>
      </c>
    </row>
    <row r="677" spans="1:20" x14ac:dyDescent="0.3">
      <c r="A677" t="s">
        <v>3913</v>
      </c>
      <c r="B677" t="s">
        <v>4139</v>
      </c>
      <c r="C677" t="s">
        <v>4148</v>
      </c>
      <c r="D677" t="s">
        <v>4061</v>
      </c>
      <c r="E677" t="s">
        <v>4062</v>
      </c>
      <c r="F677" t="s">
        <v>1834</v>
      </c>
      <c r="G677" t="s">
        <v>2086</v>
      </c>
      <c r="H677" t="s">
        <v>9</v>
      </c>
      <c r="I677" t="s">
        <v>180</v>
      </c>
      <c r="J677" t="s">
        <v>3355</v>
      </c>
      <c r="K677" t="s">
        <v>4134</v>
      </c>
      <c r="L677">
        <v>21900</v>
      </c>
      <c r="M677" t="s">
        <v>4135</v>
      </c>
      <c r="N677" t="s">
        <v>4060</v>
      </c>
      <c r="O677" t="s">
        <v>4136</v>
      </c>
      <c r="P677">
        <v>100</v>
      </c>
      <c r="Q677" t="s">
        <v>4134</v>
      </c>
      <c r="R677">
        <v>2560.8675699999999</v>
      </c>
      <c r="S677" t="s">
        <v>4141</v>
      </c>
      <c r="T677" t="s">
        <v>4176</v>
      </c>
    </row>
    <row r="678" spans="1:20" x14ac:dyDescent="0.3">
      <c r="A678" t="s">
        <v>3702</v>
      </c>
      <c r="B678" t="s">
        <v>4139</v>
      </c>
      <c r="C678" t="s">
        <v>4188</v>
      </c>
      <c r="D678" t="s">
        <v>4061</v>
      </c>
      <c r="E678" t="s">
        <v>4062</v>
      </c>
      <c r="F678" t="s">
        <v>1834</v>
      </c>
      <c r="G678" t="s">
        <v>2086</v>
      </c>
      <c r="H678" t="s">
        <v>9</v>
      </c>
      <c r="I678" t="s">
        <v>180</v>
      </c>
      <c r="J678" t="s">
        <v>3355</v>
      </c>
      <c r="K678" t="s">
        <v>4134</v>
      </c>
      <c r="L678">
        <v>14040</v>
      </c>
      <c r="M678" t="s">
        <v>4135</v>
      </c>
      <c r="N678" t="s">
        <v>4060</v>
      </c>
      <c r="O678" t="s">
        <v>4136</v>
      </c>
      <c r="P678">
        <v>195</v>
      </c>
      <c r="Q678" t="s">
        <v>4134</v>
      </c>
      <c r="R678">
        <v>2980.4106900000002</v>
      </c>
      <c r="S678" t="s">
        <v>4141</v>
      </c>
      <c r="T678" t="s">
        <v>4217</v>
      </c>
    </row>
    <row r="679" spans="1:20" x14ac:dyDescent="0.3">
      <c r="A679" t="s">
        <v>3702</v>
      </c>
      <c r="B679" t="s">
        <v>4169</v>
      </c>
      <c r="C679" t="s">
        <v>4235</v>
      </c>
      <c r="D679" t="s">
        <v>4061</v>
      </c>
      <c r="E679" t="s">
        <v>4062</v>
      </c>
      <c r="F679" t="s">
        <v>1834</v>
      </c>
      <c r="G679" t="s">
        <v>2086</v>
      </c>
      <c r="H679" t="s">
        <v>9</v>
      </c>
      <c r="I679" t="s">
        <v>180</v>
      </c>
      <c r="J679" t="s">
        <v>3355</v>
      </c>
      <c r="K679" t="s">
        <v>4134</v>
      </c>
      <c r="L679">
        <v>26730</v>
      </c>
      <c r="M679" t="s">
        <v>4135</v>
      </c>
      <c r="N679" t="s">
        <v>4060</v>
      </c>
      <c r="O679" t="s">
        <v>4136</v>
      </c>
      <c r="P679">
        <v>135</v>
      </c>
      <c r="Q679" t="s">
        <v>4134</v>
      </c>
      <c r="R679">
        <v>3099.4530100000002</v>
      </c>
      <c r="S679" t="s">
        <v>4170</v>
      </c>
      <c r="T679" t="s">
        <v>4186</v>
      </c>
    </row>
    <row r="680" spans="1:20" x14ac:dyDescent="0.3">
      <c r="A680" t="s">
        <v>3701</v>
      </c>
      <c r="B680" t="s">
        <v>4181</v>
      </c>
      <c r="C680" t="s">
        <v>4182</v>
      </c>
      <c r="D680" t="s">
        <v>4097</v>
      </c>
      <c r="E680" t="s">
        <v>4098</v>
      </c>
      <c r="F680" t="s">
        <v>37</v>
      </c>
      <c r="G680" t="s">
        <v>2210</v>
      </c>
      <c r="H680" t="s">
        <v>25</v>
      </c>
      <c r="I680" t="s">
        <v>184</v>
      </c>
      <c r="J680" t="s">
        <v>3383</v>
      </c>
      <c r="K680" t="s">
        <v>4134</v>
      </c>
      <c r="L680">
        <v>4000</v>
      </c>
      <c r="M680" t="s">
        <v>4135</v>
      </c>
      <c r="N680" t="s">
        <v>4080</v>
      </c>
      <c r="O680" t="s">
        <v>4183</v>
      </c>
      <c r="P680">
        <v>2000</v>
      </c>
      <c r="Q680" t="s">
        <v>4134</v>
      </c>
      <c r="R680">
        <v>284.77</v>
      </c>
      <c r="S680" t="s">
        <v>4184</v>
      </c>
      <c r="T680" t="s">
        <v>4509</v>
      </c>
    </row>
    <row r="681" spans="1:20" x14ac:dyDescent="0.3">
      <c r="A681" t="s">
        <v>3774</v>
      </c>
      <c r="B681" t="s">
        <v>4346</v>
      </c>
      <c r="C681" t="s">
        <v>4164</v>
      </c>
      <c r="D681" t="s">
        <v>4085</v>
      </c>
      <c r="E681" t="s">
        <v>4086</v>
      </c>
      <c r="F681" t="s">
        <v>37</v>
      </c>
      <c r="G681" t="s">
        <v>2210</v>
      </c>
      <c r="H681" t="s">
        <v>25</v>
      </c>
      <c r="I681" t="s">
        <v>184</v>
      </c>
      <c r="J681" t="s">
        <v>3383</v>
      </c>
      <c r="K681" t="s">
        <v>4134</v>
      </c>
      <c r="L681">
        <v>3000</v>
      </c>
      <c r="M681" t="s">
        <v>4135</v>
      </c>
      <c r="N681" t="s">
        <v>4060</v>
      </c>
      <c r="O681" t="s">
        <v>4136</v>
      </c>
      <c r="P681">
        <v>500</v>
      </c>
      <c r="Q681" t="s">
        <v>4134</v>
      </c>
      <c r="R681">
        <v>1397.8159800000001</v>
      </c>
      <c r="S681" t="s">
        <v>4347</v>
      </c>
      <c r="T681" t="s">
        <v>4529</v>
      </c>
    </row>
    <row r="682" spans="1:20" x14ac:dyDescent="0.3">
      <c r="A682" t="s">
        <v>3653</v>
      </c>
      <c r="B682" t="s">
        <v>4366</v>
      </c>
      <c r="C682" t="s">
        <v>4164</v>
      </c>
      <c r="D682" t="s">
        <v>4061</v>
      </c>
      <c r="E682" t="s">
        <v>4062</v>
      </c>
      <c r="F682" t="s">
        <v>572</v>
      </c>
      <c r="G682" t="s">
        <v>3201</v>
      </c>
      <c r="H682" t="s">
        <v>9</v>
      </c>
      <c r="I682" t="s">
        <v>180</v>
      </c>
      <c r="J682" t="s">
        <v>3404</v>
      </c>
      <c r="K682" t="s">
        <v>4134</v>
      </c>
      <c r="L682">
        <v>29925</v>
      </c>
      <c r="M682" t="s">
        <v>4135</v>
      </c>
      <c r="N682" t="s">
        <v>4060</v>
      </c>
      <c r="O682" t="s">
        <v>4136</v>
      </c>
      <c r="P682">
        <v>175</v>
      </c>
      <c r="Q682" t="s">
        <v>4134</v>
      </c>
      <c r="R682">
        <v>3416.2647400000001</v>
      </c>
      <c r="S682" t="s">
        <v>4248</v>
      </c>
      <c r="T682" t="s">
        <v>4421</v>
      </c>
    </row>
    <row r="683" spans="1:20" x14ac:dyDescent="0.3">
      <c r="A683" t="s">
        <v>3725</v>
      </c>
      <c r="B683" t="s">
        <v>4530</v>
      </c>
      <c r="C683" t="s">
        <v>4164</v>
      </c>
      <c r="D683" t="s">
        <v>4085</v>
      </c>
      <c r="E683" t="s">
        <v>4086</v>
      </c>
      <c r="F683" t="s">
        <v>37</v>
      </c>
      <c r="G683" t="s">
        <v>2210</v>
      </c>
      <c r="H683" t="s">
        <v>25</v>
      </c>
      <c r="I683" t="s">
        <v>184</v>
      </c>
      <c r="J683" t="s">
        <v>3383</v>
      </c>
      <c r="K683" t="s">
        <v>4134</v>
      </c>
      <c r="L683">
        <v>2400</v>
      </c>
      <c r="M683" t="s">
        <v>4135</v>
      </c>
      <c r="N683" t="s">
        <v>4060</v>
      </c>
      <c r="O683" t="s">
        <v>4136</v>
      </c>
      <c r="P683">
        <v>1200</v>
      </c>
      <c r="Q683" t="s">
        <v>4134</v>
      </c>
      <c r="R683">
        <v>709.28188</v>
      </c>
      <c r="S683" t="s">
        <v>4531</v>
      </c>
      <c r="T683" t="s">
        <v>4532</v>
      </c>
    </row>
    <row r="684" spans="1:20" x14ac:dyDescent="0.3">
      <c r="A684" t="s">
        <v>3727</v>
      </c>
      <c r="B684" t="s">
        <v>4306</v>
      </c>
      <c r="C684" t="s">
        <v>4159</v>
      </c>
      <c r="D684" t="s">
        <v>4061</v>
      </c>
      <c r="E684" t="s">
        <v>4062</v>
      </c>
      <c r="F684" t="s">
        <v>1834</v>
      </c>
      <c r="G684" t="s">
        <v>2086</v>
      </c>
      <c r="H684" t="s">
        <v>9</v>
      </c>
      <c r="I684" t="s">
        <v>180</v>
      </c>
      <c r="J684" t="s">
        <v>3355</v>
      </c>
      <c r="K684" t="s">
        <v>4134</v>
      </c>
      <c r="L684">
        <v>3978</v>
      </c>
      <c r="M684" t="s">
        <v>4135</v>
      </c>
      <c r="N684" t="s">
        <v>4060</v>
      </c>
      <c r="O684" t="s">
        <v>4136</v>
      </c>
      <c r="P684">
        <v>319</v>
      </c>
      <c r="Q684" t="s">
        <v>4134</v>
      </c>
      <c r="R684">
        <v>4612.4273599999997</v>
      </c>
      <c r="S684" t="s">
        <v>4307</v>
      </c>
      <c r="T684" t="s">
        <v>4150</v>
      </c>
    </row>
    <row r="685" spans="1:20" x14ac:dyDescent="0.3">
      <c r="A685" t="s">
        <v>3755</v>
      </c>
      <c r="B685" t="s">
        <v>4169</v>
      </c>
      <c r="C685" t="s">
        <v>4503</v>
      </c>
      <c r="D685" t="s">
        <v>4061</v>
      </c>
      <c r="E685" t="s">
        <v>4062</v>
      </c>
      <c r="F685" t="s">
        <v>1834</v>
      </c>
      <c r="G685" t="s">
        <v>2086</v>
      </c>
      <c r="H685" t="s">
        <v>9</v>
      </c>
      <c r="I685" t="s">
        <v>180</v>
      </c>
      <c r="J685" t="s">
        <v>3355</v>
      </c>
      <c r="K685" t="s">
        <v>4134</v>
      </c>
      <c r="L685">
        <v>47502</v>
      </c>
      <c r="M685" t="s">
        <v>4135</v>
      </c>
      <c r="N685" t="s">
        <v>4060</v>
      </c>
      <c r="O685" t="s">
        <v>4136</v>
      </c>
      <c r="P685">
        <v>203</v>
      </c>
      <c r="Q685" t="s">
        <v>4134</v>
      </c>
      <c r="R685">
        <v>2417.8858300000002</v>
      </c>
      <c r="S685" t="s">
        <v>4170</v>
      </c>
      <c r="T685" t="s">
        <v>4273</v>
      </c>
    </row>
    <row r="686" spans="1:20" x14ac:dyDescent="0.3">
      <c r="A686" t="s">
        <v>3755</v>
      </c>
      <c r="B686" t="s">
        <v>4139</v>
      </c>
      <c r="C686" t="s">
        <v>4205</v>
      </c>
      <c r="D686" t="s">
        <v>4061</v>
      </c>
      <c r="E686" t="s">
        <v>4062</v>
      </c>
      <c r="F686" t="s">
        <v>1834</v>
      </c>
      <c r="G686" t="s">
        <v>2086</v>
      </c>
      <c r="H686" t="s">
        <v>9</v>
      </c>
      <c r="I686" t="s">
        <v>180</v>
      </c>
      <c r="J686" t="s">
        <v>3355</v>
      </c>
      <c r="K686" t="s">
        <v>4134</v>
      </c>
      <c r="L686">
        <v>26400</v>
      </c>
      <c r="M686" t="s">
        <v>4135</v>
      </c>
      <c r="N686" t="s">
        <v>4060</v>
      </c>
      <c r="O686" t="s">
        <v>4136</v>
      </c>
      <c r="P686">
        <v>100</v>
      </c>
      <c r="Q686" t="s">
        <v>4134</v>
      </c>
      <c r="R686">
        <v>2325.0208200000002</v>
      </c>
      <c r="S686" t="s">
        <v>4141</v>
      </c>
      <c r="T686" t="s">
        <v>4263</v>
      </c>
    </row>
    <row r="687" spans="1:20" x14ac:dyDescent="0.3">
      <c r="A687" t="s">
        <v>3774</v>
      </c>
      <c r="B687" t="s">
        <v>4300</v>
      </c>
      <c r="C687" t="s">
        <v>4235</v>
      </c>
      <c r="D687" t="s">
        <v>4085</v>
      </c>
      <c r="E687" t="s">
        <v>4086</v>
      </c>
      <c r="F687" t="s">
        <v>37</v>
      </c>
      <c r="G687" t="s">
        <v>2210</v>
      </c>
      <c r="H687" t="s">
        <v>25</v>
      </c>
      <c r="I687" t="s">
        <v>184</v>
      </c>
      <c r="J687" t="s">
        <v>3383</v>
      </c>
      <c r="K687" t="s">
        <v>4134</v>
      </c>
      <c r="L687">
        <v>8000</v>
      </c>
      <c r="M687" t="s">
        <v>4135</v>
      </c>
      <c r="N687" t="s">
        <v>4060</v>
      </c>
      <c r="O687" t="s">
        <v>4136</v>
      </c>
      <c r="P687">
        <v>1000</v>
      </c>
      <c r="Q687" t="s">
        <v>4134</v>
      </c>
      <c r="R687">
        <v>1397.8159800000001</v>
      </c>
      <c r="S687" t="s">
        <v>4301</v>
      </c>
      <c r="T687" t="s">
        <v>4533</v>
      </c>
    </row>
    <row r="688" spans="1:20" x14ac:dyDescent="0.3">
      <c r="A688" t="s">
        <v>3774</v>
      </c>
      <c r="B688" t="s">
        <v>4154</v>
      </c>
      <c r="C688" t="s">
        <v>4152</v>
      </c>
      <c r="D688" t="s">
        <v>4085</v>
      </c>
      <c r="E688" t="s">
        <v>4086</v>
      </c>
      <c r="F688" t="s">
        <v>37</v>
      </c>
      <c r="G688" t="s">
        <v>2210</v>
      </c>
      <c r="H688" t="s">
        <v>25</v>
      </c>
      <c r="I688" t="s">
        <v>184</v>
      </c>
      <c r="J688" t="s">
        <v>3383</v>
      </c>
      <c r="K688" t="s">
        <v>4134</v>
      </c>
      <c r="L688">
        <v>2000</v>
      </c>
      <c r="M688" t="s">
        <v>4135</v>
      </c>
      <c r="N688" t="s">
        <v>4060</v>
      </c>
      <c r="O688" t="s">
        <v>4136</v>
      </c>
      <c r="P688">
        <v>2000</v>
      </c>
      <c r="Q688" t="s">
        <v>4134</v>
      </c>
      <c r="R688">
        <v>1397.8159800000001</v>
      </c>
      <c r="S688" t="s">
        <v>4155</v>
      </c>
      <c r="T688" t="s">
        <v>4372</v>
      </c>
    </row>
    <row r="689" spans="1:20" x14ac:dyDescent="0.3">
      <c r="A689" t="s">
        <v>3702</v>
      </c>
      <c r="B689" t="s">
        <v>4139</v>
      </c>
      <c r="C689" t="s">
        <v>4324</v>
      </c>
      <c r="D689" t="s">
        <v>4061</v>
      </c>
      <c r="E689" t="s">
        <v>4062</v>
      </c>
      <c r="F689" t="s">
        <v>1834</v>
      </c>
      <c r="G689" t="s">
        <v>2086</v>
      </c>
      <c r="H689" t="s">
        <v>9</v>
      </c>
      <c r="I689" t="s">
        <v>180</v>
      </c>
      <c r="J689" t="s">
        <v>3355</v>
      </c>
      <c r="K689" t="s">
        <v>4134</v>
      </c>
      <c r="L689">
        <v>8778</v>
      </c>
      <c r="M689" t="s">
        <v>4135</v>
      </c>
      <c r="N689" t="s">
        <v>4060</v>
      </c>
      <c r="O689" t="s">
        <v>4136</v>
      </c>
      <c r="P689">
        <v>209</v>
      </c>
      <c r="Q689" t="s">
        <v>4134</v>
      </c>
      <c r="R689">
        <v>2980.4106900000002</v>
      </c>
      <c r="S689" t="s">
        <v>4141</v>
      </c>
      <c r="T689" t="s">
        <v>4168</v>
      </c>
    </row>
    <row r="690" spans="1:20" x14ac:dyDescent="0.3">
      <c r="A690" t="s">
        <v>3727</v>
      </c>
      <c r="B690" t="s">
        <v>4139</v>
      </c>
      <c r="C690" t="s">
        <v>4159</v>
      </c>
      <c r="D690" t="s">
        <v>4061</v>
      </c>
      <c r="E690" t="s">
        <v>4062</v>
      </c>
      <c r="F690" t="s">
        <v>1834</v>
      </c>
      <c r="G690" t="s">
        <v>2086</v>
      </c>
      <c r="H690" t="s">
        <v>9</v>
      </c>
      <c r="I690" t="s">
        <v>180</v>
      </c>
      <c r="J690" t="s">
        <v>3355</v>
      </c>
      <c r="K690" t="s">
        <v>4134</v>
      </c>
      <c r="L690">
        <v>300</v>
      </c>
      <c r="M690" t="s">
        <v>4135</v>
      </c>
      <c r="N690" t="s">
        <v>4060</v>
      </c>
      <c r="O690" t="s">
        <v>4136</v>
      </c>
      <c r="P690">
        <v>241</v>
      </c>
      <c r="Q690" t="s">
        <v>4134</v>
      </c>
      <c r="R690">
        <v>4435.2754500000001</v>
      </c>
      <c r="S690" t="s">
        <v>4141</v>
      </c>
      <c r="T690" t="s">
        <v>4236</v>
      </c>
    </row>
    <row r="691" spans="1:20" x14ac:dyDescent="0.3">
      <c r="A691" t="s">
        <v>3884</v>
      </c>
      <c r="B691" t="s">
        <v>4139</v>
      </c>
      <c r="C691" t="s">
        <v>4182</v>
      </c>
      <c r="D691" t="s">
        <v>4061</v>
      </c>
      <c r="E691" t="s">
        <v>4062</v>
      </c>
      <c r="F691" t="s">
        <v>1834</v>
      </c>
      <c r="G691" t="s">
        <v>2086</v>
      </c>
      <c r="H691" t="s">
        <v>9</v>
      </c>
      <c r="I691" t="s">
        <v>180</v>
      </c>
      <c r="J691" t="s">
        <v>3355</v>
      </c>
      <c r="K691" t="s">
        <v>4134</v>
      </c>
      <c r="L691">
        <v>5145</v>
      </c>
      <c r="M691" t="s">
        <v>4135</v>
      </c>
      <c r="N691" t="s">
        <v>4060</v>
      </c>
      <c r="O691" t="s">
        <v>4136</v>
      </c>
      <c r="P691">
        <v>35</v>
      </c>
      <c r="Q691" t="s">
        <v>4134</v>
      </c>
      <c r="R691">
        <v>10162.67376</v>
      </c>
      <c r="S691" t="s">
        <v>4141</v>
      </c>
      <c r="T691" t="s">
        <v>4226</v>
      </c>
    </row>
    <row r="692" spans="1:20" x14ac:dyDescent="0.3">
      <c r="A692" t="s">
        <v>3755</v>
      </c>
      <c r="B692" t="s">
        <v>4202</v>
      </c>
      <c r="C692" t="s">
        <v>4152</v>
      </c>
      <c r="D692" t="s">
        <v>4061</v>
      </c>
      <c r="E692" t="s">
        <v>4062</v>
      </c>
      <c r="F692" t="s">
        <v>1834</v>
      </c>
      <c r="G692" t="s">
        <v>2086</v>
      </c>
      <c r="H692" t="s">
        <v>9</v>
      </c>
      <c r="I692" t="s">
        <v>180</v>
      </c>
      <c r="J692" t="s">
        <v>3355</v>
      </c>
      <c r="K692" t="s">
        <v>4134</v>
      </c>
      <c r="L692">
        <v>197628</v>
      </c>
      <c r="M692" t="s">
        <v>4135</v>
      </c>
      <c r="N692" t="s">
        <v>4060</v>
      </c>
      <c r="O692" t="s">
        <v>4136</v>
      </c>
      <c r="P692">
        <v>383</v>
      </c>
      <c r="Q692" t="s">
        <v>4134</v>
      </c>
      <c r="R692">
        <v>2325.0208200000002</v>
      </c>
      <c r="S692" t="s">
        <v>4203</v>
      </c>
      <c r="T692" t="s">
        <v>4194</v>
      </c>
    </row>
    <row r="693" spans="1:20" x14ac:dyDescent="0.3">
      <c r="A693" t="s">
        <v>4002</v>
      </c>
      <c r="B693" t="s">
        <v>4283</v>
      </c>
      <c r="C693" t="s">
        <v>4235</v>
      </c>
      <c r="D693" t="s">
        <v>4068</v>
      </c>
      <c r="E693" t="s">
        <v>4069</v>
      </c>
      <c r="F693" t="s">
        <v>1834</v>
      </c>
      <c r="G693" t="s">
        <v>2086</v>
      </c>
      <c r="H693" t="s">
        <v>9</v>
      </c>
      <c r="I693" t="s">
        <v>180</v>
      </c>
      <c r="J693" t="s">
        <v>3355</v>
      </c>
      <c r="K693" t="s">
        <v>4134</v>
      </c>
      <c r="L693">
        <v>108</v>
      </c>
      <c r="M693" t="s">
        <v>4135</v>
      </c>
      <c r="N693" t="s">
        <v>4060</v>
      </c>
      <c r="O693" t="s">
        <v>4136</v>
      </c>
      <c r="P693">
        <v>6</v>
      </c>
      <c r="Q693" t="s">
        <v>4134</v>
      </c>
      <c r="R693">
        <v>101601.22953</v>
      </c>
      <c r="S693" t="s">
        <v>4284</v>
      </c>
      <c r="T693" t="s">
        <v>4191</v>
      </c>
    </row>
    <row r="694" spans="1:20" x14ac:dyDescent="0.3">
      <c r="A694" t="s">
        <v>3702</v>
      </c>
      <c r="B694" t="s">
        <v>4202</v>
      </c>
      <c r="C694" t="s">
        <v>4235</v>
      </c>
      <c r="D694" t="s">
        <v>4061</v>
      </c>
      <c r="E694" t="s">
        <v>4062</v>
      </c>
      <c r="F694" t="s">
        <v>1834</v>
      </c>
      <c r="G694" t="s">
        <v>2086</v>
      </c>
      <c r="H694" t="s">
        <v>9</v>
      </c>
      <c r="I694" t="s">
        <v>180</v>
      </c>
      <c r="J694" t="s">
        <v>3355</v>
      </c>
      <c r="K694" t="s">
        <v>4134</v>
      </c>
      <c r="L694">
        <v>52007</v>
      </c>
      <c r="M694" t="s">
        <v>4135</v>
      </c>
      <c r="N694" t="s">
        <v>4060</v>
      </c>
      <c r="O694" t="s">
        <v>4136</v>
      </c>
      <c r="P694">
        <v>397</v>
      </c>
      <c r="Q694" t="s">
        <v>4134</v>
      </c>
      <c r="R694">
        <v>2980.4106900000002</v>
      </c>
      <c r="S694" t="s">
        <v>4203</v>
      </c>
      <c r="T694" t="s">
        <v>4406</v>
      </c>
    </row>
    <row r="695" spans="1:20" x14ac:dyDescent="0.3">
      <c r="A695" t="s">
        <v>4002</v>
      </c>
      <c r="B695" t="s">
        <v>4283</v>
      </c>
      <c r="C695" t="s">
        <v>4235</v>
      </c>
      <c r="D695" t="s">
        <v>4068</v>
      </c>
      <c r="E695" t="s">
        <v>4069</v>
      </c>
      <c r="F695" t="s">
        <v>1834</v>
      </c>
      <c r="G695" t="s">
        <v>2086</v>
      </c>
      <c r="H695" t="s">
        <v>9</v>
      </c>
      <c r="I695" t="s">
        <v>180</v>
      </c>
      <c r="J695" t="s">
        <v>3355</v>
      </c>
      <c r="K695" t="s">
        <v>4134</v>
      </c>
      <c r="L695">
        <v>12</v>
      </c>
      <c r="M695" t="s">
        <v>4135</v>
      </c>
      <c r="N695" t="s">
        <v>4060</v>
      </c>
      <c r="O695" t="s">
        <v>4136</v>
      </c>
      <c r="P695">
        <v>6</v>
      </c>
      <c r="Q695" t="s">
        <v>4134</v>
      </c>
      <c r="R695">
        <v>101601.22953</v>
      </c>
      <c r="S695" t="s">
        <v>4284</v>
      </c>
      <c r="T695" t="s">
        <v>4153</v>
      </c>
    </row>
    <row r="696" spans="1:20" x14ac:dyDescent="0.3">
      <c r="A696" t="s">
        <v>3701</v>
      </c>
      <c r="B696" t="s">
        <v>4181</v>
      </c>
      <c r="C696" t="s">
        <v>4182</v>
      </c>
      <c r="D696" t="s">
        <v>4097</v>
      </c>
      <c r="E696" t="s">
        <v>4098</v>
      </c>
      <c r="F696" t="s">
        <v>37</v>
      </c>
      <c r="G696" t="s">
        <v>2210</v>
      </c>
      <c r="H696" t="s">
        <v>25</v>
      </c>
      <c r="I696" t="s">
        <v>184</v>
      </c>
      <c r="J696" t="s">
        <v>3383</v>
      </c>
      <c r="K696" t="s">
        <v>4134</v>
      </c>
      <c r="L696">
        <v>12000</v>
      </c>
      <c r="M696" t="s">
        <v>4135</v>
      </c>
      <c r="N696" t="s">
        <v>4080</v>
      </c>
      <c r="O696" t="s">
        <v>4183</v>
      </c>
      <c r="P696">
        <v>2000</v>
      </c>
      <c r="Q696" t="s">
        <v>4134</v>
      </c>
      <c r="R696">
        <v>284.77</v>
      </c>
      <c r="S696" t="s">
        <v>4184</v>
      </c>
      <c r="T696" t="s">
        <v>4439</v>
      </c>
    </row>
    <row r="697" spans="1:20" x14ac:dyDescent="0.3">
      <c r="A697" t="s">
        <v>3702</v>
      </c>
      <c r="B697" t="s">
        <v>4139</v>
      </c>
      <c r="C697" t="s">
        <v>4225</v>
      </c>
      <c r="D697" t="s">
        <v>4061</v>
      </c>
      <c r="E697" t="s">
        <v>4062</v>
      </c>
      <c r="F697" t="s">
        <v>1834</v>
      </c>
      <c r="G697" t="s">
        <v>2086</v>
      </c>
      <c r="H697" t="s">
        <v>9</v>
      </c>
      <c r="I697" t="s">
        <v>180</v>
      </c>
      <c r="J697" t="s">
        <v>3355</v>
      </c>
      <c r="K697" t="s">
        <v>4134</v>
      </c>
      <c r="L697">
        <v>13752</v>
      </c>
      <c r="M697" t="s">
        <v>4135</v>
      </c>
      <c r="N697" t="s">
        <v>4060</v>
      </c>
      <c r="O697" t="s">
        <v>4136</v>
      </c>
      <c r="P697">
        <v>191</v>
      </c>
      <c r="Q697" t="s">
        <v>4134</v>
      </c>
      <c r="R697">
        <v>2980.4106900000002</v>
      </c>
      <c r="S697" t="s">
        <v>4141</v>
      </c>
      <c r="T697" t="s">
        <v>4217</v>
      </c>
    </row>
    <row r="698" spans="1:20" x14ac:dyDescent="0.3">
      <c r="A698" t="s">
        <v>3884</v>
      </c>
      <c r="B698" t="s">
        <v>4139</v>
      </c>
      <c r="C698" t="s">
        <v>4266</v>
      </c>
      <c r="D698" t="s">
        <v>4061</v>
      </c>
      <c r="E698" t="s">
        <v>4062</v>
      </c>
      <c r="F698" t="s">
        <v>1834</v>
      </c>
      <c r="G698" t="s">
        <v>2086</v>
      </c>
      <c r="H698" t="s">
        <v>9</v>
      </c>
      <c r="I698" t="s">
        <v>180</v>
      </c>
      <c r="J698" t="s">
        <v>3355</v>
      </c>
      <c r="K698" t="s">
        <v>4134</v>
      </c>
      <c r="L698">
        <v>3589</v>
      </c>
      <c r="M698" t="s">
        <v>4135</v>
      </c>
      <c r="N698" t="s">
        <v>4060</v>
      </c>
      <c r="O698" t="s">
        <v>4136</v>
      </c>
      <c r="P698">
        <v>97</v>
      </c>
      <c r="Q698" t="s">
        <v>4134</v>
      </c>
      <c r="R698">
        <v>11365.452939999999</v>
      </c>
      <c r="S698" t="s">
        <v>4141</v>
      </c>
      <c r="T698" t="s">
        <v>4230</v>
      </c>
    </row>
    <row r="699" spans="1:20" x14ac:dyDescent="0.3">
      <c r="A699" t="s">
        <v>3755</v>
      </c>
      <c r="B699" t="s">
        <v>4202</v>
      </c>
      <c r="C699" t="s">
        <v>4152</v>
      </c>
      <c r="D699" t="s">
        <v>4061</v>
      </c>
      <c r="E699" t="s">
        <v>4062</v>
      </c>
      <c r="F699" t="s">
        <v>1834</v>
      </c>
      <c r="G699" t="s">
        <v>2086</v>
      </c>
      <c r="H699" t="s">
        <v>9</v>
      </c>
      <c r="I699" t="s">
        <v>180</v>
      </c>
      <c r="J699" t="s">
        <v>3355</v>
      </c>
      <c r="K699" t="s">
        <v>4134</v>
      </c>
      <c r="L699">
        <v>124092</v>
      </c>
      <c r="M699" t="s">
        <v>4135</v>
      </c>
      <c r="N699" t="s">
        <v>4060</v>
      </c>
      <c r="O699" t="s">
        <v>4136</v>
      </c>
      <c r="P699">
        <v>383</v>
      </c>
      <c r="Q699" t="s">
        <v>4134</v>
      </c>
      <c r="R699">
        <v>2325.0208200000002</v>
      </c>
      <c r="S699" t="s">
        <v>4203</v>
      </c>
      <c r="T699" t="s">
        <v>4204</v>
      </c>
    </row>
    <row r="700" spans="1:20" x14ac:dyDescent="0.3">
      <c r="A700" t="s">
        <v>3951</v>
      </c>
      <c r="B700" t="s">
        <v>4464</v>
      </c>
      <c r="C700" t="s">
        <v>4164</v>
      </c>
      <c r="D700" t="s">
        <v>4073</v>
      </c>
      <c r="E700" t="s">
        <v>4074</v>
      </c>
      <c r="F700" t="s">
        <v>219</v>
      </c>
      <c r="G700" t="s">
        <v>3297</v>
      </c>
      <c r="H700" t="s">
        <v>9</v>
      </c>
      <c r="I700" t="s">
        <v>180</v>
      </c>
      <c r="J700" t="s">
        <v>3355</v>
      </c>
      <c r="K700" t="s">
        <v>4398</v>
      </c>
      <c r="L700">
        <v>25.530344100000001</v>
      </c>
      <c r="M700" t="s">
        <v>4465</v>
      </c>
      <c r="N700" t="s">
        <v>4060</v>
      </c>
      <c r="O700" t="s">
        <v>4136</v>
      </c>
      <c r="P700">
        <v>246.42</v>
      </c>
      <c r="Q700" t="s">
        <v>4398</v>
      </c>
      <c r="R700">
        <v>5242.3</v>
      </c>
      <c r="S700" t="s">
        <v>4466</v>
      </c>
      <c r="T700"/>
    </row>
    <row r="701" spans="1:20" x14ac:dyDescent="0.3">
      <c r="A701" t="s">
        <v>3913</v>
      </c>
      <c r="B701" t="s">
        <v>4139</v>
      </c>
      <c r="C701" t="s">
        <v>4157</v>
      </c>
      <c r="D701" t="s">
        <v>4061</v>
      </c>
      <c r="E701" t="s">
        <v>4062</v>
      </c>
      <c r="F701" t="s">
        <v>1834</v>
      </c>
      <c r="G701" t="s">
        <v>2086</v>
      </c>
      <c r="H701" t="s">
        <v>9</v>
      </c>
      <c r="I701" t="s">
        <v>180</v>
      </c>
      <c r="J701" t="s">
        <v>3355</v>
      </c>
      <c r="K701" t="s">
        <v>4134</v>
      </c>
      <c r="L701">
        <v>2958</v>
      </c>
      <c r="M701" t="s">
        <v>4135</v>
      </c>
      <c r="N701" t="s">
        <v>4060</v>
      </c>
      <c r="O701" t="s">
        <v>4136</v>
      </c>
      <c r="P701">
        <v>87</v>
      </c>
      <c r="Q701" t="s">
        <v>4134</v>
      </c>
      <c r="R701">
        <v>2560.8675699999999</v>
      </c>
      <c r="S701" t="s">
        <v>4141</v>
      </c>
      <c r="T701" t="s">
        <v>4200</v>
      </c>
    </row>
    <row r="702" spans="1:20" x14ac:dyDescent="0.3">
      <c r="A702" t="s">
        <v>3727</v>
      </c>
      <c r="B702" t="s">
        <v>4139</v>
      </c>
      <c r="C702" t="s">
        <v>4288</v>
      </c>
      <c r="D702" t="s">
        <v>4061</v>
      </c>
      <c r="E702" t="s">
        <v>4062</v>
      </c>
      <c r="F702" t="s">
        <v>1834</v>
      </c>
      <c r="G702" t="s">
        <v>2086</v>
      </c>
      <c r="H702" t="s">
        <v>9</v>
      </c>
      <c r="I702" t="s">
        <v>180</v>
      </c>
      <c r="J702" t="s">
        <v>3355</v>
      </c>
      <c r="K702" t="s">
        <v>4134</v>
      </c>
      <c r="L702">
        <v>156</v>
      </c>
      <c r="M702" t="s">
        <v>4135</v>
      </c>
      <c r="N702" t="s">
        <v>4060</v>
      </c>
      <c r="O702" t="s">
        <v>4136</v>
      </c>
      <c r="P702">
        <v>13</v>
      </c>
      <c r="Q702" t="s">
        <v>4134</v>
      </c>
      <c r="R702">
        <v>4435.2754500000001</v>
      </c>
      <c r="S702" t="s">
        <v>4141</v>
      </c>
      <c r="T702" t="s">
        <v>4224</v>
      </c>
    </row>
    <row r="703" spans="1:20" x14ac:dyDescent="0.3">
      <c r="A703" t="s">
        <v>3755</v>
      </c>
      <c r="B703" t="s">
        <v>4139</v>
      </c>
      <c r="C703" t="s">
        <v>4339</v>
      </c>
      <c r="D703" t="s">
        <v>4061</v>
      </c>
      <c r="E703" t="s">
        <v>4062</v>
      </c>
      <c r="F703" t="s">
        <v>1834</v>
      </c>
      <c r="G703" t="s">
        <v>2086</v>
      </c>
      <c r="H703" t="s">
        <v>9</v>
      </c>
      <c r="I703" t="s">
        <v>180</v>
      </c>
      <c r="J703" t="s">
        <v>3355</v>
      </c>
      <c r="K703" t="s">
        <v>4134</v>
      </c>
      <c r="L703">
        <v>1850</v>
      </c>
      <c r="M703" t="s">
        <v>4135</v>
      </c>
      <c r="N703" t="s">
        <v>4060</v>
      </c>
      <c r="O703" t="s">
        <v>4136</v>
      </c>
      <c r="P703">
        <v>50</v>
      </c>
      <c r="Q703" t="s">
        <v>4134</v>
      </c>
      <c r="R703">
        <v>2325.0208200000002</v>
      </c>
      <c r="S703" t="s">
        <v>4141</v>
      </c>
      <c r="T703" t="s">
        <v>4254</v>
      </c>
    </row>
    <row r="704" spans="1:20" x14ac:dyDescent="0.3">
      <c r="A704" t="s">
        <v>3913</v>
      </c>
      <c r="B704" t="s">
        <v>4202</v>
      </c>
      <c r="C704" t="s">
        <v>4148</v>
      </c>
      <c r="D704" t="s">
        <v>4061</v>
      </c>
      <c r="E704" t="s">
        <v>4062</v>
      </c>
      <c r="F704" t="s">
        <v>1834</v>
      </c>
      <c r="G704" t="s">
        <v>2086</v>
      </c>
      <c r="H704" t="s">
        <v>9</v>
      </c>
      <c r="I704" t="s">
        <v>180</v>
      </c>
      <c r="J704" t="s">
        <v>3355</v>
      </c>
      <c r="K704" t="s">
        <v>4134</v>
      </c>
      <c r="L704">
        <v>6474</v>
      </c>
      <c r="M704" t="s">
        <v>4135</v>
      </c>
      <c r="N704" t="s">
        <v>4060</v>
      </c>
      <c r="O704" t="s">
        <v>4136</v>
      </c>
      <c r="P704">
        <v>249</v>
      </c>
      <c r="Q704" t="s">
        <v>4134</v>
      </c>
      <c r="R704">
        <v>2560.8675699999999</v>
      </c>
      <c r="S704" t="s">
        <v>4203</v>
      </c>
      <c r="T704" t="s">
        <v>4439</v>
      </c>
    </row>
    <row r="705" spans="1:20" x14ac:dyDescent="0.3">
      <c r="A705" t="s">
        <v>3727</v>
      </c>
      <c r="B705" t="s">
        <v>4139</v>
      </c>
      <c r="C705" t="s">
        <v>4159</v>
      </c>
      <c r="D705" t="s">
        <v>4061</v>
      </c>
      <c r="E705" t="s">
        <v>4062</v>
      </c>
      <c r="F705" t="s">
        <v>1834</v>
      </c>
      <c r="G705" t="s">
        <v>2086</v>
      </c>
      <c r="H705" t="s">
        <v>9</v>
      </c>
      <c r="I705" t="s">
        <v>180</v>
      </c>
      <c r="J705" t="s">
        <v>3355</v>
      </c>
      <c r="K705" t="s">
        <v>4134</v>
      </c>
      <c r="L705">
        <v>3480</v>
      </c>
      <c r="M705" t="s">
        <v>4135</v>
      </c>
      <c r="N705" t="s">
        <v>4060</v>
      </c>
      <c r="O705" t="s">
        <v>4136</v>
      </c>
      <c r="P705">
        <v>241</v>
      </c>
      <c r="Q705" t="s">
        <v>4134</v>
      </c>
      <c r="R705">
        <v>4435.2754500000001</v>
      </c>
      <c r="S705" t="s">
        <v>4141</v>
      </c>
      <c r="T705" t="s">
        <v>4160</v>
      </c>
    </row>
    <row r="706" spans="1:20" x14ac:dyDescent="0.3">
      <c r="A706" t="s">
        <v>3653</v>
      </c>
      <c r="B706" t="s">
        <v>4132</v>
      </c>
      <c r="C706" t="s">
        <v>4199</v>
      </c>
      <c r="D706" t="s">
        <v>4061</v>
      </c>
      <c r="E706" t="s">
        <v>4062</v>
      </c>
      <c r="F706" t="s">
        <v>572</v>
      </c>
      <c r="G706" t="s">
        <v>3201</v>
      </c>
      <c r="H706" t="s">
        <v>9</v>
      </c>
      <c r="I706" t="s">
        <v>180</v>
      </c>
      <c r="J706" t="s">
        <v>3404</v>
      </c>
      <c r="K706" t="s">
        <v>4134</v>
      </c>
      <c r="L706">
        <v>1665</v>
      </c>
      <c r="M706" t="s">
        <v>4135</v>
      </c>
      <c r="N706" t="s">
        <v>4060</v>
      </c>
      <c r="O706" t="s">
        <v>4136</v>
      </c>
      <c r="P706">
        <v>209</v>
      </c>
      <c r="Q706" t="s">
        <v>4134</v>
      </c>
      <c r="R706">
        <v>3416.2647400000001</v>
      </c>
      <c r="S706" t="s">
        <v>4137</v>
      </c>
      <c r="T706" t="s">
        <v>4224</v>
      </c>
    </row>
    <row r="707" spans="1:20" x14ac:dyDescent="0.3">
      <c r="A707" t="s">
        <v>3755</v>
      </c>
      <c r="B707" t="s">
        <v>4132</v>
      </c>
      <c r="C707" t="s">
        <v>4133</v>
      </c>
      <c r="D707" t="s">
        <v>4061</v>
      </c>
      <c r="E707" t="s">
        <v>4062</v>
      </c>
      <c r="F707" t="s">
        <v>572</v>
      </c>
      <c r="G707" t="s">
        <v>3201</v>
      </c>
      <c r="H707" t="s">
        <v>9</v>
      </c>
      <c r="I707" t="s">
        <v>180</v>
      </c>
      <c r="J707" t="s">
        <v>3404</v>
      </c>
      <c r="K707" t="s">
        <v>4134</v>
      </c>
      <c r="L707">
        <v>1845</v>
      </c>
      <c r="M707" t="s">
        <v>4135</v>
      </c>
      <c r="N707" t="s">
        <v>4060</v>
      </c>
      <c r="O707" t="s">
        <v>4136</v>
      </c>
      <c r="P707">
        <v>123</v>
      </c>
      <c r="Q707" t="s">
        <v>4134</v>
      </c>
      <c r="R707">
        <v>2352.5772099999999</v>
      </c>
      <c r="S707" t="s">
        <v>4137</v>
      </c>
      <c r="T707" t="s">
        <v>4246</v>
      </c>
    </row>
    <row r="708" spans="1:20" x14ac:dyDescent="0.3">
      <c r="A708" t="s">
        <v>3702</v>
      </c>
      <c r="B708" t="s">
        <v>4169</v>
      </c>
      <c r="C708" t="s">
        <v>4199</v>
      </c>
      <c r="D708" t="s">
        <v>4061</v>
      </c>
      <c r="E708" t="s">
        <v>4062</v>
      </c>
      <c r="F708" t="s">
        <v>1834</v>
      </c>
      <c r="G708" t="s">
        <v>2086</v>
      </c>
      <c r="H708" t="s">
        <v>9</v>
      </c>
      <c r="I708" t="s">
        <v>180</v>
      </c>
      <c r="J708" t="s">
        <v>3355</v>
      </c>
      <c r="K708" t="s">
        <v>4134</v>
      </c>
      <c r="L708">
        <v>240</v>
      </c>
      <c r="M708" t="s">
        <v>4135</v>
      </c>
      <c r="N708" t="s">
        <v>4060</v>
      </c>
      <c r="O708" t="s">
        <v>4136</v>
      </c>
      <c r="P708">
        <v>13</v>
      </c>
      <c r="Q708" t="s">
        <v>4134</v>
      </c>
      <c r="R708">
        <v>3099.4530100000002</v>
      </c>
      <c r="S708" t="s">
        <v>4170</v>
      </c>
      <c r="T708" t="s">
        <v>4219</v>
      </c>
    </row>
    <row r="709" spans="1:20" x14ac:dyDescent="0.3">
      <c r="A709" t="s">
        <v>3755</v>
      </c>
      <c r="B709" t="s">
        <v>4132</v>
      </c>
      <c r="C709" t="s">
        <v>4235</v>
      </c>
      <c r="D709" t="s">
        <v>4061</v>
      </c>
      <c r="E709" t="s">
        <v>4062</v>
      </c>
      <c r="F709" t="s">
        <v>572</v>
      </c>
      <c r="G709" t="s">
        <v>3201</v>
      </c>
      <c r="H709" t="s">
        <v>9</v>
      </c>
      <c r="I709" t="s">
        <v>180</v>
      </c>
      <c r="J709" t="s">
        <v>3404</v>
      </c>
      <c r="K709" t="s">
        <v>4134</v>
      </c>
      <c r="L709">
        <v>1400</v>
      </c>
      <c r="M709" t="s">
        <v>4135</v>
      </c>
      <c r="N709" t="s">
        <v>4060</v>
      </c>
      <c r="O709" t="s">
        <v>4136</v>
      </c>
      <c r="P709">
        <v>100</v>
      </c>
      <c r="Q709" t="s">
        <v>4134</v>
      </c>
      <c r="R709">
        <v>2352.5772099999999</v>
      </c>
      <c r="S709" t="s">
        <v>4137</v>
      </c>
      <c r="T709" t="s">
        <v>4238</v>
      </c>
    </row>
    <row r="710" spans="1:20" x14ac:dyDescent="0.3">
      <c r="A710" t="s">
        <v>3657</v>
      </c>
      <c r="B710" t="s">
        <v>4321</v>
      </c>
      <c r="C710" t="s">
        <v>4382</v>
      </c>
      <c r="D710" t="s">
        <v>4085</v>
      </c>
      <c r="E710" t="s">
        <v>4086</v>
      </c>
      <c r="F710" t="s">
        <v>71</v>
      </c>
      <c r="G710" t="s">
        <v>2214</v>
      </c>
      <c r="H710" t="s">
        <v>23</v>
      </c>
      <c r="I710" t="s">
        <v>184</v>
      </c>
      <c r="J710" t="s">
        <v>3383</v>
      </c>
      <c r="K710" t="s">
        <v>4134</v>
      </c>
      <c r="L710">
        <v>1100</v>
      </c>
      <c r="M710" t="s">
        <v>4135</v>
      </c>
      <c r="N710" t="s">
        <v>4060</v>
      </c>
      <c r="O710" t="s">
        <v>4136</v>
      </c>
      <c r="P710">
        <v>100</v>
      </c>
      <c r="Q710" t="s">
        <v>4134</v>
      </c>
      <c r="R710">
        <v>984.44875999999999</v>
      </c>
      <c r="S710" t="s">
        <v>4155</v>
      </c>
      <c r="T710" t="s">
        <v>4137</v>
      </c>
    </row>
    <row r="711" spans="1:20" x14ac:dyDescent="0.3">
      <c r="A711" t="s">
        <v>3923</v>
      </c>
      <c r="B711" t="s">
        <v>4534</v>
      </c>
      <c r="C711" t="s">
        <v>4164</v>
      </c>
      <c r="D711" t="s">
        <v>4097</v>
      </c>
      <c r="E711" t="s">
        <v>4098</v>
      </c>
      <c r="F711" t="s">
        <v>331</v>
      </c>
      <c r="G711" t="s">
        <v>2211</v>
      </c>
      <c r="H711" t="s">
        <v>46</v>
      </c>
      <c r="I711" t="s">
        <v>180</v>
      </c>
      <c r="J711" t="s">
        <v>3383</v>
      </c>
      <c r="K711" t="s">
        <v>4134</v>
      </c>
      <c r="L711">
        <v>1140</v>
      </c>
      <c r="M711" t="s">
        <v>4135</v>
      </c>
      <c r="N711" t="s">
        <v>4080</v>
      </c>
      <c r="O711" t="s">
        <v>4183</v>
      </c>
      <c r="P711">
        <v>285</v>
      </c>
      <c r="Q711" t="s">
        <v>4134</v>
      </c>
      <c r="R711">
        <v>467.08</v>
      </c>
      <c r="S711" t="s">
        <v>4258</v>
      </c>
      <c r="T711" t="s">
        <v>4535</v>
      </c>
    </row>
    <row r="712" spans="1:20" x14ac:dyDescent="0.3">
      <c r="A712" t="s">
        <v>3702</v>
      </c>
      <c r="B712" t="s">
        <v>4139</v>
      </c>
      <c r="C712" t="s">
        <v>4275</v>
      </c>
      <c r="D712" t="s">
        <v>4061</v>
      </c>
      <c r="E712" t="s">
        <v>4062</v>
      </c>
      <c r="F712" t="s">
        <v>1834</v>
      </c>
      <c r="G712" t="s">
        <v>2086</v>
      </c>
      <c r="H712" t="s">
        <v>9</v>
      </c>
      <c r="I712" t="s">
        <v>180</v>
      </c>
      <c r="J712" t="s">
        <v>3355</v>
      </c>
      <c r="K712" t="s">
        <v>4134</v>
      </c>
      <c r="L712">
        <v>17745</v>
      </c>
      <c r="M712" t="s">
        <v>4135</v>
      </c>
      <c r="N712" t="s">
        <v>4060</v>
      </c>
      <c r="O712" t="s">
        <v>4136</v>
      </c>
      <c r="P712">
        <v>169</v>
      </c>
      <c r="Q712" t="s">
        <v>4134</v>
      </c>
      <c r="R712">
        <v>2980.4106900000002</v>
      </c>
      <c r="S712" t="s">
        <v>4141</v>
      </c>
      <c r="T712" t="s">
        <v>4445</v>
      </c>
    </row>
    <row r="713" spans="1:20" x14ac:dyDescent="0.3">
      <c r="A713" t="s">
        <v>3755</v>
      </c>
      <c r="B713" t="s">
        <v>4169</v>
      </c>
      <c r="C713" t="s">
        <v>4193</v>
      </c>
      <c r="D713" t="s">
        <v>4061</v>
      </c>
      <c r="E713" t="s">
        <v>4062</v>
      </c>
      <c r="F713" t="s">
        <v>1834</v>
      </c>
      <c r="G713" t="s">
        <v>2086</v>
      </c>
      <c r="H713" t="s">
        <v>9</v>
      </c>
      <c r="I713" t="s">
        <v>180</v>
      </c>
      <c r="J713" t="s">
        <v>3355</v>
      </c>
      <c r="K713" t="s">
        <v>4134</v>
      </c>
      <c r="L713">
        <v>41652</v>
      </c>
      <c r="M713" t="s">
        <v>4135</v>
      </c>
      <c r="N713" t="s">
        <v>4060</v>
      </c>
      <c r="O713" t="s">
        <v>4136</v>
      </c>
      <c r="P713">
        <v>178</v>
      </c>
      <c r="Q713" t="s">
        <v>4134</v>
      </c>
      <c r="R713">
        <v>2417.8858300000002</v>
      </c>
      <c r="S713" t="s">
        <v>4170</v>
      </c>
      <c r="T713" t="s">
        <v>4273</v>
      </c>
    </row>
    <row r="714" spans="1:20" x14ac:dyDescent="0.3">
      <c r="A714" t="s">
        <v>3870</v>
      </c>
      <c r="B714" t="s">
        <v>4536</v>
      </c>
      <c r="C714" t="s">
        <v>4182</v>
      </c>
      <c r="D714" t="s">
        <v>4068</v>
      </c>
      <c r="E714" t="s">
        <v>4069</v>
      </c>
      <c r="F714" t="s">
        <v>71</v>
      </c>
      <c r="G714" t="s">
        <v>2214</v>
      </c>
      <c r="H714" t="s">
        <v>23</v>
      </c>
      <c r="I714" t="s">
        <v>184</v>
      </c>
      <c r="J714" t="s">
        <v>3383</v>
      </c>
      <c r="K714" t="s">
        <v>4134</v>
      </c>
      <c r="L714">
        <v>100</v>
      </c>
      <c r="M714" t="s">
        <v>4135</v>
      </c>
      <c r="N714" t="s">
        <v>4060</v>
      </c>
      <c r="O714" t="s">
        <v>4136</v>
      </c>
      <c r="P714">
        <v>100</v>
      </c>
      <c r="Q714" t="s">
        <v>4134</v>
      </c>
      <c r="R714">
        <v>804.22578999999996</v>
      </c>
      <c r="S714" t="s">
        <v>4359</v>
      </c>
      <c r="T714" t="s">
        <v>4537</v>
      </c>
    </row>
    <row r="715" spans="1:20" x14ac:dyDescent="0.3">
      <c r="A715" t="s">
        <v>3716</v>
      </c>
      <c r="B715" t="s">
        <v>4538</v>
      </c>
      <c r="C715" t="s">
        <v>4164</v>
      </c>
      <c r="D715" t="s">
        <v>4061</v>
      </c>
      <c r="E715" t="s">
        <v>4062</v>
      </c>
      <c r="F715" t="s">
        <v>572</v>
      </c>
      <c r="G715" t="s">
        <v>3201</v>
      </c>
      <c r="H715" t="s">
        <v>9</v>
      </c>
      <c r="I715" t="s">
        <v>180</v>
      </c>
      <c r="J715" t="s">
        <v>3404</v>
      </c>
      <c r="K715" t="s">
        <v>4134</v>
      </c>
      <c r="L715">
        <v>22</v>
      </c>
      <c r="M715" t="s">
        <v>4135</v>
      </c>
      <c r="N715" t="s">
        <v>4060</v>
      </c>
      <c r="O715" t="s">
        <v>4136</v>
      </c>
      <c r="P715">
        <v>22</v>
      </c>
      <c r="Q715" t="s">
        <v>4134</v>
      </c>
      <c r="R715">
        <v>5195.8765700000004</v>
      </c>
      <c r="S715" t="s">
        <v>4539</v>
      </c>
      <c r="T715"/>
    </row>
    <row r="716" spans="1:20" x14ac:dyDescent="0.3">
      <c r="A716" t="s">
        <v>3653</v>
      </c>
      <c r="B716" t="s">
        <v>4139</v>
      </c>
      <c r="C716" t="s">
        <v>4303</v>
      </c>
      <c r="D716" t="s">
        <v>4061</v>
      </c>
      <c r="E716" t="s">
        <v>4062</v>
      </c>
      <c r="F716" t="s">
        <v>1834</v>
      </c>
      <c r="G716" t="s">
        <v>2086</v>
      </c>
      <c r="H716" t="s">
        <v>9</v>
      </c>
      <c r="I716" t="s">
        <v>180</v>
      </c>
      <c r="J716" t="s">
        <v>3355</v>
      </c>
      <c r="K716" t="s">
        <v>4134</v>
      </c>
      <c r="L716">
        <v>46428</v>
      </c>
      <c r="M716" t="s">
        <v>4135</v>
      </c>
      <c r="N716" t="s">
        <v>4060</v>
      </c>
      <c r="O716" t="s">
        <v>4136</v>
      </c>
      <c r="P716">
        <v>146</v>
      </c>
      <c r="Q716" t="s">
        <v>4134</v>
      </c>
      <c r="R716">
        <v>3379.27124</v>
      </c>
      <c r="S716" t="s">
        <v>4141</v>
      </c>
      <c r="T716" t="s">
        <v>4304</v>
      </c>
    </row>
    <row r="717" spans="1:20" x14ac:dyDescent="0.3">
      <c r="A717" t="s">
        <v>3884</v>
      </c>
      <c r="B717" t="s">
        <v>4407</v>
      </c>
      <c r="C717" t="s">
        <v>4199</v>
      </c>
      <c r="D717" t="s">
        <v>4061</v>
      </c>
      <c r="E717" t="s">
        <v>4062</v>
      </c>
      <c r="F717" t="s">
        <v>1834</v>
      </c>
      <c r="G717" t="s">
        <v>2086</v>
      </c>
      <c r="H717" t="s">
        <v>9</v>
      </c>
      <c r="I717" t="s">
        <v>180</v>
      </c>
      <c r="J717" t="s">
        <v>3355</v>
      </c>
      <c r="K717" t="s">
        <v>4134</v>
      </c>
      <c r="L717">
        <v>47</v>
      </c>
      <c r="M717" t="s">
        <v>4135</v>
      </c>
      <c r="N717" t="s">
        <v>4060</v>
      </c>
      <c r="O717" t="s">
        <v>4136</v>
      </c>
      <c r="P717">
        <v>47</v>
      </c>
      <c r="Q717" t="s">
        <v>4134</v>
      </c>
      <c r="R717">
        <v>11365.452939999999</v>
      </c>
      <c r="S717" t="s">
        <v>4264</v>
      </c>
      <c r="T717"/>
    </row>
    <row r="718" spans="1:20" x14ac:dyDescent="0.3">
      <c r="A718" t="s">
        <v>3843</v>
      </c>
      <c r="B718" t="s">
        <v>4467</v>
      </c>
      <c r="C718" t="s">
        <v>4182</v>
      </c>
      <c r="D718" t="s">
        <v>4061</v>
      </c>
      <c r="E718" t="s">
        <v>4062</v>
      </c>
      <c r="F718" t="s">
        <v>572</v>
      </c>
      <c r="G718" t="s">
        <v>3201</v>
      </c>
      <c r="H718" t="s">
        <v>9</v>
      </c>
      <c r="I718" t="s">
        <v>180</v>
      </c>
      <c r="J718" t="s">
        <v>3404</v>
      </c>
      <c r="K718" t="s">
        <v>4398</v>
      </c>
      <c r="L718">
        <v>161</v>
      </c>
      <c r="M718" t="s">
        <v>4135</v>
      </c>
      <c r="N718" t="s">
        <v>4077</v>
      </c>
      <c r="O718" t="s">
        <v>4399</v>
      </c>
      <c r="P718">
        <v>2012.5</v>
      </c>
      <c r="Q718" t="s">
        <v>4398</v>
      </c>
      <c r="R718">
        <v>325.40752800000001</v>
      </c>
      <c r="S718" t="s">
        <v>4468</v>
      </c>
      <c r="T718"/>
    </row>
    <row r="719" spans="1:20" x14ac:dyDescent="0.3">
      <c r="A719" t="s">
        <v>3701</v>
      </c>
      <c r="B719" t="s">
        <v>4181</v>
      </c>
      <c r="C719" t="s">
        <v>4182</v>
      </c>
      <c r="D719" t="s">
        <v>4097</v>
      </c>
      <c r="E719" t="s">
        <v>4098</v>
      </c>
      <c r="F719" t="s">
        <v>37</v>
      </c>
      <c r="G719" t="s">
        <v>2210</v>
      </c>
      <c r="H719" t="s">
        <v>25</v>
      </c>
      <c r="I719" t="s">
        <v>184</v>
      </c>
      <c r="J719" t="s">
        <v>3383</v>
      </c>
      <c r="K719" t="s">
        <v>4134</v>
      </c>
      <c r="L719">
        <v>8000</v>
      </c>
      <c r="M719" t="s">
        <v>4135</v>
      </c>
      <c r="N719" t="s">
        <v>4080</v>
      </c>
      <c r="O719" t="s">
        <v>4183</v>
      </c>
      <c r="P719">
        <v>2000</v>
      </c>
      <c r="Q719" t="s">
        <v>4134</v>
      </c>
      <c r="R719">
        <v>284.77</v>
      </c>
      <c r="S719" t="s">
        <v>4184</v>
      </c>
      <c r="T719" t="s">
        <v>4351</v>
      </c>
    </row>
    <row r="720" spans="1:20" x14ac:dyDescent="0.3">
      <c r="A720" t="s">
        <v>3755</v>
      </c>
      <c r="B720" t="s">
        <v>4132</v>
      </c>
      <c r="C720" t="s">
        <v>4133</v>
      </c>
      <c r="D720" t="s">
        <v>4061</v>
      </c>
      <c r="E720" t="s">
        <v>4062</v>
      </c>
      <c r="F720" t="s">
        <v>572</v>
      </c>
      <c r="G720" t="s">
        <v>3201</v>
      </c>
      <c r="H720" t="s">
        <v>9</v>
      </c>
      <c r="I720" t="s">
        <v>180</v>
      </c>
      <c r="J720" t="s">
        <v>3404</v>
      </c>
      <c r="K720" t="s">
        <v>4134</v>
      </c>
      <c r="L720">
        <v>8856</v>
      </c>
      <c r="M720" t="s">
        <v>4135</v>
      </c>
      <c r="N720" t="s">
        <v>4060</v>
      </c>
      <c r="O720" t="s">
        <v>4136</v>
      </c>
      <c r="P720">
        <v>123</v>
      </c>
      <c r="Q720" t="s">
        <v>4134</v>
      </c>
      <c r="R720">
        <v>2352.5772099999999</v>
      </c>
      <c r="S720" t="s">
        <v>4137</v>
      </c>
      <c r="T720" t="s">
        <v>4476</v>
      </c>
    </row>
    <row r="721" spans="1:20" x14ac:dyDescent="0.3">
      <c r="A721" t="s">
        <v>3653</v>
      </c>
      <c r="B721" t="s">
        <v>4139</v>
      </c>
      <c r="C721" t="s">
        <v>4253</v>
      </c>
      <c r="D721" t="s">
        <v>4061</v>
      </c>
      <c r="E721" t="s">
        <v>4062</v>
      </c>
      <c r="F721" t="s">
        <v>1834</v>
      </c>
      <c r="G721" t="s">
        <v>2086</v>
      </c>
      <c r="H721" t="s">
        <v>9</v>
      </c>
      <c r="I721" t="s">
        <v>180</v>
      </c>
      <c r="J721" t="s">
        <v>3355</v>
      </c>
      <c r="K721" t="s">
        <v>4134</v>
      </c>
      <c r="L721">
        <v>264</v>
      </c>
      <c r="M721" t="s">
        <v>4135</v>
      </c>
      <c r="N721" t="s">
        <v>4060</v>
      </c>
      <c r="O721" t="s">
        <v>4136</v>
      </c>
      <c r="P721">
        <v>4</v>
      </c>
      <c r="Q721" t="s">
        <v>4134</v>
      </c>
      <c r="R721">
        <v>3379.27124</v>
      </c>
      <c r="S721" t="s">
        <v>4141</v>
      </c>
      <c r="T721" t="s">
        <v>4276</v>
      </c>
    </row>
    <row r="722" spans="1:20" x14ac:dyDescent="0.3">
      <c r="A722" t="s">
        <v>3958</v>
      </c>
      <c r="B722" t="s">
        <v>4139</v>
      </c>
      <c r="C722" t="s">
        <v>4152</v>
      </c>
      <c r="D722" t="s">
        <v>4061</v>
      </c>
      <c r="E722" t="s">
        <v>4062</v>
      </c>
      <c r="F722" t="s">
        <v>1834</v>
      </c>
      <c r="G722" t="s">
        <v>2086</v>
      </c>
      <c r="H722" t="s">
        <v>9</v>
      </c>
      <c r="I722" t="s">
        <v>180</v>
      </c>
      <c r="J722" t="s">
        <v>3355</v>
      </c>
      <c r="K722" t="s">
        <v>4134</v>
      </c>
      <c r="L722">
        <v>12122</v>
      </c>
      <c r="M722" t="s">
        <v>4135</v>
      </c>
      <c r="N722" t="s">
        <v>4060</v>
      </c>
      <c r="O722" t="s">
        <v>4136</v>
      </c>
      <c r="P722">
        <v>209</v>
      </c>
      <c r="Q722" t="s">
        <v>4134</v>
      </c>
      <c r="R722">
        <v>1775.81025</v>
      </c>
      <c r="S722" t="s">
        <v>4141</v>
      </c>
      <c r="T722" t="s">
        <v>4265</v>
      </c>
    </row>
    <row r="723" spans="1:20" x14ac:dyDescent="0.3">
      <c r="A723" t="s">
        <v>3774</v>
      </c>
      <c r="B723" t="s">
        <v>4446</v>
      </c>
      <c r="C723" t="s">
        <v>4199</v>
      </c>
      <c r="D723" t="s">
        <v>4085</v>
      </c>
      <c r="E723" t="s">
        <v>4086</v>
      </c>
      <c r="F723" t="s">
        <v>37</v>
      </c>
      <c r="G723" t="s">
        <v>2210</v>
      </c>
      <c r="H723" t="s">
        <v>25</v>
      </c>
      <c r="I723" t="s">
        <v>184</v>
      </c>
      <c r="J723" t="s">
        <v>3383</v>
      </c>
      <c r="K723" t="s">
        <v>4134</v>
      </c>
      <c r="L723">
        <v>1400</v>
      </c>
      <c r="M723" t="s">
        <v>4135</v>
      </c>
      <c r="N723" t="s">
        <v>4060</v>
      </c>
      <c r="O723" t="s">
        <v>4136</v>
      </c>
      <c r="P723">
        <v>700</v>
      </c>
      <c r="Q723" t="s">
        <v>4134</v>
      </c>
      <c r="R723">
        <v>1397.8159800000001</v>
      </c>
      <c r="S723" t="s">
        <v>4261</v>
      </c>
      <c r="T723" t="s">
        <v>4540</v>
      </c>
    </row>
    <row r="724" spans="1:20" x14ac:dyDescent="0.3">
      <c r="A724" t="s">
        <v>3709</v>
      </c>
      <c r="B724" t="s">
        <v>4541</v>
      </c>
      <c r="C724" t="s">
        <v>4164</v>
      </c>
      <c r="D724" t="s">
        <v>4073</v>
      </c>
      <c r="E724" t="s">
        <v>4074</v>
      </c>
      <c r="F724" t="s">
        <v>219</v>
      </c>
      <c r="G724" t="s">
        <v>3297</v>
      </c>
      <c r="H724" t="s">
        <v>9</v>
      </c>
      <c r="I724" t="s">
        <v>180</v>
      </c>
      <c r="J724" t="s">
        <v>3355</v>
      </c>
      <c r="K724" t="s">
        <v>4398</v>
      </c>
      <c r="L724">
        <v>1144</v>
      </c>
      <c r="M724" t="s">
        <v>4465</v>
      </c>
      <c r="N724" t="s">
        <v>4060</v>
      </c>
      <c r="O724" t="s">
        <v>4136</v>
      </c>
      <c r="P724">
        <v>1144</v>
      </c>
      <c r="Q724" t="s">
        <v>4398</v>
      </c>
      <c r="R724">
        <v>3170.3386399999999</v>
      </c>
      <c r="S724" t="s">
        <v>4542</v>
      </c>
      <c r="T724"/>
    </row>
    <row r="725" spans="1:20" x14ac:dyDescent="0.3">
      <c r="A725" t="s">
        <v>3657</v>
      </c>
      <c r="B725" t="s">
        <v>4543</v>
      </c>
      <c r="C725" t="s">
        <v>4164</v>
      </c>
      <c r="D725" t="s">
        <v>4085</v>
      </c>
      <c r="E725" t="s">
        <v>4086</v>
      </c>
      <c r="F725" t="s">
        <v>37</v>
      </c>
      <c r="G725" t="s">
        <v>2210</v>
      </c>
      <c r="H725" t="s">
        <v>25</v>
      </c>
      <c r="I725" t="s">
        <v>184</v>
      </c>
      <c r="J725" t="s">
        <v>3383</v>
      </c>
      <c r="K725" t="s">
        <v>4134</v>
      </c>
      <c r="L725">
        <v>12000</v>
      </c>
      <c r="M725" t="s">
        <v>4135</v>
      </c>
      <c r="N725" t="s">
        <v>4060</v>
      </c>
      <c r="O725" t="s">
        <v>4136</v>
      </c>
      <c r="P725">
        <v>2000</v>
      </c>
      <c r="Q725" t="s">
        <v>4134</v>
      </c>
      <c r="R725">
        <v>977.82592</v>
      </c>
      <c r="S725" t="s">
        <v>4544</v>
      </c>
      <c r="T725" t="s">
        <v>4545</v>
      </c>
    </row>
    <row r="726" spans="1:20" x14ac:dyDescent="0.3">
      <c r="A726" t="s">
        <v>3823</v>
      </c>
      <c r="B726" t="s">
        <v>4251</v>
      </c>
      <c r="C726" t="s">
        <v>4235</v>
      </c>
      <c r="D726" t="s">
        <v>4068</v>
      </c>
      <c r="E726" t="s">
        <v>4069</v>
      </c>
      <c r="F726" t="s">
        <v>572</v>
      </c>
      <c r="G726" t="s">
        <v>3201</v>
      </c>
      <c r="H726" t="s">
        <v>9</v>
      </c>
      <c r="I726" t="s">
        <v>180</v>
      </c>
      <c r="J726" t="s">
        <v>3404</v>
      </c>
      <c r="K726" t="s">
        <v>4134</v>
      </c>
      <c r="L726">
        <v>140</v>
      </c>
      <c r="M726" t="s">
        <v>4135</v>
      </c>
      <c r="N726" t="s">
        <v>4060</v>
      </c>
      <c r="O726" t="s">
        <v>4136</v>
      </c>
      <c r="P726">
        <v>5</v>
      </c>
      <c r="Q726" t="s">
        <v>4134</v>
      </c>
      <c r="R726">
        <v>208738.99849999999</v>
      </c>
      <c r="S726" t="s">
        <v>4137</v>
      </c>
      <c r="T726" t="s">
        <v>4217</v>
      </c>
    </row>
    <row r="727" spans="1:20" x14ac:dyDescent="0.3">
      <c r="A727" t="s">
        <v>3774</v>
      </c>
      <c r="B727" t="s">
        <v>4353</v>
      </c>
      <c r="C727" t="s">
        <v>4199</v>
      </c>
      <c r="D727" t="s">
        <v>4085</v>
      </c>
      <c r="E727" t="s">
        <v>4086</v>
      </c>
      <c r="F727" t="s">
        <v>37</v>
      </c>
      <c r="G727" t="s">
        <v>2210</v>
      </c>
      <c r="H727" t="s">
        <v>25</v>
      </c>
      <c r="I727" t="s">
        <v>184</v>
      </c>
      <c r="J727" t="s">
        <v>3383</v>
      </c>
      <c r="K727" t="s">
        <v>4134</v>
      </c>
      <c r="L727">
        <v>2000</v>
      </c>
      <c r="M727" t="s">
        <v>4135</v>
      </c>
      <c r="N727" t="s">
        <v>4060</v>
      </c>
      <c r="O727" t="s">
        <v>4136</v>
      </c>
      <c r="P727">
        <v>500</v>
      </c>
      <c r="Q727" t="s">
        <v>4134</v>
      </c>
      <c r="R727">
        <v>1852.45234</v>
      </c>
      <c r="S727" t="s">
        <v>4308</v>
      </c>
      <c r="T727" t="s">
        <v>4485</v>
      </c>
    </row>
    <row r="728" spans="1:20" x14ac:dyDescent="0.3">
      <c r="A728" t="s">
        <v>3755</v>
      </c>
      <c r="B728" t="s">
        <v>4132</v>
      </c>
      <c r="C728" t="s">
        <v>4228</v>
      </c>
      <c r="D728" t="s">
        <v>4061</v>
      </c>
      <c r="E728" t="s">
        <v>4062</v>
      </c>
      <c r="F728" t="s">
        <v>572</v>
      </c>
      <c r="G728" t="s">
        <v>3201</v>
      </c>
      <c r="H728" t="s">
        <v>9</v>
      </c>
      <c r="I728" t="s">
        <v>180</v>
      </c>
      <c r="J728" t="s">
        <v>3404</v>
      </c>
      <c r="K728" t="s">
        <v>4134</v>
      </c>
      <c r="L728">
        <v>52205</v>
      </c>
      <c r="M728" t="s">
        <v>4135</v>
      </c>
      <c r="N728" t="s">
        <v>4060</v>
      </c>
      <c r="O728" t="s">
        <v>4136</v>
      </c>
      <c r="P728">
        <v>197</v>
      </c>
      <c r="Q728" t="s">
        <v>4134</v>
      </c>
      <c r="R728">
        <v>2352.5772099999999</v>
      </c>
      <c r="S728" t="s">
        <v>4137</v>
      </c>
      <c r="T728" t="s">
        <v>4263</v>
      </c>
    </row>
    <row r="729" spans="1:20" x14ac:dyDescent="0.3">
      <c r="A729" t="s">
        <v>3755</v>
      </c>
      <c r="B729" t="s">
        <v>4132</v>
      </c>
      <c r="C729" t="s">
        <v>4235</v>
      </c>
      <c r="D729" t="s">
        <v>4061</v>
      </c>
      <c r="E729" t="s">
        <v>4062</v>
      </c>
      <c r="F729" t="s">
        <v>572</v>
      </c>
      <c r="G729" t="s">
        <v>3201</v>
      </c>
      <c r="H729" t="s">
        <v>9</v>
      </c>
      <c r="I729" t="s">
        <v>180</v>
      </c>
      <c r="J729" t="s">
        <v>3404</v>
      </c>
      <c r="K729" t="s">
        <v>4134</v>
      </c>
      <c r="L729">
        <v>2800</v>
      </c>
      <c r="M729" t="s">
        <v>4135</v>
      </c>
      <c r="N729" t="s">
        <v>4060</v>
      </c>
      <c r="O729" t="s">
        <v>4136</v>
      </c>
      <c r="P729">
        <v>100</v>
      </c>
      <c r="Q729" t="s">
        <v>4134</v>
      </c>
      <c r="R729">
        <v>2352.5772099999999</v>
      </c>
      <c r="S729" t="s">
        <v>4137</v>
      </c>
      <c r="T729" t="s">
        <v>4201</v>
      </c>
    </row>
    <row r="730" spans="1:20" x14ac:dyDescent="0.3">
      <c r="A730" t="s">
        <v>3828</v>
      </c>
      <c r="B730" t="s">
        <v>4163</v>
      </c>
      <c r="C730" t="s">
        <v>4164</v>
      </c>
      <c r="D730" t="s">
        <v>4068</v>
      </c>
      <c r="E730" t="s">
        <v>4069</v>
      </c>
      <c r="F730" t="s">
        <v>1834</v>
      </c>
      <c r="G730" t="s">
        <v>2086</v>
      </c>
      <c r="H730" t="s">
        <v>9</v>
      </c>
      <c r="I730" t="s">
        <v>180</v>
      </c>
      <c r="J730" t="s">
        <v>3355</v>
      </c>
      <c r="K730" t="s">
        <v>4134</v>
      </c>
      <c r="L730">
        <v>21376</v>
      </c>
      <c r="M730" t="s">
        <v>4135</v>
      </c>
      <c r="N730" t="s">
        <v>4060</v>
      </c>
      <c r="O730" t="s">
        <v>4136</v>
      </c>
      <c r="P730">
        <v>128</v>
      </c>
      <c r="Q730" t="s">
        <v>4134</v>
      </c>
      <c r="R730">
        <v>7014.61589</v>
      </c>
      <c r="S730" t="s">
        <v>4165</v>
      </c>
      <c r="T730" t="s">
        <v>4546</v>
      </c>
    </row>
    <row r="731" spans="1:20" x14ac:dyDescent="0.3">
      <c r="A731" t="s">
        <v>3702</v>
      </c>
      <c r="B731" t="s">
        <v>4132</v>
      </c>
      <c r="C731" t="s">
        <v>4175</v>
      </c>
      <c r="D731" t="s">
        <v>4061</v>
      </c>
      <c r="E731" t="s">
        <v>4062</v>
      </c>
      <c r="F731" t="s">
        <v>572</v>
      </c>
      <c r="G731" t="s">
        <v>3201</v>
      </c>
      <c r="H731" t="s">
        <v>9</v>
      </c>
      <c r="I731" t="s">
        <v>180</v>
      </c>
      <c r="J731" t="s">
        <v>3404</v>
      </c>
      <c r="K731" t="s">
        <v>4134</v>
      </c>
      <c r="L731">
        <v>5292</v>
      </c>
      <c r="M731" t="s">
        <v>4135</v>
      </c>
      <c r="N731" t="s">
        <v>4060</v>
      </c>
      <c r="O731" t="s">
        <v>4136</v>
      </c>
      <c r="P731">
        <v>378</v>
      </c>
      <c r="Q731" t="s">
        <v>4134</v>
      </c>
      <c r="R731">
        <v>3016.1878499999998</v>
      </c>
      <c r="S731" t="s">
        <v>4137</v>
      </c>
      <c r="T731" t="s">
        <v>4238</v>
      </c>
    </row>
    <row r="732" spans="1:20" x14ac:dyDescent="0.3">
      <c r="A732" t="s">
        <v>3843</v>
      </c>
      <c r="B732" t="s">
        <v>4334</v>
      </c>
      <c r="C732" t="s">
        <v>4164</v>
      </c>
      <c r="D732" t="s">
        <v>4061</v>
      </c>
      <c r="E732" t="s">
        <v>4062</v>
      </c>
      <c r="F732" t="s">
        <v>1834</v>
      </c>
      <c r="G732" t="s">
        <v>2086</v>
      </c>
      <c r="H732" t="s">
        <v>9</v>
      </c>
      <c r="I732" t="s">
        <v>180</v>
      </c>
      <c r="J732" t="s">
        <v>3355</v>
      </c>
      <c r="K732" t="s">
        <v>4134</v>
      </c>
      <c r="L732">
        <v>5680</v>
      </c>
      <c r="M732" t="s">
        <v>4135</v>
      </c>
      <c r="N732" t="s">
        <v>4060</v>
      </c>
      <c r="O732" t="s">
        <v>4136</v>
      </c>
      <c r="P732">
        <v>710</v>
      </c>
      <c r="Q732" t="s">
        <v>4134</v>
      </c>
      <c r="R732">
        <v>1641.07943</v>
      </c>
      <c r="S732" t="s">
        <v>4335</v>
      </c>
      <c r="T732" t="s">
        <v>4336</v>
      </c>
    </row>
    <row r="733" spans="1:20" x14ac:dyDescent="0.3">
      <c r="A733" t="s">
        <v>3913</v>
      </c>
      <c r="B733" t="s">
        <v>4169</v>
      </c>
      <c r="C733" t="s">
        <v>4159</v>
      </c>
      <c r="D733" t="s">
        <v>4061</v>
      </c>
      <c r="E733" t="s">
        <v>4062</v>
      </c>
      <c r="F733" t="s">
        <v>1834</v>
      </c>
      <c r="G733" t="s">
        <v>2086</v>
      </c>
      <c r="H733" t="s">
        <v>9</v>
      </c>
      <c r="I733" t="s">
        <v>180</v>
      </c>
      <c r="J733" t="s">
        <v>3355</v>
      </c>
      <c r="K733" t="s">
        <v>4134</v>
      </c>
      <c r="L733">
        <v>850</v>
      </c>
      <c r="M733" t="s">
        <v>4135</v>
      </c>
      <c r="N733" t="s">
        <v>4060</v>
      </c>
      <c r="O733" t="s">
        <v>4136</v>
      </c>
      <c r="P733">
        <v>25</v>
      </c>
      <c r="Q733" t="s">
        <v>4134</v>
      </c>
      <c r="R733">
        <v>2663.1526699999999</v>
      </c>
      <c r="S733" t="s">
        <v>4170</v>
      </c>
      <c r="T733" t="s">
        <v>4327</v>
      </c>
    </row>
    <row r="734" spans="1:20" x14ac:dyDescent="0.3">
      <c r="A734" t="s">
        <v>3702</v>
      </c>
      <c r="B734" t="s">
        <v>4169</v>
      </c>
      <c r="C734" t="s">
        <v>4199</v>
      </c>
      <c r="D734" t="s">
        <v>4061</v>
      </c>
      <c r="E734" t="s">
        <v>4062</v>
      </c>
      <c r="F734" t="s">
        <v>1834</v>
      </c>
      <c r="G734" t="s">
        <v>2086</v>
      </c>
      <c r="H734" t="s">
        <v>9</v>
      </c>
      <c r="I734" t="s">
        <v>180</v>
      </c>
      <c r="J734" t="s">
        <v>3355</v>
      </c>
      <c r="K734" t="s">
        <v>4134</v>
      </c>
      <c r="L734">
        <v>4596</v>
      </c>
      <c r="M734" t="s">
        <v>4135</v>
      </c>
      <c r="N734" t="s">
        <v>4060</v>
      </c>
      <c r="O734" t="s">
        <v>4136</v>
      </c>
      <c r="P734">
        <v>13</v>
      </c>
      <c r="Q734" t="s">
        <v>4134</v>
      </c>
      <c r="R734">
        <v>3099.4530100000002</v>
      </c>
      <c r="S734" t="s">
        <v>4170</v>
      </c>
      <c r="T734" t="s">
        <v>4173</v>
      </c>
    </row>
    <row r="735" spans="1:20" x14ac:dyDescent="0.3">
      <c r="A735" t="s">
        <v>3657</v>
      </c>
      <c r="B735" t="s">
        <v>4547</v>
      </c>
      <c r="C735" t="s">
        <v>4164</v>
      </c>
      <c r="D735" t="s">
        <v>4085</v>
      </c>
      <c r="E735" t="s">
        <v>4086</v>
      </c>
      <c r="F735" t="s">
        <v>37</v>
      </c>
      <c r="G735" t="s">
        <v>2210</v>
      </c>
      <c r="H735" t="s">
        <v>25</v>
      </c>
      <c r="I735" t="s">
        <v>184</v>
      </c>
      <c r="J735" t="s">
        <v>3383</v>
      </c>
      <c r="K735" t="s">
        <v>4134</v>
      </c>
      <c r="L735">
        <v>660</v>
      </c>
      <c r="M735" t="s">
        <v>4135</v>
      </c>
      <c r="N735" t="s">
        <v>4060</v>
      </c>
      <c r="O735" t="s">
        <v>4136</v>
      </c>
      <c r="P735">
        <v>660</v>
      </c>
      <c r="Q735" t="s">
        <v>4134</v>
      </c>
      <c r="R735">
        <v>1295.8615</v>
      </c>
      <c r="S735" t="s">
        <v>4273</v>
      </c>
      <c r="T735"/>
    </row>
    <row r="736" spans="1:20" x14ac:dyDescent="0.3">
      <c r="A736" t="s">
        <v>3968</v>
      </c>
      <c r="B736" t="s">
        <v>4189</v>
      </c>
      <c r="C736" t="s">
        <v>4152</v>
      </c>
      <c r="D736" t="s">
        <v>4068</v>
      </c>
      <c r="E736" t="s">
        <v>4069</v>
      </c>
      <c r="F736" t="s">
        <v>1834</v>
      </c>
      <c r="G736" t="s">
        <v>2086</v>
      </c>
      <c r="H736" t="s">
        <v>9</v>
      </c>
      <c r="I736" t="s">
        <v>180</v>
      </c>
      <c r="J736" t="s">
        <v>3355</v>
      </c>
      <c r="K736" t="s">
        <v>4134</v>
      </c>
      <c r="L736">
        <v>12</v>
      </c>
      <c r="M736" t="s">
        <v>4135</v>
      </c>
      <c r="N736" t="s">
        <v>4060</v>
      </c>
      <c r="O736" t="s">
        <v>4136</v>
      </c>
      <c r="P736">
        <v>12</v>
      </c>
      <c r="Q736" t="s">
        <v>4134</v>
      </c>
      <c r="R736">
        <v>108714.55721</v>
      </c>
      <c r="S736" t="s">
        <v>4190</v>
      </c>
      <c r="T736" t="s">
        <v>4488</v>
      </c>
    </row>
    <row r="737" spans="1:20" x14ac:dyDescent="0.3">
      <c r="A737" t="s">
        <v>3925</v>
      </c>
      <c r="B737" t="s">
        <v>4319</v>
      </c>
      <c r="C737" t="s">
        <v>4199</v>
      </c>
      <c r="D737" t="s">
        <v>4085</v>
      </c>
      <c r="E737" t="s">
        <v>4086</v>
      </c>
      <c r="F737" t="s">
        <v>331</v>
      </c>
      <c r="G737" t="s">
        <v>2211</v>
      </c>
      <c r="H737" t="s">
        <v>46</v>
      </c>
      <c r="I737" t="s">
        <v>180</v>
      </c>
      <c r="J737" t="s">
        <v>3383</v>
      </c>
      <c r="K737" t="s">
        <v>4134</v>
      </c>
      <c r="L737">
        <v>64</v>
      </c>
      <c r="M737" t="s">
        <v>4135</v>
      </c>
      <c r="N737" t="s">
        <v>4060</v>
      </c>
      <c r="O737" t="s">
        <v>4136</v>
      </c>
      <c r="P737">
        <v>8</v>
      </c>
      <c r="Q737" t="s">
        <v>4134</v>
      </c>
      <c r="R737">
        <v>3189.2157499999998</v>
      </c>
      <c r="S737" t="s">
        <v>4194</v>
      </c>
      <c r="T737" t="s">
        <v>4355</v>
      </c>
    </row>
    <row r="738" spans="1:20" x14ac:dyDescent="0.3">
      <c r="A738" t="s">
        <v>3701</v>
      </c>
      <c r="B738" t="s">
        <v>4459</v>
      </c>
      <c r="C738" t="s">
        <v>4164</v>
      </c>
      <c r="D738" t="s">
        <v>4097</v>
      </c>
      <c r="E738" t="s">
        <v>4098</v>
      </c>
      <c r="F738" t="s">
        <v>37</v>
      </c>
      <c r="G738" t="s">
        <v>2210</v>
      </c>
      <c r="H738" t="s">
        <v>25</v>
      </c>
      <c r="I738" t="s">
        <v>184</v>
      </c>
      <c r="J738" t="s">
        <v>3383</v>
      </c>
      <c r="K738" t="s">
        <v>4134</v>
      </c>
      <c r="L738">
        <v>4000</v>
      </c>
      <c r="M738" t="s">
        <v>4135</v>
      </c>
      <c r="N738" t="s">
        <v>4080</v>
      </c>
      <c r="O738" t="s">
        <v>4183</v>
      </c>
      <c r="P738">
        <v>2000</v>
      </c>
      <c r="Q738" t="s">
        <v>4134</v>
      </c>
      <c r="R738">
        <v>295.14</v>
      </c>
      <c r="S738" t="s">
        <v>4460</v>
      </c>
      <c r="T738" t="s">
        <v>4529</v>
      </c>
    </row>
    <row r="739" spans="1:20" x14ac:dyDescent="0.3">
      <c r="A739" t="s">
        <v>4003</v>
      </c>
      <c r="B739" t="s">
        <v>4189</v>
      </c>
      <c r="C739" t="s">
        <v>4199</v>
      </c>
      <c r="D739" t="s">
        <v>4068</v>
      </c>
      <c r="E739" t="s">
        <v>4069</v>
      </c>
      <c r="F739" t="s">
        <v>1834</v>
      </c>
      <c r="G739" t="s">
        <v>2086</v>
      </c>
      <c r="H739" t="s">
        <v>9</v>
      </c>
      <c r="I739" t="s">
        <v>180</v>
      </c>
      <c r="J739" t="s">
        <v>3355</v>
      </c>
      <c r="K739" t="s">
        <v>4134</v>
      </c>
      <c r="L739">
        <v>8</v>
      </c>
      <c r="M739" t="s">
        <v>4135</v>
      </c>
      <c r="N739" t="s">
        <v>4060</v>
      </c>
      <c r="O739" t="s">
        <v>4136</v>
      </c>
      <c r="P739">
        <v>8</v>
      </c>
      <c r="Q739" t="s">
        <v>4134</v>
      </c>
      <c r="R739">
        <v>127938.51718</v>
      </c>
      <c r="S739" t="s">
        <v>4190</v>
      </c>
      <c r="T739" t="s">
        <v>4449</v>
      </c>
    </row>
    <row r="740" spans="1:20" x14ac:dyDescent="0.3">
      <c r="A740" t="s">
        <v>3755</v>
      </c>
      <c r="B740" t="s">
        <v>4548</v>
      </c>
      <c r="C740" t="s">
        <v>4235</v>
      </c>
      <c r="D740" t="s">
        <v>4061</v>
      </c>
      <c r="E740" t="s">
        <v>4062</v>
      </c>
      <c r="F740" t="s">
        <v>572</v>
      </c>
      <c r="G740" t="s">
        <v>3201</v>
      </c>
      <c r="H740" t="s">
        <v>9</v>
      </c>
      <c r="I740" t="s">
        <v>180</v>
      </c>
      <c r="J740" t="s">
        <v>3404</v>
      </c>
      <c r="K740" t="s">
        <v>4134</v>
      </c>
      <c r="L740">
        <v>81</v>
      </c>
      <c r="M740" t="s">
        <v>4135</v>
      </c>
      <c r="N740" t="s">
        <v>4060</v>
      </c>
      <c r="O740" t="s">
        <v>4136</v>
      </c>
      <c r="P740">
        <v>81</v>
      </c>
      <c r="Q740" t="s">
        <v>4134</v>
      </c>
      <c r="R740">
        <v>2542.0023999999999</v>
      </c>
      <c r="S740" t="s">
        <v>4539</v>
      </c>
      <c r="T740"/>
    </row>
    <row r="741" spans="1:20" x14ac:dyDescent="0.3">
      <c r="A741" t="s">
        <v>3725</v>
      </c>
      <c r="B741" t="s">
        <v>4321</v>
      </c>
      <c r="C741" t="s">
        <v>4172</v>
      </c>
      <c r="D741" t="s">
        <v>4085</v>
      </c>
      <c r="E741" t="s">
        <v>4086</v>
      </c>
      <c r="F741" t="s">
        <v>71</v>
      </c>
      <c r="G741" t="s">
        <v>2214</v>
      </c>
      <c r="H741" t="s">
        <v>23</v>
      </c>
      <c r="I741" t="s">
        <v>184</v>
      </c>
      <c r="J741" t="s">
        <v>3383</v>
      </c>
      <c r="K741" t="s">
        <v>4134</v>
      </c>
      <c r="L741">
        <v>2200</v>
      </c>
      <c r="M741" t="s">
        <v>4135</v>
      </c>
      <c r="N741" t="s">
        <v>4060</v>
      </c>
      <c r="O741" t="s">
        <v>4136</v>
      </c>
      <c r="P741">
        <v>550</v>
      </c>
      <c r="Q741" t="s">
        <v>4134</v>
      </c>
      <c r="R741">
        <v>714.07528000000002</v>
      </c>
      <c r="S741" t="s">
        <v>4155</v>
      </c>
      <c r="T741" t="s">
        <v>4429</v>
      </c>
    </row>
    <row r="742" spans="1:20" x14ac:dyDescent="0.3">
      <c r="A742" t="s">
        <v>3702</v>
      </c>
      <c r="B742" t="s">
        <v>4139</v>
      </c>
      <c r="C742" t="s">
        <v>4225</v>
      </c>
      <c r="D742" t="s">
        <v>4061</v>
      </c>
      <c r="E742" t="s">
        <v>4062</v>
      </c>
      <c r="F742" t="s">
        <v>1834</v>
      </c>
      <c r="G742" t="s">
        <v>2086</v>
      </c>
      <c r="H742" t="s">
        <v>9</v>
      </c>
      <c r="I742" t="s">
        <v>180</v>
      </c>
      <c r="J742" t="s">
        <v>3355</v>
      </c>
      <c r="K742" t="s">
        <v>4134</v>
      </c>
      <c r="L742">
        <v>21201</v>
      </c>
      <c r="M742" t="s">
        <v>4135</v>
      </c>
      <c r="N742" t="s">
        <v>4060</v>
      </c>
      <c r="O742" t="s">
        <v>4136</v>
      </c>
      <c r="P742">
        <v>191</v>
      </c>
      <c r="Q742" t="s">
        <v>4134</v>
      </c>
      <c r="R742">
        <v>2980.4106900000002</v>
      </c>
      <c r="S742" t="s">
        <v>4141</v>
      </c>
      <c r="T742" t="s">
        <v>4323</v>
      </c>
    </row>
    <row r="743" spans="1:20" x14ac:dyDescent="0.3">
      <c r="A743" t="s">
        <v>3824</v>
      </c>
      <c r="B743" t="s">
        <v>4277</v>
      </c>
      <c r="C743" t="s">
        <v>4199</v>
      </c>
      <c r="D743" t="s">
        <v>4126</v>
      </c>
      <c r="E743" t="s">
        <v>4127</v>
      </c>
      <c r="F743" t="s">
        <v>572</v>
      </c>
      <c r="G743" t="s">
        <v>3201</v>
      </c>
      <c r="H743" t="s">
        <v>9</v>
      </c>
      <c r="I743" t="s">
        <v>180</v>
      </c>
      <c r="J743" t="s">
        <v>3404</v>
      </c>
      <c r="K743" t="s">
        <v>4134</v>
      </c>
      <c r="L743">
        <v>28</v>
      </c>
      <c r="M743" t="s">
        <v>4135</v>
      </c>
      <c r="N743" t="s">
        <v>4210</v>
      </c>
      <c r="O743" t="s">
        <v>4211</v>
      </c>
      <c r="P743">
        <v>14</v>
      </c>
      <c r="Q743" t="s">
        <v>4134</v>
      </c>
      <c r="R743">
        <v>10521.22</v>
      </c>
      <c r="S743" t="s">
        <v>4184</v>
      </c>
      <c r="T743" t="s">
        <v>4549</v>
      </c>
    </row>
    <row r="744" spans="1:20" x14ac:dyDescent="0.3">
      <c r="A744" t="s">
        <v>3702</v>
      </c>
      <c r="B744" t="s">
        <v>4139</v>
      </c>
      <c r="C744" t="s">
        <v>4225</v>
      </c>
      <c r="D744" t="s">
        <v>4061</v>
      </c>
      <c r="E744" t="s">
        <v>4062</v>
      </c>
      <c r="F744" t="s">
        <v>1834</v>
      </c>
      <c r="G744" t="s">
        <v>2086</v>
      </c>
      <c r="H744" t="s">
        <v>9</v>
      </c>
      <c r="I744" t="s">
        <v>180</v>
      </c>
      <c r="J744" t="s">
        <v>3355</v>
      </c>
      <c r="K744" t="s">
        <v>4134</v>
      </c>
      <c r="L744">
        <v>41829</v>
      </c>
      <c r="M744" t="s">
        <v>4135</v>
      </c>
      <c r="N744" t="s">
        <v>4060</v>
      </c>
      <c r="O744" t="s">
        <v>4136</v>
      </c>
      <c r="P744">
        <v>191</v>
      </c>
      <c r="Q744" t="s">
        <v>4134</v>
      </c>
      <c r="R744">
        <v>2980.4106900000002</v>
      </c>
      <c r="S744" t="s">
        <v>4141</v>
      </c>
      <c r="T744" t="s">
        <v>4176</v>
      </c>
    </row>
    <row r="745" spans="1:20" x14ac:dyDescent="0.3">
      <c r="A745" t="s">
        <v>4002</v>
      </c>
      <c r="B745" t="s">
        <v>4189</v>
      </c>
      <c r="C745" t="s">
        <v>4164</v>
      </c>
      <c r="D745" t="s">
        <v>4068</v>
      </c>
      <c r="E745" t="s">
        <v>4069</v>
      </c>
      <c r="F745" t="s">
        <v>1834</v>
      </c>
      <c r="G745" t="s">
        <v>2086</v>
      </c>
      <c r="H745" t="s">
        <v>9</v>
      </c>
      <c r="I745" t="s">
        <v>180</v>
      </c>
      <c r="J745" t="s">
        <v>3355</v>
      </c>
      <c r="K745" t="s">
        <v>4134</v>
      </c>
      <c r="L745">
        <v>12</v>
      </c>
      <c r="M745" t="s">
        <v>4135</v>
      </c>
      <c r="N745" t="s">
        <v>4060</v>
      </c>
      <c r="O745" t="s">
        <v>4136</v>
      </c>
      <c r="P745">
        <v>6</v>
      </c>
      <c r="Q745" t="s">
        <v>4134</v>
      </c>
      <c r="R745">
        <v>101601.22953</v>
      </c>
      <c r="S745" t="s">
        <v>4190</v>
      </c>
      <c r="T745" t="s">
        <v>4255</v>
      </c>
    </row>
    <row r="746" spans="1:20" x14ac:dyDescent="0.3">
      <c r="A746" t="s">
        <v>3702</v>
      </c>
      <c r="B746" t="s">
        <v>4139</v>
      </c>
      <c r="C746" t="s">
        <v>4292</v>
      </c>
      <c r="D746" t="s">
        <v>4061</v>
      </c>
      <c r="E746" t="s">
        <v>4062</v>
      </c>
      <c r="F746" t="s">
        <v>1834</v>
      </c>
      <c r="G746" t="s">
        <v>2086</v>
      </c>
      <c r="H746" t="s">
        <v>9</v>
      </c>
      <c r="I746" t="s">
        <v>180</v>
      </c>
      <c r="J746" t="s">
        <v>3355</v>
      </c>
      <c r="K746" t="s">
        <v>4134</v>
      </c>
      <c r="L746">
        <v>13320</v>
      </c>
      <c r="M746" t="s">
        <v>4135</v>
      </c>
      <c r="N746" t="s">
        <v>4060</v>
      </c>
      <c r="O746" t="s">
        <v>4136</v>
      </c>
      <c r="P746">
        <v>185</v>
      </c>
      <c r="Q746" t="s">
        <v>4134</v>
      </c>
      <c r="R746">
        <v>2980.4106900000002</v>
      </c>
      <c r="S746" t="s">
        <v>4141</v>
      </c>
      <c r="T746" t="s">
        <v>4217</v>
      </c>
    </row>
    <row r="747" spans="1:20" x14ac:dyDescent="0.3">
      <c r="A747" t="s">
        <v>3755</v>
      </c>
      <c r="B747" t="s">
        <v>4139</v>
      </c>
      <c r="C747" t="s">
        <v>4164</v>
      </c>
      <c r="D747" t="s">
        <v>4061</v>
      </c>
      <c r="E747" t="s">
        <v>4062</v>
      </c>
      <c r="F747" t="s">
        <v>1834</v>
      </c>
      <c r="G747" t="s">
        <v>2086</v>
      </c>
      <c r="H747" t="s">
        <v>9</v>
      </c>
      <c r="I747" t="s">
        <v>180</v>
      </c>
      <c r="J747" t="s">
        <v>3355</v>
      </c>
      <c r="K747" t="s">
        <v>4134</v>
      </c>
      <c r="L747">
        <v>43800</v>
      </c>
      <c r="M747" t="s">
        <v>4135</v>
      </c>
      <c r="N747" t="s">
        <v>4060</v>
      </c>
      <c r="O747" t="s">
        <v>4136</v>
      </c>
      <c r="P747">
        <v>200</v>
      </c>
      <c r="Q747" t="s">
        <v>4134</v>
      </c>
      <c r="R747">
        <v>2325.0208200000002</v>
      </c>
      <c r="S747" t="s">
        <v>4141</v>
      </c>
      <c r="T747" t="s">
        <v>4176</v>
      </c>
    </row>
    <row r="748" spans="1:20" x14ac:dyDescent="0.3">
      <c r="A748" t="s">
        <v>3701</v>
      </c>
      <c r="B748" t="s">
        <v>4442</v>
      </c>
      <c r="C748" t="s">
        <v>4164</v>
      </c>
      <c r="D748" t="s">
        <v>4097</v>
      </c>
      <c r="E748" t="s">
        <v>4098</v>
      </c>
      <c r="F748" t="s">
        <v>37</v>
      </c>
      <c r="G748" t="s">
        <v>2210</v>
      </c>
      <c r="H748" t="s">
        <v>25</v>
      </c>
      <c r="I748" t="s">
        <v>184</v>
      </c>
      <c r="J748" t="s">
        <v>3383</v>
      </c>
      <c r="K748" t="s">
        <v>4134</v>
      </c>
      <c r="L748">
        <v>6400</v>
      </c>
      <c r="M748" t="s">
        <v>4135</v>
      </c>
      <c r="N748" t="s">
        <v>4080</v>
      </c>
      <c r="O748" t="s">
        <v>4183</v>
      </c>
      <c r="P748">
        <v>1600</v>
      </c>
      <c r="Q748" t="s">
        <v>4134</v>
      </c>
      <c r="R748">
        <v>284.77</v>
      </c>
      <c r="S748" t="s">
        <v>4351</v>
      </c>
      <c r="T748" t="s">
        <v>4542</v>
      </c>
    </row>
    <row r="749" spans="1:20" x14ac:dyDescent="0.3">
      <c r="A749" t="s">
        <v>3702</v>
      </c>
      <c r="B749" t="s">
        <v>4139</v>
      </c>
      <c r="C749" t="s">
        <v>4252</v>
      </c>
      <c r="D749" t="s">
        <v>4061</v>
      </c>
      <c r="E749" t="s">
        <v>4062</v>
      </c>
      <c r="F749" t="s">
        <v>1834</v>
      </c>
      <c r="G749" t="s">
        <v>2086</v>
      </c>
      <c r="H749" t="s">
        <v>9</v>
      </c>
      <c r="I749" t="s">
        <v>180</v>
      </c>
      <c r="J749" t="s">
        <v>3355</v>
      </c>
      <c r="K749" t="s">
        <v>4134</v>
      </c>
      <c r="L749">
        <v>888</v>
      </c>
      <c r="M749" t="s">
        <v>4135</v>
      </c>
      <c r="N749" t="s">
        <v>4060</v>
      </c>
      <c r="O749" t="s">
        <v>4136</v>
      </c>
      <c r="P749">
        <v>148</v>
      </c>
      <c r="Q749" t="s">
        <v>4134</v>
      </c>
      <c r="R749">
        <v>2980.4106900000002</v>
      </c>
      <c r="S749" t="s">
        <v>4141</v>
      </c>
      <c r="T749" t="s">
        <v>4412</v>
      </c>
    </row>
    <row r="750" spans="1:20" x14ac:dyDescent="0.3">
      <c r="A750" t="s">
        <v>3755</v>
      </c>
      <c r="B750" t="s">
        <v>4169</v>
      </c>
      <c r="C750" t="s">
        <v>4503</v>
      </c>
      <c r="D750" t="s">
        <v>4061</v>
      </c>
      <c r="E750" t="s">
        <v>4062</v>
      </c>
      <c r="F750" t="s">
        <v>1834</v>
      </c>
      <c r="G750" t="s">
        <v>2086</v>
      </c>
      <c r="H750" t="s">
        <v>9</v>
      </c>
      <c r="I750" t="s">
        <v>180</v>
      </c>
      <c r="J750" t="s">
        <v>3355</v>
      </c>
      <c r="K750" t="s">
        <v>4134</v>
      </c>
      <c r="L750">
        <v>25781</v>
      </c>
      <c r="M750" t="s">
        <v>4135</v>
      </c>
      <c r="N750" t="s">
        <v>4060</v>
      </c>
      <c r="O750" t="s">
        <v>4136</v>
      </c>
      <c r="P750">
        <v>203</v>
      </c>
      <c r="Q750" t="s">
        <v>4134</v>
      </c>
      <c r="R750">
        <v>2417.8858300000002</v>
      </c>
      <c r="S750" t="s">
        <v>4170</v>
      </c>
      <c r="T750" t="s">
        <v>4218</v>
      </c>
    </row>
    <row r="751" spans="1:20" x14ac:dyDescent="0.3">
      <c r="A751" t="s">
        <v>3657</v>
      </c>
      <c r="B751" t="s">
        <v>4328</v>
      </c>
      <c r="C751" t="s">
        <v>4152</v>
      </c>
      <c r="D751" t="s">
        <v>4085</v>
      </c>
      <c r="E751" t="s">
        <v>4086</v>
      </c>
      <c r="F751" t="s">
        <v>331</v>
      </c>
      <c r="G751" t="s">
        <v>2211</v>
      </c>
      <c r="H751" t="s">
        <v>46</v>
      </c>
      <c r="I751" t="s">
        <v>180</v>
      </c>
      <c r="J751" t="s">
        <v>3383</v>
      </c>
      <c r="K751" t="s">
        <v>4134</v>
      </c>
      <c r="L751">
        <v>1000</v>
      </c>
      <c r="M751" t="s">
        <v>4135</v>
      </c>
      <c r="N751" t="s">
        <v>4060</v>
      </c>
      <c r="O751" t="s">
        <v>4136</v>
      </c>
      <c r="P751">
        <v>500</v>
      </c>
      <c r="Q751" t="s">
        <v>4134</v>
      </c>
      <c r="R751">
        <v>959.64502000000005</v>
      </c>
      <c r="S751" t="s">
        <v>4155</v>
      </c>
      <c r="T751" t="s">
        <v>4284</v>
      </c>
    </row>
    <row r="752" spans="1:20" x14ac:dyDescent="0.3">
      <c r="A752" t="s">
        <v>3657</v>
      </c>
      <c r="B752" t="s">
        <v>4353</v>
      </c>
      <c r="C752" t="s">
        <v>4235</v>
      </c>
      <c r="D752" t="s">
        <v>4085</v>
      </c>
      <c r="E752" t="s">
        <v>4086</v>
      </c>
      <c r="F752" t="s">
        <v>37</v>
      </c>
      <c r="G752" t="s">
        <v>2210</v>
      </c>
      <c r="H752" t="s">
        <v>25</v>
      </c>
      <c r="I752" t="s">
        <v>184</v>
      </c>
      <c r="J752" t="s">
        <v>3383</v>
      </c>
      <c r="K752" t="s">
        <v>4134</v>
      </c>
      <c r="L752">
        <v>2400</v>
      </c>
      <c r="M752" t="s">
        <v>4135</v>
      </c>
      <c r="N752" t="s">
        <v>4060</v>
      </c>
      <c r="O752" t="s">
        <v>4136</v>
      </c>
      <c r="P752">
        <v>1200</v>
      </c>
      <c r="Q752" t="s">
        <v>4134</v>
      </c>
      <c r="R752">
        <v>1295.8615</v>
      </c>
      <c r="S752" t="s">
        <v>4308</v>
      </c>
      <c r="T752" t="s">
        <v>4285</v>
      </c>
    </row>
    <row r="753" spans="1:20" x14ac:dyDescent="0.3">
      <c r="A753" t="s">
        <v>3727</v>
      </c>
      <c r="B753" t="s">
        <v>4139</v>
      </c>
      <c r="C753" t="s">
        <v>4159</v>
      </c>
      <c r="D753" t="s">
        <v>4061</v>
      </c>
      <c r="E753" t="s">
        <v>4062</v>
      </c>
      <c r="F753" t="s">
        <v>1834</v>
      </c>
      <c r="G753" t="s">
        <v>2086</v>
      </c>
      <c r="H753" t="s">
        <v>9</v>
      </c>
      <c r="I753" t="s">
        <v>180</v>
      </c>
      <c r="J753" t="s">
        <v>3355</v>
      </c>
      <c r="K753" t="s">
        <v>4134</v>
      </c>
      <c r="L753">
        <v>792</v>
      </c>
      <c r="M753" t="s">
        <v>4135</v>
      </c>
      <c r="N753" t="s">
        <v>4060</v>
      </c>
      <c r="O753" t="s">
        <v>4136</v>
      </c>
      <c r="P753">
        <v>241</v>
      </c>
      <c r="Q753" t="s">
        <v>4134</v>
      </c>
      <c r="R753">
        <v>4435.2754500000001</v>
      </c>
      <c r="S753" t="s">
        <v>4141</v>
      </c>
      <c r="T753" t="s">
        <v>4276</v>
      </c>
    </row>
    <row r="754" spans="1:20" x14ac:dyDescent="0.3">
      <c r="A754" t="s">
        <v>4003</v>
      </c>
      <c r="B754" t="s">
        <v>4550</v>
      </c>
      <c r="C754" t="s">
        <v>4164</v>
      </c>
      <c r="D754" t="s">
        <v>4068</v>
      </c>
      <c r="E754" t="s">
        <v>4069</v>
      </c>
      <c r="F754" t="s">
        <v>1834</v>
      </c>
      <c r="G754" t="s">
        <v>2086</v>
      </c>
      <c r="H754" t="s">
        <v>9</v>
      </c>
      <c r="I754" t="s">
        <v>180</v>
      </c>
      <c r="J754" t="s">
        <v>3355</v>
      </c>
      <c r="K754" t="s">
        <v>4134</v>
      </c>
      <c r="L754">
        <v>112</v>
      </c>
      <c r="M754" t="s">
        <v>4135</v>
      </c>
      <c r="N754" t="s">
        <v>4060</v>
      </c>
      <c r="O754" t="s">
        <v>4136</v>
      </c>
      <c r="P754">
        <v>28</v>
      </c>
      <c r="Q754" t="s">
        <v>4134</v>
      </c>
      <c r="R754">
        <v>136105.88480999999</v>
      </c>
      <c r="S754" t="s">
        <v>4145</v>
      </c>
      <c r="T754" t="s">
        <v>4243</v>
      </c>
    </row>
    <row r="755" spans="1:20" x14ac:dyDescent="0.3">
      <c r="A755" t="s">
        <v>3836</v>
      </c>
      <c r="B755" t="s">
        <v>4408</v>
      </c>
      <c r="C755" t="s">
        <v>4164</v>
      </c>
      <c r="D755" t="s">
        <v>4294</v>
      </c>
      <c r="E755" t="s">
        <v>4295</v>
      </c>
      <c r="F755" t="s">
        <v>103</v>
      </c>
      <c r="G755" t="s">
        <v>2017</v>
      </c>
      <c r="H755" t="s">
        <v>25</v>
      </c>
      <c r="I755" t="s">
        <v>184</v>
      </c>
      <c r="J755" t="s">
        <v>3453</v>
      </c>
      <c r="K755" t="s">
        <v>4134</v>
      </c>
      <c r="L755">
        <v>12</v>
      </c>
      <c r="M755" t="s">
        <v>4209</v>
      </c>
      <c r="N755" t="s">
        <v>4296</v>
      </c>
      <c r="O755" t="s">
        <v>4297</v>
      </c>
      <c r="P755">
        <v>12</v>
      </c>
      <c r="Q755" t="s">
        <v>4134</v>
      </c>
      <c r="R755">
        <v>52.64</v>
      </c>
      <c r="S755" t="s">
        <v>4409</v>
      </c>
      <c r="T755" t="s">
        <v>4304</v>
      </c>
    </row>
    <row r="756" spans="1:20" x14ac:dyDescent="0.3">
      <c r="A756" t="s">
        <v>3653</v>
      </c>
      <c r="B756" t="s">
        <v>4139</v>
      </c>
      <c r="C756" t="s">
        <v>4235</v>
      </c>
      <c r="D756" t="s">
        <v>4061</v>
      </c>
      <c r="E756" t="s">
        <v>4062</v>
      </c>
      <c r="F756" t="s">
        <v>1834</v>
      </c>
      <c r="G756" t="s">
        <v>2086</v>
      </c>
      <c r="H756" t="s">
        <v>9</v>
      </c>
      <c r="I756" t="s">
        <v>180</v>
      </c>
      <c r="J756" t="s">
        <v>3355</v>
      </c>
      <c r="K756" t="s">
        <v>4134</v>
      </c>
      <c r="L756">
        <v>9240</v>
      </c>
      <c r="M756" t="s">
        <v>4135</v>
      </c>
      <c r="N756" t="s">
        <v>4060</v>
      </c>
      <c r="O756" t="s">
        <v>4136</v>
      </c>
      <c r="P756">
        <v>140</v>
      </c>
      <c r="Q756" t="s">
        <v>4134</v>
      </c>
      <c r="R756">
        <v>3379.27124</v>
      </c>
      <c r="S756" t="s">
        <v>4141</v>
      </c>
      <c r="T756" t="s">
        <v>4276</v>
      </c>
    </row>
    <row r="757" spans="1:20" x14ac:dyDescent="0.3">
      <c r="A757" t="s">
        <v>3727</v>
      </c>
      <c r="B757" t="s">
        <v>4139</v>
      </c>
      <c r="C757" t="s">
        <v>4288</v>
      </c>
      <c r="D757" t="s">
        <v>4061</v>
      </c>
      <c r="E757" t="s">
        <v>4062</v>
      </c>
      <c r="F757" t="s">
        <v>1834</v>
      </c>
      <c r="G757" t="s">
        <v>2086</v>
      </c>
      <c r="H757" t="s">
        <v>9</v>
      </c>
      <c r="I757" t="s">
        <v>180</v>
      </c>
      <c r="J757" t="s">
        <v>3355</v>
      </c>
      <c r="K757" t="s">
        <v>4134</v>
      </c>
      <c r="L757">
        <v>1313</v>
      </c>
      <c r="M757" t="s">
        <v>4135</v>
      </c>
      <c r="N757" t="s">
        <v>4060</v>
      </c>
      <c r="O757" t="s">
        <v>4136</v>
      </c>
      <c r="P757">
        <v>13</v>
      </c>
      <c r="Q757" t="s">
        <v>4134</v>
      </c>
      <c r="R757">
        <v>4435.2754500000001</v>
      </c>
      <c r="S757" t="s">
        <v>4141</v>
      </c>
      <c r="T757" t="s">
        <v>4170</v>
      </c>
    </row>
    <row r="758" spans="1:20" x14ac:dyDescent="0.3">
      <c r="A758" t="s">
        <v>3913</v>
      </c>
      <c r="B758" t="s">
        <v>4202</v>
      </c>
      <c r="C758" t="s">
        <v>4148</v>
      </c>
      <c r="D758" t="s">
        <v>4061</v>
      </c>
      <c r="E758" t="s">
        <v>4062</v>
      </c>
      <c r="F758" t="s">
        <v>1834</v>
      </c>
      <c r="G758" t="s">
        <v>2086</v>
      </c>
      <c r="H758" t="s">
        <v>9</v>
      </c>
      <c r="I758" t="s">
        <v>180</v>
      </c>
      <c r="J758" t="s">
        <v>3355</v>
      </c>
      <c r="K758" t="s">
        <v>4134</v>
      </c>
      <c r="L758">
        <v>16434</v>
      </c>
      <c r="M758" t="s">
        <v>4135</v>
      </c>
      <c r="N758" t="s">
        <v>4060</v>
      </c>
      <c r="O758" t="s">
        <v>4136</v>
      </c>
      <c r="P758">
        <v>249</v>
      </c>
      <c r="Q758" t="s">
        <v>4134</v>
      </c>
      <c r="R758">
        <v>2560.8675699999999</v>
      </c>
      <c r="S758" t="s">
        <v>4203</v>
      </c>
      <c r="T758" t="s">
        <v>4551</v>
      </c>
    </row>
    <row r="759" spans="1:20" x14ac:dyDescent="0.3">
      <c r="A759" t="s">
        <v>4002</v>
      </c>
      <c r="B759" t="s">
        <v>4189</v>
      </c>
      <c r="C759" t="s">
        <v>4164</v>
      </c>
      <c r="D759" t="s">
        <v>4068</v>
      </c>
      <c r="E759" t="s">
        <v>4069</v>
      </c>
      <c r="F759" t="s">
        <v>1834</v>
      </c>
      <c r="G759" t="s">
        <v>2086</v>
      </c>
      <c r="H759" t="s">
        <v>9</v>
      </c>
      <c r="I759" t="s">
        <v>180</v>
      </c>
      <c r="J759" t="s">
        <v>3355</v>
      </c>
      <c r="K759" t="s">
        <v>4134</v>
      </c>
      <c r="L759">
        <v>24</v>
      </c>
      <c r="M759" t="s">
        <v>4135</v>
      </c>
      <c r="N759" t="s">
        <v>4060</v>
      </c>
      <c r="O759" t="s">
        <v>4136</v>
      </c>
      <c r="P759">
        <v>6</v>
      </c>
      <c r="Q759" t="s">
        <v>4134</v>
      </c>
      <c r="R759">
        <v>101601.22953</v>
      </c>
      <c r="S759" t="s">
        <v>4190</v>
      </c>
      <c r="T759" t="s">
        <v>4552</v>
      </c>
    </row>
    <row r="760" spans="1:20" x14ac:dyDescent="0.3">
      <c r="A760" t="s">
        <v>3863</v>
      </c>
      <c r="B760" t="s">
        <v>4277</v>
      </c>
      <c r="C760" t="s">
        <v>4382</v>
      </c>
      <c r="D760" t="s">
        <v>4126</v>
      </c>
      <c r="E760" t="s">
        <v>4127</v>
      </c>
      <c r="F760" t="s">
        <v>572</v>
      </c>
      <c r="G760" t="s">
        <v>3201</v>
      </c>
      <c r="H760" t="s">
        <v>9</v>
      </c>
      <c r="I760" t="s">
        <v>180</v>
      </c>
      <c r="J760" t="s">
        <v>3404</v>
      </c>
      <c r="K760" t="s">
        <v>4134</v>
      </c>
      <c r="L760">
        <v>26</v>
      </c>
      <c r="M760" t="s">
        <v>4135</v>
      </c>
      <c r="N760" t="s">
        <v>4210</v>
      </c>
      <c r="O760" t="s">
        <v>4211</v>
      </c>
      <c r="P760">
        <v>13</v>
      </c>
      <c r="Q760" t="s">
        <v>4134</v>
      </c>
      <c r="R760">
        <v>20814.38</v>
      </c>
      <c r="S760" t="s">
        <v>4184</v>
      </c>
      <c r="T760" t="s">
        <v>4549</v>
      </c>
    </row>
    <row r="761" spans="1:20" x14ac:dyDescent="0.3">
      <c r="A761" t="s">
        <v>3657</v>
      </c>
      <c r="B761" t="s">
        <v>4198</v>
      </c>
      <c r="C761" t="s">
        <v>4164</v>
      </c>
      <c r="D761" t="s">
        <v>4085</v>
      </c>
      <c r="E761" t="s">
        <v>4086</v>
      </c>
      <c r="F761" t="s">
        <v>37</v>
      </c>
      <c r="G761" t="s">
        <v>2210</v>
      </c>
      <c r="H761" t="s">
        <v>25</v>
      </c>
      <c r="I761" t="s">
        <v>184</v>
      </c>
      <c r="J761" t="s">
        <v>3383</v>
      </c>
      <c r="K761" t="s">
        <v>4134</v>
      </c>
      <c r="L761">
        <v>4500</v>
      </c>
      <c r="M761" t="s">
        <v>4135</v>
      </c>
      <c r="N761" t="s">
        <v>4060</v>
      </c>
      <c r="O761" t="s">
        <v>4136</v>
      </c>
      <c r="P761">
        <v>1500</v>
      </c>
      <c r="Q761" t="s">
        <v>4134</v>
      </c>
      <c r="R761">
        <v>977.82592</v>
      </c>
      <c r="S761" t="s">
        <v>4200</v>
      </c>
      <c r="T761" t="s">
        <v>4518</v>
      </c>
    </row>
    <row r="762" spans="1:20" x14ac:dyDescent="0.3">
      <c r="A762" t="s">
        <v>3774</v>
      </c>
      <c r="B762" t="s">
        <v>4346</v>
      </c>
      <c r="C762" t="s">
        <v>4164</v>
      </c>
      <c r="D762" t="s">
        <v>4085</v>
      </c>
      <c r="E762" t="s">
        <v>4086</v>
      </c>
      <c r="F762" t="s">
        <v>37</v>
      </c>
      <c r="G762" t="s">
        <v>2210</v>
      </c>
      <c r="H762" t="s">
        <v>25</v>
      </c>
      <c r="I762" t="s">
        <v>184</v>
      </c>
      <c r="J762" t="s">
        <v>3383</v>
      </c>
      <c r="K762" t="s">
        <v>4134</v>
      </c>
      <c r="L762">
        <v>500</v>
      </c>
      <c r="M762" t="s">
        <v>4135</v>
      </c>
      <c r="N762" t="s">
        <v>4060</v>
      </c>
      <c r="O762" t="s">
        <v>4136</v>
      </c>
      <c r="P762">
        <v>500</v>
      </c>
      <c r="Q762" t="s">
        <v>4134</v>
      </c>
      <c r="R762">
        <v>1397.8159800000001</v>
      </c>
      <c r="S762" t="s">
        <v>4347</v>
      </c>
      <c r="T762" t="s">
        <v>4553</v>
      </c>
    </row>
    <row r="763" spans="1:20" x14ac:dyDescent="0.3">
      <c r="A763" t="s">
        <v>3844</v>
      </c>
      <c r="B763" t="s">
        <v>4143</v>
      </c>
      <c r="C763" t="s">
        <v>4152</v>
      </c>
      <c r="D763" t="s">
        <v>4068</v>
      </c>
      <c r="E763" t="s">
        <v>4069</v>
      </c>
      <c r="F763" t="s">
        <v>1834</v>
      </c>
      <c r="G763" t="s">
        <v>2086</v>
      </c>
      <c r="H763" t="s">
        <v>9</v>
      </c>
      <c r="I763" t="s">
        <v>180</v>
      </c>
      <c r="J763" t="s">
        <v>3355</v>
      </c>
      <c r="K763" t="s">
        <v>4134</v>
      </c>
      <c r="L763">
        <v>18</v>
      </c>
      <c r="M763" t="s">
        <v>4135</v>
      </c>
      <c r="N763" t="s">
        <v>4060</v>
      </c>
      <c r="O763" t="s">
        <v>4136</v>
      </c>
      <c r="P763">
        <v>2</v>
      </c>
      <c r="Q763" t="s">
        <v>4134</v>
      </c>
      <c r="R763">
        <v>8006.1981599999999</v>
      </c>
      <c r="S763" t="s">
        <v>4145</v>
      </c>
      <c r="T763" t="s">
        <v>4146</v>
      </c>
    </row>
    <row r="764" spans="1:20" x14ac:dyDescent="0.3">
      <c r="A764" t="s">
        <v>3774</v>
      </c>
      <c r="B764" t="s">
        <v>4554</v>
      </c>
      <c r="C764" t="s">
        <v>4164</v>
      </c>
      <c r="D764" t="s">
        <v>4085</v>
      </c>
      <c r="E764" t="s">
        <v>4086</v>
      </c>
      <c r="F764" t="s">
        <v>332</v>
      </c>
      <c r="G764" t="s">
        <v>2212</v>
      </c>
      <c r="H764" t="s">
        <v>91</v>
      </c>
      <c r="I764" t="s">
        <v>194</v>
      </c>
      <c r="J764" t="s">
        <v>3383</v>
      </c>
      <c r="K764" t="s">
        <v>4134</v>
      </c>
      <c r="L764">
        <v>3000</v>
      </c>
      <c r="M764" t="s">
        <v>4135</v>
      </c>
      <c r="N764" t="s">
        <v>4060</v>
      </c>
      <c r="O764" t="s">
        <v>4136</v>
      </c>
      <c r="P764">
        <v>1000</v>
      </c>
      <c r="Q764" t="s">
        <v>4134</v>
      </c>
      <c r="R764">
        <v>1499.08726</v>
      </c>
      <c r="S764" t="s">
        <v>4555</v>
      </c>
      <c r="T764" t="s">
        <v>4363</v>
      </c>
    </row>
    <row r="765" spans="1:20" x14ac:dyDescent="0.3">
      <c r="A765" t="s">
        <v>3727</v>
      </c>
      <c r="B765" t="s">
        <v>4161</v>
      </c>
      <c r="C765" t="s">
        <v>4164</v>
      </c>
      <c r="D765" t="s">
        <v>4061</v>
      </c>
      <c r="E765" t="s">
        <v>4062</v>
      </c>
      <c r="F765" t="s">
        <v>1834</v>
      </c>
      <c r="G765" t="s">
        <v>2086</v>
      </c>
      <c r="H765" t="s">
        <v>9</v>
      </c>
      <c r="I765" t="s">
        <v>180</v>
      </c>
      <c r="J765" t="s">
        <v>3355</v>
      </c>
      <c r="K765" t="s">
        <v>4134</v>
      </c>
      <c r="L765">
        <v>4288</v>
      </c>
      <c r="M765" t="s">
        <v>4135</v>
      </c>
      <c r="N765" t="s">
        <v>4060</v>
      </c>
      <c r="O765" t="s">
        <v>4136</v>
      </c>
      <c r="P765">
        <v>64</v>
      </c>
      <c r="Q765" t="s">
        <v>4134</v>
      </c>
      <c r="R765">
        <v>4612.4273599999997</v>
      </c>
      <c r="S765" t="s">
        <v>4149</v>
      </c>
      <c r="T765" t="s">
        <v>4254</v>
      </c>
    </row>
    <row r="766" spans="1:20" x14ac:dyDescent="0.3">
      <c r="A766" t="s">
        <v>3733</v>
      </c>
      <c r="B766" t="s">
        <v>4477</v>
      </c>
      <c r="C766" t="s">
        <v>4235</v>
      </c>
      <c r="D766" t="s">
        <v>4061</v>
      </c>
      <c r="E766" t="s">
        <v>4062</v>
      </c>
      <c r="F766" t="s">
        <v>572</v>
      </c>
      <c r="G766" t="s">
        <v>3201</v>
      </c>
      <c r="H766" t="s">
        <v>9</v>
      </c>
      <c r="I766" t="s">
        <v>180</v>
      </c>
      <c r="J766" t="s">
        <v>3404</v>
      </c>
      <c r="K766" t="s">
        <v>4398</v>
      </c>
      <c r="L766">
        <v>317.99872800000003</v>
      </c>
      <c r="M766" t="s">
        <v>4135</v>
      </c>
      <c r="N766" t="s">
        <v>4077</v>
      </c>
      <c r="O766" t="s">
        <v>4399</v>
      </c>
      <c r="P766">
        <v>3816</v>
      </c>
      <c r="Q766" t="s">
        <v>4398</v>
      </c>
      <c r="R766">
        <v>762.297462</v>
      </c>
      <c r="S766" t="s">
        <v>4338</v>
      </c>
      <c r="T766"/>
    </row>
    <row r="767" spans="1:20" x14ac:dyDescent="0.3">
      <c r="A767" t="s">
        <v>3913</v>
      </c>
      <c r="B767" t="s">
        <v>4169</v>
      </c>
      <c r="C767" t="s">
        <v>4159</v>
      </c>
      <c r="D767" t="s">
        <v>4061</v>
      </c>
      <c r="E767" t="s">
        <v>4062</v>
      </c>
      <c r="F767" t="s">
        <v>1834</v>
      </c>
      <c r="G767" t="s">
        <v>2086</v>
      </c>
      <c r="H767" t="s">
        <v>9</v>
      </c>
      <c r="I767" t="s">
        <v>180</v>
      </c>
      <c r="J767" t="s">
        <v>3355</v>
      </c>
      <c r="K767" t="s">
        <v>4134</v>
      </c>
      <c r="L767">
        <v>9575</v>
      </c>
      <c r="M767" t="s">
        <v>4135</v>
      </c>
      <c r="N767" t="s">
        <v>4060</v>
      </c>
      <c r="O767" t="s">
        <v>4136</v>
      </c>
      <c r="P767">
        <v>25</v>
      </c>
      <c r="Q767" t="s">
        <v>4134</v>
      </c>
      <c r="R767">
        <v>2663.1526699999999</v>
      </c>
      <c r="S767" t="s">
        <v>4170</v>
      </c>
      <c r="T767" t="s">
        <v>4173</v>
      </c>
    </row>
    <row r="768" spans="1:20" x14ac:dyDescent="0.3">
      <c r="A768" t="s">
        <v>3702</v>
      </c>
      <c r="B768" t="s">
        <v>4139</v>
      </c>
      <c r="C768" t="s">
        <v>4199</v>
      </c>
      <c r="D768" t="s">
        <v>4061</v>
      </c>
      <c r="E768" t="s">
        <v>4062</v>
      </c>
      <c r="F768" t="s">
        <v>1834</v>
      </c>
      <c r="G768" t="s">
        <v>2086</v>
      </c>
      <c r="H768" t="s">
        <v>9</v>
      </c>
      <c r="I768" t="s">
        <v>180</v>
      </c>
      <c r="J768" t="s">
        <v>3355</v>
      </c>
      <c r="K768" t="s">
        <v>4134</v>
      </c>
      <c r="L768">
        <v>17490</v>
      </c>
      <c r="M768" t="s">
        <v>4135</v>
      </c>
      <c r="N768" t="s">
        <v>4060</v>
      </c>
      <c r="O768" t="s">
        <v>4136</v>
      </c>
      <c r="P768">
        <v>55</v>
      </c>
      <c r="Q768" t="s">
        <v>4134</v>
      </c>
      <c r="R768">
        <v>2980.4106900000002</v>
      </c>
      <c r="S768" t="s">
        <v>4141</v>
      </c>
      <c r="T768" t="s">
        <v>4304</v>
      </c>
    </row>
    <row r="769" spans="1:20" x14ac:dyDescent="0.3">
      <c r="A769" t="s">
        <v>3702</v>
      </c>
      <c r="B769" t="s">
        <v>4139</v>
      </c>
      <c r="C769" t="s">
        <v>4196</v>
      </c>
      <c r="D769" t="s">
        <v>4061</v>
      </c>
      <c r="E769" t="s">
        <v>4062</v>
      </c>
      <c r="F769" t="s">
        <v>1834</v>
      </c>
      <c r="G769" t="s">
        <v>2086</v>
      </c>
      <c r="H769" t="s">
        <v>9</v>
      </c>
      <c r="I769" t="s">
        <v>180</v>
      </c>
      <c r="J769" t="s">
        <v>3355</v>
      </c>
      <c r="K769" t="s">
        <v>4134</v>
      </c>
      <c r="L769">
        <v>19910</v>
      </c>
      <c r="M769" t="s">
        <v>4135</v>
      </c>
      <c r="N769" t="s">
        <v>4060</v>
      </c>
      <c r="O769" t="s">
        <v>4136</v>
      </c>
      <c r="P769">
        <v>110</v>
      </c>
      <c r="Q769" t="s">
        <v>4134</v>
      </c>
      <c r="R769">
        <v>2980.4106900000002</v>
      </c>
      <c r="S769" t="s">
        <v>4141</v>
      </c>
      <c r="T769" t="s">
        <v>4267</v>
      </c>
    </row>
    <row r="770" spans="1:20" x14ac:dyDescent="0.3">
      <c r="A770" t="s">
        <v>3716</v>
      </c>
      <c r="B770" t="s">
        <v>4132</v>
      </c>
      <c r="C770" t="s">
        <v>4182</v>
      </c>
      <c r="D770" t="s">
        <v>4061</v>
      </c>
      <c r="E770" t="s">
        <v>4062</v>
      </c>
      <c r="F770" t="s">
        <v>572</v>
      </c>
      <c r="G770" t="s">
        <v>3201</v>
      </c>
      <c r="H770" t="s">
        <v>9</v>
      </c>
      <c r="I770" t="s">
        <v>180</v>
      </c>
      <c r="J770" t="s">
        <v>3404</v>
      </c>
      <c r="K770" t="s">
        <v>4134</v>
      </c>
      <c r="L770">
        <v>1080</v>
      </c>
      <c r="M770" t="s">
        <v>4135</v>
      </c>
      <c r="N770" t="s">
        <v>4060</v>
      </c>
      <c r="O770" t="s">
        <v>4136</v>
      </c>
      <c r="P770">
        <v>54</v>
      </c>
      <c r="Q770" t="s">
        <v>4134</v>
      </c>
      <c r="R770">
        <v>4646.0091599999996</v>
      </c>
      <c r="S770" t="s">
        <v>4137</v>
      </c>
      <c r="T770" t="s">
        <v>4229</v>
      </c>
    </row>
    <row r="771" spans="1:20" x14ac:dyDescent="0.3">
      <c r="A771" t="s">
        <v>3968</v>
      </c>
      <c r="B771" t="s">
        <v>4189</v>
      </c>
      <c r="C771" t="s">
        <v>4152</v>
      </c>
      <c r="D771" t="s">
        <v>4068</v>
      </c>
      <c r="E771" t="s">
        <v>4069</v>
      </c>
      <c r="F771" t="s">
        <v>1834</v>
      </c>
      <c r="G771" t="s">
        <v>2086</v>
      </c>
      <c r="H771" t="s">
        <v>9</v>
      </c>
      <c r="I771" t="s">
        <v>180</v>
      </c>
      <c r="J771" t="s">
        <v>3355</v>
      </c>
      <c r="K771" t="s">
        <v>4134</v>
      </c>
      <c r="L771">
        <v>60</v>
      </c>
      <c r="M771" t="s">
        <v>4135</v>
      </c>
      <c r="N771" t="s">
        <v>4060</v>
      </c>
      <c r="O771" t="s">
        <v>4136</v>
      </c>
      <c r="P771">
        <v>12</v>
      </c>
      <c r="Q771" t="s">
        <v>4134</v>
      </c>
      <c r="R771">
        <v>108714.55721</v>
      </c>
      <c r="S771" t="s">
        <v>4190</v>
      </c>
      <c r="T771" t="s">
        <v>4217</v>
      </c>
    </row>
    <row r="772" spans="1:20" x14ac:dyDescent="0.3">
      <c r="A772" t="s">
        <v>3653</v>
      </c>
      <c r="B772" t="s">
        <v>4139</v>
      </c>
      <c r="C772" t="s">
        <v>4253</v>
      </c>
      <c r="D772" t="s">
        <v>4061</v>
      </c>
      <c r="E772" t="s">
        <v>4062</v>
      </c>
      <c r="F772" t="s">
        <v>1834</v>
      </c>
      <c r="G772" t="s">
        <v>2086</v>
      </c>
      <c r="H772" t="s">
        <v>9</v>
      </c>
      <c r="I772" t="s">
        <v>180</v>
      </c>
      <c r="J772" t="s">
        <v>3355</v>
      </c>
      <c r="K772" t="s">
        <v>4134</v>
      </c>
      <c r="L772">
        <v>100</v>
      </c>
      <c r="M772" t="s">
        <v>4135</v>
      </c>
      <c r="N772" t="s">
        <v>4060</v>
      </c>
      <c r="O772" t="s">
        <v>4136</v>
      </c>
      <c r="P772">
        <v>4</v>
      </c>
      <c r="Q772" t="s">
        <v>4134</v>
      </c>
      <c r="R772">
        <v>3379.27124</v>
      </c>
      <c r="S772" t="s">
        <v>4141</v>
      </c>
      <c r="T772" t="s">
        <v>4236</v>
      </c>
    </row>
    <row r="773" spans="1:20" x14ac:dyDescent="0.3">
      <c r="A773" t="s">
        <v>3817</v>
      </c>
      <c r="B773" t="s">
        <v>4383</v>
      </c>
      <c r="C773" t="s">
        <v>4164</v>
      </c>
      <c r="D773" t="s">
        <v>4068</v>
      </c>
      <c r="E773" t="s">
        <v>4069</v>
      </c>
      <c r="F773" t="s">
        <v>89</v>
      </c>
      <c r="G773" t="s">
        <v>2204</v>
      </c>
      <c r="H773" t="s">
        <v>40</v>
      </c>
      <c r="I773" t="s">
        <v>184</v>
      </c>
      <c r="J773" t="s">
        <v>3383</v>
      </c>
      <c r="K773" t="s">
        <v>4134</v>
      </c>
      <c r="L773">
        <v>300</v>
      </c>
      <c r="M773" t="s">
        <v>4135</v>
      </c>
      <c r="N773" t="s">
        <v>4060</v>
      </c>
      <c r="O773" t="s">
        <v>4136</v>
      </c>
      <c r="P773">
        <v>300</v>
      </c>
      <c r="Q773" t="s">
        <v>4134</v>
      </c>
      <c r="R773">
        <v>6578.3285400000004</v>
      </c>
      <c r="S773" t="s">
        <v>4341</v>
      </c>
      <c r="T773" t="s">
        <v>4556</v>
      </c>
    </row>
    <row r="774" spans="1:20" x14ac:dyDescent="0.3">
      <c r="A774" t="s">
        <v>3657</v>
      </c>
      <c r="B774" t="s">
        <v>4198</v>
      </c>
      <c r="C774" t="s">
        <v>4164</v>
      </c>
      <c r="D774" t="s">
        <v>4085</v>
      </c>
      <c r="E774" t="s">
        <v>4086</v>
      </c>
      <c r="F774" t="s">
        <v>37</v>
      </c>
      <c r="G774" t="s">
        <v>2210</v>
      </c>
      <c r="H774" t="s">
        <v>25</v>
      </c>
      <c r="I774" t="s">
        <v>184</v>
      </c>
      <c r="J774" t="s">
        <v>3383</v>
      </c>
      <c r="K774" t="s">
        <v>4134</v>
      </c>
      <c r="L774">
        <v>4500</v>
      </c>
      <c r="M774" t="s">
        <v>4135</v>
      </c>
      <c r="N774" t="s">
        <v>4060</v>
      </c>
      <c r="O774" t="s">
        <v>4136</v>
      </c>
      <c r="P774">
        <v>1500</v>
      </c>
      <c r="Q774" t="s">
        <v>4134</v>
      </c>
      <c r="R774">
        <v>977.82592</v>
      </c>
      <c r="S774" t="s">
        <v>4200</v>
      </c>
      <c r="T774" t="s">
        <v>4345</v>
      </c>
    </row>
    <row r="775" spans="1:20" x14ac:dyDescent="0.3">
      <c r="A775" t="s">
        <v>3702</v>
      </c>
      <c r="B775" t="s">
        <v>4147</v>
      </c>
      <c r="C775" t="s">
        <v>4159</v>
      </c>
      <c r="D775" t="s">
        <v>4061</v>
      </c>
      <c r="E775" t="s">
        <v>4062</v>
      </c>
      <c r="F775" t="s">
        <v>1834</v>
      </c>
      <c r="G775" t="s">
        <v>2086</v>
      </c>
      <c r="H775" t="s">
        <v>9</v>
      </c>
      <c r="I775" t="s">
        <v>180</v>
      </c>
      <c r="J775" t="s">
        <v>3355</v>
      </c>
      <c r="K775" t="s">
        <v>4134</v>
      </c>
      <c r="L775">
        <v>3700</v>
      </c>
      <c r="M775" t="s">
        <v>4135</v>
      </c>
      <c r="N775" t="s">
        <v>4060</v>
      </c>
      <c r="O775" t="s">
        <v>4136</v>
      </c>
      <c r="P775">
        <v>185</v>
      </c>
      <c r="Q775" t="s">
        <v>4134</v>
      </c>
      <c r="R775">
        <v>3099.4530100000002</v>
      </c>
      <c r="S775" t="s">
        <v>4149</v>
      </c>
      <c r="T775" t="s">
        <v>4150</v>
      </c>
    </row>
    <row r="776" spans="1:20" x14ac:dyDescent="0.3">
      <c r="A776" t="s">
        <v>3727</v>
      </c>
      <c r="B776" t="s">
        <v>4306</v>
      </c>
      <c r="C776" t="s">
        <v>4148</v>
      </c>
      <c r="D776" t="s">
        <v>4061</v>
      </c>
      <c r="E776" t="s">
        <v>4062</v>
      </c>
      <c r="F776" t="s">
        <v>1834</v>
      </c>
      <c r="G776" t="s">
        <v>2086</v>
      </c>
      <c r="H776" t="s">
        <v>9</v>
      </c>
      <c r="I776" t="s">
        <v>180</v>
      </c>
      <c r="J776" t="s">
        <v>3355</v>
      </c>
      <c r="K776" t="s">
        <v>4134</v>
      </c>
      <c r="L776">
        <v>1846</v>
      </c>
      <c r="M776" t="s">
        <v>4135</v>
      </c>
      <c r="N776" t="s">
        <v>4060</v>
      </c>
      <c r="O776" t="s">
        <v>4136</v>
      </c>
      <c r="P776">
        <v>142</v>
      </c>
      <c r="Q776" t="s">
        <v>4134</v>
      </c>
      <c r="R776">
        <v>4612.4273599999997</v>
      </c>
      <c r="S776" t="s">
        <v>4307</v>
      </c>
      <c r="T776" t="s">
        <v>4150</v>
      </c>
    </row>
    <row r="777" spans="1:20" x14ac:dyDescent="0.3">
      <c r="A777" t="s">
        <v>3702</v>
      </c>
      <c r="B777" t="s">
        <v>4139</v>
      </c>
      <c r="C777" t="s">
        <v>4225</v>
      </c>
      <c r="D777" t="s">
        <v>4061</v>
      </c>
      <c r="E777" t="s">
        <v>4062</v>
      </c>
      <c r="F777" t="s">
        <v>1834</v>
      </c>
      <c r="G777" t="s">
        <v>2086</v>
      </c>
      <c r="H777" t="s">
        <v>9</v>
      </c>
      <c r="I777" t="s">
        <v>180</v>
      </c>
      <c r="J777" t="s">
        <v>3355</v>
      </c>
      <c r="K777" t="s">
        <v>4134</v>
      </c>
      <c r="L777">
        <v>11078</v>
      </c>
      <c r="M777" t="s">
        <v>4135</v>
      </c>
      <c r="N777" t="s">
        <v>4060</v>
      </c>
      <c r="O777" t="s">
        <v>4136</v>
      </c>
      <c r="P777">
        <v>191</v>
      </c>
      <c r="Q777" t="s">
        <v>4134</v>
      </c>
      <c r="R777">
        <v>2980.4106900000002</v>
      </c>
      <c r="S777" t="s">
        <v>4141</v>
      </c>
      <c r="T777" t="s">
        <v>4265</v>
      </c>
    </row>
    <row r="778" spans="1:20" x14ac:dyDescent="0.3">
      <c r="A778" t="s">
        <v>3653</v>
      </c>
      <c r="B778" t="s">
        <v>4202</v>
      </c>
      <c r="C778" t="s">
        <v>4159</v>
      </c>
      <c r="D778" t="s">
        <v>4061</v>
      </c>
      <c r="E778" t="s">
        <v>4062</v>
      </c>
      <c r="F778" t="s">
        <v>1834</v>
      </c>
      <c r="G778" t="s">
        <v>2086</v>
      </c>
      <c r="H778" t="s">
        <v>9</v>
      </c>
      <c r="I778" t="s">
        <v>180</v>
      </c>
      <c r="J778" t="s">
        <v>3355</v>
      </c>
      <c r="K778" t="s">
        <v>4134</v>
      </c>
      <c r="L778">
        <v>54400</v>
      </c>
      <c r="M778" t="s">
        <v>4135</v>
      </c>
      <c r="N778" t="s">
        <v>4060</v>
      </c>
      <c r="O778" t="s">
        <v>4136</v>
      </c>
      <c r="P778">
        <v>320</v>
      </c>
      <c r="Q778" t="s">
        <v>4134</v>
      </c>
      <c r="R778">
        <v>3379.27124</v>
      </c>
      <c r="S778" t="s">
        <v>4203</v>
      </c>
      <c r="T778" t="s">
        <v>4472</v>
      </c>
    </row>
    <row r="779" spans="1:20" x14ac:dyDescent="0.3">
      <c r="A779" t="s">
        <v>3702</v>
      </c>
      <c r="B779" t="s">
        <v>4139</v>
      </c>
      <c r="C779" t="s">
        <v>4275</v>
      </c>
      <c r="D779" t="s">
        <v>4061</v>
      </c>
      <c r="E779" t="s">
        <v>4062</v>
      </c>
      <c r="F779" t="s">
        <v>1834</v>
      </c>
      <c r="G779" t="s">
        <v>2086</v>
      </c>
      <c r="H779" t="s">
        <v>9</v>
      </c>
      <c r="I779" t="s">
        <v>180</v>
      </c>
      <c r="J779" t="s">
        <v>3355</v>
      </c>
      <c r="K779" t="s">
        <v>4134</v>
      </c>
      <c r="L779">
        <v>12168</v>
      </c>
      <c r="M779" t="s">
        <v>4135</v>
      </c>
      <c r="N779" t="s">
        <v>4060</v>
      </c>
      <c r="O779" t="s">
        <v>4136</v>
      </c>
      <c r="P779">
        <v>169</v>
      </c>
      <c r="Q779" t="s">
        <v>4134</v>
      </c>
      <c r="R779">
        <v>2980.4106900000002</v>
      </c>
      <c r="S779" t="s">
        <v>4141</v>
      </c>
      <c r="T779" t="s">
        <v>4217</v>
      </c>
    </row>
    <row r="780" spans="1:20" x14ac:dyDescent="0.3">
      <c r="A780" t="s">
        <v>3968</v>
      </c>
      <c r="B780" t="s">
        <v>4189</v>
      </c>
      <c r="C780" t="s">
        <v>4152</v>
      </c>
      <c r="D780" t="s">
        <v>4068</v>
      </c>
      <c r="E780" t="s">
        <v>4069</v>
      </c>
      <c r="F780" t="s">
        <v>1834</v>
      </c>
      <c r="G780" t="s">
        <v>2086</v>
      </c>
      <c r="H780" t="s">
        <v>9</v>
      </c>
      <c r="I780" t="s">
        <v>180</v>
      </c>
      <c r="J780" t="s">
        <v>3355</v>
      </c>
      <c r="K780" t="s">
        <v>4134</v>
      </c>
      <c r="L780">
        <v>48</v>
      </c>
      <c r="M780" t="s">
        <v>4135</v>
      </c>
      <c r="N780" t="s">
        <v>4060</v>
      </c>
      <c r="O780" t="s">
        <v>4136</v>
      </c>
      <c r="P780">
        <v>12</v>
      </c>
      <c r="Q780" t="s">
        <v>4134</v>
      </c>
      <c r="R780">
        <v>108714.55721</v>
      </c>
      <c r="S780" t="s">
        <v>4190</v>
      </c>
      <c r="T780" t="s">
        <v>4430</v>
      </c>
    </row>
    <row r="781" spans="1:20" x14ac:dyDescent="0.3">
      <c r="A781" t="s">
        <v>3727</v>
      </c>
      <c r="B781" t="s">
        <v>4139</v>
      </c>
      <c r="C781" t="s">
        <v>4159</v>
      </c>
      <c r="D781" t="s">
        <v>4061</v>
      </c>
      <c r="E781" t="s">
        <v>4062</v>
      </c>
      <c r="F781" t="s">
        <v>1834</v>
      </c>
      <c r="G781" t="s">
        <v>2086</v>
      </c>
      <c r="H781" t="s">
        <v>9</v>
      </c>
      <c r="I781" t="s">
        <v>180</v>
      </c>
      <c r="J781" t="s">
        <v>3355</v>
      </c>
      <c r="K781" t="s">
        <v>4134</v>
      </c>
      <c r="L781">
        <v>444</v>
      </c>
      <c r="M781" t="s">
        <v>4135</v>
      </c>
      <c r="N781" t="s">
        <v>4060</v>
      </c>
      <c r="O781" t="s">
        <v>4136</v>
      </c>
      <c r="P781">
        <v>241</v>
      </c>
      <c r="Q781" t="s">
        <v>4134</v>
      </c>
      <c r="R781">
        <v>4435.2754500000001</v>
      </c>
      <c r="S781" t="s">
        <v>4141</v>
      </c>
      <c r="T781" t="s">
        <v>4254</v>
      </c>
    </row>
    <row r="782" spans="1:20" x14ac:dyDescent="0.3">
      <c r="A782" t="s">
        <v>3702</v>
      </c>
      <c r="B782" t="s">
        <v>4139</v>
      </c>
      <c r="C782" t="s">
        <v>4188</v>
      </c>
      <c r="D782" t="s">
        <v>4061</v>
      </c>
      <c r="E782" t="s">
        <v>4062</v>
      </c>
      <c r="F782" t="s">
        <v>1834</v>
      </c>
      <c r="G782" t="s">
        <v>2086</v>
      </c>
      <c r="H782" t="s">
        <v>9</v>
      </c>
      <c r="I782" t="s">
        <v>180</v>
      </c>
      <c r="J782" t="s">
        <v>3355</v>
      </c>
      <c r="K782" t="s">
        <v>4134</v>
      </c>
      <c r="L782">
        <v>12870</v>
      </c>
      <c r="M782" t="s">
        <v>4135</v>
      </c>
      <c r="N782" t="s">
        <v>4060</v>
      </c>
      <c r="O782" t="s">
        <v>4136</v>
      </c>
      <c r="P782">
        <v>195</v>
      </c>
      <c r="Q782" t="s">
        <v>4134</v>
      </c>
      <c r="R782">
        <v>2980.4106900000002</v>
      </c>
      <c r="S782" t="s">
        <v>4141</v>
      </c>
      <c r="T782" t="s">
        <v>4276</v>
      </c>
    </row>
    <row r="783" spans="1:20" x14ac:dyDescent="0.3">
      <c r="A783" t="s">
        <v>3755</v>
      </c>
      <c r="B783" t="s">
        <v>4139</v>
      </c>
      <c r="C783" t="s">
        <v>4175</v>
      </c>
      <c r="D783" t="s">
        <v>4061</v>
      </c>
      <c r="E783" t="s">
        <v>4062</v>
      </c>
      <c r="F783" t="s">
        <v>1834</v>
      </c>
      <c r="G783" t="s">
        <v>2086</v>
      </c>
      <c r="H783" t="s">
        <v>9</v>
      </c>
      <c r="I783" t="s">
        <v>180</v>
      </c>
      <c r="J783" t="s">
        <v>3355</v>
      </c>
      <c r="K783" t="s">
        <v>4134</v>
      </c>
      <c r="L783">
        <v>4250</v>
      </c>
      <c r="M783" t="s">
        <v>4135</v>
      </c>
      <c r="N783" t="s">
        <v>4060</v>
      </c>
      <c r="O783" t="s">
        <v>4136</v>
      </c>
      <c r="P783">
        <v>170</v>
      </c>
      <c r="Q783" t="s">
        <v>4134</v>
      </c>
      <c r="R783">
        <v>2325.0208200000002</v>
      </c>
      <c r="S783" t="s">
        <v>4141</v>
      </c>
      <c r="T783" t="s">
        <v>4236</v>
      </c>
    </row>
    <row r="784" spans="1:20" x14ac:dyDescent="0.3">
      <c r="A784" t="s">
        <v>3702</v>
      </c>
      <c r="B784" t="s">
        <v>4557</v>
      </c>
      <c r="C784" t="s">
        <v>4164</v>
      </c>
      <c r="D784" t="s">
        <v>4061</v>
      </c>
      <c r="E784" t="s">
        <v>4062</v>
      </c>
      <c r="F784" t="s">
        <v>1834</v>
      </c>
      <c r="G784" t="s">
        <v>2086</v>
      </c>
      <c r="H784" t="s">
        <v>9</v>
      </c>
      <c r="I784" t="s">
        <v>180</v>
      </c>
      <c r="J784" t="s">
        <v>3355</v>
      </c>
      <c r="K784" t="s">
        <v>4134</v>
      </c>
      <c r="L784">
        <v>12402</v>
      </c>
      <c r="M784" t="s">
        <v>4135</v>
      </c>
      <c r="N784" t="s">
        <v>4060</v>
      </c>
      <c r="O784" t="s">
        <v>4136</v>
      </c>
      <c r="P784">
        <v>159</v>
      </c>
      <c r="Q784" t="s">
        <v>4134</v>
      </c>
      <c r="R784">
        <v>3099.4530100000002</v>
      </c>
      <c r="S784" t="s">
        <v>4170</v>
      </c>
      <c r="T784" t="s">
        <v>4280</v>
      </c>
    </row>
    <row r="785" spans="1:20" x14ac:dyDescent="0.3">
      <c r="A785" t="s">
        <v>3653</v>
      </c>
      <c r="B785" t="s">
        <v>4132</v>
      </c>
      <c r="C785" t="s">
        <v>4199</v>
      </c>
      <c r="D785" t="s">
        <v>4061</v>
      </c>
      <c r="E785" t="s">
        <v>4062</v>
      </c>
      <c r="F785" t="s">
        <v>572</v>
      </c>
      <c r="G785" t="s">
        <v>3201</v>
      </c>
      <c r="H785" t="s">
        <v>9</v>
      </c>
      <c r="I785" t="s">
        <v>180</v>
      </c>
      <c r="J785" t="s">
        <v>3404</v>
      </c>
      <c r="K785" t="s">
        <v>4134</v>
      </c>
      <c r="L785">
        <v>2775</v>
      </c>
      <c r="M785" t="s">
        <v>4135</v>
      </c>
      <c r="N785" t="s">
        <v>4060</v>
      </c>
      <c r="O785" t="s">
        <v>4136</v>
      </c>
      <c r="P785">
        <v>209</v>
      </c>
      <c r="Q785" t="s">
        <v>4134</v>
      </c>
      <c r="R785">
        <v>3416.2647400000001</v>
      </c>
      <c r="S785" t="s">
        <v>4137</v>
      </c>
      <c r="T785" t="s">
        <v>4254</v>
      </c>
    </row>
    <row r="786" spans="1:20" x14ac:dyDescent="0.3">
      <c r="A786" t="s">
        <v>3653</v>
      </c>
      <c r="B786" t="s">
        <v>4139</v>
      </c>
      <c r="C786" t="s">
        <v>4235</v>
      </c>
      <c r="D786" t="s">
        <v>4061</v>
      </c>
      <c r="E786" t="s">
        <v>4062</v>
      </c>
      <c r="F786" t="s">
        <v>1834</v>
      </c>
      <c r="G786" t="s">
        <v>2086</v>
      </c>
      <c r="H786" t="s">
        <v>9</v>
      </c>
      <c r="I786" t="s">
        <v>180</v>
      </c>
      <c r="J786" t="s">
        <v>3355</v>
      </c>
      <c r="K786" t="s">
        <v>4134</v>
      </c>
      <c r="L786">
        <v>4760</v>
      </c>
      <c r="M786" t="s">
        <v>4135</v>
      </c>
      <c r="N786" t="s">
        <v>4060</v>
      </c>
      <c r="O786" t="s">
        <v>4136</v>
      </c>
      <c r="P786">
        <v>140</v>
      </c>
      <c r="Q786" t="s">
        <v>4134</v>
      </c>
      <c r="R786">
        <v>3379.27124</v>
      </c>
      <c r="S786" t="s">
        <v>4141</v>
      </c>
      <c r="T786" t="s">
        <v>4200</v>
      </c>
    </row>
    <row r="787" spans="1:20" x14ac:dyDescent="0.3">
      <c r="A787" t="s">
        <v>3755</v>
      </c>
      <c r="B787" t="s">
        <v>4231</v>
      </c>
      <c r="C787" t="s">
        <v>4164</v>
      </c>
      <c r="D787" t="s">
        <v>4061</v>
      </c>
      <c r="E787" t="s">
        <v>4062</v>
      </c>
      <c r="F787" t="s">
        <v>1834</v>
      </c>
      <c r="G787" t="s">
        <v>2086</v>
      </c>
      <c r="H787" t="s">
        <v>9</v>
      </c>
      <c r="I787" t="s">
        <v>180</v>
      </c>
      <c r="J787" t="s">
        <v>3355</v>
      </c>
      <c r="K787" t="s">
        <v>4134</v>
      </c>
      <c r="L787">
        <v>4800</v>
      </c>
      <c r="M787" t="s">
        <v>4135</v>
      </c>
      <c r="N787" t="s">
        <v>4060</v>
      </c>
      <c r="O787" t="s">
        <v>4136</v>
      </c>
      <c r="P787">
        <v>100</v>
      </c>
      <c r="Q787" t="s">
        <v>4134</v>
      </c>
      <c r="R787">
        <v>2325.0208200000002</v>
      </c>
      <c r="S787" t="s">
        <v>4232</v>
      </c>
      <c r="T787" t="s">
        <v>4491</v>
      </c>
    </row>
    <row r="788" spans="1:20" x14ac:dyDescent="0.3">
      <c r="A788" t="s">
        <v>3716</v>
      </c>
      <c r="B788" t="s">
        <v>4132</v>
      </c>
      <c r="C788" t="s">
        <v>4182</v>
      </c>
      <c r="D788" t="s">
        <v>4061</v>
      </c>
      <c r="E788" t="s">
        <v>4062</v>
      </c>
      <c r="F788" t="s">
        <v>572</v>
      </c>
      <c r="G788" t="s">
        <v>3201</v>
      </c>
      <c r="H788" t="s">
        <v>9</v>
      </c>
      <c r="I788" t="s">
        <v>180</v>
      </c>
      <c r="J788" t="s">
        <v>3404</v>
      </c>
      <c r="K788" t="s">
        <v>4134</v>
      </c>
      <c r="L788">
        <v>486</v>
      </c>
      <c r="M788" t="s">
        <v>4135</v>
      </c>
      <c r="N788" t="s">
        <v>4060</v>
      </c>
      <c r="O788" t="s">
        <v>4136</v>
      </c>
      <c r="P788">
        <v>54</v>
      </c>
      <c r="Q788" t="s">
        <v>4134</v>
      </c>
      <c r="R788">
        <v>4646.0091599999996</v>
      </c>
      <c r="S788" t="s">
        <v>4137</v>
      </c>
      <c r="T788" t="s">
        <v>4220</v>
      </c>
    </row>
    <row r="789" spans="1:20" x14ac:dyDescent="0.3">
      <c r="A789" t="s">
        <v>3746</v>
      </c>
      <c r="B789" t="s">
        <v>4279</v>
      </c>
      <c r="C789" t="s">
        <v>4164</v>
      </c>
      <c r="D789" t="s">
        <v>4061</v>
      </c>
      <c r="E789" t="s">
        <v>4062</v>
      </c>
      <c r="F789" t="s">
        <v>1834</v>
      </c>
      <c r="G789" t="s">
        <v>2086</v>
      </c>
      <c r="H789" t="s">
        <v>9</v>
      </c>
      <c r="I789" t="s">
        <v>180</v>
      </c>
      <c r="J789" t="s">
        <v>3355</v>
      </c>
      <c r="K789" t="s">
        <v>4134</v>
      </c>
      <c r="L789">
        <v>203</v>
      </c>
      <c r="M789" t="s">
        <v>4135</v>
      </c>
      <c r="N789" t="s">
        <v>4060</v>
      </c>
      <c r="O789" t="s">
        <v>4136</v>
      </c>
      <c r="P789">
        <v>203</v>
      </c>
      <c r="Q789" t="s">
        <v>4134</v>
      </c>
      <c r="R789">
        <v>1597.3002799999999</v>
      </c>
      <c r="S789" t="s">
        <v>4280</v>
      </c>
      <c r="T789"/>
    </row>
    <row r="790" spans="1:20" x14ac:dyDescent="0.3">
      <c r="A790" t="s">
        <v>3755</v>
      </c>
      <c r="B790" t="s">
        <v>4139</v>
      </c>
      <c r="C790" t="s">
        <v>4175</v>
      </c>
      <c r="D790" t="s">
        <v>4061</v>
      </c>
      <c r="E790" t="s">
        <v>4062</v>
      </c>
      <c r="F790" t="s">
        <v>1834</v>
      </c>
      <c r="G790" t="s">
        <v>2086</v>
      </c>
      <c r="H790" t="s">
        <v>9</v>
      </c>
      <c r="I790" t="s">
        <v>180</v>
      </c>
      <c r="J790" t="s">
        <v>3355</v>
      </c>
      <c r="K790" t="s">
        <v>4134</v>
      </c>
      <c r="L790">
        <v>13600</v>
      </c>
      <c r="M790" t="s">
        <v>4135</v>
      </c>
      <c r="N790" t="s">
        <v>4060</v>
      </c>
      <c r="O790" t="s">
        <v>4136</v>
      </c>
      <c r="P790">
        <v>170</v>
      </c>
      <c r="Q790" t="s">
        <v>4134</v>
      </c>
      <c r="R790">
        <v>2325.0208200000002</v>
      </c>
      <c r="S790" t="s">
        <v>4141</v>
      </c>
      <c r="T790" t="s">
        <v>4158</v>
      </c>
    </row>
    <row r="791" spans="1:20" x14ac:dyDescent="0.3">
      <c r="A791" t="s">
        <v>3653</v>
      </c>
      <c r="B791" t="s">
        <v>4306</v>
      </c>
      <c r="C791" t="s">
        <v>4235</v>
      </c>
      <c r="D791" t="s">
        <v>4061</v>
      </c>
      <c r="E791" t="s">
        <v>4062</v>
      </c>
      <c r="F791" t="s">
        <v>1834</v>
      </c>
      <c r="G791" t="s">
        <v>2086</v>
      </c>
      <c r="H791" t="s">
        <v>9</v>
      </c>
      <c r="I791" t="s">
        <v>180</v>
      </c>
      <c r="J791" t="s">
        <v>3355</v>
      </c>
      <c r="K791" t="s">
        <v>4134</v>
      </c>
      <c r="L791">
        <v>12220</v>
      </c>
      <c r="M791" t="s">
        <v>4135</v>
      </c>
      <c r="N791" t="s">
        <v>4060</v>
      </c>
      <c r="O791" t="s">
        <v>4136</v>
      </c>
      <c r="P791">
        <v>65</v>
      </c>
      <c r="Q791" t="s">
        <v>4134</v>
      </c>
      <c r="R791">
        <v>3514.24467</v>
      </c>
      <c r="S791" t="s">
        <v>4307</v>
      </c>
      <c r="T791" t="s">
        <v>4242</v>
      </c>
    </row>
    <row r="792" spans="1:20" x14ac:dyDescent="0.3">
      <c r="A792" t="s">
        <v>3828</v>
      </c>
      <c r="B792" t="s">
        <v>4143</v>
      </c>
      <c r="C792" t="s">
        <v>4182</v>
      </c>
      <c r="D792" t="s">
        <v>4068</v>
      </c>
      <c r="E792" t="s">
        <v>4069</v>
      </c>
      <c r="F792" t="s">
        <v>1834</v>
      </c>
      <c r="G792" t="s">
        <v>2086</v>
      </c>
      <c r="H792" t="s">
        <v>9</v>
      </c>
      <c r="I792" t="s">
        <v>180</v>
      </c>
      <c r="J792" t="s">
        <v>3355</v>
      </c>
      <c r="K792" t="s">
        <v>4134</v>
      </c>
      <c r="L792">
        <v>1104</v>
      </c>
      <c r="M792" t="s">
        <v>4135</v>
      </c>
      <c r="N792" t="s">
        <v>4060</v>
      </c>
      <c r="O792" t="s">
        <v>4136</v>
      </c>
      <c r="P792">
        <v>23</v>
      </c>
      <c r="Q792" t="s">
        <v>4134</v>
      </c>
      <c r="R792">
        <v>7579.41986</v>
      </c>
      <c r="S792" t="s">
        <v>4145</v>
      </c>
      <c r="T792" t="s">
        <v>4390</v>
      </c>
    </row>
    <row r="793" spans="1:20" x14ac:dyDescent="0.3">
      <c r="A793" t="s">
        <v>4002</v>
      </c>
      <c r="B793" t="s">
        <v>4340</v>
      </c>
      <c r="C793" t="s">
        <v>4235</v>
      </c>
      <c r="D793" t="s">
        <v>4068</v>
      </c>
      <c r="E793" t="s">
        <v>4069</v>
      </c>
      <c r="F793" t="s">
        <v>572</v>
      </c>
      <c r="G793" t="s">
        <v>3201</v>
      </c>
      <c r="H793" t="s">
        <v>9</v>
      </c>
      <c r="I793" t="s">
        <v>180</v>
      </c>
      <c r="J793" t="s">
        <v>3404</v>
      </c>
      <c r="K793" t="s">
        <v>4134</v>
      </c>
      <c r="L793">
        <v>15</v>
      </c>
      <c r="M793" t="s">
        <v>4135</v>
      </c>
      <c r="N793" t="s">
        <v>4060</v>
      </c>
      <c r="O793" t="s">
        <v>4136</v>
      </c>
      <c r="P793">
        <v>5</v>
      </c>
      <c r="Q793" t="s">
        <v>4134</v>
      </c>
      <c r="R793">
        <v>101601.22953</v>
      </c>
      <c r="S793" t="s">
        <v>4284</v>
      </c>
      <c r="T793" t="s">
        <v>4507</v>
      </c>
    </row>
    <row r="794" spans="1:20" x14ac:dyDescent="0.3">
      <c r="A794" t="s">
        <v>3755</v>
      </c>
      <c r="B794" t="s">
        <v>4139</v>
      </c>
      <c r="C794" t="s">
        <v>4164</v>
      </c>
      <c r="D794" t="s">
        <v>4061</v>
      </c>
      <c r="E794" t="s">
        <v>4062</v>
      </c>
      <c r="F794" t="s">
        <v>1834</v>
      </c>
      <c r="G794" t="s">
        <v>2086</v>
      </c>
      <c r="H794" t="s">
        <v>9</v>
      </c>
      <c r="I794" t="s">
        <v>180</v>
      </c>
      <c r="J794" t="s">
        <v>3355</v>
      </c>
      <c r="K794" t="s">
        <v>4134</v>
      </c>
      <c r="L794">
        <v>8600</v>
      </c>
      <c r="M794" t="s">
        <v>4135</v>
      </c>
      <c r="N794" t="s">
        <v>4060</v>
      </c>
      <c r="O794" t="s">
        <v>4136</v>
      </c>
      <c r="P794">
        <v>200</v>
      </c>
      <c r="Q794" t="s">
        <v>4134</v>
      </c>
      <c r="R794">
        <v>2325.0208200000002</v>
      </c>
      <c r="S794" t="s">
        <v>4141</v>
      </c>
      <c r="T794" t="s">
        <v>4201</v>
      </c>
    </row>
    <row r="795" spans="1:20" x14ac:dyDescent="0.3">
      <c r="A795" t="s">
        <v>3787</v>
      </c>
      <c r="B795" t="s">
        <v>4143</v>
      </c>
      <c r="C795" t="s">
        <v>4235</v>
      </c>
      <c r="D795" t="s">
        <v>4068</v>
      </c>
      <c r="E795" t="s">
        <v>4069</v>
      </c>
      <c r="F795" t="s">
        <v>1834</v>
      </c>
      <c r="G795" t="s">
        <v>2086</v>
      </c>
      <c r="H795" t="s">
        <v>9</v>
      </c>
      <c r="I795" t="s">
        <v>180</v>
      </c>
      <c r="J795" t="s">
        <v>3355</v>
      </c>
      <c r="K795" t="s">
        <v>4134</v>
      </c>
      <c r="L795">
        <v>56</v>
      </c>
      <c r="M795" t="s">
        <v>4135</v>
      </c>
      <c r="N795" t="s">
        <v>4060</v>
      </c>
      <c r="O795" t="s">
        <v>4136</v>
      </c>
      <c r="P795">
        <v>28</v>
      </c>
      <c r="Q795" t="s">
        <v>4134</v>
      </c>
      <c r="R795">
        <v>9867.69751</v>
      </c>
      <c r="S795" t="s">
        <v>4145</v>
      </c>
      <c r="T795" t="s">
        <v>4216</v>
      </c>
    </row>
    <row r="796" spans="1:20" x14ac:dyDescent="0.3">
      <c r="A796" t="s">
        <v>3702</v>
      </c>
      <c r="B796" t="s">
        <v>4139</v>
      </c>
      <c r="C796" t="s">
        <v>4177</v>
      </c>
      <c r="D796" t="s">
        <v>4061</v>
      </c>
      <c r="E796" t="s">
        <v>4062</v>
      </c>
      <c r="F796" t="s">
        <v>1834</v>
      </c>
      <c r="G796" t="s">
        <v>2086</v>
      </c>
      <c r="H796" t="s">
        <v>9</v>
      </c>
      <c r="I796" t="s">
        <v>180</v>
      </c>
      <c r="J796" t="s">
        <v>3355</v>
      </c>
      <c r="K796" t="s">
        <v>4134</v>
      </c>
      <c r="L796">
        <v>1316</v>
      </c>
      <c r="M796" t="s">
        <v>4135</v>
      </c>
      <c r="N796" t="s">
        <v>4060</v>
      </c>
      <c r="O796" t="s">
        <v>4136</v>
      </c>
      <c r="P796">
        <v>28</v>
      </c>
      <c r="Q796" t="s">
        <v>4134</v>
      </c>
      <c r="R796">
        <v>2980.4106900000002</v>
      </c>
      <c r="S796" t="s">
        <v>4141</v>
      </c>
      <c r="T796" t="s">
        <v>4338</v>
      </c>
    </row>
    <row r="797" spans="1:20" x14ac:dyDescent="0.3">
      <c r="A797" t="s">
        <v>3653</v>
      </c>
      <c r="B797" t="s">
        <v>4231</v>
      </c>
      <c r="C797" t="s">
        <v>4235</v>
      </c>
      <c r="D797" t="s">
        <v>4061</v>
      </c>
      <c r="E797" t="s">
        <v>4062</v>
      </c>
      <c r="F797" t="s">
        <v>1834</v>
      </c>
      <c r="G797" t="s">
        <v>2086</v>
      </c>
      <c r="H797" t="s">
        <v>9</v>
      </c>
      <c r="I797" t="s">
        <v>180</v>
      </c>
      <c r="J797" t="s">
        <v>3355</v>
      </c>
      <c r="K797" t="s">
        <v>4134</v>
      </c>
      <c r="L797">
        <v>111775</v>
      </c>
      <c r="M797" t="s">
        <v>4135</v>
      </c>
      <c r="N797" t="s">
        <v>4060</v>
      </c>
      <c r="O797" t="s">
        <v>4136</v>
      </c>
      <c r="P797">
        <v>425</v>
      </c>
      <c r="Q797" t="s">
        <v>4134</v>
      </c>
      <c r="R797">
        <v>3379.2712369999999</v>
      </c>
      <c r="S797" t="s">
        <v>4232</v>
      </c>
      <c r="T797" t="s">
        <v>4233</v>
      </c>
    </row>
    <row r="798" spans="1:20" x14ac:dyDescent="0.3">
      <c r="A798" t="s">
        <v>3657</v>
      </c>
      <c r="B798" t="s">
        <v>4321</v>
      </c>
      <c r="C798" t="s">
        <v>4503</v>
      </c>
      <c r="D798" t="s">
        <v>4085</v>
      </c>
      <c r="E798" t="s">
        <v>4086</v>
      </c>
      <c r="F798" t="s">
        <v>71</v>
      </c>
      <c r="G798" t="s">
        <v>2214</v>
      </c>
      <c r="H798" t="s">
        <v>23</v>
      </c>
      <c r="I798" t="s">
        <v>184</v>
      </c>
      <c r="J798" t="s">
        <v>3383</v>
      </c>
      <c r="K798" t="s">
        <v>4134</v>
      </c>
      <c r="L798">
        <v>1100</v>
      </c>
      <c r="M798" t="s">
        <v>4135</v>
      </c>
      <c r="N798" t="s">
        <v>4060</v>
      </c>
      <c r="O798" t="s">
        <v>4136</v>
      </c>
      <c r="P798">
        <v>100</v>
      </c>
      <c r="Q798" t="s">
        <v>4134</v>
      </c>
      <c r="R798">
        <v>984.44875999999999</v>
      </c>
      <c r="S798" t="s">
        <v>4155</v>
      </c>
      <c r="T798" t="s">
        <v>4137</v>
      </c>
    </row>
    <row r="799" spans="1:20" x14ac:dyDescent="0.3">
      <c r="A799" t="s">
        <v>4002</v>
      </c>
      <c r="B799" t="s">
        <v>4550</v>
      </c>
      <c r="C799" t="s">
        <v>4235</v>
      </c>
      <c r="D799" t="s">
        <v>4068</v>
      </c>
      <c r="E799" t="s">
        <v>4069</v>
      </c>
      <c r="F799" t="s">
        <v>1834</v>
      </c>
      <c r="G799" t="s">
        <v>2086</v>
      </c>
      <c r="H799" t="s">
        <v>9</v>
      </c>
      <c r="I799" t="s">
        <v>180</v>
      </c>
      <c r="J799" t="s">
        <v>3355</v>
      </c>
      <c r="K799" t="s">
        <v>4134</v>
      </c>
      <c r="L799">
        <v>20</v>
      </c>
      <c r="M799" t="s">
        <v>4135</v>
      </c>
      <c r="N799" t="s">
        <v>4060</v>
      </c>
      <c r="O799" t="s">
        <v>4136</v>
      </c>
      <c r="P799">
        <v>4</v>
      </c>
      <c r="Q799" t="s">
        <v>4134</v>
      </c>
      <c r="R799">
        <v>108006.62231000001</v>
      </c>
      <c r="S799" t="s">
        <v>4145</v>
      </c>
      <c r="T799" t="s">
        <v>4285</v>
      </c>
    </row>
    <row r="800" spans="1:20" x14ac:dyDescent="0.3">
      <c r="A800" t="s">
        <v>3958</v>
      </c>
      <c r="B800" t="s">
        <v>4139</v>
      </c>
      <c r="C800" t="s">
        <v>4152</v>
      </c>
      <c r="D800" t="s">
        <v>4061</v>
      </c>
      <c r="E800" t="s">
        <v>4062</v>
      </c>
      <c r="F800" t="s">
        <v>1834</v>
      </c>
      <c r="G800" t="s">
        <v>2086</v>
      </c>
      <c r="H800" t="s">
        <v>9</v>
      </c>
      <c r="I800" t="s">
        <v>180</v>
      </c>
      <c r="J800" t="s">
        <v>3355</v>
      </c>
      <c r="K800" t="s">
        <v>4134</v>
      </c>
      <c r="L800">
        <v>66462</v>
      </c>
      <c r="M800" t="s">
        <v>4135</v>
      </c>
      <c r="N800" t="s">
        <v>4060</v>
      </c>
      <c r="O800" t="s">
        <v>4136</v>
      </c>
      <c r="P800">
        <v>209</v>
      </c>
      <c r="Q800" t="s">
        <v>4134</v>
      </c>
      <c r="R800">
        <v>1775.81025</v>
      </c>
      <c r="S800" t="s">
        <v>4141</v>
      </c>
      <c r="T800" t="s">
        <v>4304</v>
      </c>
    </row>
    <row r="801" spans="1:20" x14ac:dyDescent="0.3">
      <c r="A801" t="s">
        <v>3727</v>
      </c>
      <c r="B801" t="s">
        <v>4139</v>
      </c>
      <c r="C801" t="s">
        <v>4159</v>
      </c>
      <c r="D801" t="s">
        <v>4061</v>
      </c>
      <c r="E801" t="s">
        <v>4062</v>
      </c>
      <c r="F801" t="s">
        <v>1834</v>
      </c>
      <c r="G801" t="s">
        <v>2086</v>
      </c>
      <c r="H801" t="s">
        <v>9</v>
      </c>
      <c r="I801" t="s">
        <v>180</v>
      </c>
      <c r="J801" t="s">
        <v>3355</v>
      </c>
      <c r="K801" t="s">
        <v>4134</v>
      </c>
      <c r="L801">
        <v>504</v>
      </c>
      <c r="M801" t="s">
        <v>4135</v>
      </c>
      <c r="N801" t="s">
        <v>4060</v>
      </c>
      <c r="O801" t="s">
        <v>4136</v>
      </c>
      <c r="P801">
        <v>241</v>
      </c>
      <c r="Q801" t="s">
        <v>4134</v>
      </c>
      <c r="R801">
        <v>4435.2754500000001</v>
      </c>
      <c r="S801" t="s">
        <v>4141</v>
      </c>
      <c r="T801" t="s">
        <v>4173</v>
      </c>
    </row>
    <row r="802" spans="1:20" x14ac:dyDescent="0.3">
      <c r="A802" t="s">
        <v>3702</v>
      </c>
      <c r="B802" t="s">
        <v>4139</v>
      </c>
      <c r="C802" t="s">
        <v>4199</v>
      </c>
      <c r="D802" t="s">
        <v>4061</v>
      </c>
      <c r="E802" t="s">
        <v>4062</v>
      </c>
      <c r="F802" t="s">
        <v>1834</v>
      </c>
      <c r="G802" t="s">
        <v>2086</v>
      </c>
      <c r="H802" t="s">
        <v>9</v>
      </c>
      <c r="I802" t="s">
        <v>180</v>
      </c>
      <c r="J802" t="s">
        <v>3355</v>
      </c>
      <c r="K802" t="s">
        <v>4134</v>
      </c>
      <c r="L802">
        <v>715</v>
      </c>
      <c r="M802" t="s">
        <v>4135</v>
      </c>
      <c r="N802" t="s">
        <v>4060</v>
      </c>
      <c r="O802" t="s">
        <v>4136</v>
      </c>
      <c r="P802">
        <v>55</v>
      </c>
      <c r="Q802" t="s">
        <v>4134</v>
      </c>
      <c r="R802">
        <v>2980.4106900000002</v>
      </c>
      <c r="S802" t="s">
        <v>4141</v>
      </c>
      <c r="T802" t="s">
        <v>4250</v>
      </c>
    </row>
    <row r="803" spans="1:20" x14ac:dyDescent="0.3">
      <c r="A803" t="s">
        <v>3653</v>
      </c>
      <c r="B803" t="s">
        <v>4139</v>
      </c>
      <c r="C803" t="s">
        <v>4235</v>
      </c>
      <c r="D803" t="s">
        <v>4061</v>
      </c>
      <c r="E803" t="s">
        <v>4062</v>
      </c>
      <c r="F803" t="s">
        <v>1834</v>
      </c>
      <c r="G803" t="s">
        <v>2086</v>
      </c>
      <c r="H803" t="s">
        <v>9</v>
      </c>
      <c r="I803" t="s">
        <v>180</v>
      </c>
      <c r="J803" t="s">
        <v>3355</v>
      </c>
      <c r="K803" t="s">
        <v>4134</v>
      </c>
      <c r="L803">
        <v>36960</v>
      </c>
      <c r="M803" t="s">
        <v>4135</v>
      </c>
      <c r="N803" t="s">
        <v>4060</v>
      </c>
      <c r="O803" t="s">
        <v>4136</v>
      </c>
      <c r="P803">
        <v>140</v>
      </c>
      <c r="Q803" t="s">
        <v>4134</v>
      </c>
      <c r="R803">
        <v>3379.27124</v>
      </c>
      <c r="S803" t="s">
        <v>4141</v>
      </c>
      <c r="T803" t="s">
        <v>4263</v>
      </c>
    </row>
    <row r="804" spans="1:20" x14ac:dyDescent="0.3">
      <c r="A804" t="s">
        <v>3702</v>
      </c>
      <c r="B804" t="s">
        <v>4139</v>
      </c>
      <c r="C804" t="s">
        <v>4177</v>
      </c>
      <c r="D804" t="s">
        <v>4061</v>
      </c>
      <c r="E804" t="s">
        <v>4062</v>
      </c>
      <c r="F804" t="s">
        <v>1834</v>
      </c>
      <c r="G804" t="s">
        <v>2086</v>
      </c>
      <c r="H804" t="s">
        <v>9</v>
      </c>
      <c r="I804" t="s">
        <v>180</v>
      </c>
      <c r="J804" t="s">
        <v>3355</v>
      </c>
      <c r="K804" t="s">
        <v>4134</v>
      </c>
      <c r="L804">
        <v>8120</v>
      </c>
      <c r="M804" t="s">
        <v>4135</v>
      </c>
      <c r="N804" t="s">
        <v>4060</v>
      </c>
      <c r="O804" t="s">
        <v>4136</v>
      </c>
      <c r="P804">
        <v>28</v>
      </c>
      <c r="Q804" t="s">
        <v>4134</v>
      </c>
      <c r="R804">
        <v>2980.4106900000002</v>
      </c>
      <c r="S804" t="s">
        <v>4141</v>
      </c>
      <c r="T804" t="s">
        <v>4160</v>
      </c>
    </row>
    <row r="805" spans="1:20" x14ac:dyDescent="0.3">
      <c r="A805" t="s">
        <v>3913</v>
      </c>
      <c r="B805" t="s">
        <v>4139</v>
      </c>
      <c r="C805" t="s">
        <v>4148</v>
      </c>
      <c r="D805" t="s">
        <v>4061</v>
      </c>
      <c r="E805" t="s">
        <v>4062</v>
      </c>
      <c r="F805" t="s">
        <v>1834</v>
      </c>
      <c r="G805" t="s">
        <v>2086</v>
      </c>
      <c r="H805" t="s">
        <v>9</v>
      </c>
      <c r="I805" t="s">
        <v>180</v>
      </c>
      <c r="J805" t="s">
        <v>3355</v>
      </c>
      <c r="K805" t="s">
        <v>4134</v>
      </c>
      <c r="L805">
        <v>1300</v>
      </c>
      <c r="M805" t="s">
        <v>4135</v>
      </c>
      <c r="N805" t="s">
        <v>4060</v>
      </c>
      <c r="O805" t="s">
        <v>4136</v>
      </c>
      <c r="P805">
        <v>100</v>
      </c>
      <c r="Q805" t="s">
        <v>4134</v>
      </c>
      <c r="R805">
        <v>2560.8675699999999</v>
      </c>
      <c r="S805" t="s">
        <v>4141</v>
      </c>
      <c r="T805" t="s">
        <v>4250</v>
      </c>
    </row>
    <row r="806" spans="1:20" x14ac:dyDescent="0.3">
      <c r="A806" t="s">
        <v>3789</v>
      </c>
      <c r="B806" t="s">
        <v>4558</v>
      </c>
      <c r="C806" t="s">
        <v>4164</v>
      </c>
      <c r="D806" t="s">
        <v>4103</v>
      </c>
      <c r="E806" t="s">
        <v>4104</v>
      </c>
      <c r="F806" t="s">
        <v>103</v>
      </c>
      <c r="G806" t="s">
        <v>2017</v>
      </c>
      <c r="H806" t="s">
        <v>25</v>
      </c>
      <c r="I806" t="s">
        <v>184</v>
      </c>
      <c r="J806" t="s">
        <v>3453</v>
      </c>
      <c r="K806" t="s">
        <v>4134</v>
      </c>
      <c r="L806">
        <v>100</v>
      </c>
      <c r="M806" t="s">
        <v>4135</v>
      </c>
      <c r="N806" t="s">
        <v>4060</v>
      </c>
      <c r="O806" t="s">
        <v>4136</v>
      </c>
      <c r="P806">
        <v>100</v>
      </c>
      <c r="Q806" t="s">
        <v>4134</v>
      </c>
      <c r="R806">
        <v>7.67</v>
      </c>
      <c r="S806" t="s">
        <v>4405</v>
      </c>
      <c r="T806" t="s">
        <v>4390</v>
      </c>
    </row>
    <row r="807" spans="1:20" x14ac:dyDescent="0.3">
      <c r="A807" t="s">
        <v>3727</v>
      </c>
      <c r="B807" t="s">
        <v>4139</v>
      </c>
      <c r="C807" t="s">
        <v>4159</v>
      </c>
      <c r="D807" t="s">
        <v>4061</v>
      </c>
      <c r="E807" t="s">
        <v>4062</v>
      </c>
      <c r="F807" t="s">
        <v>1834</v>
      </c>
      <c r="G807" t="s">
        <v>2086</v>
      </c>
      <c r="H807" t="s">
        <v>9</v>
      </c>
      <c r="I807" t="s">
        <v>180</v>
      </c>
      <c r="J807" t="s">
        <v>3355</v>
      </c>
      <c r="K807" t="s">
        <v>4134</v>
      </c>
      <c r="L807">
        <v>10763</v>
      </c>
      <c r="M807" t="s">
        <v>4135</v>
      </c>
      <c r="N807" t="s">
        <v>4060</v>
      </c>
      <c r="O807" t="s">
        <v>4136</v>
      </c>
      <c r="P807">
        <v>241</v>
      </c>
      <c r="Q807" t="s">
        <v>4134</v>
      </c>
      <c r="R807">
        <v>4435.2754500000001</v>
      </c>
      <c r="S807" t="s">
        <v>4141</v>
      </c>
      <c r="T807" t="s">
        <v>4338</v>
      </c>
    </row>
    <row r="808" spans="1:20" x14ac:dyDescent="0.3">
      <c r="A808" t="s">
        <v>3951</v>
      </c>
      <c r="B808" t="s">
        <v>4559</v>
      </c>
      <c r="C808" t="s">
        <v>4164</v>
      </c>
      <c r="D808" t="s">
        <v>4073</v>
      </c>
      <c r="E808" t="s">
        <v>4074</v>
      </c>
      <c r="F808" t="s">
        <v>219</v>
      </c>
      <c r="G808" t="s">
        <v>3297</v>
      </c>
      <c r="H808" t="s">
        <v>9</v>
      </c>
      <c r="I808" t="s">
        <v>180</v>
      </c>
      <c r="J808" t="s">
        <v>3355</v>
      </c>
      <c r="K808" t="s">
        <v>4398</v>
      </c>
      <c r="L808">
        <v>23.999852543999999</v>
      </c>
      <c r="M808" t="s">
        <v>4465</v>
      </c>
      <c r="N808" t="s">
        <v>4060</v>
      </c>
      <c r="O808" t="s">
        <v>4136</v>
      </c>
      <c r="P808">
        <v>208.89599999999999</v>
      </c>
      <c r="Q808" t="s">
        <v>4398</v>
      </c>
      <c r="R808">
        <v>5245.0042100000001</v>
      </c>
      <c r="S808" t="s">
        <v>4560</v>
      </c>
      <c r="T808"/>
    </row>
    <row r="809" spans="1:20" x14ac:dyDescent="0.3">
      <c r="A809" t="s">
        <v>3863</v>
      </c>
      <c r="B809" t="s">
        <v>4419</v>
      </c>
      <c r="C809" t="s">
        <v>4382</v>
      </c>
      <c r="D809" t="s">
        <v>4126</v>
      </c>
      <c r="E809" t="s">
        <v>4127</v>
      </c>
      <c r="F809" t="s">
        <v>572</v>
      </c>
      <c r="G809" t="s">
        <v>3201</v>
      </c>
      <c r="H809" t="s">
        <v>9</v>
      </c>
      <c r="I809" t="s">
        <v>180</v>
      </c>
      <c r="J809" t="s">
        <v>3404</v>
      </c>
      <c r="K809" t="s">
        <v>4134</v>
      </c>
      <c r="L809">
        <v>52</v>
      </c>
      <c r="M809" t="s">
        <v>4135</v>
      </c>
      <c r="N809" t="s">
        <v>4210</v>
      </c>
      <c r="O809" t="s">
        <v>4211</v>
      </c>
      <c r="P809">
        <v>13</v>
      </c>
      <c r="Q809" t="s">
        <v>4134</v>
      </c>
      <c r="R809">
        <v>18407.71</v>
      </c>
      <c r="S809" t="s">
        <v>4301</v>
      </c>
      <c r="T809" t="s">
        <v>4274</v>
      </c>
    </row>
    <row r="810" spans="1:20" x14ac:dyDescent="0.3">
      <c r="A810" t="s">
        <v>3884</v>
      </c>
      <c r="B810" t="s">
        <v>4139</v>
      </c>
      <c r="C810" t="s">
        <v>4182</v>
      </c>
      <c r="D810" t="s">
        <v>4061</v>
      </c>
      <c r="E810" t="s">
        <v>4062</v>
      </c>
      <c r="F810" t="s">
        <v>1834</v>
      </c>
      <c r="G810" t="s">
        <v>2086</v>
      </c>
      <c r="H810" t="s">
        <v>9</v>
      </c>
      <c r="I810" t="s">
        <v>180</v>
      </c>
      <c r="J810" t="s">
        <v>3355</v>
      </c>
      <c r="K810" t="s">
        <v>4134</v>
      </c>
      <c r="L810">
        <v>3815</v>
      </c>
      <c r="M810" t="s">
        <v>4135</v>
      </c>
      <c r="N810" t="s">
        <v>4060</v>
      </c>
      <c r="O810" t="s">
        <v>4136</v>
      </c>
      <c r="P810">
        <v>35</v>
      </c>
      <c r="Q810" t="s">
        <v>4134</v>
      </c>
      <c r="R810">
        <v>10162.67376</v>
      </c>
      <c r="S810" t="s">
        <v>4141</v>
      </c>
      <c r="T810" t="s">
        <v>4187</v>
      </c>
    </row>
    <row r="811" spans="1:20" x14ac:dyDescent="0.3">
      <c r="A811" t="s">
        <v>3657</v>
      </c>
      <c r="B811" t="s">
        <v>4198</v>
      </c>
      <c r="C811" t="s">
        <v>4182</v>
      </c>
      <c r="D811" t="s">
        <v>4085</v>
      </c>
      <c r="E811" t="s">
        <v>4086</v>
      </c>
      <c r="F811" t="s">
        <v>37</v>
      </c>
      <c r="G811" t="s">
        <v>2210</v>
      </c>
      <c r="H811" t="s">
        <v>25</v>
      </c>
      <c r="I811" t="s">
        <v>184</v>
      </c>
      <c r="J811" t="s">
        <v>3383</v>
      </c>
      <c r="K811" t="s">
        <v>4134</v>
      </c>
      <c r="L811">
        <v>6000</v>
      </c>
      <c r="M811" t="s">
        <v>4135</v>
      </c>
      <c r="N811" t="s">
        <v>4060</v>
      </c>
      <c r="O811" t="s">
        <v>4136</v>
      </c>
      <c r="P811">
        <v>1500</v>
      </c>
      <c r="Q811" t="s">
        <v>4134</v>
      </c>
      <c r="R811">
        <v>977.82592</v>
      </c>
      <c r="S811" t="s">
        <v>4200</v>
      </c>
      <c r="T811" t="s">
        <v>4392</v>
      </c>
    </row>
    <row r="812" spans="1:20" x14ac:dyDescent="0.3">
      <c r="A812" t="s">
        <v>3845</v>
      </c>
      <c r="B812" t="s">
        <v>4283</v>
      </c>
      <c r="C812" t="s">
        <v>4164</v>
      </c>
      <c r="D812" t="s">
        <v>4068</v>
      </c>
      <c r="E812" t="s">
        <v>4069</v>
      </c>
      <c r="F812" t="s">
        <v>1834</v>
      </c>
      <c r="G812" t="s">
        <v>2086</v>
      </c>
      <c r="H812" t="s">
        <v>9</v>
      </c>
      <c r="I812" t="s">
        <v>180</v>
      </c>
      <c r="J812" t="s">
        <v>3355</v>
      </c>
      <c r="K812" t="s">
        <v>4134</v>
      </c>
      <c r="L812">
        <v>20</v>
      </c>
      <c r="M812" t="s">
        <v>4135</v>
      </c>
      <c r="N812" t="s">
        <v>4060</v>
      </c>
      <c r="O812" t="s">
        <v>4136</v>
      </c>
      <c r="P812">
        <v>10</v>
      </c>
      <c r="Q812" t="s">
        <v>4134</v>
      </c>
      <c r="R812">
        <v>126343.09173</v>
      </c>
      <c r="S812" t="s">
        <v>4284</v>
      </c>
      <c r="T812" t="s">
        <v>4153</v>
      </c>
    </row>
    <row r="813" spans="1:20" x14ac:dyDescent="0.3">
      <c r="A813" t="s">
        <v>3702</v>
      </c>
      <c r="B813" t="s">
        <v>4132</v>
      </c>
      <c r="C813" t="s">
        <v>4164</v>
      </c>
      <c r="D813" t="s">
        <v>4061</v>
      </c>
      <c r="E813" t="s">
        <v>4062</v>
      </c>
      <c r="F813" t="s">
        <v>572</v>
      </c>
      <c r="G813" t="s">
        <v>3201</v>
      </c>
      <c r="H813" t="s">
        <v>9</v>
      </c>
      <c r="I813" t="s">
        <v>180</v>
      </c>
      <c r="J813" t="s">
        <v>3404</v>
      </c>
      <c r="K813" t="s">
        <v>4134</v>
      </c>
      <c r="L813">
        <v>3105</v>
      </c>
      <c r="M813" t="s">
        <v>4135</v>
      </c>
      <c r="N813" t="s">
        <v>4060</v>
      </c>
      <c r="O813" t="s">
        <v>4136</v>
      </c>
      <c r="P813">
        <v>207</v>
      </c>
      <c r="Q813" t="s">
        <v>4134</v>
      </c>
      <c r="R813">
        <v>3016.1878499999998</v>
      </c>
      <c r="S813" t="s">
        <v>4137</v>
      </c>
      <c r="T813" t="s">
        <v>4246</v>
      </c>
    </row>
    <row r="814" spans="1:20" x14ac:dyDescent="0.3">
      <c r="A814" t="s">
        <v>3653</v>
      </c>
      <c r="B814" t="s">
        <v>4484</v>
      </c>
      <c r="C814" t="s">
        <v>4182</v>
      </c>
      <c r="D814" t="s">
        <v>4061</v>
      </c>
      <c r="E814" t="s">
        <v>4062</v>
      </c>
      <c r="F814" t="s">
        <v>1834</v>
      </c>
      <c r="G814" t="s">
        <v>2086</v>
      </c>
      <c r="H814" t="s">
        <v>9</v>
      </c>
      <c r="I814" t="s">
        <v>180</v>
      </c>
      <c r="J814" t="s">
        <v>3355</v>
      </c>
      <c r="K814" t="s">
        <v>4134</v>
      </c>
      <c r="L814">
        <v>28980</v>
      </c>
      <c r="M814" t="s">
        <v>4135</v>
      </c>
      <c r="N814" t="s">
        <v>4060</v>
      </c>
      <c r="O814" t="s">
        <v>4136</v>
      </c>
      <c r="P814">
        <v>140</v>
      </c>
      <c r="Q814" t="s">
        <v>4134</v>
      </c>
      <c r="R814">
        <v>3514.24467</v>
      </c>
      <c r="S814" t="s">
        <v>4220</v>
      </c>
      <c r="T814" t="s">
        <v>4215</v>
      </c>
    </row>
    <row r="815" spans="1:20" x14ac:dyDescent="0.3">
      <c r="A815" t="s">
        <v>3913</v>
      </c>
      <c r="B815" t="s">
        <v>4169</v>
      </c>
      <c r="C815" t="s">
        <v>4382</v>
      </c>
      <c r="D815" t="s">
        <v>4061</v>
      </c>
      <c r="E815" t="s">
        <v>4062</v>
      </c>
      <c r="F815" t="s">
        <v>1834</v>
      </c>
      <c r="G815" t="s">
        <v>2086</v>
      </c>
      <c r="H815" t="s">
        <v>9</v>
      </c>
      <c r="I815" t="s">
        <v>180</v>
      </c>
      <c r="J815" t="s">
        <v>3355</v>
      </c>
      <c r="K815" t="s">
        <v>4134</v>
      </c>
      <c r="L815">
        <v>27720</v>
      </c>
      <c r="M815" t="s">
        <v>4135</v>
      </c>
      <c r="N815" t="s">
        <v>4060</v>
      </c>
      <c r="O815" t="s">
        <v>4136</v>
      </c>
      <c r="P815">
        <v>140</v>
      </c>
      <c r="Q815" t="s">
        <v>4134</v>
      </c>
      <c r="R815">
        <v>2663.1526699999999</v>
      </c>
      <c r="S815" t="s">
        <v>4170</v>
      </c>
      <c r="T815" t="s">
        <v>4186</v>
      </c>
    </row>
    <row r="816" spans="1:20" x14ac:dyDescent="0.3">
      <c r="A816" t="s">
        <v>3702</v>
      </c>
      <c r="B816" t="s">
        <v>4139</v>
      </c>
      <c r="C816" t="s">
        <v>4188</v>
      </c>
      <c r="D816" t="s">
        <v>4061</v>
      </c>
      <c r="E816" t="s">
        <v>4062</v>
      </c>
      <c r="F816" t="s">
        <v>1834</v>
      </c>
      <c r="G816" t="s">
        <v>2086</v>
      </c>
      <c r="H816" t="s">
        <v>9</v>
      </c>
      <c r="I816" t="s">
        <v>180</v>
      </c>
      <c r="J816" t="s">
        <v>3355</v>
      </c>
      <c r="K816" t="s">
        <v>4134</v>
      </c>
      <c r="L816">
        <v>1170</v>
      </c>
      <c r="M816" t="s">
        <v>4135</v>
      </c>
      <c r="N816" t="s">
        <v>4060</v>
      </c>
      <c r="O816" t="s">
        <v>4136</v>
      </c>
      <c r="P816">
        <v>195</v>
      </c>
      <c r="Q816" t="s">
        <v>4134</v>
      </c>
      <c r="R816">
        <v>2980.4106900000002</v>
      </c>
      <c r="S816" t="s">
        <v>4141</v>
      </c>
      <c r="T816" t="s">
        <v>4412</v>
      </c>
    </row>
    <row r="817" spans="1:20" x14ac:dyDescent="0.3">
      <c r="A817" t="s">
        <v>4002</v>
      </c>
      <c r="B817" t="s">
        <v>4189</v>
      </c>
      <c r="C817" t="s">
        <v>4164</v>
      </c>
      <c r="D817" t="s">
        <v>4068</v>
      </c>
      <c r="E817" t="s">
        <v>4069</v>
      </c>
      <c r="F817" t="s">
        <v>1834</v>
      </c>
      <c r="G817" t="s">
        <v>2086</v>
      </c>
      <c r="H817" t="s">
        <v>9</v>
      </c>
      <c r="I817" t="s">
        <v>180</v>
      </c>
      <c r="J817" t="s">
        <v>3355</v>
      </c>
      <c r="K817" t="s">
        <v>4134</v>
      </c>
      <c r="L817">
        <v>24</v>
      </c>
      <c r="M817" t="s">
        <v>4135</v>
      </c>
      <c r="N817" t="s">
        <v>4060</v>
      </c>
      <c r="O817" t="s">
        <v>4136</v>
      </c>
      <c r="P817">
        <v>6</v>
      </c>
      <c r="Q817" t="s">
        <v>4134</v>
      </c>
      <c r="R817">
        <v>101601.22953</v>
      </c>
      <c r="S817" t="s">
        <v>4190</v>
      </c>
      <c r="T817" t="s">
        <v>4276</v>
      </c>
    </row>
    <row r="818" spans="1:20" x14ac:dyDescent="0.3">
      <c r="A818" t="s">
        <v>3844</v>
      </c>
      <c r="B818" t="s">
        <v>4143</v>
      </c>
      <c r="C818" t="s">
        <v>4159</v>
      </c>
      <c r="D818" t="s">
        <v>4068</v>
      </c>
      <c r="E818" t="s">
        <v>4069</v>
      </c>
      <c r="F818" t="s">
        <v>1834</v>
      </c>
      <c r="G818" t="s">
        <v>2086</v>
      </c>
      <c r="H818" t="s">
        <v>9</v>
      </c>
      <c r="I818" t="s">
        <v>180</v>
      </c>
      <c r="J818" t="s">
        <v>3355</v>
      </c>
      <c r="K818" t="s">
        <v>4134</v>
      </c>
      <c r="L818">
        <v>552</v>
      </c>
      <c r="M818" t="s">
        <v>4135</v>
      </c>
      <c r="N818" t="s">
        <v>4060</v>
      </c>
      <c r="O818" t="s">
        <v>4136</v>
      </c>
      <c r="P818">
        <v>46</v>
      </c>
      <c r="Q818" t="s">
        <v>4134</v>
      </c>
      <c r="R818">
        <v>8006.1981599999999</v>
      </c>
      <c r="S818" t="s">
        <v>4145</v>
      </c>
      <c r="T818" t="s">
        <v>4150</v>
      </c>
    </row>
    <row r="819" spans="1:20" x14ac:dyDescent="0.3">
      <c r="A819" t="s">
        <v>3725</v>
      </c>
      <c r="B819" t="s">
        <v>4154</v>
      </c>
      <c r="C819" t="s">
        <v>4371</v>
      </c>
      <c r="D819" t="s">
        <v>4085</v>
      </c>
      <c r="E819" t="s">
        <v>4086</v>
      </c>
      <c r="F819" t="s">
        <v>37</v>
      </c>
      <c r="G819" t="s">
        <v>2210</v>
      </c>
      <c r="H819" t="s">
        <v>25</v>
      </c>
      <c r="I819" t="s">
        <v>184</v>
      </c>
      <c r="J819" t="s">
        <v>3383</v>
      </c>
      <c r="K819" t="s">
        <v>4134</v>
      </c>
      <c r="L819">
        <v>19500</v>
      </c>
      <c r="M819" t="s">
        <v>4135</v>
      </c>
      <c r="N819" t="s">
        <v>4060</v>
      </c>
      <c r="O819" t="s">
        <v>4136</v>
      </c>
      <c r="P819">
        <v>1500</v>
      </c>
      <c r="Q819" t="s">
        <v>4134</v>
      </c>
      <c r="R819">
        <v>709.28188</v>
      </c>
      <c r="S819" t="s">
        <v>4155</v>
      </c>
      <c r="T819" t="s">
        <v>4174</v>
      </c>
    </row>
    <row r="820" spans="1:20" x14ac:dyDescent="0.3">
      <c r="A820" t="s">
        <v>3913</v>
      </c>
      <c r="B820" t="s">
        <v>4169</v>
      </c>
      <c r="C820" t="s">
        <v>4148</v>
      </c>
      <c r="D820" t="s">
        <v>4061</v>
      </c>
      <c r="E820" t="s">
        <v>4062</v>
      </c>
      <c r="F820" t="s">
        <v>1834</v>
      </c>
      <c r="G820" t="s">
        <v>2086</v>
      </c>
      <c r="H820" t="s">
        <v>9</v>
      </c>
      <c r="I820" t="s">
        <v>180</v>
      </c>
      <c r="J820" t="s">
        <v>3355</v>
      </c>
      <c r="K820" t="s">
        <v>4134</v>
      </c>
      <c r="L820">
        <v>34</v>
      </c>
      <c r="M820" t="s">
        <v>4135</v>
      </c>
      <c r="N820" t="s">
        <v>4060</v>
      </c>
      <c r="O820" t="s">
        <v>4136</v>
      </c>
      <c r="P820">
        <v>1</v>
      </c>
      <c r="Q820" t="s">
        <v>4134</v>
      </c>
      <c r="R820">
        <v>2663.1526699999999</v>
      </c>
      <c r="S820" t="s">
        <v>4170</v>
      </c>
      <c r="T820" t="s">
        <v>4327</v>
      </c>
    </row>
    <row r="821" spans="1:20" x14ac:dyDescent="0.3">
      <c r="A821" t="s">
        <v>3843</v>
      </c>
      <c r="B821" t="s">
        <v>4474</v>
      </c>
      <c r="C821" t="s">
        <v>4235</v>
      </c>
      <c r="D821" t="s">
        <v>4061</v>
      </c>
      <c r="E821" t="s">
        <v>4062</v>
      </c>
      <c r="F821" t="s">
        <v>1834</v>
      </c>
      <c r="G821" t="s">
        <v>2086</v>
      </c>
      <c r="H821" t="s">
        <v>9</v>
      </c>
      <c r="I821" t="s">
        <v>180</v>
      </c>
      <c r="J821" t="s">
        <v>3355</v>
      </c>
      <c r="K821" t="s">
        <v>4134</v>
      </c>
      <c r="L821">
        <v>11528</v>
      </c>
      <c r="M821" t="s">
        <v>4135</v>
      </c>
      <c r="N821" t="s">
        <v>4060</v>
      </c>
      <c r="O821" t="s">
        <v>4136</v>
      </c>
      <c r="P821">
        <v>88</v>
      </c>
      <c r="Q821" t="s">
        <v>4134</v>
      </c>
      <c r="R821">
        <v>1835.30549</v>
      </c>
      <c r="S821" t="s">
        <v>4475</v>
      </c>
      <c r="T821" t="s">
        <v>4227</v>
      </c>
    </row>
    <row r="822" spans="1:20" x14ac:dyDescent="0.3">
      <c r="A822" t="s">
        <v>3913</v>
      </c>
      <c r="B822" t="s">
        <v>4139</v>
      </c>
      <c r="C822" t="s">
        <v>4157</v>
      </c>
      <c r="D822" t="s">
        <v>4061</v>
      </c>
      <c r="E822" t="s">
        <v>4062</v>
      </c>
      <c r="F822" t="s">
        <v>1834</v>
      </c>
      <c r="G822" t="s">
        <v>2086</v>
      </c>
      <c r="H822" t="s">
        <v>9</v>
      </c>
      <c r="I822" t="s">
        <v>180</v>
      </c>
      <c r="J822" t="s">
        <v>3355</v>
      </c>
      <c r="K822" t="s">
        <v>4134</v>
      </c>
      <c r="L822">
        <v>2175</v>
      </c>
      <c r="M822" t="s">
        <v>4135</v>
      </c>
      <c r="N822" t="s">
        <v>4060</v>
      </c>
      <c r="O822" t="s">
        <v>4136</v>
      </c>
      <c r="P822">
        <v>87</v>
      </c>
      <c r="Q822" t="s">
        <v>4134</v>
      </c>
      <c r="R822">
        <v>2560.8675699999999</v>
      </c>
      <c r="S822" t="s">
        <v>4141</v>
      </c>
      <c r="T822" t="s">
        <v>4236</v>
      </c>
    </row>
    <row r="823" spans="1:20" x14ac:dyDescent="0.3">
      <c r="A823" t="s">
        <v>3884</v>
      </c>
      <c r="B823" t="s">
        <v>4139</v>
      </c>
      <c r="C823" t="s">
        <v>4266</v>
      </c>
      <c r="D823" t="s">
        <v>4061</v>
      </c>
      <c r="E823" t="s">
        <v>4062</v>
      </c>
      <c r="F823" t="s">
        <v>1834</v>
      </c>
      <c r="G823" t="s">
        <v>2086</v>
      </c>
      <c r="H823" t="s">
        <v>9</v>
      </c>
      <c r="I823" t="s">
        <v>180</v>
      </c>
      <c r="J823" t="s">
        <v>3355</v>
      </c>
      <c r="K823" t="s">
        <v>4134</v>
      </c>
      <c r="L823">
        <v>10573</v>
      </c>
      <c r="M823" t="s">
        <v>4135</v>
      </c>
      <c r="N823" t="s">
        <v>4060</v>
      </c>
      <c r="O823" t="s">
        <v>4136</v>
      </c>
      <c r="P823">
        <v>97</v>
      </c>
      <c r="Q823" t="s">
        <v>4134</v>
      </c>
      <c r="R823">
        <v>11365.452939999999</v>
      </c>
      <c r="S823" t="s">
        <v>4141</v>
      </c>
      <c r="T823" t="s">
        <v>4187</v>
      </c>
    </row>
    <row r="824" spans="1:20" x14ac:dyDescent="0.3">
      <c r="A824" t="s">
        <v>3702</v>
      </c>
      <c r="B824" t="s">
        <v>4132</v>
      </c>
      <c r="C824" t="s">
        <v>4205</v>
      </c>
      <c r="D824" t="s">
        <v>4061</v>
      </c>
      <c r="E824" t="s">
        <v>4062</v>
      </c>
      <c r="F824" t="s">
        <v>572</v>
      </c>
      <c r="G824" t="s">
        <v>3201</v>
      </c>
      <c r="H824" t="s">
        <v>9</v>
      </c>
      <c r="I824" t="s">
        <v>180</v>
      </c>
      <c r="J824" t="s">
        <v>3404</v>
      </c>
      <c r="K824" t="s">
        <v>4134</v>
      </c>
      <c r="L824">
        <v>910</v>
      </c>
      <c r="M824" t="s">
        <v>4135</v>
      </c>
      <c r="N824" t="s">
        <v>4060</v>
      </c>
      <c r="O824" t="s">
        <v>4136</v>
      </c>
      <c r="P824">
        <v>10</v>
      </c>
      <c r="Q824" t="s">
        <v>4134</v>
      </c>
      <c r="R824">
        <v>3016.1878499999998</v>
      </c>
      <c r="S824" t="s">
        <v>4137</v>
      </c>
      <c r="T824" t="s">
        <v>4317</v>
      </c>
    </row>
    <row r="825" spans="1:20" x14ac:dyDescent="0.3">
      <c r="A825" t="s">
        <v>3716</v>
      </c>
      <c r="B825" t="s">
        <v>4132</v>
      </c>
      <c r="C825" t="s">
        <v>4182</v>
      </c>
      <c r="D825" t="s">
        <v>4061</v>
      </c>
      <c r="E825" t="s">
        <v>4062</v>
      </c>
      <c r="F825" t="s">
        <v>572</v>
      </c>
      <c r="G825" t="s">
        <v>3201</v>
      </c>
      <c r="H825" t="s">
        <v>9</v>
      </c>
      <c r="I825" t="s">
        <v>180</v>
      </c>
      <c r="J825" t="s">
        <v>3404</v>
      </c>
      <c r="K825" t="s">
        <v>4134</v>
      </c>
      <c r="L825">
        <v>2646</v>
      </c>
      <c r="M825" t="s">
        <v>4135</v>
      </c>
      <c r="N825" t="s">
        <v>4060</v>
      </c>
      <c r="O825" t="s">
        <v>4136</v>
      </c>
      <c r="P825">
        <v>54</v>
      </c>
      <c r="Q825" t="s">
        <v>4134</v>
      </c>
      <c r="R825">
        <v>4646.0091599999996</v>
      </c>
      <c r="S825" t="s">
        <v>4137</v>
      </c>
      <c r="T825" t="s">
        <v>4215</v>
      </c>
    </row>
    <row r="826" spans="1:20" x14ac:dyDescent="0.3">
      <c r="A826" t="s">
        <v>3951</v>
      </c>
      <c r="B826" t="s">
        <v>4514</v>
      </c>
      <c r="C826" t="s">
        <v>4235</v>
      </c>
      <c r="D826" t="s">
        <v>4073</v>
      </c>
      <c r="E826" t="s">
        <v>4074</v>
      </c>
      <c r="F826" t="s">
        <v>572</v>
      </c>
      <c r="G826" t="s">
        <v>3201</v>
      </c>
      <c r="H826" t="s">
        <v>9</v>
      </c>
      <c r="I826" t="s">
        <v>180</v>
      </c>
      <c r="J826" t="s">
        <v>3404</v>
      </c>
      <c r="K826" t="s">
        <v>4398</v>
      </c>
      <c r="L826">
        <v>32.531970000000001</v>
      </c>
      <c r="M826" t="s">
        <v>4465</v>
      </c>
      <c r="N826" t="s">
        <v>4060</v>
      </c>
      <c r="O826" t="s">
        <v>4136</v>
      </c>
      <c r="P826">
        <v>314</v>
      </c>
      <c r="Q826" t="s">
        <v>4398</v>
      </c>
      <c r="R826">
        <v>5245.01</v>
      </c>
      <c r="S826" t="s">
        <v>4515</v>
      </c>
      <c r="T826"/>
    </row>
    <row r="827" spans="1:20" x14ac:dyDescent="0.3">
      <c r="A827" t="s">
        <v>3787</v>
      </c>
      <c r="B827" t="s">
        <v>4251</v>
      </c>
      <c r="C827" t="s">
        <v>4199</v>
      </c>
      <c r="D827" t="s">
        <v>4068</v>
      </c>
      <c r="E827" t="s">
        <v>4069</v>
      </c>
      <c r="F827" t="s">
        <v>572</v>
      </c>
      <c r="G827" t="s">
        <v>3201</v>
      </c>
      <c r="H827" t="s">
        <v>9</v>
      </c>
      <c r="I827" t="s">
        <v>180</v>
      </c>
      <c r="J827" t="s">
        <v>3404</v>
      </c>
      <c r="K827" t="s">
        <v>4134</v>
      </c>
      <c r="L827">
        <v>1680</v>
      </c>
      <c r="M827" t="s">
        <v>4135</v>
      </c>
      <c r="N827" t="s">
        <v>4060</v>
      </c>
      <c r="O827" t="s">
        <v>4136</v>
      </c>
      <c r="P827">
        <v>420</v>
      </c>
      <c r="Q827" t="s">
        <v>4134</v>
      </c>
      <c r="R827">
        <v>9132.3754399999998</v>
      </c>
      <c r="S827" t="s">
        <v>4137</v>
      </c>
      <c r="T827" t="s">
        <v>4357</v>
      </c>
    </row>
    <row r="828" spans="1:20" x14ac:dyDescent="0.3">
      <c r="A828" t="s">
        <v>3727</v>
      </c>
      <c r="B828" t="s">
        <v>4561</v>
      </c>
      <c r="C828" t="s">
        <v>4199</v>
      </c>
      <c r="D828" t="s">
        <v>4061</v>
      </c>
      <c r="E828" t="s">
        <v>4062</v>
      </c>
      <c r="F828" t="s">
        <v>572</v>
      </c>
      <c r="G828" t="s">
        <v>3201</v>
      </c>
      <c r="H828" t="s">
        <v>9</v>
      </c>
      <c r="I828" t="s">
        <v>180</v>
      </c>
      <c r="J828" t="s">
        <v>3404</v>
      </c>
      <c r="K828" t="s">
        <v>4134</v>
      </c>
      <c r="L828">
        <v>3599</v>
      </c>
      <c r="M828" t="s">
        <v>4135</v>
      </c>
      <c r="N828" t="s">
        <v>4060</v>
      </c>
      <c r="O828" t="s">
        <v>4136</v>
      </c>
      <c r="P828">
        <v>59</v>
      </c>
      <c r="Q828" t="s">
        <v>4134</v>
      </c>
      <c r="R828">
        <v>4483.5096100000001</v>
      </c>
      <c r="S828" t="s">
        <v>4248</v>
      </c>
      <c r="T828" t="s">
        <v>4222</v>
      </c>
    </row>
    <row r="829" spans="1:20" x14ac:dyDescent="0.3">
      <c r="A829" t="s">
        <v>3958</v>
      </c>
      <c r="B829" t="s">
        <v>4139</v>
      </c>
      <c r="C829" t="s">
        <v>4152</v>
      </c>
      <c r="D829" t="s">
        <v>4061</v>
      </c>
      <c r="E829" t="s">
        <v>4062</v>
      </c>
      <c r="F829" t="s">
        <v>1834</v>
      </c>
      <c r="G829" t="s">
        <v>2086</v>
      </c>
      <c r="H829" t="s">
        <v>9</v>
      </c>
      <c r="I829" t="s">
        <v>180</v>
      </c>
      <c r="J829" t="s">
        <v>3355</v>
      </c>
      <c r="K829" t="s">
        <v>4134</v>
      </c>
      <c r="L829">
        <v>3762</v>
      </c>
      <c r="M829" t="s">
        <v>4135</v>
      </c>
      <c r="N829" t="s">
        <v>4060</v>
      </c>
      <c r="O829" t="s">
        <v>4136</v>
      </c>
      <c r="P829">
        <v>209</v>
      </c>
      <c r="Q829" t="s">
        <v>4134</v>
      </c>
      <c r="R829">
        <v>1775.81025</v>
      </c>
      <c r="S829" t="s">
        <v>4141</v>
      </c>
      <c r="T829" t="s">
        <v>4316</v>
      </c>
    </row>
    <row r="830" spans="1:20" x14ac:dyDescent="0.3">
      <c r="A830" t="s">
        <v>3702</v>
      </c>
      <c r="B830" t="s">
        <v>4132</v>
      </c>
      <c r="C830" t="s">
        <v>4164</v>
      </c>
      <c r="D830" t="s">
        <v>4061</v>
      </c>
      <c r="E830" t="s">
        <v>4062</v>
      </c>
      <c r="F830" t="s">
        <v>572</v>
      </c>
      <c r="G830" t="s">
        <v>3201</v>
      </c>
      <c r="H830" t="s">
        <v>9</v>
      </c>
      <c r="I830" t="s">
        <v>180</v>
      </c>
      <c r="J830" t="s">
        <v>3404</v>
      </c>
      <c r="K830" t="s">
        <v>4134</v>
      </c>
      <c r="L830">
        <v>3105</v>
      </c>
      <c r="M830" t="s">
        <v>4135</v>
      </c>
      <c r="N830" t="s">
        <v>4060</v>
      </c>
      <c r="O830" t="s">
        <v>4136</v>
      </c>
      <c r="P830">
        <v>207</v>
      </c>
      <c r="Q830" t="s">
        <v>4134</v>
      </c>
      <c r="R830">
        <v>3016.1878499999998</v>
      </c>
      <c r="S830" t="s">
        <v>4137</v>
      </c>
      <c r="T830" t="s">
        <v>4224</v>
      </c>
    </row>
    <row r="831" spans="1:20" x14ac:dyDescent="0.3">
      <c r="A831" t="s">
        <v>3844</v>
      </c>
      <c r="B831" t="s">
        <v>4163</v>
      </c>
      <c r="C831" t="s">
        <v>4235</v>
      </c>
      <c r="D831" t="s">
        <v>4068</v>
      </c>
      <c r="E831" t="s">
        <v>4069</v>
      </c>
      <c r="F831" t="s">
        <v>1834</v>
      </c>
      <c r="G831" t="s">
        <v>2086</v>
      </c>
      <c r="H831" t="s">
        <v>9</v>
      </c>
      <c r="I831" t="s">
        <v>180</v>
      </c>
      <c r="J831" t="s">
        <v>3355</v>
      </c>
      <c r="K831" t="s">
        <v>4134</v>
      </c>
      <c r="L831">
        <v>39672</v>
      </c>
      <c r="M831" t="s">
        <v>4135</v>
      </c>
      <c r="N831" t="s">
        <v>4060</v>
      </c>
      <c r="O831" t="s">
        <v>4136</v>
      </c>
      <c r="P831">
        <v>456</v>
      </c>
      <c r="Q831" t="s">
        <v>4134</v>
      </c>
      <c r="R831">
        <v>7409.59148</v>
      </c>
      <c r="S831" t="s">
        <v>4165</v>
      </c>
      <c r="T831" t="s">
        <v>4141</v>
      </c>
    </row>
    <row r="832" spans="1:20" x14ac:dyDescent="0.3">
      <c r="A832" t="s">
        <v>3702</v>
      </c>
      <c r="B832" t="s">
        <v>4169</v>
      </c>
      <c r="C832" t="s">
        <v>4164</v>
      </c>
      <c r="D832" t="s">
        <v>4061</v>
      </c>
      <c r="E832" t="s">
        <v>4062</v>
      </c>
      <c r="F832" t="s">
        <v>1834</v>
      </c>
      <c r="G832" t="s">
        <v>2086</v>
      </c>
      <c r="H832" t="s">
        <v>9</v>
      </c>
      <c r="I832" t="s">
        <v>180</v>
      </c>
      <c r="J832" t="s">
        <v>3355</v>
      </c>
      <c r="K832" t="s">
        <v>4134</v>
      </c>
      <c r="L832">
        <v>6392</v>
      </c>
      <c r="M832" t="s">
        <v>4135</v>
      </c>
      <c r="N832" t="s">
        <v>4060</v>
      </c>
      <c r="O832" t="s">
        <v>4136</v>
      </c>
      <c r="P832">
        <v>34</v>
      </c>
      <c r="Q832" t="s">
        <v>4134</v>
      </c>
      <c r="R832">
        <v>3099.4530100000002</v>
      </c>
      <c r="S832" t="s">
        <v>4170</v>
      </c>
      <c r="T832" t="s">
        <v>4411</v>
      </c>
    </row>
    <row r="833" spans="1:20" x14ac:dyDescent="0.3">
      <c r="A833" t="s">
        <v>3774</v>
      </c>
      <c r="B833" t="s">
        <v>4506</v>
      </c>
      <c r="C833" t="s">
        <v>4199</v>
      </c>
      <c r="D833" t="s">
        <v>4085</v>
      </c>
      <c r="E833" t="s">
        <v>4086</v>
      </c>
      <c r="F833" t="s">
        <v>71</v>
      </c>
      <c r="G833" t="s">
        <v>2214</v>
      </c>
      <c r="H833" t="s">
        <v>23</v>
      </c>
      <c r="I833" t="s">
        <v>184</v>
      </c>
      <c r="J833" t="s">
        <v>3383</v>
      </c>
      <c r="K833" t="s">
        <v>4134</v>
      </c>
      <c r="L833">
        <v>1500</v>
      </c>
      <c r="M833" t="s">
        <v>4135</v>
      </c>
      <c r="N833" t="s">
        <v>4060</v>
      </c>
      <c r="O833" t="s">
        <v>4136</v>
      </c>
      <c r="P833">
        <v>500</v>
      </c>
      <c r="Q833" t="s">
        <v>4134</v>
      </c>
      <c r="R833">
        <v>1397.8159800000001</v>
      </c>
      <c r="S833" t="s">
        <v>4414</v>
      </c>
      <c r="T833" t="s">
        <v>4421</v>
      </c>
    </row>
    <row r="834" spans="1:20" x14ac:dyDescent="0.3">
      <c r="A834" t="s">
        <v>3646</v>
      </c>
      <c r="B834" t="s">
        <v>4438</v>
      </c>
      <c r="C834" t="s">
        <v>4164</v>
      </c>
      <c r="D834" t="s">
        <v>4061</v>
      </c>
      <c r="E834" t="s">
        <v>4062</v>
      </c>
      <c r="F834" t="s">
        <v>572</v>
      </c>
      <c r="G834" t="s">
        <v>3201</v>
      </c>
      <c r="H834" t="s">
        <v>9</v>
      </c>
      <c r="I834" t="s">
        <v>180</v>
      </c>
      <c r="J834" t="s">
        <v>3404</v>
      </c>
      <c r="K834" t="s">
        <v>4398</v>
      </c>
      <c r="L834">
        <v>75.999696</v>
      </c>
      <c r="M834" t="s">
        <v>4135</v>
      </c>
      <c r="N834" t="s">
        <v>4077</v>
      </c>
      <c r="O834" t="s">
        <v>4399</v>
      </c>
      <c r="P834">
        <v>912</v>
      </c>
      <c r="Q834" t="s">
        <v>4398</v>
      </c>
      <c r="R834">
        <v>715.57806800000003</v>
      </c>
      <c r="S834" t="s">
        <v>4142</v>
      </c>
      <c r="T834"/>
    </row>
    <row r="835" spans="1:20" x14ac:dyDescent="0.3">
      <c r="A835" t="s">
        <v>3884</v>
      </c>
      <c r="B835" t="s">
        <v>4562</v>
      </c>
      <c r="C835" t="s">
        <v>4235</v>
      </c>
      <c r="D835" t="s">
        <v>4061</v>
      </c>
      <c r="E835" t="s">
        <v>4062</v>
      </c>
      <c r="F835" t="s">
        <v>572</v>
      </c>
      <c r="G835" t="s">
        <v>3201</v>
      </c>
      <c r="H835" t="s">
        <v>9</v>
      </c>
      <c r="I835" t="s">
        <v>180</v>
      </c>
      <c r="J835" t="s">
        <v>3404</v>
      </c>
      <c r="K835" t="s">
        <v>4134</v>
      </c>
      <c r="L835">
        <v>34</v>
      </c>
      <c r="M835" t="s">
        <v>4135</v>
      </c>
      <c r="N835" t="s">
        <v>4060</v>
      </c>
      <c r="O835" t="s">
        <v>4136</v>
      </c>
      <c r="P835">
        <v>34</v>
      </c>
      <c r="Q835" t="s">
        <v>4134</v>
      </c>
      <c r="R835">
        <v>10204.54478</v>
      </c>
      <c r="S835" t="s">
        <v>4248</v>
      </c>
      <c r="T835"/>
    </row>
    <row r="836" spans="1:20" x14ac:dyDescent="0.3">
      <c r="A836" t="s">
        <v>3913</v>
      </c>
      <c r="B836" t="s">
        <v>4139</v>
      </c>
      <c r="C836" t="s">
        <v>4148</v>
      </c>
      <c r="D836" t="s">
        <v>4061</v>
      </c>
      <c r="E836" t="s">
        <v>4062</v>
      </c>
      <c r="F836" t="s">
        <v>1834</v>
      </c>
      <c r="G836" t="s">
        <v>2086</v>
      </c>
      <c r="H836" t="s">
        <v>9</v>
      </c>
      <c r="I836" t="s">
        <v>180</v>
      </c>
      <c r="J836" t="s">
        <v>3355</v>
      </c>
      <c r="K836" t="s">
        <v>4134</v>
      </c>
      <c r="L836">
        <v>31800</v>
      </c>
      <c r="M836" t="s">
        <v>4135</v>
      </c>
      <c r="N836" t="s">
        <v>4060</v>
      </c>
      <c r="O836" t="s">
        <v>4136</v>
      </c>
      <c r="P836">
        <v>100</v>
      </c>
      <c r="Q836" t="s">
        <v>4134</v>
      </c>
      <c r="R836">
        <v>2560.8675699999999</v>
      </c>
      <c r="S836" t="s">
        <v>4141</v>
      </c>
      <c r="T836" t="s">
        <v>4304</v>
      </c>
    </row>
    <row r="837" spans="1:20" x14ac:dyDescent="0.3">
      <c r="A837" t="s">
        <v>4003</v>
      </c>
      <c r="B837" t="s">
        <v>4283</v>
      </c>
      <c r="C837" t="s">
        <v>4199</v>
      </c>
      <c r="D837" t="s">
        <v>4068</v>
      </c>
      <c r="E837" t="s">
        <v>4069</v>
      </c>
      <c r="F837" t="s">
        <v>1834</v>
      </c>
      <c r="G837" t="s">
        <v>2086</v>
      </c>
      <c r="H837" t="s">
        <v>9</v>
      </c>
      <c r="I837" t="s">
        <v>180</v>
      </c>
      <c r="J837" t="s">
        <v>3355</v>
      </c>
      <c r="K837" t="s">
        <v>4134</v>
      </c>
      <c r="L837">
        <v>480</v>
      </c>
      <c r="M837" t="s">
        <v>4135</v>
      </c>
      <c r="N837" t="s">
        <v>4060</v>
      </c>
      <c r="O837" t="s">
        <v>4136</v>
      </c>
      <c r="P837">
        <v>30</v>
      </c>
      <c r="Q837" t="s">
        <v>4134</v>
      </c>
      <c r="R837">
        <v>127938.51718</v>
      </c>
      <c r="S837" t="s">
        <v>4284</v>
      </c>
      <c r="T837" t="s">
        <v>4280</v>
      </c>
    </row>
    <row r="838" spans="1:20" x14ac:dyDescent="0.3">
      <c r="A838" t="s">
        <v>3702</v>
      </c>
      <c r="B838" t="s">
        <v>4139</v>
      </c>
      <c r="C838" t="s">
        <v>4188</v>
      </c>
      <c r="D838" t="s">
        <v>4061</v>
      </c>
      <c r="E838" t="s">
        <v>4062</v>
      </c>
      <c r="F838" t="s">
        <v>1834</v>
      </c>
      <c r="G838" t="s">
        <v>2086</v>
      </c>
      <c r="H838" t="s">
        <v>9</v>
      </c>
      <c r="I838" t="s">
        <v>180</v>
      </c>
      <c r="J838" t="s">
        <v>3355</v>
      </c>
      <c r="K838" t="s">
        <v>4134</v>
      </c>
      <c r="L838">
        <v>3510</v>
      </c>
      <c r="M838" t="s">
        <v>4135</v>
      </c>
      <c r="N838" t="s">
        <v>4060</v>
      </c>
      <c r="O838" t="s">
        <v>4136</v>
      </c>
      <c r="P838">
        <v>195</v>
      </c>
      <c r="Q838" t="s">
        <v>4134</v>
      </c>
      <c r="R838">
        <v>2980.4106900000002</v>
      </c>
      <c r="S838" t="s">
        <v>4141</v>
      </c>
      <c r="T838" t="s">
        <v>4316</v>
      </c>
    </row>
    <row r="839" spans="1:20" x14ac:dyDescent="0.3">
      <c r="A839" t="s">
        <v>3755</v>
      </c>
      <c r="B839" t="s">
        <v>4169</v>
      </c>
      <c r="C839" t="s">
        <v>4193</v>
      </c>
      <c r="D839" t="s">
        <v>4061</v>
      </c>
      <c r="E839" t="s">
        <v>4062</v>
      </c>
      <c r="F839" t="s">
        <v>1834</v>
      </c>
      <c r="G839" t="s">
        <v>2086</v>
      </c>
      <c r="H839" t="s">
        <v>9</v>
      </c>
      <c r="I839" t="s">
        <v>180</v>
      </c>
      <c r="J839" t="s">
        <v>3355</v>
      </c>
      <c r="K839" t="s">
        <v>4134</v>
      </c>
      <c r="L839">
        <v>33464</v>
      </c>
      <c r="M839" t="s">
        <v>4135</v>
      </c>
      <c r="N839" t="s">
        <v>4060</v>
      </c>
      <c r="O839" t="s">
        <v>4136</v>
      </c>
      <c r="P839">
        <v>178</v>
      </c>
      <c r="Q839" t="s">
        <v>4134</v>
      </c>
      <c r="R839">
        <v>2417.8858300000002</v>
      </c>
      <c r="S839" t="s">
        <v>4170</v>
      </c>
      <c r="T839" t="s">
        <v>4411</v>
      </c>
    </row>
    <row r="840" spans="1:20" x14ac:dyDescent="0.3">
      <c r="A840" t="s">
        <v>3727</v>
      </c>
      <c r="B840" t="s">
        <v>4139</v>
      </c>
      <c r="C840" t="s">
        <v>4167</v>
      </c>
      <c r="D840" t="s">
        <v>4061</v>
      </c>
      <c r="E840" t="s">
        <v>4062</v>
      </c>
      <c r="F840" t="s">
        <v>1834</v>
      </c>
      <c r="G840" t="s">
        <v>2086</v>
      </c>
      <c r="H840" t="s">
        <v>9</v>
      </c>
      <c r="I840" t="s">
        <v>180</v>
      </c>
      <c r="J840" t="s">
        <v>3355</v>
      </c>
      <c r="K840" t="s">
        <v>4134</v>
      </c>
      <c r="L840">
        <v>3434</v>
      </c>
      <c r="M840" t="s">
        <v>4135</v>
      </c>
      <c r="N840" t="s">
        <v>4060</v>
      </c>
      <c r="O840" t="s">
        <v>4136</v>
      </c>
      <c r="P840">
        <v>34</v>
      </c>
      <c r="Q840" t="s">
        <v>4134</v>
      </c>
      <c r="R840">
        <v>4435.2754500000001</v>
      </c>
      <c r="S840" t="s">
        <v>4141</v>
      </c>
      <c r="T840" t="s">
        <v>4170</v>
      </c>
    </row>
    <row r="841" spans="1:20" x14ac:dyDescent="0.3">
      <c r="A841" t="s">
        <v>3725</v>
      </c>
      <c r="B841" t="s">
        <v>4328</v>
      </c>
      <c r="C841" t="s">
        <v>4382</v>
      </c>
      <c r="D841" t="s">
        <v>4085</v>
      </c>
      <c r="E841" t="s">
        <v>4086</v>
      </c>
      <c r="F841" t="s">
        <v>331</v>
      </c>
      <c r="G841" t="s">
        <v>2211</v>
      </c>
      <c r="H841" t="s">
        <v>46</v>
      </c>
      <c r="I841" t="s">
        <v>180</v>
      </c>
      <c r="J841" t="s">
        <v>3383</v>
      </c>
      <c r="K841" t="s">
        <v>4134</v>
      </c>
      <c r="L841">
        <v>1000</v>
      </c>
      <c r="M841" t="s">
        <v>4135</v>
      </c>
      <c r="N841" t="s">
        <v>4060</v>
      </c>
      <c r="O841" t="s">
        <v>4136</v>
      </c>
      <c r="P841">
        <v>250</v>
      </c>
      <c r="Q841" t="s">
        <v>4134</v>
      </c>
      <c r="R841">
        <v>696.14964999999995</v>
      </c>
      <c r="S841" t="s">
        <v>4155</v>
      </c>
      <c r="T841" t="s">
        <v>4174</v>
      </c>
    </row>
    <row r="842" spans="1:20" x14ac:dyDescent="0.3">
      <c r="A842" t="s">
        <v>3884</v>
      </c>
      <c r="B842" t="s">
        <v>4139</v>
      </c>
      <c r="C842" t="s">
        <v>4266</v>
      </c>
      <c r="D842" t="s">
        <v>4061</v>
      </c>
      <c r="E842" t="s">
        <v>4062</v>
      </c>
      <c r="F842" t="s">
        <v>1834</v>
      </c>
      <c r="G842" t="s">
        <v>2086</v>
      </c>
      <c r="H842" t="s">
        <v>9</v>
      </c>
      <c r="I842" t="s">
        <v>180</v>
      </c>
      <c r="J842" t="s">
        <v>3355</v>
      </c>
      <c r="K842" t="s">
        <v>4134</v>
      </c>
      <c r="L842">
        <v>25608</v>
      </c>
      <c r="M842" t="s">
        <v>4135</v>
      </c>
      <c r="N842" t="s">
        <v>4060</v>
      </c>
      <c r="O842" t="s">
        <v>4136</v>
      </c>
      <c r="P842">
        <v>97</v>
      </c>
      <c r="Q842" t="s">
        <v>4134</v>
      </c>
      <c r="R842">
        <v>11365.452939999999</v>
      </c>
      <c r="S842" t="s">
        <v>4141</v>
      </c>
      <c r="T842" t="s">
        <v>4263</v>
      </c>
    </row>
    <row r="843" spans="1:20" x14ac:dyDescent="0.3">
      <c r="A843" t="s">
        <v>3716</v>
      </c>
      <c r="B843" t="s">
        <v>4132</v>
      </c>
      <c r="C843" t="s">
        <v>4182</v>
      </c>
      <c r="D843" t="s">
        <v>4061</v>
      </c>
      <c r="E843" t="s">
        <v>4062</v>
      </c>
      <c r="F843" t="s">
        <v>572</v>
      </c>
      <c r="G843" t="s">
        <v>3201</v>
      </c>
      <c r="H843" t="s">
        <v>9</v>
      </c>
      <c r="I843" t="s">
        <v>180</v>
      </c>
      <c r="J843" t="s">
        <v>3404</v>
      </c>
      <c r="K843" t="s">
        <v>4134</v>
      </c>
      <c r="L843">
        <v>1512</v>
      </c>
      <c r="M843" t="s">
        <v>4135</v>
      </c>
      <c r="N843" t="s">
        <v>4060</v>
      </c>
      <c r="O843" t="s">
        <v>4136</v>
      </c>
      <c r="P843">
        <v>54</v>
      </c>
      <c r="Q843" t="s">
        <v>4134</v>
      </c>
      <c r="R843">
        <v>4646.0091599999996</v>
      </c>
      <c r="S843" t="s">
        <v>4137</v>
      </c>
      <c r="T843" t="s">
        <v>4201</v>
      </c>
    </row>
    <row r="844" spans="1:20" x14ac:dyDescent="0.3">
      <c r="A844" t="s">
        <v>3727</v>
      </c>
      <c r="B844" t="s">
        <v>4139</v>
      </c>
      <c r="C844" t="s">
        <v>4159</v>
      </c>
      <c r="D844" t="s">
        <v>4061</v>
      </c>
      <c r="E844" t="s">
        <v>4062</v>
      </c>
      <c r="F844" t="s">
        <v>1834</v>
      </c>
      <c r="G844" t="s">
        <v>2086</v>
      </c>
      <c r="H844" t="s">
        <v>9</v>
      </c>
      <c r="I844" t="s">
        <v>180</v>
      </c>
      <c r="J844" t="s">
        <v>3355</v>
      </c>
      <c r="K844" t="s">
        <v>4134</v>
      </c>
      <c r="L844">
        <v>37327</v>
      </c>
      <c r="M844" t="s">
        <v>4135</v>
      </c>
      <c r="N844" t="s">
        <v>4060</v>
      </c>
      <c r="O844" t="s">
        <v>4136</v>
      </c>
      <c r="P844">
        <v>241</v>
      </c>
      <c r="Q844" t="s">
        <v>4134</v>
      </c>
      <c r="R844">
        <v>4435.2754500000001</v>
      </c>
      <c r="S844" t="s">
        <v>4141</v>
      </c>
      <c r="T844" t="s">
        <v>4234</v>
      </c>
    </row>
    <row r="845" spans="1:20" x14ac:dyDescent="0.3">
      <c r="A845" t="s">
        <v>3702</v>
      </c>
      <c r="B845" t="s">
        <v>4139</v>
      </c>
      <c r="C845" t="s">
        <v>4177</v>
      </c>
      <c r="D845" t="s">
        <v>4061</v>
      </c>
      <c r="E845" t="s">
        <v>4062</v>
      </c>
      <c r="F845" t="s">
        <v>1834</v>
      </c>
      <c r="G845" t="s">
        <v>2086</v>
      </c>
      <c r="H845" t="s">
        <v>9</v>
      </c>
      <c r="I845" t="s">
        <v>180</v>
      </c>
      <c r="J845" t="s">
        <v>3355</v>
      </c>
      <c r="K845" t="s">
        <v>4134</v>
      </c>
      <c r="L845">
        <v>1036</v>
      </c>
      <c r="M845" t="s">
        <v>4135</v>
      </c>
      <c r="N845" t="s">
        <v>4060</v>
      </c>
      <c r="O845" t="s">
        <v>4136</v>
      </c>
      <c r="P845">
        <v>28</v>
      </c>
      <c r="Q845" t="s">
        <v>4134</v>
      </c>
      <c r="R845">
        <v>2980.4106900000002</v>
      </c>
      <c r="S845" t="s">
        <v>4141</v>
      </c>
      <c r="T845" t="s">
        <v>4230</v>
      </c>
    </row>
    <row r="846" spans="1:20" x14ac:dyDescent="0.3">
      <c r="A846" t="s">
        <v>3828</v>
      </c>
      <c r="B846" t="s">
        <v>4401</v>
      </c>
      <c r="C846" t="s">
        <v>4164</v>
      </c>
      <c r="D846" t="s">
        <v>4068</v>
      </c>
      <c r="E846" t="s">
        <v>4069</v>
      </c>
      <c r="F846" t="s">
        <v>1834</v>
      </c>
      <c r="G846" t="s">
        <v>2086</v>
      </c>
      <c r="H846" t="s">
        <v>9</v>
      </c>
      <c r="I846" t="s">
        <v>180</v>
      </c>
      <c r="J846" t="s">
        <v>3355</v>
      </c>
      <c r="K846" t="s">
        <v>4134</v>
      </c>
      <c r="L846">
        <v>738</v>
      </c>
      <c r="M846" t="s">
        <v>4135</v>
      </c>
      <c r="N846" t="s">
        <v>4060</v>
      </c>
      <c r="O846" t="s">
        <v>4136</v>
      </c>
      <c r="P846">
        <v>82</v>
      </c>
      <c r="Q846" t="s">
        <v>4134</v>
      </c>
      <c r="R846">
        <v>7579.41986</v>
      </c>
      <c r="S846" t="s">
        <v>4224</v>
      </c>
      <c r="T846" t="s">
        <v>4508</v>
      </c>
    </row>
    <row r="847" spans="1:20" x14ac:dyDescent="0.3">
      <c r="A847" t="s">
        <v>3755</v>
      </c>
      <c r="B847" t="s">
        <v>4132</v>
      </c>
      <c r="C847" t="s">
        <v>4235</v>
      </c>
      <c r="D847" t="s">
        <v>4061</v>
      </c>
      <c r="E847" t="s">
        <v>4062</v>
      </c>
      <c r="F847" t="s">
        <v>572</v>
      </c>
      <c r="G847" t="s">
        <v>3201</v>
      </c>
      <c r="H847" t="s">
        <v>9</v>
      </c>
      <c r="I847" t="s">
        <v>180</v>
      </c>
      <c r="J847" t="s">
        <v>3404</v>
      </c>
      <c r="K847" t="s">
        <v>4134</v>
      </c>
      <c r="L847">
        <v>5300</v>
      </c>
      <c r="M847" t="s">
        <v>4135</v>
      </c>
      <c r="N847" t="s">
        <v>4060</v>
      </c>
      <c r="O847" t="s">
        <v>4136</v>
      </c>
      <c r="P847">
        <v>100</v>
      </c>
      <c r="Q847" t="s">
        <v>4134</v>
      </c>
      <c r="R847">
        <v>2352.5772099999999</v>
      </c>
      <c r="S847" t="s">
        <v>4137</v>
      </c>
      <c r="T847" t="s">
        <v>4197</v>
      </c>
    </row>
    <row r="848" spans="1:20" x14ac:dyDescent="0.3">
      <c r="A848" t="s">
        <v>3702</v>
      </c>
      <c r="B848" t="s">
        <v>4139</v>
      </c>
      <c r="C848" t="s">
        <v>4292</v>
      </c>
      <c r="D848" t="s">
        <v>4061</v>
      </c>
      <c r="E848" t="s">
        <v>4062</v>
      </c>
      <c r="F848" t="s">
        <v>1834</v>
      </c>
      <c r="G848" t="s">
        <v>2086</v>
      </c>
      <c r="H848" t="s">
        <v>9</v>
      </c>
      <c r="I848" t="s">
        <v>180</v>
      </c>
      <c r="J848" t="s">
        <v>3355</v>
      </c>
      <c r="K848" t="s">
        <v>4134</v>
      </c>
      <c r="L848">
        <v>6290</v>
      </c>
      <c r="M848" t="s">
        <v>4135</v>
      </c>
      <c r="N848" t="s">
        <v>4060</v>
      </c>
      <c r="O848" t="s">
        <v>4136</v>
      </c>
      <c r="P848">
        <v>185</v>
      </c>
      <c r="Q848" t="s">
        <v>4134</v>
      </c>
      <c r="R848">
        <v>2980.4106900000002</v>
      </c>
      <c r="S848" t="s">
        <v>4141</v>
      </c>
      <c r="T848" t="s">
        <v>4245</v>
      </c>
    </row>
    <row r="849" spans="1:20" x14ac:dyDescent="0.3">
      <c r="A849" t="s">
        <v>3884</v>
      </c>
      <c r="B849" t="s">
        <v>4231</v>
      </c>
      <c r="C849" t="s">
        <v>4182</v>
      </c>
      <c r="D849" t="s">
        <v>4061</v>
      </c>
      <c r="E849" t="s">
        <v>4062</v>
      </c>
      <c r="F849" t="s">
        <v>1834</v>
      </c>
      <c r="G849" t="s">
        <v>2086</v>
      </c>
      <c r="H849" t="s">
        <v>9</v>
      </c>
      <c r="I849" t="s">
        <v>180</v>
      </c>
      <c r="J849" t="s">
        <v>3355</v>
      </c>
      <c r="K849" t="s">
        <v>4134</v>
      </c>
      <c r="L849">
        <v>1680</v>
      </c>
      <c r="M849" t="s">
        <v>4135</v>
      </c>
      <c r="N849" t="s">
        <v>4060</v>
      </c>
      <c r="O849" t="s">
        <v>4136</v>
      </c>
      <c r="P849">
        <v>112</v>
      </c>
      <c r="Q849" t="s">
        <v>4134</v>
      </c>
      <c r="R849">
        <v>10162.67376</v>
      </c>
      <c r="S849" t="s">
        <v>4232</v>
      </c>
      <c r="T849" t="s">
        <v>4318</v>
      </c>
    </row>
    <row r="850" spans="1:20" x14ac:dyDescent="0.3">
      <c r="A850" t="s">
        <v>3702</v>
      </c>
      <c r="B850" t="s">
        <v>4139</v>
      </c>
      <c r="C850" t="s">
        <v>4324</v>
      </c>
      <c r="D850" t="s">
        <v>4061</v>
      </c>
      <c r="E850" t="s">
        <v>4062</v>
      </c>
      <c r="F850" t="s">
        <v>1834</v>
      </c>
      <c r="G850" t="s">
        <v>2086</v>
      </c>
      <c r="H850" t="s">
        <v>9</v>
      </c>
      <c r="I850" t="s">
        <v>180</v>
      </c>
      <c r="J850" t="s">
        <v>3355</v>
      </c>
      <c r="K850" t="s">
        <v>4134</v>
      </c>
      <c r="L850">
        <v>23617</v>
      </c>
      <c r="M850" t="s">
        <v>4135</v>
      </c>
      <c r="N850" t="s">
        <v>4060</v>
      </c>
      <c r="O850" t="s">
        <v>4136</v>
      </c>
      <c r="P850">
        <v>209</v>
      </c>
      <c r="Q850" t="s">
        <v>4134</v>
      </c>
      <c r="R850">
        <v>2980.4106900000002</v>
      </c>
      <c r="S850" t="s">
        <v>4141</v>
      </c>
      <c r="T850" t="s">
        <v>4261</v>
      </c>
    </row>
    <row r="851" spans="1:20" x14ac:dyDescent="0.3">
      <c r="A851" t="s">
        <v>3951</v>
      </c>
      <c r="B851" t="s">
        <v>4563</v>
      </c>
      <c r="C851" t="s">
        <v>4164</v>
      </c>
      <c r="D851" t="s">
        <v>4073</v>
      </c>
      <c r="E851" t="s">
        <v>4074</v>
      </c>
      <c r="F851" t="s">
        <v>219</v>
      </c>
      <c r="G851" t="s">
        <v>3297</v>
      </c>
      <c r="H851" t="s">
        <v>9</v>
      </c>
      <c r="I851" t="s">
        <v>180</v>
      </c>
      <c r="J851" t="s">
        <v>3355</v>
      </c>
      <c r="K851" t="s">
        <v>4398</v>
      </c>
      <c r="L851">
        <v>23.999852543999999</v>
      </c>
      <c r="M851" t="s">
        <v>4465</v>
      </c>
      <c r="N851" t="s">
        <v>4060</v>
      </c>
      <c r="O851" t="s">
        <v>4136</v>
      </c>
      <c r="P851">
        <v>208.89599999999999</v>
      </c>
      <c r="Q851" t="s">
        <v>4398</v>
      </c>
      <c r="R851">
        <v>5245.0042100000001</v>
      </c>
      <c r="S851" t="s">
        <v>4560</v>
      </c>
      <c r="T851"/>
    </row>
    <row r="852" spans="1:20" x14ac:dyDescent="0.3">
      <c r="A852" t="s">
        <v>3774</v>
      </c>
      <c r="B852" t="s">
        <v>4328</v>
      </c>
      <c r="C852" t="s">
        <v>4199</v>
      </c>
      <c r="D852" t="s">
        <v>4085</v>
      </c>
      <c r="E852" t="s">
        <v>4086</v>
      </c>
      <c r="F852" t="s">
        <v>331</v>
      </c>
      <c r="G852" t="s">
        <v>2211</v>
      </c>
      <c r="H852" t="s">
        <v>46</v>
      </c>
      <c r="I852" t="s">
        <v>180</v>
      </c>
      <c r="J852" t="s">
        <v>3383</v>
      </c>
      <c r="K852" t="s">
        <v>4134</v>
      </c>
      <c r="L852">
        <v>2000</v>
      </c>
      <c r="M852" t="s">
        <v>4135</v>
      </c>
      <c r="N852" t="s">
        <v>4060</v>
      </c>
      <c r="O852" t="s">
        <v>4136</v>
      </c>
      <c r="P852">
        <v>500</v>
      </c>
      <c r="Q852" t="s">
        <v>4134</v>
      </c>
      <c r="R852">
        <v>1371.8068000000001</v>
      </c>
      <c r="S852" t="s">
        <v>4155</v>
      </c>
      <c r="T852" t="s">
        <v>4174</v>
      </c>
    </row>
    <row r="853" spans="1:20" x14ac:dyDescent="0.3">
      <c r="A853" t="s">
        <v>3657</v>
      </c>
      <c r="B853" t="s">
        <v>4388</v>
      </c>
      <c r="C853" t="s">
        <v>4235</v>
      </c>
      <c r="D853" t="s">
        <v>4085</v>
      </c>
      <c r="E853" t="s">
        <v>4086</v>
      </c>
      <c r="F853" t="s">
        <v>89</v>
      </c>
      <c r="G853" t="s">
        <v>2204</v>
      </c>
      <c r="H853" t="s">
        <v>40</v>
      </c>
      <c r="I853" t="s">
        <v>184</v>
      </c>
      <c r="J853" t="s">
        <v>3383</v>
      </c>
      <c r="K853" t="s">
        <v>4134</v>
      </c>
      <c r="L853">
        <v>6000</v>
      </c>
      <c r="M853" t="s">
        <v>4135</v>
      </c>
      <c r="N853" t="s">
        <v>4060</v>
      </c>
      <c r="O853" t="s">
        <v>4136</v>
      </c>
      <c r="P853">
        <v>2000</v>
      </c>
      <c r="Q853" t="s">
        <v>4134</v>
      </c>
      <c r="R853">
        <v>995.12755000000004</v>
      </c>
      <c r="S853" t="s">
        <v>4316</v>
      </c>
      <c r="T853" t="s">
        <v>4404</v>
      </c>
    </row>
    <row r="854" spans="1:20" x14ac:dyDescent="0.3">
      <c r="A854" t="s">
        <v>3844</v>
      </c>
      <c r="B854" t="s">
        <v>4163</v>
      </c>
      <c r="C854" t="s">
        <v>4235</v>
      </c>
      <c r="D854" t="s">
        <v>4068</v>
      </c>
      <c r="E854" t="s">
        <v>4069</v>
      </c>
      <c r="F854" t="s">
        <v>1834</v>
      </c>
      <c r="G854" t="s">
        <v>2086</v>
      </c>
      <c r="H854" t="s">
        <v>9</v>
      </c>
      <c r="I854" t="s">
        <v>180</v>
      </c>
      <c r="J854" t="s">
        <v>3355</v>
      </c>
      <c r="K854" t="s">
        <v>4134</v>
      </c>
      <c r="L854">
        <v>76152</v>
      </c>
      <c r="M854" t="s">
        <v>4135</v>
      </c>
      <c r="N854" t="s">
        <v>4060</v>
      </c>
      <c r="O854" t="s">
        <v>4136</v>
      </c>
      <c r="P854">
        <v>456</v>
      </c>
      <c r="Q854" t="s">
        <v>4134</v>
      </c>
      <c r="R854">
        <v>7409.59148</v>
      </c>
      <c r="S854" t="s">
        <v>4165</v>
      </c>
      <c r="T854" t="s">
        <v>4546</v>
      </c>
    </row>
    <row r="855" spans="1:20" x14ac:dyDescent="0.3">
      <c r="A855" t="s">
        <v>3653</v>
      </c>
      <c r="B855" t="s">
        <v>4139</v>
      </c>
      <c r="C855" t="s">
        <v>4417</v>
      </c>
      <c r="D855" t="s">
        <v>4061</v>
      </c>
      <c r="E855" t="s">
        <v>4062</v>
      </c>
      <c r="F855" t="s">
        <v>1834</v>
      </c>
      <c r="G855" t="s">
        <v>2086</v>
      </c>
      <c r="H855" t="s">
        <v>9</v>
      </c>
      <c r="I855" t="s">
        <v>180</v>
      </c>
      <c r="J855" t="s">
        <v>3355</v>
      </c>
      <c r="K855" t="s">
        <v>4134</v>
      </c>
      <c r="L855">
        <v>51772</v>
      </c>
      <c r="M855" t="s">
        <v>4135</v>
      </c>
      <c r="N855" t="s">
        <v>4060</v>
      </c>
      <c r="O855" t="s">
        <v>4136</v>
      </c>
      <c r="P855">
        <v>172</v>
      </c>
      <c r="Q855" t="s">
        <v>4134</v>
      </c>
      <c r="R855">
        <v>3379.27124</v>
      </c>
      <c r="S855" t="s">
        <v>4141</v>
      </c>
      <c r="T855" t="s">
        <v>4286</v>
      </c>
    </row>
    <row r="856" spans="1:20" x14ac:dyDescent="0.3">
      <c r="A856" t="s">
        <v>3789</v>
      </c>
      <c r="B856" t="s">
        <v>4315</v>
      </c>
      <c r="C856" t="s">
        <v>4164</v>
      </c>
      <c r="D856" t="s">
        <v>4103</v>
      </c>
      <c r="E856" t="s">
        <v>4104</v>
      </c>
      <c r="F856" t="s">
        <v>103</v>
      </c>
      <c r="G856" t="s">
        <v>2017</v>
      </c>
      <c r="H856" t="s">
        <v>25</v>
      </c>
      <c r="I856" t="s">
        <v>184</v>
      </c>
      <c r="J856" t="s">
        <v>3453</v>
      </c>
      <c r="K856" t="s">
        <v>4134</v>
      </c>
      <c r="L856">
        <v>305</v>
      </c>
      <c r="M856" t="s">
        <v>4135</v>
      </c>
      <c r="N856" t="s">
        <v>4060</v>
      </c>
      <c r="O856" t="s">
        <v>4136</v>
      </c>
      <c r="P856">
        <v>305</v>
      </c>
      <c r="Q856" t="s">
        <v>4134</v>
      </c>
      <c r="R856">
        <v>7.67</v>
      </c>
      <c r="S856" t="s">
        <v>4240</v>
      </c>
      <c r="T856" t="s">
        <v>4305</v>
      </c>
    </row>
    <row r="857" spans="1:20" x14ac:dyDescent="0.3">
      <c r="A857" t="s">
        <v>3913</v>
      </c>
      <c r="B857" t="s">
        <v>4139</v>
      </c>
      <c r="C857" t="s">
        <v>4157</v>
      </c>
      <c r="D857" t="s">
        <v>4061</v>
      </c>
      <c r="E857" t="s">
        <v>4062</v>
      </c>
      <c r="F857" t="s">
        <v>1834</v>
      </c>
      <c r="G857" t="s">
        <v>2086</v>
      </c>
      <c r="H857" t="s">
        <v>9</v>
      </c>
      <c r="I857" t="s">
        <v>180</v>
      </c>
      <c r="J857" t="s">
        <v>3355</v>
      </c>
      <c r="K857" t="s">
        <v>4134</v>
      </c>
      <c r="L857">
        <v>3654</v>
      </c>
      <c r="M857" t="s">
        <v>4135</v>
      </c>
      <c r="N857" t="s">
        <v>4060</v>
      </c>
      <c r="O857" t="s">
        <v>4136</v>
      </c>
      <c r="P857">
        <v>87</v>
      </c>
      <c r="Q857" t="s">
        <v>4134</v>
      </c>
      <c r="R857">
        <v>2560.8675699999999</v>
      </c>
      <c r="S857" t="s">
        <v>4141</v>
      </c>
      <c r="T857" t="s">
        <v>4237</v>
      </c>
    </row>
    <row r="858" spans="1:20" x14ac:dyDescent="0.3">
      <c r="A858" t="s">
        <v>3824</v>
      </c>
      <c r="B858" t="s">
        <v>4564</v>
      </c>
      <c r="C858" t="s">
        <v>4565</v>
      </c>
      <c r="D858" t="s">
        <v>4122</v>
      </c>
      <c r="E858" t="s">
        <v>4123</v>
      </c>
      <c r="F858" t="s">
        <v>1834</v>
      </c>
      <c r="G858" t="s">
        <v>2086</v>
      </c>
      <c r="H858" t="s">
        <v>9</v>
      </c>
      <c r="I858" t="s">
        <v>180</v>
      </c>
      <c r="J858" t="s">
        <v>3355</v>
      </c>
      <c r="K858" t="s">
        <v>4134</v>
      </c>
      <c r="L858">
        <v>30</v>
      </c>
      <c r="M858" t="s">
        <v>4135</v>
      </c>
      <c r="N858" t="s">
        <v>4080</v>
      </c>
      <c r="O858" t="s">
        <v>4183</v>
      </c>
      <c r="P858">
        <v>5</v>
      </c>
      <c r="Q858" t="s">
        <v>4134</v>
      </c>
      <c r="R858">
        <v>9232.39</v>
      </c>
      <c r="S858" t="s">
        <v>4313</v>
      </c>
      <c r="T858" t="s">
        <v>4566</v>
      </c>
    </row>
    <row r="859" spans="1:20" x14ac:dyDescent="0.3">
      <c r="A859" t="s">
        <v>4002</v>
      </c>
      <c r="B859" t="s">
        <v>4340</v>
      </c>
      <c r="C859" t="s">
        <v>4235</v>
      </c>
      <c r="D859" t="s">
        <v>4068</v>
      </c>
      <c r="E859" t="s">
        <v>4069</v>
      </c>
      <c r="F859" t="s">
        <v>572</v>
      </c>
      <c r="G859" t="s">
        <v>3201</v>
      </c>
      <c r="H859" t="s">
        <v>9</v>
      </c>
      <c r="I859" t="s">
        <v>180</v>
      </c>
      <c r="J859" t="s">
        <v>3404</v>
      </c>
      <c r="K859" t="s">
        <v>4134</v>
      </c>
      <c r="L859">
        <v>10</v>
      </c>
      <c r="M859" t="s">
        <v>4135</v>
      </c>
      <c r="N859" t="s">
        <v>4060</v>
      </c>
      <c r="O859" t="s">
        <v>4136</v>
      </c>
      <c r="P859">
        <v>5</v>
      </c>
      <c r="Q859" t="s">
        <v>4134</v>
      </c>
      <c r="R859">
        <v>101601.22953</v>
      </c>
      <c r="S859" t="s">
        <v>4284</v>
      </c>
      <c r="T859" t="s">
        <v>4421</v>
      </c>
    </row>
    <row r="860" spans="1:20" x14ac:dyDescent="0.3">
      <c r="A860" t="s">
        <v>4002</v>
      </c>
      <c r="B860" t="s">
        <v>4189</v>
      </c>
      <c r="C860" t="s">
        <v>4164</v>
      </c>
      <c r="D860" t="s">
        <v>4068</v>
      </c>
      <c r="E860" t="s">
        <v>4069</v>
      </c>
      <c r="F860" t="s">
        <v>1834</v>
      </c>
      <c r="G860" t="s">
        <v>2086</v>
      </c>
      <c r="H860" t="s">
        <v>9</v>
      </c>
      <c r="I860" t="s">
        <v>180</v>
      </c>
      <c r="J860" t="s">
        <v>3355</v>
      </c>
      <c r="K860" t="s">
        <v>4134</v>
      </c>
      <c r="L860">
        <v>6</v>
      </c>
      <c r="M860" t="s">
        <v>4135</v>
      </c>
      <c r="N860" t="s">
        <v>4060</v>
      </c>
      <c r="O860" t="s">
        <v>4136</v>
      </c>
      <c r="P860">
        <v>6</v>
      </c>
      <c r="Q860" t="s">
        <v>4134</v>
      </c>
      <c r="R860">
        <v>101601.22953</v>
      </c>
      <c r="S860" t="s">
        <v>4190</v>
      </c>
      <c r="T860" t="s">
        <v>4272</v>
      </c>
    </row>
    <row r="861" spans="1:20" x14ac:dyDescent="0.3">
      <c r="A861" t="s">
        <v>3702</v>
      </c>
      <c r="B861" t="s">
        <v>4139</v>
      </c>
      <c r="C861" t="s">
        <v>4292</v>
      </c>
      <c r="D861" t="s">
        <v>4061</v>
      </c>
      <c r="E861" t="s">
        <v>4062</v>
      </c>
      <c r="F861" t="s">
        <v>1834</v>
      </c>
      <c r="G861" t="s">
        <v>2086</v>
      </c>
      <c r="H861" t="s">
        <v>9</v>
      </c>
      <c r="I861" t="s">
        <v>180</v>
      </c>
      <c r="J861" t="s">
        <v>3355</v>
      </c>
      <c r="K861" t="s">
        <v>4134</v>
      </c>
      <c r="L861">
        <v>7955</v>
      </c>
      <c r="M861" t="s">
        <v>4135</v>
      </c>
      <c r="N861" t="s">
        <v>4060</v>
      </c>
      <c r="O861" t="s">
        <v>4136</v>
      </c>
      <c r="P861">
        <v>185</v>
      </c>
      <c r="Q861" t="s">
        <v>4134</v>
      </c>
      <c r="R861">
        <v>2980.4106900000002</v>
      </c>
      <c r="S861" t="s">
        <v>4141</v>
      </c>
      <c r="T861" t="s">
        <v>4201</v>
      </c>
    </row>
    <row r="862" spans="1:20" x14ac:dyDescent="0.3">
      <c r="A862" t="s">
        <v>3702</v>
      </c>
      <c r="B862" t="s">
        <v>4139</v>
      </c>
      <c r="C862" t="s">
        <v>4177</v>
      </c>
      <c r="D862" t="s">
        <v>4061</v>
      </c>
      <c r="E862" t="s">
        <v>4062</v>
      </c>
      <c r="F862" t="s">
        <v>1834</v>
      </c>
      <c r="G862" t="s">
        <v>2086</v>
      </c>
      <c r="H862" t="s">
        <v>9</v>
      </c>
      <c r="I862" t="s">
        <v>180</v>
      </c>
      <c r="J862" t="s">
        <v>3355</v>
      </c>
      <c r="K862" t="s">
        <v>4134</v>
      </c>
      <c r="L862">
        <v>952</v>
      </c>
      <c r="M862" t="s">
        <v>4135</v>
      </c>
      <c r="N862" t="s">
        <v>4060</v>
      </c>
      <c r="O862" t="s">
        <v>4136</v>
      </c>
      <c r="P862">
        <v>28</v>
      </c>
      <c r="Q862" t="s">
        <v>4134</v>
      </c>
      <c r="R862">
        <v>2980.4106900000002</v>
      </c>
      <c r="S862" t="s">
        <v>4141</v>
      </c>
      <c r="T862" t="s">
        <v>4245</v>
      </c>
    </row>
    <row r="863" spans="1:20" x14ac:dyDescent="0.3">
      <c r="A863" t="s">
        <v>3727</v>
      </c>
      <c r="B863" t="s">
        <v>4202</v>
      </c>
      <c r="C863" t="s">
        <v>4182</v>
      </c>
      <c r="D863" t="s">
        <v>4061</v>
      </c>
      <c r="E863" t="s">
        <v>4062</v>
      </c>
      <c r="F863" t="s">
        <v>1834</v>
      </c>
      <c r="G863" t="s">
        <v>2086</v>
      </c>
      <c r="H863" t="s">
        <v>9</v>
      </c>
      <c r="I863" t="s">
        <v>180</v>
      </c>
      <c r="J863" t="s">
        <v>3355</v>
      </c>
      <c r="K863" t="s">
        <v>4134</v>
      </c>
      <c r="L863">
        <v>35144</v>
      </c>
      <c r="M863" t="s">
        <v>4135</v>
      </c>
      <c r="N863" t="s">
        <v>4060</v>
      </c>
      <c r="O863" t="s">
        <v>4136</v>
      </c>
      <c r="P863">
        <v>184</v>
      </c>
      <c r="Q863" t="s">
        <v>4134</v>
      </c>
      <c r="R863">
        <v>4435.2754500000001</v>
      </c>
      <c r="S863" t="s">
        <v>4203</v>
      </c>
      <c r="T863" t="s">
        <v>4332</v>
      </c>
    </row>
    <row r="864" spans="1:20" x14ac:dyDescent="0.3">
      <c r="A864" t="s">
        <v>3755</v>
      </c>
      <c r="B864" t="s">
        <v>4139</v>
      </c>
      <c r="C864" t="s">
        <v>4164</v>
      </c>
      <c r="D864" t="s">
        <v>4061</v>
      </c>
      <c r="E864" t="s">
        <v>4062</v>
      </c>
      <c r="F864" t="s">
        <v>1834</v>
      </c>
      <c r="G864" t="s">
        <v>2086</v>
      </c>
      <c r="H864" t="s">
        <v>9</v>
      </c>
      <c r="I864" t="s">
        <v>180</v>
      </c>
      <c r="J864" t="s">
        <v>3355</v>
      </c>
      <c r="K864" t="s">
        <v>4134</v>
      </c>
      <c r="L864">
        <v>6800</v>
      </c>
      <c r="M864" t="s">
        <v>4135</v>
      </c>
      <c r="N864" t="s">
        <v>4060</v>
      </c>
      <c r="O864" t="s">
        <v>4136</v>
      </c>
      <c r="P864">
        <v>200</v>
      </c>
      <c r="Q864" t="s">
        <v>4134</v>
      </c>
      <c r="R864">
        <v>2325.0208200000002</v>
      </c>
      <c r="S864" t="s">
        <v>4141</v>
      </c>
      <c r="T864" t="s">
        <v>4245</v>
      </c>
    </row>
    <row r="865" spans="1:20" x14ac:dyDescent="0.3">
      <c r="A865" t="s">
        <v>3653</v>
      </c>
      <c r="B865" t="s">
        <v>4139</v>
      </c>
      <c r="C865" t="s">
        <v>4228</v>
      </c>
      <c r="D865" t="s">
        <v>4061</v>
      </c>
      <c r="E865" t="s">
        <v>4062</v>
      </c>
      <c r="F865" t="s">
        <v>1834</v>
      </c>
      <c r="G865" t="s">
        <v>2086</v>
      </c>
      <c r="H865" t="s">
        <v>9</v>
      </c>
      <c r="I865" t="s">
        <v>180</v>
      </c>
      <c r="J865" t="s">
        <v>3355</v>
      </c>
      <c r="K865" t="s">
        <v>4134</v>
      </c>
      <c r="L865">
        <v>6105</v>
      </c>
      <c r="M865" t="s">
        <v>4135</v>
      </c>
      <c r="N865" t="s">
        <v>4060</v>
      </c>
      <c r="O865" t="s">
        <v>4136</v>
      </c>
      <c r="P865">
        <v>165</v>
      </c>
      <c r="Q865" t="s">
        <v>4134</v>
      </c>
      <c r="R865">
        <v>3379.27124</v>
      </c>
      <c r="S865" t="s">
        <v>4141</v>
      </c>
      <c r="T865" t="s">
        <v>4230</v>
      </c>
    </row>
    <row r="866" spans="1:20" x14ac:dyDescent="0.3">
      <c r="A866" t="s">
        <v>3727</v>
      </c>
      <c r="B866" t="s">
        <v>4161</v>
      </c>
      <c r="C866" t="s">
        <v>4199</v>
      </c>
      <c r="D866" t="s">
        <v>4061</v>
      </c>
      <c r="E866" t="s">
        <v>4062</v>
      </c>
      <c r="F866" t="s">
        <v>1834</v>
      </c>
      <c r="G866" t="s">
        <v>2086</v>
      </c>
      <c r="H866" t="s">
        <v>9</v>
      </c>
      <c r="I866" t="s">
        <v>180</v>
      </c>
      <c r="J866" t="s">
        <v>3355</v>
      </c>
      <c r="K866" t="s">
        <v>4134</v>
      </c>
      <c r="L866">
        <v>612</v>
      </c>
      <c r="M866" t="s">
        <v>4135</v>
      </c>
      <c r="N866" t="s">
        <v>4060</v>
      </c>
      <c r="O866" t="s">
        <v>4136</v>
      </c>
      <c r="P866">
        <v>34</v>
      </c>
      <c r="Q866" t="s">
        <v>4134</v>
      </c>
      <c r="R866">
        <v>4612.4273599999997</v>
      </c>
      <c r="S866" t="s">
        <v>4149</v>
      </c>
      <c r="T866" t="s">
        <v>4162</v>
      </c>
    </row>
    <row r="867" spans="1:20" x14ac:dyDescent="0.3">
      <c r="A867" t="s">
        <v>3884</v>
      </c>
      <c r="B867" t="s">
        <v>4231</v>
      </c>
      <c r="C867" t="s">
        <v>4182</v>
      </c>
      <c r="D867" t="s">
        <v>4061</v>
      </c>
      <c r="E867" t="s">
        <v>4062</v>
      </c>
      <c r="F867" t="s">
        <v>1834</v>
      </c>
      <c r="G867" t="s">
        <v>2086</v>
      </c>
      <c r="H867" t="s">
        <v>9</v>
      </c>
      <c r="I867" t="s">
        <v>180</v>
      </c>
      <c r="J867" t="s">
        <v>3355</v>
      </c>
      <c r="K867" t="s">
        <v>4134</v>
      </c>
      <c r="L867">
        <v>18592</v>
      </c>
      <c r="M867" t="s">
        <v>4135</v>
      </c>
      <c r="N867" t="s">
        <v>4060</v>
      </c>
      <c r="O867" t="s">
        <v>4136</v>
      </c>
      <c r="P867">
        <v>112</v>
      </c>
      <c r="Q867" t="s">
        <v>4134</v>
      </c>
      <c r="R867">
        <v>10162.67376</v>
      </c>
      <c r="S867" t="s">
        <v>4232</v>
      </c>
      <c r="T867" t="s">
        <v>4174</v>
      </c>
    </row>
    <row r="868" spans="1:20" x14ac:dyDescent="0.3">
      <c r="A868" t="s">
        <v>3774</v>
      </c>
      <c r="B868" t="s">
        <v>4362</v>
      </c>
      <c r="C868" t="s">
        <v>4148</v>
      </c>
      <c r="D868" t="s">
        <v>4085</v>
      </c>
      <c r="E868" t="s">
        <v>4086</v>
      </c>
      <c r="F868" t="s">
        <v>89</v>
      </c>
      <c r="G868" t="s">
        <v>2204</v>
      </c>
      <c r="H868" t="s">
        <v>40</v>
      </c>
      <c r="I868" t="s">
        <v>184</v>
      </c>
      <c r="J868" t="s">
        <v>3383</v>
      </c>
      <c r="K868" t="s">
        <v>4134</v>
      </c>
      <c r="L868">
        <v>688</v>
      </c>
      <c r="M868" t="s">
        <v>4135</v>
      </c>
      <c r="N868" t="s">
        <v>4060</v>
      </c>
      <c r="O868" t="s">
        <v>4136</v>
      </c>
      <c r="P868">
        <v>688</v>
      </c>
      <c r="Q868" t="s">
        <v>4134</v>
      </c>
      <c r="R868">
        <v>1422.57717</v>
      </c>
      <c r="S868" t="s">
        <v>4301</v>
      </c>
      <c r="T868" t="s">
        <v>4532</v>
      </c>
    </row>
    <row r="869" spans="1:20" x14ac:dyDescent="0.3">
      <c r="A869" t="s">
        <v>3843</v>
      </c>
      <c r="B869" t="s">
        <v>4334</v>
      </c>
      <c r="C869" t="s">
        <v>4164</v>
      </c>
      <c r="D869" t="s">
        <v>4061</v>
      </c>
      <c r="E869" t="s">
        <v>4062</v>
      </c>
      <c r="F869" t="s">
        <v>1834</v>
      </c>
      <c r="G869" t="s">
        <v>2086</v>
      </c>
      <c r="H869" t="s">
        <v>9</v>
      </c>
      <c r="I869" t="s">
        <v>180</v>
      </c>
      <c r="J869" t="s">
        <v>3355</v>
      </c>
      <c r="K869" t="s">
        <v>4134</v>
      </c>
      <c r="L869">
        <v>34080</v>
      </c>
      <c r="M869" t="s">
        <v>4135</v>
      </c>
      <c r="N869" t="s">
        <v>4060</v>
      </c>
      <c r="O869" t="s">
        <v>4136</v>
      </c>
      <c r="P869">
        <v>710</v>
      </c>
      <c r="Q869" t="s">
        <v>4134</v>
      </c>
      <c r="R869">
        <v>1641.07943</v>
      </c>
      <c r="S869" t="s">
        <v>4335</v>
      </c>
      <c r="T869" t="s">
        <v>4527</v>
      </c>
    </row>
    <row r="870" spans="1:20" x14ac:dyDescent="0.3">
      <c r="A870" t="s">
        <v>3657</v>
      </c>
      <c r="B870" t="s">
        <v>4192</v>
      </c>
      <c r="C870" t="s">
        <v>4164</v>
      </c>
      <c r="D870" t="s">
        <v>4085</v>
      </c>
      <c r="E870" t="s">
        <v>4086</v>
      </c>
      <c r="F870" t="s">
        <v>71</v>
      </c>
      <c r="G870" t="s">
        <v>2214</v>
      </c>
      <c r="H870" t="s">
        <v>23</v>
      </c>
      <c r="I870" t="s">
        <v>184</v>
      </c>
      <c r="J870" t="s">
        <v>3383</v>
      </c>
      <c r="K870" t="s">
        <v>4134</v>
      </c>
      <c r="L870">
        <v>1080</v>
      </c>
      <c r="M870" t="s">
        <v>4135</v>
      </c>
      <c r="N870" t="s">
        <v>4060</v>
      </c>
      <c r="O870" t="s">
        <v>4136</v>
      </c>
      <c r="P870">
        <v>1080</v>
      </c>
      <c r="Q870" t="s">
        <v>4134</v>
      </c>
      <c r="R870">
        <v>984.44875999999999</v>
      </c>
      <c r="S870" t="s">
        <v>4194</v>
      </c>
      <c r="T870" t="s">
        <v>4567</v>
      </c>
    </row>
    <row r="871" spans="1:20" x14ac:dyDescent="0.3">
      <c r="A871" t="s">
        <v>3653</v>
      </c>
      <c r="B871" t="s">
        <v>4139</v>
      </c>
      <c r="C871" t="s">
        <v>4235</v>
      </c>
      <c r="D871" t="s">
        <v>4061</v>
      </c>
      <c r="E871" t="s">
        <v>4062</v>
      </c>
      <c r="F871" t="s">
        <v>1834</v>
      </c>
      <c r="G871" t="s">
        <v>2086</v>
      </c>
      <c r="H871" t="s">
        <v>9</v>
      </c>
      <c r="I871" t="s">
        <v>180</v>
      </c>
      <c r="J871" t="s">
        <v>3355</v>
      </c>
      <c r="K871" t="s">
        <v>4134</v>
      </c>
      <c r="L871">
        <v>5880</v>
      </c>
      <c r="M871" t="s">
        <v>4135</v>
      </c>
      <c r="N871" t="s">
        <v>4060</v>
      </c>
      <c r="O871" t="s">
        <v>4136</v>
      </c>
      <c r="P871">
        <v>140</v>
      </c>
      <c r="Q871" t="s">
        <v>4134</v>
      </c>
      <c r="R871">
        <v>3379.27124</v>
      </c>
      <c r="S871" t="s">
        <v>4141</v>
      </c>
      <c r="T871" t="s">
        <v>4258</v>
      </c>
    </row>
    <row r="872" spans="1:20" x14ac:dyDescent="0.3">
      <c r="A872" t="s">
        <v>3845</v>
      </c>
      <c r="B872" t="s">
        <v>4283</v>
      </c>
      <c r="C872" t="s">
        <v>4164</v>
      </c>
      <c r="D872" t="s">
        <v>4068</v>
      </c>
      <c r="E872" t="s">
        <v>4069</v>
      </c>
      <c r="F872" t="s">
        <v>1834</v>
      </c>
      <c r="G872" t="s">
        <v>2086</v>
      </c>
      <c r="H872" t="s">
        <v>9</v>
      </c>
      <c r="I872" t="s">
        <v>180</v>
      </c>
      <c r="J872" t="s">
        <v>3355</v>
      </c>
      <c r="K872" t="s">
        <v>4134</v>
      </c>
      <c r="L872">
        <v>20</v>
      </c>
      <c r="M872" t="s">
        <v>4135</v>
      </c>
      <c r="N872" t="s">
        <v>4060</v>
      </c>
      <c r="O872" t="s">
        <v>4136</v>
      </c>
      <c r="P872">
        <v>10</v>
      </c>
      <c r="Q872" t="s">
        <v>4134</v>
      </c>
      <c r="R872">
        <v>126343.09173</v>
      </c>
      <c r="S872" t="s">
        <v>4284</v>
      </c>
      <c r="T872" t="s">
        <v>4305</v>
      </c>
    </row>
    <row r="873" spans="1:20" x14ac:dyDescent="0.3">
      <c r="A873" t="s">
        <v>3725</v>
      </c>
      <c r="B873" t="s">
        <v>4321</v>
      </c>
      <c r="C873" t="s">
        <v>4172</v>
      </c>
      <c r="D873" t="s">
        <v>4085</v>
      </c>
      <c r="E873" t="s">
        <v>4086</v>
      </c>
      <c r="F873" t="s">
        <v>71</v>
      </c>
      <c r="G873" t="s">
        <v>2214</v>
      </c>
      <c r="H873" t="s">
        <v>23</v>
      </c>
      <c r="I873" t="s">
        <v>184</v>
      </c>
      <c r="J873" t="s">
        <v>3383</v>
      </c>
      <c r="K873" t="s">
        <v>4134</v>
      </c>
      <c r="L873">
        <v>550</v>
      </c>
      <c r="M873" t="s">
        <v>4135</v>
      </c>
      <c r="N873" t="s">
        <v>4060</v>
      </c>
      <c r="O873" t="s">
        <v>4136</v>
      </c>
      <c r="P873">
        <v>550</v>
      </c>
      <c r="Q873" t="s">
        <v>4134</v>
      </c>
      <c r="R873">
        <v>714.07528000000002</v>
      </c>
      <c r="S873" t="s">
        <v>4155</v>
      </c>
      <c r="T873" t="s">
        <v>4470</v>
      </c>
    </row>
    <row r="874" spans="1:20" x14ac:dyDescent="0.3">
      <c r="A874" t="s">
        <v>3913</v>
      </c>
      <c r="B874" t="s">
        <v>4139</v>
      </c>
      <c r="C874" t="s">
        <v>4148</v>
      </c>
      <c r="D874" t="s">
        <v>4061</v>
      </c>
      <c r="E874" t="s">
        <v>4062</v>
      </c>
      <c r="F874" t="s">
        <v>1834</v>
      </c>
      <c r="G874" t="s">
        <v>2086</v>
      </c>
      <c r="H874" t="s">
        <v>9</v>
      </c>
      <c r="I874" t="s">
        <v>180</v>
      </c>
      <c r="J874" t="s">
        <v>3355</v>
      </c>
      <c r="K874" t="s">
        <v>4134</v>
      </c>
      <c r="L874">
        <v>4200</v>
      </c>
      <c r="M874" t="s">
        <v>4135</v>
      </c>
      <c r="N874" t="s">
        <v>4060</v>
      </c>
      <c r="O874" t="s">
        <v>4136</v>
      </c>
      <c r="P874">
        <v>100</v>
      </c>
      <c r="Q874" t="s">
        <v>4134</v>
      </c>
      <c r="R874">
        <v>2560.8675699999999</v>
      </c>
      <c r="S874" t="s">
        <v>4141</v>
      </c>
      <c r="T874" t="s">
        <v>4258</v>
      </c>
    </row>
    <row r="875" spans="1:20" x14ac:dyDescent="0.3">
      <c r="A875" t="s">
        <v>3884</v>
      </c>
      <c r="B875" t="s">
        <v>4139</v>
      </c>
      <c r="C875" t="s">
        <v>4182</v>
      </c>
      <c r="D875" t="s">
        <v>4061</v>
      </c>
      <c r="E875" t="s">
        <v>4062</v>
      </c>
      <c r="F875" t="s">
        <v>1834</v>
      </c>
      <c r="G875" t="s">
        <v>2086</v>
      </c>
      <c r="H875" t="s">
        <v>9</v>
      </c>
      <c r="I875" t="s">
        <v>180</v>
      </c>
      <c r="J875" t="s">
        <v>3355</v>
      </c>
      <c r="K875" t="s">
        <v>4134</v>
      </c>
      <c r="L875">
        <v>10535</v>
      </c>
      <c r="M875" t="s">
        <v>4135</v>
      </c>
      <c r="N875" t="s">
        <v>4060</v>
      </c>
      <c r="O875" t="s">
        <v>4136</v>
      </c>
      <c r="P875">
        <v>35</v>
      </c>
      <c r="Q875" t="s">
        <v>4134</v>
      </c>
      <c r="R875">
        <v>10162.67376</v>
      </c>
      <c r="S875" t="s">
        <v>4141</v>
      </c>
      <c r="T875" t="s">
        <v>4286</v>
      </c>
    </row>
    <row r="876" spans="1:20" x14ac:dyDescent="0.3">
      <c r="A876" t="s">
        <v>3727</v>
      </c>
      <c r="B876" t="s">
        <v>4139</v>
      </c>
      <c r="C876" t="s">
        <v>4167</v>
      </c>
      <c r="D876" t="s">
        <v>4061</v>
      </c>
      <c r="E876" t="s">
        <v>4062</v>
      </c>
      <c r="F876" t="s">
        <v>1834</v>
      </c>
      <c r="G876" t="s">
        <v>2086</v>
      </c>
      <c r="H876" t="s">
        <v>9</v>
      </c>
      <c r="I876" t="s">
        <v>180</v>
      </c>
      <c r="J876" t="s">
        <v>3355</v>
      </c>
      <c r="K876" t="s">
        <v>4134</v>
      </c>
      <c r="L876">
        <v>9860</v>
      </c>
      <c r="M876" t="s">
        <v>4135</v>
      </c>
      <c r="N876" t="s">
        <v>4060</v>
      </c>
      <c r="O876" t="s">
        <v>4136</v>
      </c>
      <c r="P876">
        <v>34</v>
      </c>
      <c r="Q876" t="s">
        <v>4134</v>
      </c>
      <c r="R876">
        <v>4435.2754500000001</v>
      </c>
      <c r="S876" t="s">
        <v>4141</v>
      </c>
      <c r="T876" t="s">
        <v>4160</v>
      </c>
    </row>
    <row r="877" spans="1:20" x14ac:dyDescent="0.3">
      <c r="A877" t="s">
        <v>3653</v>
      </c>
      <c r="B877" t="s">
        <v>4132</v>
      </c>
      <c r="C877" t="s">
        <v>4199</v>
      </c>
      <c r="D877" t="s">
        <v>4061</v>
      </c>
      <c r="E877" t="s">
        <v>4062</v>
      </c>
      <c r="F877" t="s">
        <v>572</v>
      </c>
      <c r="G877" t="s">
        <v>3201</v>
      </c>
      <c r="H877" t="s">
        <v>9</v>
      </c>
      <c r="I877" t="s">
        <v>180</v>
      </c>
      <c r="J877" t="s">
        <v>3404</v>
      </c>
      <c r="K877" t="s">
        <v>4134</v>
      </c>
      <c r="L877">
        <v>9879</v>
      </c>
      <c r="M877" t="s">
        <v>4135</v>
      </c>
      <c r="N877" t="s">
        <v>4060</v>
      </c>
      <c r="O877" t="s">
        <v>4136</v>
      </c>
      <c r="P877">
        <v>209</v>
      </c>
      <c r="Q877" t="s">
        <v>4134</v>
      </c>
      <c r="R877">
        <v>3416.2647400000001</v>
      </c>
      <c r="S877" t="s">
        <v>4137</v>
      </c>
      <c r="T877" t="s">
        <v>4276</v>
      </c>
    </row>
    <row r="878" spans="1:20" x14ac:dyDescent="0.3">
      <c r="A878" t="s">
        <v>3702</v>
      </c>
      <c r="B878" t="s">
        <v>4139</v>
      </c>
      <c r="C878" t="s">
        <v>4199</v>
      </c>
      <c r="D878" t="s">
        <v>4061</v>
      </c>
      <c r="E878" t="s">
        <v>4062</v>
      </c>
      <c r="F878" t="s">
        <v>1834</v>
      </c>
      <c r="G878" t="s">
        <v>2086</v>
      </c>
      <c r="H878" t="s">
        <v>9</v>
      </c>
      <c r="I878" t="s">
        <v>180</v>
      </c>
      <c r="J878" t="s">
        <v>3355</v>
      </c>
      <c r="K878" t="s">
        <v>4134</v>
      </c>
      <c r="L878">
        <v>2310</v>
      </c>
      <c r="M878" t="s">
        <v>4135</v>
      </c>
      <c r="N878" t="s">
        <v>4060</v>
      </c>
      <c r="O878" t="s">
        <v>4136</v>
      </c>
      <c r="P878">
        <v>55</v>
      </c>
      <c r="Q878" t="s">
        <v>4134</v>
      </c>
      <c r="R878">
        <v>2980.4106900000002</v>
      </c>
      <c r="S878" t="s">
        <v>4141</v>
      </c>
      <c r="T878" t="s">
        <v>4237</v>
      </c>
    </row>
    <row r="879" spans="1:20" x14ac:dyDescent="0.3">
      <c r="A879" t="s">
        <v>3646</v>
      </c>
      <c r="B879" t="s">
        <v>4397</v>
      </c>
      <c r="C879" t="s">
        <v>4164</v>
      </c>
      <c r="D879" t="s">
        <v>4061</v>
      </c>
      <c r="E879" t="s">
        <v>4062</v>
      </c>
      <c r="F879" t="s">
        <v>572</v>
      </c>
      <c r="G879" t="s">
        <v>3201</v>
      </c>
      <c r="H879" t="s">
        <v>9</v>
      </c>
      <c r="I879" t="s">
        <v>180</v>
      </c>
      <c r="J879" t="s">
        <v>3404</v>
      </c>
      <c r="K879" t="s">
        <v>4398</v>
      </c>
      <c r="L879">
        <v>26.999891999999999</v>
      </c>
      <c r="M879" t="s">
        <v>4135</v>
      </c>
      <c r="N879" t="s">
        <v>4077</v>
      </c>
      <c r="O879" t="s">
        <v>4399</v>
      </c>
      <c r="P879">
        <v>324</v>
      </c>
      <c r="Q879" t="s">
        <v>4398</v>
      </c>
      <c r="R879">
        <v>715.57806800000003</v>
      </c>
      <c r="S879" t="s">
        <v>4400</v>
      </c>
      <c r="T879"/>
    </row>
    <row r="880" spans="1:20" x14ac:dyDescent="0.3">
      <c r="A880" t="s">
        <v>4003</v>
      </c>
      <c r="B880" t="s">
        <v>4568</v>
      </c>
      <c r="C880" t="s">
        <v>4164</v>
      </c>
      <c r="D880" t="s">
        <v>4068</v>
      </c>
      <c r="E880" t="s">
        <v>4069</v>
      </c>
      <c r="F880" t="s">
        <v>1834</v>
      </c>
      <c r="G880" t="s">
        <v>2086</v>
      </c>
      <c r="H880" t="s">
        <v>9</v>
      </c>
      <c r="I880" t="s">
        <v>180</v>
      </c>
      <c r="J880" t="s">
        <v>3355</v>
      </c>
      <c r="K880" t="s">
        <v>4134</v>
      </c>
      <c r="L880">
        <v>4</v>
      </c>
      <c r="M880" t="s">
        <v>4135</v>
      </c>
      <c r="N880" t="s">
        <v>4060</v>
      </c>
      <c r="O880" t="s">
        <v>4136</v>
      </c>
      <c r="P880">
        <v>4</v>
      </c>
      <c r="Q880" t="s">
        <v>4134</v>
      </c>
      <c r="R880">
        <v>127938.51718</v>
      </c>
      <c r="S880" t="s">
        <v>4263</v>
      </c>
      <c r="T880"/>
    </row>
    <row r="881" spans="1:20" x14ac:dyDescent="0.3">
      <c r="A881" t="s">
        <v>3755</v>
      </c>
      <c r="B881" t="s">
        <v>4139</v>
      </c>
      <c r="C881" t="s">
        <v>4164</v>
      </c>
      <c r="D881" t="s">
        <v>4061</v>
      </c>
      <c r="E881" t="s">
        <v>4062</v>
      </c>
      <c r="F881" t="s">
        <v>1834</v>
      </c>
      <c r="G881" t="s">
        <v>2086</v>
      </c>
      <c r="H881" t="s">
        <v>9</v>
      </c>
      <c r="I881" t="s">
        <v>180</v>
      </c>
      <c r="J881" t="s">
        <v>3355</v>
      </c>
      <c r="K881" t="s">
        <v>4134</v>
      </c>
      <c r="L881">
        <v>21000</v>
      </c>
      <c r="M881" t="s">
        <v>4135</v>
      </c>
      <c r="N881" t="s">
        <v>4060</v>
      </c>
      <c r="O881" t="s">
        <v>4136</v>
      </c>
      <c r="P881">
        <v>200</v>
      </c>
      <c r="Q881" t="s">
        <v>4134</v>
      </c>
      <c r="R881">
        <v>2325.0208200000002</v>
      </c>
      <c r="S881" t="s">
        <v>4141</v>
      </c>
      <c r="T881" t="s">
        <v>4445</v>
      </c>
    </row>
    <row r="882" spans="1:20" x14ac:dyDescent="0.3">
      <c r="A882" t="s">
        <v>3774</v>
      </c>
      <c r="B882" t="s">
        <v>4178</v>
      </c>
      <c r="C882" t="s">
        <v>4164</v>
      </c>
      <c r="D882" t="s">
        <v>4085</v>
      </c>
      <c r="E882" t="s">
        <v>4086</v>
      </c>
      <c r="F882" t="s">
        <v>37</v>
      </c>
      <c r="G882" t="s">
        <v>2210</v>
      </c>
      <c r="H882" t="s">
        <v>25</v>
      </c>
      <c r="I882" t="s">
        <v>184</v>
      </c>
      <c r="J882" t="s">
        <v>3383</v>
      </c>
      <c r="K882" t="s">
        <v>4134</v>
      </c>
      <c r="L882">
        <v>2000</v>
      </c>
      <c r="M882" t="s">
        <v>4135</v>
      </c>
      <c r="N882" t="s">
        <v>4060</v>
      </c>
      <c r="O882" t="s">
        <v>4136</v>
      </c>
      <c r="P882">
        <v>1000</v>
      </c>
      <c r="Q882" t="s">
        <v>4134</v>
      </c>
      <c r="R882">
        <v>1397.8159800000001</v>
      </c>
      <c r="S882" t="s">
        <v>4179</v>
      </c>
      <c r="T882" t="s">
        <v>4171</v>
      </c>
    </row>
    <row r="883" spans="1:20" x14ac:dyDescent="0.3">
      <c r="A883" t="s">
        <v>3727</v>
      </c>
      <c r="B883" t="s">
        <v>4161</v>
      </c>
      <c r="C883" t="s">
        <v>4164</v>
      </c>
      <c r="D883" t="s">
        <v>4061</v>
      </c>
      <c r="E883" t="s">
        <v>4062</v>
      </c>
      <c r="F883" t="s">
        <v>1834</v>
      </c>
      <c r="G883" t="s">
        <v>2086</v>
      </c>
      <c r="H883" t="s">
        <v>9</v>
      </c>
      <c r="I883" t="s">
        <v>180</v>
      </c>
      <c r="J883" t="s">
        <v>3355</v>
      </c>
      <c r="K883" t="s">
        <v>4134</v>
      </c>
      <c r="L883">
        <v>1664</v>
      </c>
      <c r="M883" t="s">
        <v>4135</v>
      </c>
      <c r="N883" t="s">
        <v>4060</v>
      </c>
      <c r="O883" t="s">
        <v>4136</v>
      </c>
      <c r="P883">
        <v>64</v>
      </c>
      <c r="Q883" t="s">
        <v>4134</v>
      </c>
      <c r="R883">
        <v>4612.4273599999997</v>
      </c>
      <c r="S883" t="s">
        <v>4149</v>
      </c>
      <c r="T883" t="s">
        <v>4432</v>
      </c>
    </row>
    <row r="884" spans="1:20" x14ac:dyDescent="0.3">
      <c r="A884" t="s">
        <v>3727</v>
      </c>
      <c r="B884" t="s">
        <v>4139</v>
      </c>
      <c r="C884" t="s">
        <v>4159</v>
      </c>
      <c r="D884" t="s">
        <v>4061</v>
      </c>
      <c r="E884" t="s">
        <v>4062</v>
      </c>
      <c r="F884" t="s">
        <v>1834</v>
      </c>
      <c r="G884" t="s">
        <v>2086</v>
      </c>
      <c r="H884" t="s">
        <v>9</v>
      </c>
      <c r="I884" t="s">
        <v>180</v>
      </c>
      <c r="J884" t="s">
        <v>3355</v>
      </c>
      <c r="K884" t="s">
        <v>4134</v>
      </c>
      <c r="L884">
        <v>1212</v>
      </c>
      <c r="M884" t="s">
        <v>4135</v>
      </c>
      <c r="N884" t="s">
        <v>4060</v>
      </c>
      <c r="O884" t="s">
        <v>4136</v>
      </c>
      <c r="P884">
        <v>241</v>
      </c>
      <c r="Q884" t="s">
        <v>4134</v>
      </c>
      <c r="R884">
        <v>4435.2754500000001</v>
      </c>
      <c r="S884" t="s">
        <v>4141</v>
      </c>
      <c r="T884" t="s">
        <v>4170</v>
      </c>
    </row>
    <row r="885" spans="1:20" x14ac:dyDescent="0.3">
      <c r="A885" t="s">
        <v>3740</v>
      </c>
      <c r="B885" t="s">
        <v>4520</v>
      </c>
      <c r="C885" t="s">
        <v>4199</v>
      </c>
      <c r="D885" t="s">
        <v>4103</v>
      </c>
      <c r="E885" t="s">
        <v>4104</v>
      </c>
      <c r="F885" t="s">
        <v>71</v>
      </c>
      <c r="G885" t="s">
        <v>2214</v>
      </c>
      <c r="H885" t="s">
        <v>23</v>
      </c>
      <c r="I885" t="s">
        <v>184</v>
      </c>
      <c r="J885" t="s">
        <v>3383</v>
      </c>
      <c r="K885" t="s">
        <v>4134</v>
      </c>
      <c r="L885">
        <v>45000</v>
      </c>
      <c r="M885" t="s">
        <v>4135</v>
      </c>
      <c r="N885" t="s">
        <v>4060</v>
      </c>
      <c r="O885" t="s">
        <v>4136</v>
      </c>
      <c r="P885">
        <v>15000</v>
      </c>
      <c r="Q885" t="s">
        <v>4134</v>
      </c>
      <c r="R885">
        <v>7.3832300000000002</v>
      </c>
      <c r="S885" t="s">
        <v>4521</v>
      </c>
      <c r="T885" t="s">
        <v>4363</v>
      </c>
    </row>
    <row r="886" spans="1:20" x14ac:dyDescent="0.3">
      <c r="A886" t="s">
        <v>3774</v>
      </c>
      <c r="B886" t="s">
        <v>4198</v>
      </c>
      <c r="C886" t="s">
        <v>4199</v>
      </c>
      <c r="D886" t="s">
        <v>4085</v>
      </c>
      <c r="E886" t="s">
        <v>4086</v>
      </c>
      <c r="F886" t="s">
        <v>37</v>
      </c>
      <c r="G886" t="s">
        <v>2210</v>
      </c>
      <c r="H886" t="s">
        <v>25</v>
      </c>
      <c r="I886" t="s">
        <v>184</v>
      </c>
      <c r="J886" t="s">
        <v>3383</v>
      </c>
      <c r="K886" t="s">
        <v>4134</v>
      </c>
      <c r="L886">
        <v>1050</v>
      </c>
      <c r="M886" t="s">
        <v>4135</v>
      </c>
      <c r="N886" t="s">
        <v>4060</v>
      </c>
      <c r="O886" t="s">
        <v>4136</v>
      </c>
      <c r="P886">
        <v>350</v>
      </c>
      <c r="Q886" t="s">
        <v>4134</v>
      </c>
      <c r="R886">
        <v>1397.8159800000001</v>
      </c>
      <c r="S886" t="s">
        <v>4200</v>
      </c>
      <c r="T886" t="s">
        <v>4518</v>
      </c>
    </row>
    <row r="887" spans="1:20" x14ac:dyDescent="0.3">
      <c r="A887" t="s">
        <v>3716</v>
      </c>
      <c r="B887" t="s">
        <v>4132</v>
      </c>
      <c r="C887" t="s">
        <v>4182</v>
      </c>
      <c r="D887" t="s">
        <v>4061</v>
      </c>
      <c r="E887" t="s">
        <v>4062</v>
      </c>
      <c r="F887" t="s">
        <v>572</v>
      </c>
      <c r="G887" t="s">
        <v>3201</v>
      </c>
      <c r="H887" t="s">
        <v>9</v>
      </c>
      <c r="I887" t="s">
        <v>180</v>
      </c>
      <c r="J887" t="s">
        <v>3404</v>
      </c>
      <c r="K887" t="s">
        <v>4134</v>
      </c>
      <c r="L887">
        <v>12636</v>
      </c>
      <c r="M887" t="s">
        <v>4135</v>
      </c>
      <c r="N887" t="s">
        <v>4060</v>
      </c>
      <c r="O887" t="s">
        <v>4136</v>
      </c>
      <c r="P887">
        <v>54</v>
      </c>
      <c r="Q887" t="s">
        <v>4134</v>
      </c>
      <c r="R887">
        <v>4646.0091599999996</v>
      </c>
      <c r="S887" t="s">
        <v>4137</v>
      </c>
      <c r="T887" t="s">
        <v>4265</v>
      </c>
    </row>
    <row r="888" spans="1:20" x14ac:dyDescent="0.3">
      <c r="A888" t="s">
        <v>3727</v>
      </c>
      <c r="B888" t="s">
        <v>4139</v>
      </c>
      <c r="C888" t="s">
        <v>4159</v>
      </c>
      <c r="D888" t="s">
        <v>4061</v>
      </c>
      <c r="E888" t="s">
        <v>4062</v>
      </c>
      <c r="F888" t="s">
        <v>1834</v>
      </c>
      <c r="G888" t="s">
        <v>2086</v>
      </c>
      <c r="H888" t="s">
        <v>9</v>
      </c>
      <c r="I888" t="s">
        <v>180</v>
      </c>
      <c r="J888" t="s">
        <v>3355</v>
      </c>
      <c r="K888" t="s">
        <v>4134</v>
      </c>
      <c r="L888">
        <v>25877</v>
      </c>
      <c r="M888" t="s">
        <v>4135</v>
      </c>
      <c r="N888" t="s">
        <v>4060</v>
      </c>
      <c r="O888" t="s">
        <v>4136</v>
      </c>
      <c r="P888">
        <v>241</v>
      </c>
      <c r="Q888" t="s">
        <v>4134</v>
      </c>
      <c r="R888">
        <v>4435.2754500000001</v>
      </c>
      <c r="S888" t="s">
        <v>4141</v>
      </c>
      <c r="T888" t="s">
        <v>4261</v>
      </c>
    </row>
    <row r="889" spans="1:20" x14ac:dyDescent="0.3">
      <c r="A889" t="s">
        <v>3653</v>
      </c>
      <c r="B889" t="s">
        <v>4139</v>
      </c>
      <c r="C889" t="s">
        <v>4253</v>
      </c>
      <c r="D889" t="s">
        <v>4061</v>
      </c>
      <c r="E889" t="s">
        <v>4062</v>
      </c>
      <c r="F889" t="s">
        <v>1834</v>
      </c>
      <c r="G889" t="s">
        <v>2086</v>
      </c>
      <c r="H889" t="s">
        <v>9</v>
      </c>
      <c r="I889" t="s">
        <v>180</v>
      </c>
      <c r="J889" t="s">
        <v>3355</v>
      </c>
      <c r="K889" t="s">
        <v>4134</v>
      </c>
      <c r="L889">
        <v>168</v>
      </c>
      <c r="M889" t="s">
        <v>4135</v>
      </c>
      <c r="N889" t="s">
        <v>4060</v>
      </c>
      <c r="O889" t="s">
        <v>4136</v>
      </c>
      <c r="P889">
        <v>4</v>
      </c>
      <c r="Q889" t="s">
        <v>4134</v>
      </c>
      <c r="R889">
        <v>3379.27124</v>
      </c>
      <c r="S889" t="s">
        <v>4141</v>
      </c>
      <c r="T889" t="s">
        <v>4237</v>
      </c>
    </row>
    <row r="890" spans="1:20" x14ac:dyDescent="0.3">
      <c r="A890" t="s">
        <v>3653</v>
      </c>
      <c r="B890" t="s">
        <v>4139</v>
      </c>
      <c r="C890" t="s">
        <v>4303</v>
      </c>
      <c r="D890" t="s">
        <v>4061</v>
      </c>
      <c r="E890" t="s">
        <v>4062</v>
      </c>
      <c r="F890" t="s">
        <v>1834</v>
      </c>
      <c r="G890" t="s">
        <v>2086</v>
      </c>
      <c r="H890" t="s">
        <v>9</v>
      </c>
      <c r="I890" t="s">
        <v>180</v>
      </c>
      <c r="J890" t="s">
        <v>3355</v>
      </c>
      <c r="K890" t="s">
        <v>4134</v>
      </c>
      <c r="L890">
        <v>21462</v>
      </c>
      <c r="M890" t="s">
        <v>4135</v>
      </c>
      <c r="N890" t="s">
        <v>4060</v>
      </c>
      <c r="O890" t="s">
        <v>4136</v>
      </c>
      <c r="P890">
        <v>146</v>
      </c>
      <c r="Q890" t="s">
        <v>4134</v>
      </c>
      <c r="R890">
        <v>3379.27124</v>
      </c>
      <c r="S890" t="s">
        <v>4141</v>
      </c>
      <c r="T890" t="s">
        <v>4226</v>
      </c>
    </row>
    <row r="891" spans="1:20" x14ac:dyDescent="0.3">
      <c r="A891" t="s">
        <v>3727</v>
      </c>
      <c r="B891" t="s">
        <v>4139</v>
      </c>
      <c r="C891" t="s">
        <v>4288</v>
      </c>
      <c r="D891" t="s">
        <v>4061</v>
      </c>
      <c r="E891" t="s">
        <v>4062</v>
      </c>
      <c r="F891" t="s">
        <v>1834</v>
      </c>
      <c r="G891" t="s">
        <v>2086</v>
      </c>
      <c r="H891" t="s">
        <v>9</v>
      </c>
      <c r="I891" t="s">
        <v>180</v>
      </c>
      <c r="J891" t="s">
        <v>3355</v>
      </c>
      <c r="K891" t="s">
        <v>4134</v>
      </c>
      <c r="L891">
        <v>3432</v>
      </c>
      <c r="M891" t="s">
        <v>4135</v>
      </c>
      <c r="N891" t="s">
        <v>4060</v>
      </c>
      <c r="O891" t="s">
        <v>4136</v>
      </c>
      <c r="P891">
        <v>13</v>
      </c>
      <c r="Q891" t="s">
        <v>4134</v>
      </c>
      <c r="R891">
        <v>4435.2754500000001</v>
      </c>
      <c r="S891" t="s">
        <v>4141</v>
      </c>
      <c r="T891" t="s">
        <v>4263</v>
      </c>
    </row>
    <row r="892" spans="1:20" x14ac:dyDescent="0.3">
      <c r="A892" t="s">
        <v>3702</v>
      </c>
      <c r="B892" t="s">
        <v>4139</v>
      </c>
      <c r="C892" t="s">
        <v>4199</v>
      </c>
      <c r="D892" t="s">
        <v>4061</v>
      </c>
      <c r="E892" t="s">
        <v>4062</v>
      </c>
      <c r="F892" t="s">
        <v>1834</v>
      </c>
      <c r="G892" t="s">
        <v>2086</v>
      </c>
      <c r="H892" t="s">
        <v>9</v>
      </c>
      <c r="I892" t="s">
        <v>180</v>
      </c>
      <c r="J892" t="s">
        <v>3355</v>
      </c>
      <c r="K892" t="s">
        <v>4134</v>
      </c>
      <c r="L892">
        <v>1870</v>
      </c>
      <c r="M892" t="s">
        <v>4135</v>
      </c>
      <c r="N892" t="s">
        <v>4060</v>
      </c>
      <c r="O892" t="s">
        <v>4136</v>
      </c>
      <c r="P892">
        <v>55</v>
      </c>
      <c r="Q892" t="s">
        <v>4134</v>
      </c>
      <c r="R892">
        <v>2980.4106900000002</v>
      </c>
      <c r="S892" t="s">
        <v>4141</v>
      </c>
      <c r="T892" t="s">
        <v>4200</v>
      </c>
    </row>
    <row r="893" spans="1:20" x14ac:dyDescent="0.3">
      <c r="A893" t="s">
        <v>3702</v>
      </c>
      <c r="B893" t="s">
        <v>4139</v>
      </c>
      <c r="C893" t="s">
        <v>4292</v>
      </c>
      <c r="D893" t="s">
        <v>4061</v>
      </c>
      <c r="E893" t="s">
        <v>4062</v>
      </c>
      <c r="F893" t="s">
        <v>1834</v>
      </c>
      <c r="G893" t="s">
        <v>2086</v>
      </c>
      <c r="H893" t="s">
        <v>9</v>
      </c>
      <c r="I893" t="s">
        <v>180</v>
      </c>
      <c r="J893" t="s">
        <v>3355</v>
      </c>
      <c r="K893" t="s">
        <v>4134</v>
      </c>
      <c r="L893">
        <v>6290</v>
      </c>
      <c r="M893" t="s">
        <v>4135</v>
      </c>
      <c r="N893" t="s">
        <v>4060</v>
      </c>
      <c r="O893" t="s">
        <v>4136</v>
      </c>
      <c r="P893">
        <v>185</v>
      </c>
      <c r="Q893" t="s">
        <v>4134</v>
      </c>
      <c r="R893">
        <v>2980.4106900000002</v>
      </c>
      <c r="S893" t="s">
        <v>4141</v>
      </c>
      <c r="T893" t="s">
        <v>4200</v>
      </c>
    </row>
    <row r="894" spans="1:20" x14ac:dyDescent="0.3">
      <c r="A894" t="s">
        <v>3755</v>
      </c>
      <c r="B894" t="s">
        <v>4139</v>
      </c>
      <c r="C894" t="s">
        <v>4339</v>
      </c>
      <c r="D894" t="s">
        <v>4061</v>
      </c>
      <c r="E894" t="s">
        <v>4062</v>
      </c>
      <c r="F894" t="s">
        <v>1834</v>
      </c>
      <c r="G894" t="s">
        <v>2086</v>
      </c>
      <c r="H894" t="s">
        <v>9</v>
      </c>
      <c r="I894" t="s">
        <v>180</v>
      </c>
      <c r="J894" t="s">
        <v>3355</v>
      </c>
      <c r="K894" t="s">
        <v>4134</v>
      </c>
      <c r="L894">
        <v>8150</v>
      </c>
      <c r="M894" t="s">
        <v>4135</v>
      </c>
      <c r="N894" t="s">
        <v>4060</v>
      </c>
      <c r="O894" t="s">
        <v>4136</v>
      </c>
      <c r="P894">
        <v>50</v>
      </c>
      <c r="Q894" t="s">
        <v>4134</v>
      </c>
      <c r="R894">
        <v>2325.0208200000002</v>
      </c>
      <c r="S894" t="s">
        <v>4141</v>
      </c>
      <c r="T894" t="s">
        <v>4234</v>
      </c>
    </row>
    <row r="895" spans="1:20" x14ac:dyDescent="0.3">
      <c r="A895" t="s">
        <v>4002</v>
      </c>
      <c r="B895" t="s">
        <v>4340</v>
      </c>
      <c r="C895" t="s">
        <v>4235</v>
      </c>
      <c r="D895" t="s">
        <v>4068</v>
      </c>
      <c r="E895" t="s">
        <v>4069</v>
      </c>
      <c r="F895" t="s">
        <v>572</v>
      </c>
      <c r="G895" t="s">
        <v>3201</v>
      </c>
      <c r="H895" t="s">
        <v>9</v>
      </c>
      <c r="I895" t="s">
        <v>180</v>
      </c>
      <c r="J895" t="s">
        <v>3404</v>
      </c>
      <c r="K895" t="s">
        <v>4134</v>
      </c>
      <c r="L895">
        <v>20</v>
      </c>
      <c r="M895" t="s">
        <v>4135</v>
      </c>
      <c r="N895" t="s">
        <v>4060</v>
      </c>
      <c r="O895" t="s">
        <v>4136</v>
      </c>
      <c r="P895">
        <v>5</v>
      </c>
      <c r="Q895" t="s">
        <v>4134</v>
      </c>
      <c r="R895">
        <v>101601.22953</v>
      </c>
      <c r="S895" t="s">
        <v>4284</v>
      </c>
      <c r="T895" t="s">
        <v>4357</v>
      </c>
    </row>
    <row r="896" spans="1:20" x14ac:dyDescent="0.3">
      <c r="A896" t="s">
        <v>3884</v>
      </c>
      <c r="B896" t="s">
        <v>4139</v>
      </c>
      <c r="C896" t="s">
        <v>4140</v>
      </c>
      <c r="D896" t="s">
        <v>4061</v>
      </c>
      <c r="E896" t="s">
        <v>4062</v>
      </c>
      <c r="F896" t="s">
        <v>1834</v>
      </c>
      <c r="G896" t="s">
        <v>2086</v>
      </c>
      <c r="H896" t="s">
        <v>9</v>
      </c>
      <c r="I896" t="s">
        <v>180</v>
      </c>
      <c r="J896" t="s">
        <v>3355</v>
      </c>
      <c r="K896" t="s">
        <v>4134</v>
      </c>
      <c r="L896">
        <v>11088</v>
      </c>
      <c r="M896" t="s">
        <v>4135</v>
      </c>
      <c r="N896" t="s">
        <v>4060</v>
      </c>
      <c r="O896" t="s">
        <v>4136</v>
      </c>
      <c r="P896">
        <v>42</v>
      </c>
      <c r="Q896" t="s">
        <v>4134</v>
      </c>
      <c r="R896">
        <v>10162.67376</v>
      </c>
      <c r="S896" t="s">
        <v>4141</v>
      </c>
      <c r="T896" t="s">
        <v>4263</v>
      </c>
    </row>
    <row r="897" spans="1:20" x14ac:dyDescent="0.3">
      <c r="A897" t="s">
        <v>3727</v>
      </c>
      <c r="B897" t="s">
        <v>4161</v>
      </c>
      <c r="C897" t="s">
        <v>4182</v>
      </c>
      <c r="D897" t="s">
        <v>4061</v>
      </c>
      <c r="E897" t="s">
        <v>4062</v>
      </c>
      <c r="F897" t="s">
        <v>1834</v>
      </c>
      <c r="G897" t="s">
        <v>2086</v>
      </c>
      <c r="H897" t="s">
        <v>9</v>
      </c>
      <c r="I897" t="s">
        <v>180</v>
      </c>
      <c r="J897" t="s">
        <v>3355</v>
      </c>
      <c r="K897" t="s">
        <v>4134</v>
      </c>
      <c r="L897">
        <v>2520</v>
      </c>
      <c r="M897" t="s">
        <v>4135</v>
      </c>
      <c r="N897" t="s">
        <v>4060</v>
      </c>
      <c r="O897" t="s">
        <v>4136</v>
      </c>
      <c r="P897">
        <v>140</v>
      </c>
      <c r="Q897" t="s">
        <v>4134</v>
      </c>
      <c r="R897">
        <v>4612.4273599999997</v>
      </c>
      <c r="S897" t="s">
        <v>4149</v>
      </c>
      <c r="T897" t="s">
        <v>4162</v>
      </c>
    </row>
    <row r="898" spans="1:20" x14ac:dyDescent="0.3">
      <c r="A898" t="s">
        <v>3702</v>
      </c>
      <c r="B898" t="s">
        <v>4139</v>
      </c>
      <c r="C898" t="s">
        <v>4188</v>
      </c>
      <c r="D898" t="s">
        <v>4061</v>
      </c>
      <c r="E898" t="s">
        <v>4062</v>
      </c>
      <c r="F898" t="s">
        <v>1834</v>
      </c>
      <c r="G898" t="s">
        <v>2086</v>
      </c>
      <c r="H898" t="s">
        <v>9</v>
      </c>
      <c r="I898" t="s">
        <v>180</v>
      </c>
      <c r="J898" t="s">
        <v>3355</v>
      </c>
      <c r="K898" t="s">
        <v>4134</v>
      </c>
      <c r="L898">
        <v>8190</v>
      </c>
      <c r="M898" t="s">
        <v>4135</v>
      </c>
      <c r="N898" t="s">
        <v>4060</v>
      </c>
      <c r="O898" t="s">
        <v>4136</v>
      </c>
      <c r="P898">
        <v>195</v>
      </c>
      <c r="Q898" t="s">
        <v>4134</v>
      </c>
      <c r="R898">
        <v>2980.4106900000002</v>
      </c>
      <c r="S898" t="s">
        <v>4141</v>
      </c>
      <c r="T898" t="s">
        <v>4237</v>
      </c>
    </row>
    <row r="899" spans="1:20" x14ac:dyDescent="0.3">
      <c r="A899" t="s">
        <v>3774</v>
      </c>
      <c r="B899" t="s">
        <v>4198</v>
      </c>
      <c r="C899" t="s">
        <v>4235</v>
      </c>
      <c r="D899" t="s">
        <v>4085</v>
      </c>
      <c r="E899" t="s">
        <v>4086</v>
      </c>
      <c r="F899" t="s">
        <v>37</v>
      </c>
      <c r="G899" t="s">
        <v>2210</v>
      </c>
      <c r="H899" t="s">
        <v>25</v>
      </c>
      <c r="I899" t="s">
        <v>184</v>
      </c>
      <c r="J899" t="s">
        <v>3383</v>
      </c>
      <c r="K899" t="s">
        <v>4134</v>
      </c>
      <c r="L899">
        <v>3250</v>
      </c>
      <c r="M899" t="s">
        <v>4135</v>
      </c>
      <c r="N899" t="s">
        <v>4060</v>
      </c>
      <c r="O899" t="s">
        <v>4136</v>
      </c>
      <c r="P899">
        <v>650</v>
      </c>
      <c r="Q899" t="s">
        <v>4134</v>
      </c>
      <c r="R899">
        <v>1397.8159800000001</v>
      </c>
      <c r="S899" t="s">
        <v>4200</v>
      </c>
      <c r="T899" t="s">
        <v>4490</v>
      </c>
    </row>
    <row r="900" spans="1:20" x14ac:dyDescent="0.3">
      <c r="A900" t="s">
        <v>3844</v>
      </c>
      <c r="B900" t="s">
        <v>4262</v>
      </c>
      <c r="C900" t="s">
        <v>4148</v>
      </c>
      <c r="D900" t="s">
        <v>4068</v>
      </c>
      <c r="E900" t="s">
        <v>4069</v>
      </c>
      <c r="F900" t="s">
        <v>1834</v>
      </c>
      <c r="G900" t="s">
        <v>2086</v>
      </c>
      <c r="H900" t="s">
        <v>9</v>
      </c>
      <c r="I900" t="s">
        <v>180</v>
      </c>
      <c r="J900" t="s">
        <v>3355</v>
      </c>
      <c r="K900" t="s">
        <v>4134</v>
      </c>
      <c r="L900">
        <v>1363</v>
      </c>
      <c r="M900" t="s">
        <v>4135</v>
      </c>
      <c r="N900" t="s">
        <v>4060</v>
      </c>
      <c r="O900" t="s">
        <v>4136</v>
      </c>
      <c r="P900">
        <v>47</v>
      </c>
      <c r="Q900" t="s">
        <v>4134</v>
      </c>
      <c r="R900">
        <v>8006.1981599999999</v>
      </c>
      <c r="S900" t="s">
        <v>4263</v>
      </c>
      <c r="T900" t="s">
        <v>4264</v>
      </c>
    </row>
    <row r="901" spans="1:20" x14ac:dyDescent="0.3">
      <c r="A901" t="s">
        <v>3823</v>
      </c>
      <c r="B901" t="s">
        <v>4312</v>
      </c>
      <c r="C901" t="s">
        <v>4199</v>
      </c>
      <c r="D901" t="s">
        <v>4068</v>
      </c>
      <c r="E901" t="s">
        <v>4069</v>
      </c>
      <c r="F901" t="s">
        <v>1834</v>
      </c>
      <c r="G901" t="s">
        <v>2086</v>
      </c>
      <c r="H901" t="s">
        <v>9</v>
      </c>
      <c r="I901" t="s">
        <v>180</v>
      </c>
      <c r="J901" t="s">
        <v>3355</v>
      </c>
      <c r="K901" t="s">
        <v>4134</v>
      </c>
      <c r="L901">
        <v>68</v>
      </c>
      <c r="M901" t="s">
        <v>4135</v>
      </c>
      <c r="N901" t="s">
        <v>4060</v>
      </c>
      <c r="O901" t="s">
        <v>4136</v>
      </c>
      <c r="P901">
        <v>17</v>
      </c>
      <c r="Q901" t="s">
        <v>4134</v>
      </c>
      <c r="R901">
        <v>195188.14506000001</v>
      </c>
      <c r="S901" t="s">
        <v>4313</v>
      </c>
      <c r="T901" t="s">
        <v>4569</v>
      </c>
    </row>
    <row r="902" spans="1:20" x14ac:dyDescent="0.3">
      <c r="A902" t="s">
        <v>3657</v>
      </c>
      <c r="B902" t="s">
        <v>4178</v>
      </c>
      <c r="C902" t="s">
        <v>4199</v>
      </c>
      <c r="D902" t="s">
        <v>4085</v>
      </c>
      <c r="E902" t="s">
        <v>4086</v>
      </c>
      <c r="F902" t="s">
        <v>37</v>
      </c>
      <c r="G902" t="s">
        <v>2210</v>
      </c>
      <c r="H902" t="s">
        <v>25</v>
      </c>
      <c r="I902" t="s">
        <v>184</v>
      </c>
      <c r="J902" t="s">
        <v>3383</v>
      </c>
      <c r="K902" t="s">
        <v>4134</v>
      </c>
      <c r="L902">
        <v>4000</v>
      </c>
      <c r="M902" t="s">
        <v>4135</v>
      </c>
      <c r="N902" t="s">
        <v>4060</v>
      </c>
      <c r="O902" t="s">
        <v>4136</v>
      </c>
      <c r="P902">
        <v>1000</v>
      </c>
      <c r="Q902" t="s">
        <v>4134</v>
      </c>
      <c r="R902">
        <v>977.82592</v>
      </c>
      <c r="S902" t="s">
        <v>4179</v>
      </c>
      <c r="T902" t="s">
        <v>4215</v>
      </c>
    </row>
    <row r="903" spans="1:20" x14ac:dyDescent="0.3">
      <c r="A903" t="s">
        <v>3653</v>
      </c>
      <c r="B903" t="s">
        <v>4139</v>
      </c>
      <c r="C903" t="s">
        <v>4133</v>
      </c>
      <c r="D903" t="s">
        <v>4061</v>
      </c>
      <c r="E903" t="s">
        <v>4062</v>
      </c>
      <c r="F903" t="s">
        <v>1834</v>
      </c>
      <c r="G903" t="s">
        <v>2086</v>
      </c>
      <c r="H903" t="s">
        <v>9</v>
      </c>
      <c r="I903" t="s">
        <v>180</v>
      </c>
      <c r="J903" t="s">
        <v>3355</v>
      </c>
      <c r="K903" t="s">
        <v>4134</v>
      </c>
      <c r="L903">
        <v>11844</v>
      </c>
      <c r="M903" t="s">
        <v>4135</v>
      </c>
      <c r="N903" t="s">
        <v>4060</v>
      </c>
      <c r="O903" t="s">
        <v>4136</v>
      </c>
      <c r="P903">
        <v>252</v>
      </c>
      <c r="Q903" t="s">
        <v>4134</v>
      </c>
      <c r="R903">
        <v>3379.27124</v>
      </c>
      <c r="S903" t="s">
        <v>4141</v>
      </c>
      <c r="T903" t="s">
        <v>4338</v>
      </c>
    </row>
    <row r="904" spans="1:20" x14ac:dyDescent="0.3">
      <c r="A904" t="s">
        <v>3702</v>
      </c>
      <c r="B904" t="s">
        <v>4132</v>
      </c>
      <c r="C904" t="s">
        <v>4164</v>
      </c>
      <c r="D904" t="s">
        <v>4061</v>
      </c>
      <c r="E904" t="s">
        <v>4062</v>
      </c>
      <c r="F904" t="s">
        <v>572</v>
      </c>
      <c r="G904" t="s">
        <v>3201</v>
      </c>
      <c r="H904" t="s">
        <v>9</v>
      </c>
      <c r="I904" t="s">
        <v>180</v>
      </c>
      <c r="J904" t="s">
        <v>3404</v>
      </c>
      <c r="K904" t="s">
        <v>4134</v>
      </c>
      <c r="L904">
        <v>4140</v>
      </c>
      <c r="M904" t="s">
        <v>4135</v>
      </c>
      <c r="N904" t="s">
        <v>4060</v>
      </c>
      <c r="O904" t="s">
        <v>4136</v>
      </c>
      <c r="P904">
        <v>207</v>
      </c>
      <c r="Q904" t="s">
        <v>4134</v>
      </c>
      <c r="R904">
        <v>3016.1878499999998</v>
      </c>
      <c r="S904" t="s">
        <v>4137</v>
      </c>
      <c r="T904" t="s">
        <v>4229</v>
      </c>
    </row>
    <row r="905" spans="1:20" x14ac:dyDescent="0.3">
      <c r="A905" t="s">
        <v>3884</v>
      </c>
      <c r="B905" t="s">
        <v>4139</v>
      </c>
      <c r="C905" t="s">
        <v>4140</v>
      </c>
      <c r="D905" t="s">
        <v>4061</v>
      </c>
      <c r="E905" t="s">
        <v>4062</v>
      </c>
      <c r="F905" t="s">
        <v>1834</v>
      </c>
      <c r="G905" t="s">
        <v>2086</v>
      </c>
      <c r="H905" t="s">
        <v>9</v>
      </c>
      <c r="I905" t="s">
        <v>180</v>
      </c>
      <c r="J905" t="s">
        <v>3355</v>
      </c>
      <c r="K905" t="s">
        <v>4134</v>
      </c>
      <c r="L905">
        <v>3024</v>
      </c>
      <c r="M905" t="s">
        <v>4135</v>
      </c>
      <c r="N905" t="s">
        <v>4060</v>
      </c>
      <c r="O905" t="s">
        <v>4136</v>
      </c>
      <c r="P905">
        <v>42</v>
      </c>
      <c r="Q905" t="s">
        <v>4134</v>
      </c>
      <c r="R905">
        <v>10162.67376</v>
      </c>
      <c r="S905" t="s">
        <v>4141</v>
      </c>
      <c r="T905" t="s">
        <v>4217</v>
      </c>
    </row>
    <row r="906" spans="1:20" x14ac:dyDescent="0.3">
      <c r="A906" t="s">
        <v>3657</v>
      </c>
      <c r="B906" t="s">
        <v>4570</v>
      </c>
      <c r="C906" t="s">
        <v>4199</v>
      </c>
      <c r="D906" t="s">
        <v>4085</v>
      </c>
      <c r="E906" t="s">
        <v>4086</v>
      </c>
      <c r="F906" t="s">
        <v>37</v>
      </c>
      <c r="G906" t="s">
        <v>2210</v>
      </c>
      <c r="H906" t="s">
        <v>25</v>
      </c>
      <c r="I906" t="s">
        <v>184</v>
      </c>
      <c r="J906" t="s">
        <v>3383</v>
      </c>
      <c r="K906" t="s">
        <v>4134</v>
      </c>
      <c r="L906">
        <v>2640</v>
      </c>
      <c r="M906" t="s">
        <v>4135</v>
      </c>
      <c r="N906" t="s">
        <v>4060</v>
      </c>
      <c r="O906" t="s">
        <v>4136</v>
      </c>
      <c r="P906">
        <v>880</v>
      </c>
      <c r="Q906" t="s">
        <v>4134</v>
      </c>
      <c r="R906">
        <v>977.82592</v>
      </c>
      <c r="S906" t="s">
        <v>4571</v>
      </c>
      <c r="T906" t="s">
        <v>4478</v>
      </c>
    </row>
    <row r="907" spans="1:20" x14ac:dyDescent="0.3">
      <c r="A907" t="s">
        <v>3702</v>
      </c>
      <c r="B907" t="s">
        <v>4139</v>
      </c>
      <c r="C907" t="s">
        <v>4177</v>
      </c>
      <c r="D907" t="s">
        <v>4061</v>
      </c>
      <c r="E907" t="s">
        <v>4062</v>
      </c>
      <c r="F907" t="s">
        <v>1834</v>
      </c>
      <c r="G907" t="s">
        <v>2086</v>
      </c>
      <c r="H907" t="s">
        <v>9</v>
      </c>
      <c r="I907" t="s">
        <v>180</v>
      </c>
      <c r="J907" t="s">
        <v>3355</v>
      </c>
      <c r="K907" t="s">
        <v>4134</v>
      </c>
      <c r="L907">
        <v>3164</v>
      </c>
      <c r="M907" t="s">
        <v>4135</v>
      </c>
      <c r="N907" t="s">
        <v>4060</v>
      </c>
      <c r="O907" t="s">
        <v>4136</v>
      </c>
      <c r="P907">
        <v>28</v>
      </c>
      <c r="Q907" t="s">
        <v>4134</v>
      </c>
      <c r="R907">
        <v>2980.4106900000002</v>
      </c>
      <c r="S907" t="s">
        <v>4141</v>
      </c>
      <c r="T907" t="s">
        <v>4261</v>
      </c>
    </row>
    <row r="908" spans="1:20" x14ac:dyDescent="0.3">
      <c r="A908" t="s">
        <v>3884</v>
      </c>
      <c r="B908" t="s">
        <v>4139</v>
      </c>
      <c r="C908" t="s">
        <v>4266</v>
      </c>
      <c r="D908" t="s">
        <v>4061</v>
      </c>
      <c r="E908" t="s">
        <v>4062</v>
      </c>
      <c r="F908" t="s">
        <v>1834</v>
      </c>
      <c r="G908" t="s">
        <v>2086</v>
      </c>
      <c r="H908" t="s">
        <v>9</v>
      </c>
      <c r="I908" t="s">
        <v>180</v>
      </c>
      <c r="J908" t="s">
        <v>3355</v>
      </c>
      <c r="K908" t="s">
        <v>4134</v>
      </c>
      <c r="L908">
        <v>3589</v>
      </c>
      <c r="M908" t="s">
        <v>4135</v>
      </c>
      <c r="N908" t="s">
        <v>4060</v>
      </c>
      <c r="O908" t="s">
        <v>4136</v>
      </c>
      <c r="P908">
        <v>97</v>
      </c>
      <c r="Q908" t="s">
        <v>4134</v>
      </c>
      <c r="R908">
        <v>11365.452939999999</v>
      </c>
      <c r="S908" t="s">
        <v>4141</v>
      </c>
      <c r="T908" t="s">
        <v>4254</v>
      </c>
    </row>
    <row r="909" spans="1:20" x14ac:dyDescent="0.3">
      <c r="A909" t="s">
        <v>3787</v>
      </c>
      <c r="B909" t="s">
        <v>4143</v>
      </c>
      <c r="C909" t="s">
        <v>4144</v>
      </c>
      <c r="D909" t="s">
        <v>4068</v>
      </c>
      <c r="E909" t="s">
        <v>4069</v>
      </c>
      <c r="F909" t="s">
        <v>1834</v>
      </c>
      <c r="G909" t="s">
        <v>2086</v>
      </c>
      <c r="H909" t="s">
        <v>9</v>
      </c>
      <c r="I909" t="s">
        <v>180</v>
      </c>
      <c r="J909" t="s">
        <v>3355</v>
      </c>
      <c r="K909" t="s">
        <v>4134</v>
      </c>
      <c r="L909">
        <v>1920</v>
      </c>
      <c r="M909" t="s">
        <v>4135</v>
      </c>
      <c r="N909" t="s">
        <v>4060</v>
      </c>
      <c r="O909" t="s">
        <v>4136</v>
      </c>
      <c r="P909">
        <v>40</v>
      </c>
      <c r="Q909" t="s">
        <v>4134</v>
      </c>
      <c r="R909">
        <v>9867.69751</v>
      </c>
      <c r="S909" t="s">
        <v>4145</v>
      </c>
      <c r="T909" t="s">
        <v>4390</v>
      </c>
    </row>
    <row r="910" spans="1:20" x14ac:dyDescent="0.3">
      <c r="A910" t="s">
        <v>3727</v>
      </c>
      <c r="B910" t="s">
        <v>4139</v>
      </c>
      <c r="C910" t="s">
        <v>4167</v>
      </c>
      <c r="D910" t="s">
        <v>4061</v>
      </c>
      <c r="E910" t="s">
        <v>4062</v>
      </c>
      <c r="F910" t="s">
        <v>1834</v>
      </c>
      <c r="G910" t="s">
        <v>2086</v>
      </c>
      <c r="H910" t="s">
        <v>9</v>
      </c>
      <c r="I910" t="s">
        <v>180</v>
      </c>
      <c r="J910" t="s">
        <v>3355</v>
      </c>
      <c r="K910" t="s">
        <v>4134</v>
      </c>
      <c r="L910">
        <v>408</v>
      </c>
      <c r="M910" t="s">
        <v>4135</v>
      </c>
      <c r="N910" t="s">
        <v>4060</v>
      </c>
      <c r="O910" t="s">
        <v>4136</v>
      </c>
      <c r="P910">
        <v>34</v>
      </c>
      <c r="Q910" t="s">
        <v>4134</v>
      </c>
      <c r="R910">
        <v>4435.2754500000001</v>
      </c>
      <c r="S910" t="s">
        <v>4141</v>
      </c>
      <c r="T910" t="s">
        <v>4224</v>
      </c>
    </row>
    <row r="911" spans="1:20" x14ac:dyDescent="0.3">
      <c r="A911" t="s">
        <v>3844</v>
      </c>
      <c r="B911" t="s">
        <v>4368</v>
      </c>
      <c r="C911" t="s">
        <v>4164</v>
      </c>
      <c r="D911" t="s">
        <v>4068</v>
      </c>
      <c r="E911" t="s">
        <v>4069</v>
      </c>
      <c r="F911" t="s">
        <v>1834</v>
      </c>
      <c r="G911" t="s">
        <v>2086</v>
      </c>
      <c r="H911" t="s">
        <v>9</v>
      </c>
      <c r="I911" t="s">
        <v>180</v>
      </c>
      <c r="J911" t="s">
        <v>3355</v>
      </c>
      <c r="K911" t="s">
        <v>4134</v>
      </c>
      <c r="L911">
        <v>178</v>
      </c>
      <c r="M911" t="s">
        <v>4135</v>
      </c>
      <c r="N911" t="s">
        <v>4060</v>
      </c>
      <c r="O911" t="s">
        <v>4136</v>
      </c>
      <c r="P911">
        <v>181</v>
      </c>
      <c r="Q911" t="s">
        <v>4134</v>
      </c>
      <c r="R911">
        <v>7409.59148</v>
      </c>
      <c r="S911" t="s">
        <v>4232</v>
      </c>
      <c r="T911" t="s">
        <v>4572</v>
      </c>
    </row>
    <row r="912" spans="1:20" x14ac:dyDescent="0.3">
      <c r="A912" t="s">
        <v>3817</v>
      </c>
      <c r="B912" t="s">
        <v>4573</v>
      </c>
      <c r="C912" t="s">
        <v>4164</v>
      </c>
      <c r="D912" t="s">
        <v>4068</v>
      </c>
      <c r="E912" t="s">
        <v>4069</v>
      </c>
      <c r="F912" t="s">
        <v>331</v>
      </c>
      <c r="G912" t="s">
        <v>2211</v>
      </c>
      <c r="H912" t="s">
        <v>46</v>
      </c>
      <c r="I912" t="s">
        <v>180</v>
      </c>
      <c r="J912" t="s">
        <v>3383</v>
      </c>
      <c r="K912" t="s">
        <v>4134</v>
      </c>
      <c r="L912">
        <v>800</v>
      </c>
      <c r="M912" t="s">
        <v>4135</v>
      </c>
      <c r="N912" t="s">
        <v>4060</v>
      </c>
      <c r="O912" t="s">
        <v>4136</v>
      </c>
      <c r="P912">
        <v>100</v>
      </c>
      <c r="Q912" t="s">
        <v>4134</v>
      </c>
      <c r="R912">
        <v>5767.3827199999996</v>
      </c>
      <c r="S912" t="s">
        <v>4574</v>
      </c>
      <c r="T912" t="s">
        <v>4575</v>
      </c>
    </row>
    <row r="913" spans="1:20" x14ac:dyDescent="0.3">
      <c r="A913" t="s">
        <v>3884</v>
      </c>
      <c r="B913" t="s">
        <v>4139</v>
      </c>
      <c r="C913" t="s">
        <v>4266</v>
      </c>
      <c r="D913" t="s">
        <v>4061</v>
      </c>
      <c r="E913" t="s">
        <v>4062</v>
      </c>
      <c r="F913" t="s">
        <v>1834</v>
      </c>
      <c r="G913" t="s">
        <v>2086</v>
      </c>
      <c r="H913" t="s">
        <v>9</v>
      </c>
      <c r="I913" t="s">
        <v>180</v>
      </c>
      <c r="J913" t="s">
        <v>3355</v>
      </c>
      <c r="K913" t="s">
        <v>4134</v>
      </c>
      <c r="L913">
        <v>29197</v>
      </c>
      <c r="M913" t="s">
        <v>4135</v>
      </c>
      <c r="N913" t="s">
        <v>4060</v>
      </c>
      <c r="O913" t="s">
        <v>4136</v>
      </c>
      <c r="P913">
        <v>97</v>
      </c>
      <c r="Q913" t="s">
        <v>4134</v>
      </c>
      <c r="R913">
        <v>11365.452939999999</v>
      </c>
      <c r="S913" t="s">
        <v>4141</v>
      </c>
      <c r="T913" t="s">
        <v>4286</v>
      </c>
    </row>
    <row r="914" spans="1:20" x14ac:dyDescent="0.3">
      <c r="A914" t="s">
        <v>3727</v>
      </c>
      <c r="B914" t="s">
        <v>4139</v>
      </c>
      <c r="C914" t="s">
        <v>4167</v>
      </c>
      <c r="D914" t="s">
        <v>4061</v>
      </c>
      <c r="E914" t="s">
        <v>4062</v>
      </c>
      <c r="F914" t="s">
        <v>1834</v>
      </c>
      <c r="G914" t="s">
        <v>2086</v>
      </c>
      <c r="H914" t="s">
        <v>9</v>
      </c>
      <c r="I914" t="s">
        <v>180</v>
      </c>
      <c r="J914" t="s">
        <v>3355</v>
      </c>
      <c r="K914" t="s">
        <v>4134</v>
      </c>
      <c r="L914">
        <v>2720</v>
      </c>
      <c r="M914" t="s">
        <v>4135</v>
      </c>
      <c r="N914" t="s">
        <v>4060</v>
      </c>
      <c r="O914" t="s">
        <v>4136</v>
      </c>
      <c r="P914">
        <v>34</v>
      </c>
      <c r="Q914" t="s">
        <v>4134</v>
      </c>
      <c r="R914">
        <v>4435.2754500000001</v>
      </c>
      <c r="S914" t="s">
        <v>4141</v>
      </c>
      <c r="T914" t="s">
        <v>4158</v>
      </c>
    </row>
    <row r="915" spans="1:20" x14ac:dyDescent="0.3">
      <c r="A915" t="s">
        <v>3725</v>
      </c>
      <c r="B915" t="s">
        <v>4154</v>
      </c>
      <c r="C915" t="s">
        <v>4172</v>
      </c>
      <c r="D915" t="s">
        <v>4085</v>
      </c>
      <c r="E915" t="s">
        <v>4086</v>
      </c>
      <c r="F915" t="s">
        <v>37</v>
      </c>
      <c r="G915" t="s">
        <v>2210</v>
      </c>
      <c r="H915" t="s">
        <v>25</v>
      </c>
      <c r="I915" t="s">
        <v>184</v>
      </c>
      <c r="J915" t="s">
        <v>3383</v>
      </c>
      <c r="K915" t="s">
        <v>4134</v>
      </c>
      <c r="L915">
        <v>600</v>
      </c>
      <c r="M915" t="s">
        <v>4135</v>
      </c>
      <c r="N915" t="s">
        <v>4060</v>
      </c>
      <c r="O915" t="s">
        <v>4136</v>
      </c>
      <c r="P915">
        <v>300</v>
      </c>
      <c r="Q915" t="s">
        <v>4134</v>
      </c>
      <c r="R915">
        <v>709.28188</v>
      </c>
      <c r="S915" t="s">
        <v>4155</v>
      </c>
      <c r="T915" t="s">
        <v>4311</v>
      </c>
    </row>
    <row r="916" spans="1:20" x14ac:dyDescent="0.3">
      <c r="A916" t="s">
        <v>3824</v>
      </c>
      <c r="B916" t="s">
        <v>4277</v>
      </c>
      <c r="C916" t="s">
        <v>4199</v>
      </c>
      <c r="D916" t="s">
        <v>4126</v>
      </c>
      <c r="E916" t="s">
        <v>4127</v>
      </c>
      <c r="F916" t="s">
        <v>572</v>
      </c>
      <c r="G916" t="s">
        <v>3201</v>
      </c>
      <c r="H916" t="s">
        <v>9</v>
      </c>
      <c r="I916" t="s">
        <v>180</v>
      </c>
      <c r="J916" t="s">
        <v>3404</v>
      </c>
      <c r="K916" t="s">
        <v>4134</v>
      </c>
      <c r="L916">
        <v>14</v>
      </c>
      <c r="M916" t="s">
        <v>4135</v>
      </c>
      <c r="N916" t="s">
        <v>4210</v>
      </c>
      <c r="O916" t="s">
        <v>4211</v>
      </c>
      <c r="P916">
        <v>14</v>
      </c>
      <c r="Q916" t="s">
        <v>4134</v>
      </c>
      <c r="R916">
        <v>10521.22</v>
      </c>
      <c r="S916" t="s">
        <v>4184</v>
      </c>
      <c r="T916" t="s">
        <v>4476</v>
      </c>
    </row>
    <row r="917" spans="1:20" x14ac:dyDescent="0.3">
      <c r="A917" t="s">
        <v>3657</v>
      </c>
      <c r="B917" t="s">
        <v>4192</v>
      </c>
      <c r="C917" t="s">
        <v>4164</v>
      </c>
      <c r="D917" t="s">
        <v>4085</v>
      </c>
      <c r="E917" t="s">
        <v>4086</v>
      </c>
      <c r="F917" t="s">
        <v>71</v>
      </c>
      <c r="G917" t="s">
        <v>2214</v>
      </c>
      <c r="H917" t="s">
        <v>23</v>
      </c>
      <c r="I917" t="s">
        <v>184</v>
      </c>
      <c r="J917" t="s">
        <v>3383</v>
      </c>
      <c r="K917" t="s">
        <v>4134</v>
      </c>
      <c r="L917">
        <v>1080</v>
      </c>
      <c r="M917" t="s">
        <v>4135</v>
      </c>
      <c r="N917" t="s">
        <v>4060</v>
      </c>
      <c r="O917" t="s">
        <v>4136</v>
      </c>
      <c r="P917">
        <v>1080</v>
      </c>
      <c r="Q917" t="s">
        <v>4134</v>
      </c>
      <c r="R917">
        <v>984.44875999999999</v>
      </c>
      <c r="S917" t="s">
        <v>4194</v>
      </c>
      <c r="T917" t="s">
        <v>4364</v>
      </c>
    </row>
    <row r="918" spans="1:20" x14ac:dyDescent="0.3">
      <c r="A918" t="s">
        <v>3702</v>
      </c>
      <c r="B918" t="s">
        <v>4393</v>
      </c>
      <c r="C918" t="s">
        <v>4148</v>
      </c>
      <c r="D918" t="s">
        <v>4061</v>
      </c>
      <c r="E918" t="s">
        <v>4062</v>
      </c>
      <c r="F918" t="s">
        <v>1834</v>
      </c>
      <c r="G918" t="s">
        <v>2086</v>
      </c>
      <c r="H918" t="s">
        <v>9</v>
      </c>
      <c r="I918" t="s">
        <v>180</v>
      </c>
      <c r="J918" t="s">
        <v>3355</v>
      </c>
      <c r="K918" t="s">
        <v>4134</v>
      </c>
      <c r="L918">
        <v>4026</v>
      </c>
      <c r="M918" t="s">
        <v>4135</v>
      </c>
      <c r="N918" t="s">
        <v>4060</v>
      </c>
      <c r="O918" t="s">
        <v>4136</v>
      </c>
      <c r="P918">
        <v>61</v>
      </c>
      <c r="Q918" t="s">
        <v>4134</v>
      </c>
      <c r="R918">
        <v>3099.4530100000002</v>
      </c>
      <c r="S918" t="s">
        <v>4215</v>
      </c>
      <c r="T918" t="s">
        <v>4390</v>
      </c>
    </row>
    <row r="919" spans="1:20" x14ac:dyDescent="0.3">
      <c r="A919" t="s">
        <v>3844</v>
      </c>
      <c r="B919" t="s">
        <v>4143</v>
      </c>
      <c r="C919" t="s">
        <v>4159</v>
      </c>
      <c r="D919" t="s">
        <v>4068</v>
      </c>
      <c r="E919" t="s">
        <v>4069</v>
      </c>
      <c r="F919" t="s">
        <v>1834</v>
      </c>
      <c r="G919" t="s">
        <v>2086</v>
      </c>
      <c r="H919" t="s">
        <v>9</v>
      </c>
      <c r="I919" t="s">
        <v>180</v>
      </c>
      <c r="J919" t="s">
        <v>3355</v>
      </c>
      <c r="K919" t="s">
        <v>4134</v>
      </c>
      <c r="L919">
        <v>5566</v>
      </c>
      <c r="M919" t="s">
        <v>4135</v>
      </c>
      <c r="N919" t="s">
        <v>4060</v>
      </c>
      <c r="O919" t="s">
        <v>4136</v>
      </c>
      <c r="P919">
        <v>46</v>
      </c>
      <c r="Q919" t="s">
        <v>4134</v>
      </c>
      <c r="R919">
        <v>8006.1981599999999</v>
      </c>
      <c r="S919" t="s">
        <v>4145</v>
      </c>
      <c r="T919" t="s">
        <v>4264</v>
      </c>
    </row>
    <row r="920" spans="1:20" x14ac:dyDescent="0.3">
      <c r="A920" t="s">
        <v>3653</v>
      </c>
      <c r="B920" t="s">
        <v>4139</v>
      </c>
      <c r="C920" t="s">
        <v>4303</v>
      </c>
      <c r="D920" t="s">
        <v>4061</v>
      </c>
      <c r="E920" t="s">
        <v>4062</v>
      </c>
      <c r="F920" t="s">
        <v>1834</v>
      </c>
      <c r="G920" t="s">
        <v>2086</v>
      </c>
      <c r="H920" t="s">
        <v>9</v>
      </c>
      <c r="I920" t="s">
        <v>180</v>
      </c>
      <c r="J920" t="s">
        <v>3355</v>
      </c>
      <c r="K920" t="s">
        <v>4134</v>
      </c>
      <c r="L920">
        <v>876</v>
      </c>
      <c r="M920" t="s">
        <v>4135</v>
      </c>
      <c r="N920" t="s">
        <v>4060</v>
      </c>
      <c r="O920" t="s">
        <v>4136</v>
      </c>
      <c r="P920">
        <v>146</v>
      </c>
      <c r="Q920" t="s">
        <v>4134</v>
      </c>
      <c r="R920">
        <v>3379.27124</v>
      </c>
      <c r="S920" t="s">
        <v>4141</v>
      </c>
      <c r="T920" t="s">
        <v>4412</v>
      </c>
    </row>
    <row r="921" spans="1:20" x14ac:dyDescent="0.3">
      <c r="A921" t="s">
        <v>3844</v>
      </c>
      <c r="B921" t="s">
        <v>4143</v>
      </c>
      <c r="C921" t="s">
        <v>4152</v>
      </c>
      <c r="D921" t="s">
        <v>4068</v>
      </c>
      <c r="E921" t="s">
        <v>4069</v>
      </c>
      <c r="F921" t="s">
        <v>1834</v>
      </c>
      <c r="G921" t="s">
        <v>2086</v>
      </c>
      <c r="H921" t="s">
        <v>9</v>
      </c>
      <c r="I921" t="s">
        <v>180</v>
      </c>
      <c r="J921" t="s">
        <v>3355</v>
      </c>
      <c r="K921" t="s">
        <v>4134</v>
      </c>
      <c r="L921">
        <v>4</v>
      </c>
      <c r="M921" t="s">
        <v>4135</v>
      </c>
      <c r="N921" t="s">
        <v>4060</v>
      </c>
      <c r="O921" t="s">
        <v>4136</v>
      </c>
      <c r="P921">
        <v>2</v>
      </c>
      <c r="Q921" t="s">
        <v>4134</v>
      </c>
      <c r="R921">
        <v>8006.1981599999999</v>
      </c>
      <c r="S921" t="s">
        <v>4145</v>
      </c>
      <c r="T921" t="s">
        <v>4216</v>
      </c>
    </row>
    <row r="922" spans="1:20" x14ac:dyDescent="0.3">
      <c r="A922" t="s">
        <v>3701</v>
      </c>
      <c r="B922" t="s">
        <v>4576</v>
      </c>
      <c r="C922" t="s">
        <v>4164</v>
      </c>
      <c r="D922" t="s">
        <v>4097</v>
      </c>
      <c r="E922" t="s">
        <v>4098</v>
      </c>
      <c r="F922" t="s">
        <v>37</v>
      </c>
      <c r="G922" t="s">
        <v>2210</v>
      </c>
      <c r="H922" t="s">
        <v>25</v>
      </c>
      <c r="I922" t="s">
        <v>184</v>
      </c>
      <c r="J922" t="s">
        <v>3383</v>
      </c>
      <c r="K922" t="s">
        <v>4134</v>
      </c>
      <c r="L922">
        <v>2400</v>
      </c>
      <c r="M922" t="s">
        <v>4135</v>
      </c>
      <c r="N922" t="s">
        <v>4080</v>
      </c>
      <c r="O922" t="s">
        <v>4183</v>
      </c>
      <c r="P922">
        <v>1200</v>
      </c>
      <c r="Q922" t="s">
        <v>4134</v>
      </c>
      <c r="R922">
        <v>318.20999999999998</v>
      </c>
      <c r="S922" t="s">
        <v>4271</v>
      </c>
      <c r="T922" t="s">
        <v>4428</v>
      </c>
    </row>
    <row r="923" spans="1:20" x14ac:dyDescent="0.3">
      <c r="A923" t="s">
        <v>3913</v>
      </c>
      <c r="B923" t="s">
        <v>4169</v>
      </c>
      <c r="C923" t="s">
        <v>4159</v>
      </c>
      <c r="D923" t="s">
        <v>4061</v>
      </c>
      <c r="E923" t="s">
        <v>4062</v>
      </c>
      <c r="F923" t="s">
        <v>1834</v>
      </c>
      <c r="G923" t="s">
        <v>2086</v>
      </c>
      <c r="H923" t="s">
        <v>9</v>
      </c>
      <c r="I923" t="s">
        <v>180</v>
      </c>
      <c r="J923" t="s">
        <v>3355</v>
      </c>
      <c r="K923" t="s">
        <v>4134</v>
      </c>
      <c r="L923">
        <v>4950</v>
      </c>
      <c r="M923" t="s">
        <v>4135</v>
      </c>
      <c r="N923" t="s">
        <v>4060</v>
      </c>
      <c r="O923" t="s">
        <v>4136</v>
      </c>
      <c r="P923">
        <v>25</v>
      </c>
      <c r="Q923" t="s">
        <v>4134</v>
      </c>
      <c r="R923">
        <v>2663.1526699999999</v>
      </c>
      <c r="S923" t="s">
        <v>4170</v>
      </c>
      <c r="T923" t="s">
        <v>4186</v>
      </c>
    </row>
    <row r="924" spans="1:20" x14ac:dyDescent="0.3">
      <c r="A924" t="s">
        <v>3657</v>
      </c>
      <c r="B924" t="s">
        <v>4577</v>
      </c>
      <c r="C924" t="s">
        <v>4159</v>
      </c>
      <c r="D924" t="s">
        <v>4085</v>
      </c>
      <c r="E924" t="s">
        <v>4086</v>
      </c>
      <c r="F924" t="s">
        <v>89</v>
      </c>
      <c r="G924" t="s">
        <v>2204</v>
      </c>
      <c r="H924" t="s">
        <v>40</v>
      </c>
      <c r="I924" t="s">
        <v>184</v>
      </c>
      <c r="J924" t="s">
        <v>3383</v>
      </c>
      <c r="K924" t="s">
        <v>4134</v>
      </c>
      <c r="L924">
        <v>800</v>
      </c>
      <c r="M924" t="s">
        <v>4135</v>
      </c>
      <c r="N924" t="s">
        <v>4060</v>
      </c>
      <c r="O924" t="s">
        <v>4136</v>
      </c>
      <c r="P924">
        <v>800</v>
      </c>
      <c r="Q924" t="s">
        <v>4134</v>
      </c>
      <c r="R924">
        <v>995.12755000000004</v>
      </c>
      <c r="S924" t="s">
        <v>4414</v>
      </c>
      <c r="T924" t="s">
        <v>4378</v>
      </c>
    </row>
    <row r="925" spans="1:20" x14ac:dyDescent="0.3">
      <c r="A925" t="s">
        <v>3657</v>
      </c>
      <c r="B925" t="s">
        <v>4321</v>
      </c>
      <c r="C925" t="s">
        <v>4356</v>
      </c>
      <c r="D925" t="s">
        <v>4085</v>
      </c>
      <c r="E925" t="s">
        <v>4086</v>
      </c>
      <c r="F925" t="s">
        <v>71</v>
      </c>
      <c r="G925" t="s">
        <v>2214</v>
      </c>
      <c r="H925" t="s">
        <v>23</v>
      </c>
      <c r="I925" t="s">
        <v>184</v>
      </c>
      <c r="J925" t="s">
        <v>3383</v>
      </c>
      <c r="K925" t="s">
        <v>4134</v>
      </c>
      <c r="L925">
        <v>100</v>
      </c>
      <c r="M925" t="s">
        <v>4135</v>
      </c>
      <c r="N925" t="s">
        <v>4060</v>
      </c>
      <c r="O925" t="s">
        <v>4136</v>
      </c>
      <c r="P925">
        <v>100</v>
      </c>
      <c r="Q925" t="s">
        <v>4134</v>
      </c>
      <c r="R925">
        <v>984.44875999999999</v>
      </c>
      <c r="S925" t="s">
        <v>4155</v>
      </c>
      <c r="T925" t="s">
        <v>4470</v>
      </c>
    </row>
    <row r="926" spans="1:20" x14ac:dyDescent="0.3">
      <c r="A926" t="s">
        <v>3702</v>
      </c>
      <c r="B926" t="s">
        <v>4139</v>
      </c>
      <c r="C926" t="s">
        <v>4225</v>
      </c>
      <c r="D926" t="s">
        <v>4061</v>
      </c>
      <c r="E926" t="s">
        <v>4062</v>
      </c>
      <c r="F926" t="s">
        <v>1834</v>
      </c>
      <c r="G926" t="s">
        <v>2086</v>
      </c>
      <c r="H926" t="s">
        <v>9</v>
      </c>
      <c r="I926" t="s">
        <v>180</v>
      </c>
      <c r="J926" t="s">
        <v>3355</v>
      </c>
      <c r="K926" t="s">
        <v>4134</v>
      </c>
      <c r="L926">
        <v>8022</v>
      </c>
      <c r="M926" t="s">
        <v>4135</v>
      </c>
      <c r="N926" t="s">
        <v>4060</v>
      </c>
      <c r="O926" t="s">
        <v>4136</v>
      </c>
      <c r="P926">
        <v>191</v>
      </c>
      <c r="Q926" t="s">
        <v>4134</v>
      </c>
      <c r="R926">
        <v>2980.4106900000002</v>
      </c>
      <c r="S926" t="s">
        <v>4141</v>
      </c>
      <c r="T926" t="s">
        <v>4173</v>
      </c>
    </row>
    <row r="927" spans="1:20" x14ac:dyDescent="0.3">
      <c r="A927" t="s">
        <v>3958</v>
      </c>
      <c r="B927" t="s">
        <v>4139</v>
      </c>
      <c r="C927" t="s">
        <v>4152</v>
      </c>
      <c r="D927" t="s">
        <v>4061</v>
      </c>
      <c r="E927" t="s">
        <v>4062</v>
      </c>
      <c r="F927" t="s">
        <v>1834</v>
      </c>
      <c r="G927" t="s">
        <v>2086</v>
      </c>
      <c r="H927" t="s">
        <v>9</v>
      </c>
      <c r="I927" t="s">
        <v>180</v>
      </c>
      <c r="J927" t="s">
        <v>3355</v>
      </c>
      <c r="K927" t="s">
        <v>4134</v>
      </c>
      <c r="L927">
        <v>23617</v>
      </c>
      <c r="M927" t="s">
        <v>4135</v>
      </c>
      <c r="N927" t="s">
        <v>4060</v>
      </c>
      <c r="O927" t="s">
        <v>4136</v>
      </c>
      <c r="P927">
        <v>209</v>
      </c>
      <c r="Q927" t="s">
        <v>4134</v>
      </c>
      <c r="R927">
        <v>1775.81025</v>
      </c>
      <c r="S927" t="s">
        <v>4141</v>
      </c>
      <c r="T927" t="s">
        <v>4261</v>
      </c>
    </row>
    <row r="928" spans="1:20" x14ac:dyDescent="0.3">
      <c r="A928" t="s">
        <v>3653</v>
      </c>
      <c r="B928" t="s">
        <v>4139</v>
      </c>
      <c r="C928" t="s">
        <v>4228</v>
      </c>
      <c r="D928" t="s">
        <v>4061</v>
      </c>
      <c r="E928" t="s">
        <v>4062</v>
      </c>
      <c r="F928" t="s">
        <v>1834</v>
      </c>
      <c r="G928" t="s">
        <v>2086</v>
      </c>
      <c r="H928" t="s">
        <v>9</v>
      </c>
      <c r="I928" t="s">
        <v>180</v>
      </c>
      <c r="J928" t="s">
        <v>3355</v>
      </c>
      <c r="K928" t="s">
        <v>4134</v>
      </c>
      <c r="L928">
        <v>43560</v>
      </c>
      <c r="M928" t="s">
        <v>4135</v>
      </c>
      <c r="N928" t="s">
        <v>4060</v>
      </c>
      <c r="O928" t="s">
        <v>4136</v>
      </c>
      <c r="P928">
        <v>165</v>
      </c>
      <c r="Q928" t="s">
        <v>4134</v>
      </c>
      <c r="R928">
        <v>3379.27124</v>
      </c>
      <c r="S928" t="s">
        <v>4141</v>
      </c>
      <c r="T928" t="s">
        <v>4263</v>
      </c>
    </row>
    <row r="929" spans="1:20" x14ac:dyDescent="0.3">
      <c r="A929" t="s">
        <v>3725</v>
      </c>
      <c r="B929" t="s">
        <v>4192</v>
      </c>
      <c r="C929" t="s">
        <v>4354</v>
      </c>
      <c r="D929" t="s">
        <v>4085</v>
      </c>
      <c r="E929" t="s">
        <v>4086</v>
      </c>
      <c r="F929" t="s">
        <v>71</v>
      </c>
      <c r="G929" t="s">
        <v>2214</v>
      </c>
      <c r="H929" t="s">
        <v>23</v>
      </c>
      <c r="I929" t="s">
        <v>184</v>
      </c>
      <c r="J929" t="s">
        <v>3383</v>
      </c>
      <c r="K929" t="s">
        <v>4134</v>
      </c>
      <c r="L929">
        <v>2100</v>
      </c>
      <c r="M929" t="s">
        <v>4135</v>
      </c>
      <c r="N929" t="s">
        <v>4060</v>
      </c>
      <c r="O929" t="s">
        <v>4136</v>
      </c>
      <c r="P929">
        <v>210</v>
      </c>
      <c r="Q929" t="s">
        <v>4134</v>
      </c>
      <c r="R929">
        <v>714.07528000000002</v>
      </c>
      <c r="S929" t="s">
        <v>4194</v>
      </c>
      <c r="T929" t="s">
        <v>4195</v>
      </c>
    </row>
    <row r="930" spans="1:20" x14ac:dyDescent="0.3">
      <c r="A930" t="s">
        <v>3913</v>
      </c>
      <c r="B930" t="s">
        <v>4202</v>
      </c>
      <c r="C930" t="s">
        <v>4148</v>
      </c>
      <c r="D930" t="s">
        <v>4061</v>
      </c>
      <c r="E930" t="s">
        <v>4062</v>
      </c>
      <c r="F930" t="s">
        <v>1834</v>
      </c>
      <c r="G930" t="s">
        <v>2086</v>
      </c>
      <c r="H930" t="s">
        <v>9</v>
      </c>
      <c r="I930" t="s">
        <v>180</v>
      </c>
      <c r="J930" t="s">
        <v>3355</v>
      </c>
      <c r="K930" t="s">
        <v>4134</v>
      </c>
      <c r="L930">
        <v>2241</v>
      </c>
      <c r="M930" t="s">
        <v>4135</v>
      </c>
      <c r="N930" t="s">
        <v>4060</v>
      </c>
      <c r="O930" t="s">
        <v>4136</v>
      </c>
      <c r="P930">
        <v>249</v>
      </c>
      <c r="Q930" t="s">
        <v>4134</v>
      </c>
      <c r="R930">
        <v>2560.8675699999999</v>
      </c>
      <c r="S930" t="s">
        <v>4203</v>
      </c>
      <c r="T930" t="s">
        <v>4349</v>
      </c>
    </row>
    <row r="931" spans="1:20" x14ac:dyDescent="0.3">
      <c r="A931" t="s">
        <v>3720</v>
      </c>
      <c r="B931" t="s">
        <v>4578</v>
      </c>
      <c r="C931" t="s">
        <v>4235</v>
      </c>
      <c r="D931" t="s">
        <v>4097</v>
      </c>
      <c r="E931" t="s">
        <v>4098</v>
      </c>
      <c r="F931" t="s">
        <v>37</v>
      </c>
      <c r="G931" t="s">
        <v>2210</v>
      </c>
      <c r="H931" t="s">
        <v>25</v>
      </c>
      <c r="I931" t="s">
        <v>184</v>
      </c>
      <c r="J931" t="s">
        <v>3383</v>
      </c>
      <c r="K931" t="s">
        <v>4134</v>
      </c>
      <c r="L931">
        <v>2106</v>
      </c>
      <c r="M931" t="s">
        <v>4135</v>
      </c>
      <c r="N931" t="s">
        <v>4080</v>
      </c>
      <c r="O931" t="s">
        <v>4183</v>
      </c>
      <c r="P931">
        <v>702</v>
      </c>
      <c r="Q931" t="s">
        <v>4134</v>
      </c>
      <c r="R931">
        <v>9.6300000000000008</v>
      </c>
      <c r="S931" t="s">
        <v>4357</v>
      </c>
      <c r="T931" t="s">
        <v>4404</v>
      </c>
    </row>
    <row r="932" spans="1:20" x14ac:dyDescent="0.3">
      <c r="A932" t="s">
        <v>4002</v>
      </c>
      <c r="B932" t="s">
        <v>4340</v>
      </c>
      <c r="C932" t="s">
        <v>4235</v>
      </c>
      <c r="D932" t="s">
        <v>4068</v>
      </c>
      <c r="E932" t="s">
        <v>4069</v>
      </c>
      <c r="F932" t="s">
        <v>572</v>
      </c>
      <c r="G932" t="s">
        <v>3201</v>
      </c>
      <c r="H932" t="s">
        <v>9</v>
      </c>
      <c r="I932" t="s">
        <v>180</v>
      </c>
      <c r="J932" t="s">
        <v>3404</v>
      </c>
      <c r="K932" t="s">
        <v>4134</v>
      </c>
      <c r="L932">
        <v>5</v>
      </c>
      <c r="M932" t="s">
        <v>4135</v>
      </c>
      <c r="N932" t="s">
        <v>4060</v>
      </c>
      <c r="O932" t="s">
        <v>4136</v>
      </c>
      <c r="P932">
        <v>5</v>
      </c>
      <c r="Q932" t="s">
        <v>4134</v>
      </c>
      <c r="R932">
        <v>101601.22953</v>
      </c>
      <c r="S932" t="s">
        <v>4284</v>
      </c>
      <c r="T932" t="s">
        <v>4396</v>
      </c>
    </row>
    <row r="933" spans="1:20" x14ac:dyDescent="0.3">
      <c r="A933" t="s">
        <v>4002</v>
      </c>
      <c r="B933" t="s">
        <v>4283</v>
      </c>
      <c r="C933" t="s">
        <v>4235</v>
      </c>
      <c r="D933" t="s">
        <v>4068</v>
      </c>
      <c r="E933" t="s">
        <v>4069</v>
      </c>
      <c r="F933" t="s">
        <v>1834</v>
      </c>
      <c r="G933" t="s">
        <v>2086</v>
      </c>
      <c r="H933" t="s">
        <v>9</v>
      </c>
      <c r="I933" t="s">
        <v>180</v>
      </c>
      <c r="J933" t="s">
        <v>3355</v>
      </c>
      <c r="K933" t="s">
        <v>4134</v>
      </c>
      <c r="L933">
        <v>12</v>
      </c>
      <c r="M933" t="s">
        <v>4135</v>
      </c>
      <c r="N933" t="s">
        <v>4060</v>
      </c>
      <c r="O933" t="s">
        <v>4136</v>
      </c>
      <c r="P933">
        <v>6</v>
      </c>
      <c r="Q933" t="s">
        <v>4134</v>
      </c>
      <c r="R933">
        <v>101601.22953</v>
      </c>
      <c r="S933" t="s">
        <v>4284</v>
      </c>
      <c r="T933" t="s">
        <v>4305</v>
      </c>
    </row>
    <row r="934" spans="1:20" x14ac:dyDescent="0.3">
      <c r="A934" t="s">
        <v>3845</v>
      </c>
      <c r="B934" t="s">
        <v>4283</v>
      </c>
      <c r="C934" t="s">
        <v>4164</v>
      </c>
      <c r="D934" t="s">
        <v>4068</v>
      </c>
      <c r="E934" t="s">
        <v>4069</v>
      </c>
      <c r="F934" t="s">
        <v>1834</v>
      </c>
      <c r="G934" t="s">
        <v>2086</v>
      </c>
      <c r="H934" t="s">
        <v>9</v>
      </c>
      <c r="I934" t="s">
        <v>180</v>
      </c>
      <c r="J934" t="s">
        <v>3355</v>
      </c>
      <c r="K934" t="s">
        <v>4134</v>
      </c>
      <c r="L934">
        <v>160</v>
      </c>
      <c r="M934" t="s">
        <v>4135</v>
      </c>
      <c r="N934" t="s">
        <v>4060</v>
      </c>
      <c r="O934" t="s">
        <v>4136</v>
      </c>
      <c r="P934">
        <v>10</v>
      </c>
      <c r="Q934" t="s">
        <v>4134</v>
      </c>
      <c r="R934">
        <v>126343.09173</v>
      </c>
      <c r="S934" t="s">
        <v>4284</v>
      </c>
      <c r="T934" t="s">
        <v>4280</v>
      </c>
    </row>
    <row r="935" spans="1:20" x14ac:dyDescent="0.3">
      <c r="A935" t="s">
        <v>3702</v>
      </c>
      <c r="B935" t="s">
        <v>4139</v>
      </c>
      <c r="C935" t="s">
        <v>4324</v>
      </c>
      <c r="D935" t="s">
        <v>4061</v>
      </c>
      <c r="E935" t="s">
        <v>4062</v>
      </c>
      <c r="F935" t="s">
        <v>1834</v>
      </c>
      <c r="G935" t="s">
        <v>2086</v>
      </c>
      <c r="H935" t="s">
        <v>9</v>
      </c>
      <c r="I935" t="s">
        <v>180</v>
      </c>
      <c r="J935" t="s">
        <v>3355</v>
      </c>
      <c r="K935" t="s">
        <v>4134</v>
      </c>
      <c r="L935">
        <v>4389</v>
      </c>
      <c r="M935" t="s">
        <v>4135</v>
      </c>
      <c r="N935" t="s">
        <v>4060</v>
      </c>
      <c r="O935" t="s">
        <v>4136</v>
      </c>
      <c r="P935">
        <v>209</v>
      </c>
      <c r="Q935" t="s">
        <v>4134</v>
      </c>
      <c r="R935">
        <v>2980.4106900000002</v>
      </c>
      <c r="S935" t="s">
        <v>4141</v>
      </c>
      <c r="T935" t="s">
        <v>4138</v>
      </c>
    </row>
    <row r="936" spans="1:20" x14ac:dyDescent="0.3">
      <c r="A936" t="s">
        <v>3755</v>
      </c>
      <c r="B936" t="s">
        <v>4169</v>
      </c>
      <c r="C936" t="s">
        <v>4144</v>
      </c>
      <c r="D936" t="s">
        <v>4061</v>
      </c>
      <c r="E936" t="s">
        <v>4062</v>
      </c>
      <c r="F936" t="s">
        <v>1834</v>
      </c>
      <c r="G936" t="s">
        <v>2086</v>
      </c>
      <c r="H936" t="s">
        <v>9</v>
      </c>
      <c r="I936" t="s">
        <v>180</v>
      </c>
      <c r="J936" t="s">
        <v>3355</v>
      </c>
      <c r="K936" t="s">
        <v>4134</v>
      </c>
      <c r="L936">
        <v>30888</v>
      </c>
      <c r="M936" t="s">
        <v>4135</v>
      </c>
      <c r="N936" t="s">
        <v>4060</v>
      </c>
      <c r="O936" t="s">
        <v>4136</v>
      </c>
      <c r="P936">
        <v>132</v>
      </c>
      <c r="Q936" t="s">
        <v>4134</v>
      </c>
      <c r="R936">
        <v>2417.8858300000002</v>
      </c>
      <c r="S936" t="s">
        <v>4170</v>
      </c>
      <c r="T936" t="s">
        <v>4273</v>
      </c>
    </row>
    <row r="937" spans="1:20" x14ac:dyDescent="0.3">
      <c r="A937" t="s">
        <v>3843</v>
      </c>
      <c r="B937" t="s">
        <v>4334</v>
      </c>
      <c r="C937" t="s">
        <v>4164</v>
      </c>
      <c r="D937" t="s">
        <v>4061</v>
      </c>
      <c r="E937" t="s">
        <v>4062</v>
      </c>
      <c r="F937" t="s">
        <v>1834</v>
      </c>
      <c r="G937" t="s">
        <v>2086</v>
      </c>
      <c r="H937" t="s">
        <v>9</v>
      </c>
      <c r="I937" t="s">
        <v>180</v>
      </c>
      <c r="J937" t="s">
        <v>3355</v>
      </c>
      <c r="K937" t="s">
        <v>4134</v>
      </c>
      <c r="L937">
        <v>710</v>
      </c>
      <c r="M937" t="s">
        <v>4135</v>
      </c>
      <c r="N937" t="s">
        <v>4060</v>
      </c>
      <c r="O937" t="s">
        <v>4136</v>
      </c>
      <c r="P937">
        <v>710</v>
      </c>
      <c r="Q937" t="s">
        <v>4134</v>
      </c>
      <c r="R937">
        <v>1641.07943</v>
      </c>
      <c r="S937" t="s">
        <v>4335</v>
      </c>
      <c r="T937" t="s">
        <v>4186</v>
      </c>
    </row>
    <row r="938" spans="1:20" x14ac:dyDescent="0.3">
      <c r="A938" t="s">
        <v>3843</v>
      </c>
      <c r="B938" t="s">
        <v>4579</v>
      </c>
      <c r="C938" t="s">
        <v>4164</v>
      </c>
      <c r="D938" t="s">
        <v>4061</v>
      </c>
      <c r="E938" t="s">
        <v>4062</v>
      </c>
      <c r="F938" t="s">
        <v>1834</v>
      </c>
      <c r="G938" t="s">
        <v>2086</v>
      </c>
      <c r="H938" t="s">
        <v>9</v>
      </c>
      <c r="I938" t="s">
        <v>180</v>
      </c>
      <c r="J938" t="s">
        <v>3355</v>
      </c>
      <c r="K938" t="s">
        <v>4134</v>
      </c>
      <c r="L938">
        <v>19176</v>
      </c>
      <c r="M938" t="s">
        <v>4135</v>
      </c>
      <c r="N938" t="s">
        <v>4060</v>
      </c>
      <c r="O938" t="s">
        <v>4136</v>
      </c>
      <c r="P938">
        <v>136</v>
      </c>
      <c r="Q938" t="s">
        <v>4134</v>
      </c>
      <c r="R938">
        <v>1835.30549</v>
      </c>
      <c r="S938" t="s">
        <v>4463</v>
      </c>
      <c r="T938" t="s">
        <v>4370</v>
      </c>
    </row>
    <row r="939" spans="1:20" x14ac:dyDescent="0.3">
      <c r="A939" t="s">
        <v>3702</v>
      </c>
      <c r="B939" t="s">
        <v>4132</v>
      </c>
      <c r="C939" t="s">
        <v>4175</v>
      </c>
      <c r="D939" t="s">
        <v>4061</v>
      </c>
      <c r="E939" t="s">
        <v>4062</v>
      </c>
      <c r="F939" t="s">
        <v>572</v>
      </c>
      <c r="G939" t="s">
        <v>3201</v>
      </c>
      <c r="H939" t="s">
        <v>9</v>
      </c>
      <c r="I939" t="s">
        <v>180</v>
      </c>
      <c r="J939" t="s">
        <v>3404</v>
      </c>
      <c r="K939" t="s">
        <v>4134</v>
      </c>
      <c r="L939">
        <v>10584</v>
      </c>
      <c r="M939" t="s">
        <v>4135</v>
      </c>
      <c r="N939" t="s">
        <v>4060</v>
      </c>
      <c r="O939" t="s">
        <v>4136</v>
      </c>
      <c r="P939">
        <v>378</v>
      </c>
      <c r="Q939" t="s">
        <v>4134</v>
      </c>
      <c r="R939">
        <v>3016.1878499999998</v>
      </c>
      <c r="S939" t="s">
        <v>4137</v>
      </c>
      <c r="T939" t="s">
        <v>4201</v>
      </c>
    </row>
    <row r="940" spans="1:20" x14ac:dyDescent="0.3">
      <c r="A940" t="s">
        <v>3653</v>
      </c>
      <c r="B940" t="s">
        <v>4139</v>
      </c>
      <c r="C940" t="s">
        <v>4303</v>
      </c>
      <c r="D940" t="s">
        <v>4061</v>
      </c>
      <c r="E940" t="s">
        <v>4062</v>
      </c>
      <c r="F940" t="s">
        <v>1834</v>
      </c>
      <c r="G940" t="s">
        <v>2086</v>
      </c>
      <c r="H940" t="s">
        <v>9</v>
      </c>
      <c r="I940" t="s">
        <v>180</v>
      </c>
      <c r="J940" t="s">
        <v>3355</v>
      </c>
      <c r="K940" t="s">
        <v>4134</v>
      </c>
      <c r="L940">
        <v>15330</v>
      </c>
      <c r="M940" t="s">
        <v>4135</v>
      </c>
      <c r="N940" t="s">
        <v>4060</v>
      </c>
      <c r="O940" t="s">
        <v>4136</v>
      </c>
      <c r="P940">
        <v>146</v>
      </c>
      <c r="Q940" t="s">
        <v>4134</v>
      </c>
      <c r="R940">
        <v>3379.27124</v>
      </c>
      <c r="S940" t="s">
        <v>4141</v>
      </c>
      <c r="T940" t="s">
        <v>4445</v>
      </c>
    </row>
    <row r="941" spans="1:20" x14ac:dyDescent="0.3">
      <c r="A941" t="s">
        <v>3716</v>
      </c>
      <c r="B941" t="s">
        <v>4132</v>
      </c>
      <c r="C941" t="s">
        <v>4182</v>
      </c>
      <c r="D941" t="s">
        <v>4061</v>
      </c>
      <c r="E941" t="s">
        <v>4062</v>
      </c>
      <c r="F941" t="s">
        <v>572</v>
      </c>
      <c r="G941" t="s">
        <v>3201</v>
      </c>
      <c r="H941" t="s">
        <v>9</v>
      </c>
      <c r="I941" t="s">
        <v>180</v>
      </c>
      <c r="J941" t="s">
        <v>3404</v>
      </c>
      <c r="K941" t="s">
        <v>4134</v>
      </c>
      <c r="L941">
        <v>1080</v>
      </c>
      <c r="M941" t="s">
        <v>4135</v>
      </c>
      <c r="N941" t="s">
        <v>4060</v>
      </c>
      <c r="O941" t="s">
        <v>4136</v>
      </c>
      <c r="P941">
        <v>54</v>
      </c>
      <c r="Q941" t="s">
        <v>4134</v>
      </c>
      <c r="R941">
        <v>4646.0091599999996</v>
      </c>
      <c r="S941" t="s">
        <v>4137</v>
      </c>
      <c r="T941" t="s">
        <v>4310</v>
      </c>
    </row>
    <row r="942" spans="1:20" x14ac:dyDescent="0.3">
      <c r="A942" t="s">
        <v>4002</v>
      </c>
      <c r="B942" t="s">
        <v>4340</v>
      </c>
      <c r="C942" t="s">
        <v>4235</v>
      </c>
      <c r="D942" t="s">
        <v>4068</v>
      </c>
      <c r="E942" t="s">
        <v>4069</v>
      </c>
      <c r="F942" t="s">
        <v>572</v>
      </c>
      <c r="G942" t="s">
        <v>3201</v>
      </c>
      <c r="H942" t="s">
        <v>9</v>
      </c>
      <c r="I942" t="s">
        <v>180</v>
      </c>
      <c r="J942" t="s">
        <v>3404</v>
      </c>
      <c r="K942" t="s">
        <v>4134</v>
      </c>
      <c r="L942">
        <v>5</v>
      </c>
      <c r="M942" t="s">
        <v>4135</v>
      </c>
      <c r="N942" t="s">
        <v>4060</v>
      </c>
      <c r="O942" t="s">
        <v>4136</v>
      </c>
      <c r="P942">
        <v>5</v>
      </c>
      <c r="Q942" t="s">
        <v>4134</v>
      </c>
      <c r="R942">
        <v>101601.22953</v>
      </c>
      <c r="S942" t="s">
        <v>4284</v>
      </c>
      <c r="T942" t="s">
        <v>4305</v>
      </c>
    </row>
    <row r="943" spans="1:20" x14ac:dyDescent="0.3">
      <c r="A943" t="s">
        <v>3755</v>
      </c>
      <c r="B943" t="s">
        <v>4139</v>
      </c>
      <c r="C943" t="s">
        <v>4164</v>
      </c>
      <c r="D943" t="s">
        <v>4061</v>
      </c>
      <c r="E943" t="s">
        <v>4062</v>
      </c>
      <c r="F943" t="s">
        <v>1834</v>
      </c>
      <c r="G943" t="s">
        <v>2086</v>
      </c>
      <c r="H943" t="s">
        <v>9</v>
      </c>
      <c r="I943" t="s">
        <v>180</v>
      </c>
      <c r="J943" t="s">
        <v>3355</v>
      </c>
      <c r="K943" t="s">
        <v>4134</v>
      </c>
      <c r="L943">
        <v>4200</v>
      </c>
      <c r="M943" t="s">
        <v>4135</v>
      </c>
      <c r="N943" t="s">
        <v>4060</v>
      </c>
      <c r="O943" t="s">
        <v>4136</v>
      </c>
      <c r="P943">
        <v>200</v>
      </c>
      <c r="Q943" t="s">
        <v>4134</v>
      </c>
      <c r="R943">
        <v>2325.0208200000002</v>
      </c>
      <c r="S943" t="s">
        <v>4141</v>
      </c>
      <c r="T943" t="s">
        <v>4138</v>
      </c>
    </row>
    <row r="944" spans="1:20" x14ac:dyDescent="0.3">
      <c r="A944" t="s">
        <v>3701</v>
      </c>
      <c r="B944" t="s">
        <v>4181</v>
      </c>
      <c r="C944" t="s">
        <v>4182</v>
      </c>
      <c r="D944" t="s">
        <v>4097</v>
      </c>
      <c r="E944" t="s">
        <v>4098</v>
      </c>
      <c r="F944" t="s">
        <v>37</v>
      </c>
      <c r="G944" t="s">
        <v>2210</v>
      </c>
      <c r="H944" t="s">
        <v>25</v>
      </c>
      <c r="I944" t="s">
        <v>184</v>
      </c>
      <c r="J944" t="s">
        <v>3383</v>
      </c>
      <c r="K944" t="s">
        <v>4134</v>
      </c>
      <c r="L944">
        <v>8000</v>
      </c>
      <c r="M944" t="s">
        <v>4135</v>
      </c>
      <c r="N944" t="s">
        <v>4080</v>
      </c>
      <c r="O944" t="s">
        <v>4183</v>
      </c>
      <c r="P944">
        <v>2000</v>
      </c>
      <c r="Q944" t="s">
        <v>4134</v>
      </c>
      <c r="R944">
        <v>284.77</v>
      </c>
      <c r="S944" t="s">
        <v>4184</v>
      </c>
      <c r="T944" t="s">
        <v>4359</v>
      </c>
    </row>
    <row r="945" spans="1:20" x14ac:dyDescent="0.3">
      <c r="A945" t="s">
        <v>3774</v>
      </c>
      <c r="B945" t="s">
        <v>4379</v>
      </c>
      <c r="C945" t="s">
        <v>4164</v>
      </c>
      <c r="D945" t="s">
        <v>4085</v>
      </c>
      <c r="E945" t="s">
        <v>4086</v>
      </c>
      <c r="F945" t="s">
        <v>331</v>
      </c>
      <c r="G945" t="s">
        <v>2211</v>
      </c>
      <c r="H945" t="s">
        <v>46</v>
      </c>
      <c r="I945" t="s">
        <v>180</v>
      </c>
      <c r="J945" t="s">
        <v>3383</v>
      </c>
      <c r="K945" t="s">
        <v>4134</v>
      </c>
      <c r="L945">
        <v>2000</v>
      </c>
      <c r="M945" t="s">
        <v>4135</v>
      </c>
      <c r="N945" t="s">
        <v>4060</v>
      </c>
      <c r="O945" t="s">
        <v>4136</v>
      </c>
      <c r="P945">
        <v>1000</v>
      </c>
      <c r="Q945" t="s">
        <v>4134</v>
      </c>
      <c r="R945">
        <v>1371.8068000000001</v>
      </c>
      <c r="S945" t="s">
        <v>4380</v>
      </c>
      <c r="T945" t="s">
        <v>4580</v>
      </c>
    </row>
    <row r="946" spans="1:20" x14ac:dyDescent="0.3">
      <c r="A946" t="s">
        <v>3923</v>
      </c>
      <c r="B946" t="s">
        <v>4581</v>
      </c>
      <c r="C946" t="s">
        <v>4164</v>
      </c>
      <c r="D946" t="s">
        <v>4097</v>
      </c>
      <c r="E946" t="s">
        <v>4098</v>
      </c>
      <c r="F946" t="s">
        <v>37</v>
      </c>
      <c r="G946" t="s">
        <v>2210</v>
      </c>
      <c r="H946" t="s">
        <v>25</v>
      </c>
      <c r="I946" t="s">
        <v>184</v>
      </c>
      <c r="J946" t="s">
        <v>3383</v>
      </c>
      <c r="K946" t="s">
        <v>4134</v>
      </c>
      <c r="L946">
        <v>676</v>
      </c>
      <c r="M946" t="s">
        <v>4135</v>
      </c>
      <c r="N946" t="s">
        <v>4080</v>
      </c>
      <c r="O946" t="s">
        <v>4183</v>
      </c>
      <c r="P946">
        <v>338</v>
      </c>
      <c r="Q946" t="s">
        <v>4134</v>
      </c>
      <c r="R946">
        <v>444.92</v>
      </c>
      <c r="S946" t="s">
        <v>4242</v>
      </c>
      <c r="T946" t="s">
        <v>4499</v>
      </c>
    </row>
    <row r="947" spans="1:20" x14ac:dyDescent="0.3">
      <c r="A947" t="s">
        <v>3884</v>
      </c>
      <c r="B947" t="s">
        <v>4139</v>
      </c>
      <c r="C947" t="s">
        <v>4182</v>
      </c>
      <c r="D947" t="s">
        <v>4061</v>
      </c>
      <c r="E947" t="s">
        <v>4062</v>
      </c>
      <c r="F947" t="s">
        <v>1834</v>
      </c>
      <c r="G947" t="s">
        <v>2086</v>
      </c>
      <c r="H947" t="s">
        <v>9</v>
      </c>
      <c r="I947" t="s">
        <v>180</v>
      </c>
      <c r="J947" t="s">
        <v>3355</v>
      </c>
      <c r="K947" t="s">
        <v>4134</v>
      </c>
      <c r="L947">
        <v>1470</v>
      </c>
      <c r="M947" t="s">
        <v>4135</v>
      </c>
      <c r="N947" t="s">
        <v>4060</v>
      </c>
      <c r="O947" t="s">
        <v>4136</v>
      </c>
      <c r="P947">
        <v>35</v>
      </c>
      <c r="Q947" t="s">
        <v>4134</v>
      </c>
      <c r="R947">
        <v>10162.67376</v>
      </c>
      <c r="S947" t="s">
        <v>4141</v>
      </c>
      <c r="T947" t="s">
        <v>4237</v>
      </c>
    </row>
    <row r="948" spans="1:20" x14ac:dyDescent="0.3">
      <c r="A948" t="s">
        <v>3755</v>
      </c>
      <c r="B948" t="s">
        <v>4132</v>
      </c>
      <c r="C948" t="s">
        <v>4228</v>
      </c>
      <c r="D948" t="s">
        <v>4061</v>
      </c>
      <c r="E948" t="s">
        <v>4062</v>
      </c>
      <c r="F948" t="s">
        <v>572</v>
      </c>
      <c r="G948" t="s">
        <v>3201</v>
      </c>
      <c r="H948" t="s">
        <v>9</v>
      </c>
      <c r="I948" t="s">
        <v>180</v>
      </c>
      <c r="J948" t="s">
        <v>3404</v>
      </c>
      <c r="K948" t="s">
        <v>4134</v>
      </c>
      <c r="L948">
        <v>46098</v>
      </c>
      <c r="M948" t="s">
        <v>4135</v>
      </c>
      <c r="N948" t="s">
        <v>4060</v>
      </c>
      <c r="O948" t="s">
        <v>4136</v>
      </c>
      <c r="P948">
        <v>197</v>
      </c>
      <c r="Q948" t="s">
        <v>4134</v>
      </c>
      <c r="R948">
        <v>2352.5772099999999</v>
      </c>
      <c r="S948" t="s">
        <v>4137</v>
      </c>
      <c r="T948" t="s">
        <v>4265</v>
      </c>
    </row>
    <row r="949" spans="1:20" x14ac:dyDescent="0.3">
      <c r="A949" t="s">
        <v>3755</v>
      </c>
      <c r="B949" t="s">
        <v>4139</v>
      </c>
      <c r="C949" t="s">
        <v>4175</v>
      </c>
      <c r="D949" t="s">
        <v>4061</v>
      </c>
      <c r="E949" t="s">
        <v>4062</v>
      </c>
      <c r="F949" t="s">
        <v>1834</v>
      </c>
      <c r="G949" t="s">
        <v>2086</v>
      </c>
      <c r="H949" t="s">
        <v>9</v>
      </c>
      <c r="I949" t="s">
        <v>180</v>
      </c>
      <c r="J949" t="s">
        <v>3355</v>
      </c>
      <c r="K949" t="s">
        <v>4134</v>
      </c>
      <c r="L949">
        <v>27710</v>
      </c>
      <c r="M949" t="s">
        <v>4135</v>
      </c>
      <c r="N949" t="s">
        <v>4060</v>
      </c>
      <c r="O949" t="s">
        <v>4136</v>
      </c>
      <c r="P949">
        <v>170</v>
      </c>
      <c r="Q949" t="s">
        <v>4134</v>
      </c>
      <c r="R949">
        <v>2325.0208200000002</v>
      </c>
      <c r="S949" t="s">
        <v>4141</v>
      </c>
      <c r="T949" t="s">
        <v>4234</v>
      </c>
    </row>
    <row r="950" spans="1:20" x14ac:dyDescent="0.3">
      <c r="A950" t="s">
        <v>3755</v>
      </c>
      <c r="B950" t="s">
        <v>4139</v>
      </c>
      <c r="C950" t="s">
        <v>4205</v>
      </c>
      <c r="D950" t="s">
        <v>4061</v>
      </c>
      <c r="E950" t="s">
        <v>4062</v>
      </c>
      <c r="F950" t="s">
        <v>1834</v>
      </c>
      <c r="G950" t="s">
        <v>2086</v>
      </c>
      <c r="H950" t="s">
        <v>9</v>
      </c>
      <c r="I950" t="s">
        <v>180</v>
      </c>
      <c r="J950" t="s">
        <v>3355</v>
      </c>
      <c r="K950" t="s">
        <v>4134</v>
      </c>
      <c r="L950">
        <v>8000</v>
      </c>
      <c r="M950" t="s">
        <v>4135</v>
      </c>
      <c r="N950" t="s">
        <v>4060</v>
      </c>
      <c r="O950" t="s">
        <v>4136</v>
      </c>
      <c r="P950">
        <v>100</v>
      </c>
      <c r="Q950" t="s">
        <v>4134</v>
      </c>
      <c r="R950">
        <v>2325.0208200000002</v>
      </c>
      <c r="S950" t="s">
        <v>4141</v>
      </c>
      <c r="T950" t="s">
        <v>4158</v>
      </c>
    </row>
    <row r="951" spans="1:20" x14ac:dyDescent="0.3">
      <c r="A951" t="s">
        <v>3913</v>
      </c>
      <c r="B951" t="s">
        <v>4202</v>
      </c>
      <c r="C951" t="s">
        <v>4148</v>
      </c>
      <c r="D951" t="s">
        <v>4061</v>
      </c>
      <c r="E951" t="s">
        <v>4062</v>
      </c>
      <c r="F951" t="s">
        <v>1834</v>
      </c>
      <c r="G951" t="s">
        <v>2086</v>
      </c>
      <c r="H951" t="s">
        <v>9</v>
      </c>
      <c r="I951" t="s">
        <v>180</v>
      </c>
      <c r="J951" t="s">
        <v>3355</v>
      </c>
      <c r="K951" t="s">
        <v>4134</v>
      </c>
      <c r="L951">
        <v>21165</v>
      </c>
      <c r="M951" t="s">
        <v>4135</v>
      </c>
      <c r="N951" t="s">
        <v>4060</v>
      </c>
      <c r="O951" t="s">
        <v>4136</v>
      </c>
      <c r="P951">
        <v>249</v>
      </c>
      <c r="Q951" t="s">
        <v>4134</v>
      </c>
      <c r="R951">
        <v>2560.8675699999999</v>
      </c>
      <c r="S951" t="s">
        <v>4203</v>
      </c>
      <c r="T951" t="s">
        <v>4403</v>
      </c>
    </row>
    <row r="952" spans="1:20" x14ac:dyDescent="0.3">
      <c r="A952" t="s">
        <v>3968</v>
      </c>
      <c r="B952" t="s">
        <v>4189</v>
      </c>
      <c r="C952" t="s">
        <v>4152</v>
      </c>
      <c r="D952" t="s">
        <v>4068</v>
      </c>
      <c r="E952" t="s">
        <v>4069</v>
      </c>
      <c r="F952" t="s">
        <v>1834</v>
      </c>
      <c r="G952" t="s">
        <v>2086</v>
      </c>
      <c r="H952" t="s">
        <v>9</v>
      </c>
      <c r="I952" t="s">
        <v>180</v>
      </c>
      <c r="J952" t="s">
        <v>3355</v>
      </c>
      <c r="K952" t="s">
        <v>4134</v>
      </c>
      <c r="L952">
        <v>12</v>
      </c>
      <c r="M952" t="s">
        <v>4135</v>
      </c>
      <c r="N952" t="s">
        <v>4060</v>
      </c>
      <c r="O952" t="s">
        <v>4136</v>
      </c>
      <c r="P952">
        <v>12</v>
      </c>
      <c r="Q952" t="s">
        <v>4134</v>
      </c>
      <c r="R952">
        <v>108714.55721</v>
      </c>
      <c r="S952" t="s">
        <v>4190</v>
      </c>
      <c r="T952" t="s">
        <v>4272</v>
      </c>
    </row>
    <row r="953" spans="1:20" x14ac:dyDescent="0.3">
      <c r="A953" t="s">
        <v>3657</v>
      </c>
      <c r="B953" t="s">
        <v>4198</v>
      </c>
      <c r="C953" t="s">
        <v>4182</v>
      </c>
      <c r="D953" t="s">
        <v>4085</v>
      </c>
      <c r="E953" t="s">
        <v>4086</v>
      </c>
      <c r="F953" t="s">
        <v>37</v>
      </c>
      <c r="G953" t="s">
        <v>2210</v>
      </c>
      <c r="H953" t="s">
        <v>25</v>
      </c>
      <c r="I953" t="s">
        <v>184</v>
      </c>
      <c r="J953" t="s">
        <v>3383</v>
      </c>
      <c r="K953" t="s">
        <v>4134</v>
      </c>
      <c r="L953">
        <v>3000</v>
      </c>
      <c r="M953" t="s">
        <v>4135</v>
      </c>
      <c r="N953" t="s">
        <v>4060</v>
      </c>
      <c r="O953" t="s">
        <v>4136</v>
      </c>
      <c r="P953">
        <v>1500</v>
      </c>
      <c r="Q953" t="s">
        <v>4134</v>
      </c>
      <c r="R953">
        <v>977.82592</v>
      </c>
      <c r="S953" t="s">
        <v>4200</v>
      </c>
      <c r="T953" t="s">
        <v>4381</v>
      </c>
    </row>
    <row r="954" spans="1:20" x14ac:dyDescent="0.3">
      <c r="A954" t="s">
        <v>3755</v>
      </c>
      <c r="B954" t="s">
        <v>4259</v>
      </c>
      <c r="C954" t="s">
        <v>4164</v>
      </c>
      <c r="D954" t="s">
        <v>4061</v>
      </c>
      <c r="E954" t="s">
        <v>4062</v>
      </c>
      <c r="F954" t="s">
        <v>1834</v>
      </c>
      <c r="G954" t="s">
        <v>2086</v>
      </c>
      <c r="H954" t="s">
        <v>9</v>
      </c>
      <c r="I954" t="s">
        <v>180</v>
      </c>
      <c r="J954" t="s">
        <v>3355</v>
      </c>
      <c r="K954" t="s">
        <v>4134</v>
      </c>
      <c r="L954">
        <v>18849</v>
      </c>
      <c r="M954" t="s">
        <v>4135</v>
      </c>
      <c r="N954" t="s">
        <v>4060</v>
      </c>
      <c r="O954" t="s">
        <v>4136</v>
      </c>
      <c r="P954">
        <v>309</v>
      </c>
      <c r="Q954" t="s">
        <v>4134</v>
      </c>
      <c r="R954">
        <v>2325.0208200000002</v>
      </c>
      <c r="S954" t="s">
        <v>4260</v>
      </c>
      <c r="T954" t="s">
        <v>4582</v>
      </c>
    </row>
    <row r="955" spans="1:20" x14ac:dyDescent="0.3">
      <c r="A955" t="s">
        <v>3727</v>
      </c>
      <c r="B955" t="s">
        <v>4139</v>
      </c>
      <c r="C955" t="s">
        <v>4288</v>
      </c>
      <c r="D955" t="s">
        <v>4061</v>
      </c>
      <c r="E955" t="s">
        <v>4062</v>
      </c>
      <c r="F955" t="s">
        <v>1834</v>
      </c>
      <c r="G955" t="s">
        <v>2086</v>
      </c>
      <c r="H955" t="s">
        <v>9</v>
      </c>
      <c r="I955" t="s">
        <v>180</v>
      </c>
      <c r="J955" t="s">
        <v>3355</v>
      </c>
      <c r="K955" t="s">
        <v>4134</v>
      </c>
      <c r="L955">
        <v>858</v>
      </c>
      <c r="M955" t="s">
        <v>4135</v>
      </c>
      <c r="N955" t="s">
        <v>4060</v>
      </c>
      <c r="O955" t="s">
        <v>4136</v>
      </c>
      <c r="P955">
        <v>13</v>
      </c>
      <c r="Q955" t="s">
        <v>4134</v>
      </c>
      <c r="R955">
        <v>4435.2754500000001</v>
      </c>
      <c r="S955" t="s">
        <v>4141</v>
      </c>
      <c r="T955" t="s">
        <v>4276</v>
      </c>
    </row>
    <row r="956" spans="1:20" x14ac:dyDescent="0.3">
      <c r="A956" t="s">
        <v>3702</v>
      </c>
      <c r="B956" t="s">
        <v>4139</v>
      </c>
      <c r="C956" t="s">
        <v>4275</v>
      </c>
      <c r="D956" t="s">
        <v>4061</v>
      </c>
      <c r="E956" t="s">
        <v>4062</v>
      </c>
      <c r="F956" t="s">
        <v>1834</v>
      </c>
      <c r="G956" t="s">
        <v>2086</v>
      </c>
      <c r="H956" t="s">
        <v>9</v>
      </c>
      <c r="I956" t="s">
        <v>180</v>
      </c>
      <c r="J956" t="s">
        <v>3355</v>
      </c>
      <c r="K956" t="s">
        <v>4134</v>
      </c>
      <c r="L956">
        <v>7098</v>
      </c>
      <c r="M956" t="s">
        <v>4135</v>
      </c>
      <c r="N956" t="s">
        <v>4060</v>
      </c>
      <c r="O956" t="s">
        <v>4136</v>
      </c>
      <c r="P956">
        <v>169</v>
      </c>
      <c r="Q956" t="s">
        <v>4134</v>
      </c>
      <c r="R956">
        <v>2980.4106900000002</v>
      </c>
      <c r="S956" t="s">
        <v>4141</v>
      </c>
      <c r="T956" t="s">
        <v>4258</v>
      </c>
    </row>
    <row r="957" spans="1:20" x14ac:dyDescent="0.3">
      <c r="A957" t="s">
        <v>3702</v>
      </c>
      <c r="B957" t="s">
        <v>4139</v>
      </c>
      <c r="C957" t="s">
        <v>4199</v>
      </c>
      <c r="D957" t="s">
        <v>4061</v>
      </c>
      <c r="E957" t="s">
        <v>4062</v>
      </c>
      <c r="F957" t="s">
        <v>1834</v>
      </c>
      <c r="G957" t="s">
        <v>2086</v>
      </c>
      <c r="H957" t="s">
        <v>9</v>
      </c>
      <c r="I957" t="s">
        <v>180</v>
      </c>
      <c r="J957" t="s">
        <v>3355</v>
      </c>
      <c r="K957" t="s">
        <v>4134</v>
      </c>
      <c r="L957">
        <v>14520</v>
      </c>
      <c r="M957" t="s">
        <v>4135</v>
      </c>
      <c r="N957" t="s">
        <v>4060</v>
      </c>
      <c r="O957" t="s">
        <v>4136</v>
      </c>
      <c r="P957">
        <v>55</v>
      </c>
      <c r="Q957" t="s">
        <v>4134</v>
      </c>
      <c r="R957">
        <v>2980.4106900000002</v>
      </c>
      <c r="S957" t="s">
        <v>4141</v>
      </c>
      <c r="T957" t="s">
        <v>4263</v>
      </c>
    </row>
    <row r="958" spans="1:20" x14ac:dyDescent="0.3">
      <c r="A958" t="s">
        <v>3884</v>
      </c>
      <c r="B958" t="s">
        <v>4231</v>
      </c>
      <c r="C958" t="s">
        <v>4182</v>
      </c>
      <c r="D958" t="s">
        <v>4061</v>
      </c>
      <c r="E958" t="s">
        <v>4062</v>
      </c>
      <c r="F958" t="s">
        <v>1834</v>
      </c>
      <c r="G958" t="s">
        <v>2086</v>
      </c>
      <c r="H958" t="s">
        <v>9</v>
      </c>
      <c r="I958" t="s">
        <v>180</v>
      </c>
      <c r="J958" t="s">
        <v>3355</v>
      </c>
      <c r="K958" t="s">
        <v>4134</v>
      </c>
      <c r="L958">
        <v>18704</v>
      </c>
      <c r="M958" t="s">
        <v>4135</v>
      </c>
      <c r="N958" t="s">
        <v>4060</v>
      </c>
      <c r="O958" t="s">
        <v>4136</v>
      </c>
      <c r="P958">
        <v>112</v>
      </c>
      <c r="Q958" t="s">
        <v>4134</v>
      </c>
      <c r="R958">
        <v>10162.67376</v>
      </c>
      <c r="S958" t="s">
        <v>4232</v>
      </c>
      <c r="T958" t="s">
        <v>4466</v>
      </c>
    </row>
    <row r="959" spans="1:20" x14ac:dyDescent="0.3">
      <c r="A959" t="s">
        <v>3823</v>
      </c>
      <c r="B959" t="s">
        <v>4312</v>
      </c>
      <c r="C959" t="s">
        <v>4199</v>
      </c>
      <c r="D959" t="s">
        <v>4068</v>
      </c>
      <c r="E959" t="s">
        <v>4069</v>
      </c>
      <c r="F959" t="s">
        <v>1834</v>
      </c>
      <c r="G959" t="s">
        <v>2086</v>
      </c>
      <c r="H959" t="s">
        <v>9</v>
      </c>
      <c r="I959" t="s">
        <v>180</v>
      </c>
      <c r="J959" t="s">
        <v>3355</v>
      </c>
      <c r="K959" t="s">
        <v>4134</v>
      </c>
      <c r="L959">
        <v>17</v>
      </c>
      <c r="M959" t="s">
        <v>4135</v>
      </c>
      <c r="N959" t="s">
        <v>4060</v>
      </c>
      <c r="O959" t="s">
        <v>4136</v>
      </c>
      <c r="P959">
        <v>17</v>
      </c>
      <c r="Q959" t="s">
        <v>4134</v>
      </c>
      <c r="R959">
        <v>195188.14506000001</v>
      </c>
      <c r="S959" t="s">
        <v>4313</v>
      </c>
      <c r="T959" t="s">
        <v>4162</v>
      </c>
    </row>
    <row r="960" spans="1:20" x14ac:dyDescent="0.3">
      <c r="A960" t="s">
        <v>3774</v>
      </c>
      <c r="B960" t="s">
        <v>4353</v>
      </c>
      <c r="C960" t="s">
        <v>4164</v>
      </c>
      <c r="D960" t="s">
        <v>4085</v>
      </c>
      <c r="E960" t="s">
        <v>4086</v>
      </c>
      <c r="F960" t="s">
        <v>37</v>
      </c>
      <c r="G960" t="s">
        <v>2210</v>
      </c>
      <c r="H960" t="s">
        <v>25</v>
      </c>
      <c r="I960" t="s">
        <v>184</v>
      </c>
      <c r="J960" t="s">
        <v>3383</v>
      </c>
      <c r="K960" t="s">
        <v>4134</v>
      </c>
      <c r="L960">
        <v>1000</v>
      </c>
      <c r="M960" t="s">
        <v>4135</v>
      </c>
      <c r="N960" t="s">
        <v>4060</v>
      </c>
      <c r="O960" t="s">
        <v>4136</v>
      </c>
      <c r="P960">
        <v>500</v>
      </c>
      <c r="Q960" t="s">
        <v>4134</v>
      </c>
      <c r="R960">
        <v>1852.45234</v>
      </c>
      <c r="S960" t="s">
        <v>4308</v>
      </c>
      <c r="T960" t="s">
        <v>4482</v>
      </c>
    </row>
    <row r="961" spans="1:20" x14ac:dyDescent="0.3">
      <c r="A961" t="s">
        <v>3727</v>
      </c>
      <c r="B961" t="s">
        <v>4139</v>
      </c>
      <c r="C961" t="s">
        <v>4167</v>
      </c>
      <c r="D961" t="s">
        <v>4061</v>
      </c>
      <c r="E961" t="s">
        <v>4062</v>
      </c>
      <c r="F961" t="s">
        <v>1834</v>
      </c>
      <c r="G961" t="s">
        <v>2086</v>
      </c>
      <c r="H961" t="s">
        <v>9</v>
      </c>
      <c r="I961" t="s">
        <v>180</v>
      </c>
      <c r="J961" t="s">
        <v>3355</v>
      </c>
      <c r="K961" t="s">
        <v>4134</v>
      </c>
      <c r="L961">
        <v>2448</v>
      </c>
      <c r="M961" t="s">
        <v>4135</v>
      </c>
      <c r="N961" t="s">
        <v>4060</v>
      </c>
      <c r="O961" t="s">
        <v>4136</v>
      </c>
      <c r="P961">
        <v>34</v>
      </c>
      <c r="Q961" t="s">
        <v>4134</v>
      </c>
      <c r="R961">
        <v>4435.2754500000001</v>
      </c>
      <c r="S961" t="s">
        <v>4141</v>
      </c>
      <c r="T961" t="s">
        <v>4217</v>
      </c>
    </row>
    <row r="962" spans="1:20" x14ac:dyDescent="0.3">
      <c r="A962" t="s">
        <v>3755</v>
      </c>
      <c r="B962" t="s">
        <v>4202</v>
      </c>
      <c r="C962" t="s">
        <v>4152</v>
      </c>
      <c r="D962" t="s">
        <v>4061</v>
      </c>
      <c r="E962" t="s">
        <v>4062</v>
      </c>
      <c r="F962" t="s">
        <v>1834</v>
      </c>
      <c r="G962" t="s">
        <v>2086</v>
      </c>
      <c r="H962" t="s">
        <v>9</v>
      </c>
      <c r="I962" t="s">
        <v>180</v>
      </c>
      <c r="J962" t="s">
        <v>3355</v>
      </c>
      <c r="K962" t="s">
        <v>4134</v>
      </c>
      <c r="L962">
        <v>69323</v>
      </c>
      <c r="M962" t="s">
        <v>4135</v>
      </c>
      <c r="N962" t="s">
        <v>4060</v>
      </c>
      <c r="O962" t="s">
        <v>4136</v>
      </c>
      <c r="P962">
        <v>383</v>
      </c>
      <c r="Q962" t="s">
        <v>4134</v>
      </c>
      <c r="R962">
        <v>2325.0208200000002</v>
      </c>
      <c r="S962" t="s">
        <v>4203</v>
      </c>
      <c r="T962" t="s">
        <v>4302</v>
      </c>
    </row>
    <row r="963" spans="1:20" x14ac:dyDescent="0.3">
      <c r="A963" t="s">
        <v>3753</v>
      </c>
      <c r="B963" t="s">
        <v>4440</v>
      </c>
      <c r="C963" t="s">
        <v>4199</v>
      </c>
      <c r="D963" t="s">
        <v>4114</v>
      </c>
      <c r="E963" t="s">
        <v>4115</v>
      </c>
      <c r="F963" t="s">
        <v>103</v>
      </c>
      <c r="G963" t="s">
        <v>2017</v>
      </c>
      <c r="H963" t="s">
        <v>25</v>
      </c>
      <c r="I963" t="s">
        <v>184</v>
      </c>
      <c r="J963" t="s">
        <v>3453</v>
      </c>
      <c r="K963" t="s">
        <v>4134</v>
      </c>
      <c r="L963">
        <v>6</v>
      </c>
      <c r="M963" t="s">
        <v>4135</v>
      </c>
      <c r="N963" t="s">
        <v>4060</v>
      </c>
      <c r="O963" t="s">
        <v>4136</v>
      </c>
      <c r="P963">
        <v>2</v>
      </c>
      <c r="Q963" t="s">
        <v>4134</v>
      </c>
      <c r="R963">
        <v>5.8</v>
      </c>
      <c r="S963" t="s">
        <v>4441</v>
      </c>
      <c r="T963" t="s">
        <v>4575</v>
      </c>
    </row>
    <row r="964" spans="1:20" x14ac:dyDescent="0.3">
      <c r="A964" t="s">
        <v>3653</v>
      </c>
      <c r="B964" t="s">
        <v>4484</v>
      </c>
      <c r="C964" t="s">
        <v>4148</v>
      </c>
      <c r="D964" t="s">
        <v>4061</v>
      </c>
      <c r="E964" t="s">
        <v>4062</v>
      </c>
      <c r="F964" t="s">
        <v>1834</v>
      </c>
      <c r="G964" t="s">
        <v>2086</v>
      </c>
      <c r="H964" t="s">
        <v>9</v>
      </c>
      <c r="I964" t="s">
        <v>180</v>
      </c>
      <c r="J964" t="s">
        <v>3355</v>
      </c>
      <c r="K964" t="s">
        <v>4134</v>
      </c>
      <c r="L964">
        <v>14490</v>
      </c>
      <c r="M964" t="s">
        <v>4135</v>
      </c>
      <c r="N964" t="s">
        <v>4060</v>
      </c>
      <c r="O964" t="s">
        <v>4136</v>
      </c>
      <c r="P964">
        <v>70</v>
      </c>
      <c r="Q964" t="s">
        <v>4134</v>
      </c>
      <c r="R964">
        <v>3514.24467</v>
      </c>
      <c r="S964" t="s">
        <v>4220</v>
      </c>
      <c r="T964" t="s">
        <v>4215</v>
      </c>
    </row>
    <row r="965" spans="1:20" x14ac:dyDescent="0.3">
      <c r="A965" t="s">
        <v>3657</v>
      </c>
      <c r="B965" t="s">
        <v>4583</v>
      </c>
      <c r="C965" t="s">
        <v>4199</v>
      </c>
      <c r="D965" t="s">
        <v>4085</v>
      </c>
      <c r="E965" t="s">
        <v>4086</v>
      </c>
      <c r="F965" t="s">
        <v>71</v>
      </c>
      <c r="G965" t="s">
        <v>2214</v>
      </c>
      <c r="H965" t="s">
        <v>23</v>
      </c>
      <c r="I965" t="s">
        <v>184</v>
      </c>
      <c r="J965" t="s">
        <v>3383</v>
      </c>
      <c r="K965" t="s">
        <v>4134</v>
      </c>
      <c r="L965">
        <v>1000</v>
      </c>
      <c r="M965" t="s">
        <v>4135</v>
      </c>
      <c r="N965" t="s">
        <v>4060</v>
      </c>
      <c r="O965" t="s">
        <v>4136</v>
      </c>
      <c r="P965">
        <v>500</v>
      </c>
      <c r="Q965" t="s">
        <v>4134</v>
      </c>
      <c r="R965">
        <v>984.44875999999999</v>
      </c>
      <c r="S965" t="s">
        <v>4200</v>
      </c>
      <c r="T965" t="s">
        <v>4584</v>
      </c>
    </row>
    <row r="966" spans="1:20" x14ac:dyDescent="0.3">
      <c r="A966" t="s">
        <v>3824</v>
      </c>
      <c r="B966" t="s">
        <v>4564</v>
      </c>
      <c r="C966" t="s">
        <v>4565</v>
      </c>
      <c r="D966" t="s">
        <v>4122</v>
      </c>
      <c r="E966" t="s">
        <v>4123</v>
      </c>
      <c r="F966" t="s">
        <v>1834</v>
      </c>
      <c r="G966" t="s">
        <v>2086</v>
      </c>
      <c r="H966" t="s">
        <v>9</v>
      </c>
      <c r="I966" t="s">
        <v>180</v>
      </c>
      <c r="J966" t="s">
        <v>3355</v>
      </c>
      <c r="K966" t="s">
        <v>4134</v>
      </c>
      <c r="L966">
        <v>40</v>
      </c>
      <c r="M966" t="s">
        <v>4135</v>
      </c>
      <c r="N966" t="s">
        <v>4080</v>
      </c>
      <c r="O966" t="s">
        <v>4183</v>
      </c>
      <c r="P966">
        <v>5</v>
      </c>
      <c r="Q966" t="s">
        <v>4134</v>
      </c>
      <c r="R966">
        <v>9232.39</v>
      </c>
      <c r="S966" t="s">
        <v>4313</v>
      </c>
      <c r="T966" t="s">
        <v>4276</v>
      </c>
    </row>
    <row r="967" spans="1:20" x14ac:dyDescent="0.3">
      <c r="A967" t="s">
        <v>3727</v>
      </c>
      <c r="B967" t="s">
        <v>4139</v>
      </c>
      <c r="C967" t="s">
        <v>4288</v>
      </c>
      <c r="D967" t="s">
        <v>4061</v>
      </c>
      <c r="E967" t="s">
        <v>4062</v>
      </c>
      <c r="F967" t="s">
        <v>1834</v>
      </c>
      <c r="G967" t="s">
        <v>2086</v>
      </c>
      <c r="H967" t="s">
        <v>9</v>
      </c>
      <c r="I967" t="s">
        <v>180</v>
      </c>
      <c r="J967" t="s">
        <v>3355</v>
      </c>
      <c r="K967" t="s">
        <v>4134</v>
      </c>
      <c r="L967">
        <v>546</v>
      </c>
      <c r="M967" t="s">
        <v>4135</v>
      </c>
      <c r="N967" t="s">
        <v>4060</v>
      </c>
      <c r="O967" t="s">
        <v>4136</v>
      </c>
      <c r="P967">
        <v>13</v>
      </c>
      <c r="Q967" t="s">
        <v>4134</v>
      </c>
      <c r="R967">
        <v>4435.2754500000001</v>
      </c>
      <c r="S967" t="s">
        <v>4141</v>
      </c>
      <c r="T967" t="s">
        <v>4258</v>
      </c>
    </row>
    <row r="968" spans="1:20" x14ac:dyDescent="0.3">
      <c r="A968" t="s">
        <v>3653</v>
      </c>
      <c r="B968" t="s">
        <v>4139</v>
      </c>
      <c r="C968" t="s">
        <v>4253</v>
      </c>
      <c r="D968" t="s">
        <v>4061</v>
      </c>
      <c r="E968" t="s">
        <v>4062</v>
      </c>
      <c r="F968" t="s">
        <v>1834</v>
      </c>
      <c r="G968" t="s">
        <v>2086</v>
      </c>
      <c r="H968" t="s">
        <v>9</v>
      </c>
      <c r="I968" t="s">
        <v>180</v>
      </c>
      <c r="J968" t="s">
        <v>3355</v>
      </c>
      <c r="K968" t="s">
        <v>4134</v>
      </c>
      <c r="L968">
        <v>420</v>
      </c>
      <c r="M968" t="s">
        <v>4135</v>
      </c>
      <c r="N968" t="s">
        <v>4060</v>
      </c>
      <c r="O968" t="s">
        <v>4136</v>
      </c>
      <c r="P968">
        <v>4</v>
      </c>
      <c r="Q968" t="s">
        <v>4134</v>
      </c>
      <c r="R968">
        <v>3379.27124</v>
      </c>
      <c r="S968" t="s">
        <v>4141</v>
      </c>
      <c r="T968" t="s">
        <v>4445</v>
      </c>
    </row>
    <row r="969" spans="1:20" x14ac:dyDescent="0.3">
      <c r="A969" t="s">
        <v>3884</v>
      </c>
      <c r="B969" t="s">
        <v>4139</v>
      </c>
      <c r="C969" t="s">
        <v>4182</v>
      </c>
      <c r="D969" t="s">
        <v>4061</v>
      </c>
      <c r="E969" t="s">
        <v>4062</v>
      </c>
      <c r="F969" t="s">
        <v>1834</v>
      </c>
      <c r="G969" t="s">
        <v>2086</v>
      </c>
      <c r="H969" t="s">
        <v>9</v>
      </c>
      <c r="I969" t="s">
        <v>180</v>
      </c>
      <c r="J969" t="s">
        <v>3355</v>
      </c>
      <c r="K969" t="s">
        <v>4134</v>
      </c>
      <c r="L969">
        <v>11130</v>
      </c>
      <c r="M969" t="s">
        <v>4135</v>
      </c>
      <c r="N969" t="s">
        <v>4060</v>
      </c>
      <c r="O969" t="s">
        <v>4136</v>
      </c>
      <c r="P969">
        <v>35</v>
      </c>
      <c r="Q969" t="s">
        <v>4134</v>
      </c>
      <c r="R969">
        <v>10162.67376</v>
      </c>
      <c r="S969" t="s">
        <v>4141</v>
      </c>
      <c r="T969" t="s">
        <v>4304</v>
      </c>
    </row>
    <row r="970" spans="1:20" x14ac:dyDescent="0.3">
      <c r="A970" t="s">
        <v>3702</v>
      </c>
      <c r="B970" t="s">
        <v>4393</v>
      </c>
      <c r="C970" t="s">
        <v>4148</v>
      </c>
      <c r="D970" t="s">
        <v>4061</v>
      </c>
      <c r="E970" t="s">
        <v>4062</v>
      </c>
      <c r="F970" t="s">
        <v>1834</v>
      </c>
      <c r="G970" t="s">
        <v>2086</v>
      </c>
      <c r="H970" t="s">
        <v>9</v>
      </c>
      <c r="I970" t="s">
        <v>180</v>
      </c>
      <c r="J970" t="s">
        <v>3355</v>
      </c>
      <c r="K970" t="s">
        <v>4134</v>
      </c>
      <c r="L970">
        <v>5673</v>
      </c>
      <c r="M970" t="s">
        <v>4135</v>
      </c>
      <c r="N970" t="s">
        <v>4060</v>
      </c>
      <c r="O970" t="s">
        <v>4136</v>
      </c>
      <c r="P970">
        <v>61</v>
      </c>
      <c r="Q970" t="s">
        <v>4134</v>
      </c>
      <c r="R970">
        <v>3099.4530100000002</v>
      </c>
      <c r="S970" t="s">
        <v>4215</v>
      </c>
      <c r="T970" t="s">
        <v>4162</v>
      </c>
    </row>
    <row r="971" spans="1:20" x14ac:dyDescent="0.3">
      <c r="A971" t="s">
        <v>3774</v>
      </c>
      <c r="B971" t="s">
        <v>4362</v>
      </c>
      <c r="C971" t="s">
        <v>4148</v>
      </c>
      <c r="D971" t="s">
        <v>4085</v>
      </c>
      <c r="E971" t="s">
        <v>4086</v>
      </c>
      <c r="F971" t="s">
        <v>89</v>
      </c>
      <c r="G971" t="s">
        <v>2204</v>
      </c>
      <c r="H971" t="s">
        <v>40</v>
      </c>
      <c r="I971" t="s">
        <v>184</v>
      </c>
      <c r="J971" t="s">
        <v>3383</v>
      </c>
      <c r="K971" t="s">
        <v>4134</v>
      </c>
      <c r="L971">
        <v>3440</v>
      </c>
      <c r="M971" t="s">
        <v>4135</v>
      </c>
      <c r="N971" t="s">
        <v>4060</v>
      </c>
      <c r="O971" t="s">
        <v>4136</v>
      </c>
      <c r="P971">
        <v>688</v>
      </c>
      <c r="Q971" t="s">
        <v>4134</v>
      </c>
      <c r="R971">
        <v>1422.57717</v>
      </c>
      <c r="S971" t="s">
        <v>4301</v>
      </c>
      <c r="T971" t="s">
        <v>4533</v>
      </c>
    </row>
    <row r="972" spans="1:20" x14ac:dyDescent="0.3">
      <c r="A972" t="s">
        <v>3727</v>
      </c>
      <c r="B972" t="s">
        <v>4161</v>
      </c>
      <c r="C972" t="s">
        <v>4152</v>
      </c>
      <c r="D972" t="s">
        <v>4061</v>
      </c>
      <c r="E972" t="s">
        <v>4062</v>
      </c>
      <c r="F972" t="s">
        <v>1834</v>
      </c>
      <c r="G972" t="s">
        <v>2086</v>
      </c>
      <c r="H972" t="s">
        <v>9</v>
      </c>
      <c r="I972" t="s">
        <v>180</v>
      </c>
      <c r="J972" t="s">
        <v>3355</v>
      </c>
      <c r="K972" t="s">
        <v>4134</v>
      </c>
      <c r="L972">
        <v>234</v>
      </c>
      <c r="M972" t="s">
        <v>4135</v>
      </c>
      <c r="N972" t="s">
        <v>4060</v>
      </c>
      <c r="O972" t="s">
        <v>4136</v>
      </c>
      <c r="P972">
        <v>18</v>
      </c>
      <c r="Q972" t="s">
        <v>4134</v>
      </c>
      <c r="R972">
        <v>4612.4273599999997</v>
      </c>
      <c r="S972" t="s">
        <v>4149</v>
      </c>
      <c r="T972" t="s">
        <v>4215</v>
      </c>
    </row>
    <row r="973" spans="1:20" x14ac:dyDescent="0.3">
      <c r="A973" t="s">
        <v>3702</v>
      </c>
      <c r="B973" t="s">
        <v>4132</v>
      </c>
      <c r="C973" t="s">
        <v>4205</v>
      </c>
      <c r="D973" t="s">
        <v>4061</v>
      </c>
      <c r="E973" t="s">
        <v>4062</v>
      </c>
      <c r="F973" t="s">
        <v>572</v>
      </c>
      <c r="G973" t="s">
        <v>3201</v>
      </c>
      <c r="H973" t="s">
        <v>9</v>
      </c>
      <c r="I973" t="s">
        <v>180</v>
      </c>
      <c r="J973" t="s">
        <v>3404</v>
      </c>
      <c r="K973" t="s">
        <v>4134</v>
      </c>
      <c r="L973">
        <v>200</v>
      </c>
      <c r="M973" t="s">
        <v>4135</v>
      </c>
      <c r="N973" t="s">
        <v>4060</v>
      </c>
      <c r="O973" t="s">
        <v>4136</v>
      </c>
      <c r="P973">
        <v>10</v>
      </c>
      <c r="Q973" t="s">
        <v>4134</v>
      </c>
      <c r="R973">
        <v>3016.1878499999998</v>
      </c>
      <c r="S973" t="s">
        <v>4137</v>
      </c>
      <c r="T973" t="s">
        <v>4229</v>
      </c>
    </row>
    <row r="974" spans="1:20" x14ac:dyDescent="0.3">
      <c r="A974" t="s">
        <v>3657</v>
      </c>
      <c r="B974" t="s">
        <v>4321</v>
      </c>
      <c r="C974" t="s">
        <v>4382</v>
      </c>
      <c r="D974" t="s">
        <v>4085</v>
      </c>
      <c r="E974" t="s">
        <v>4086</v>
      </c>
      <c r="F974" t="s">
        <v>71</v>
      </c>
      <c r="G974" t="s">
        <v>2214</v>
      </c>
      <c r="H974" t="s">
        <v>23</v>
      </c>
      <c r="I974" t="s">
        <v>184</v>
      </c>
      <c r="J974" t="s">
        <v>3383</v>
      </c>
      <c r="K974" t="s">
        <v>4134</v>
      </c>
      <c r="L974">
        <v>400</v>
      </c>
      <c r="M974" t="s">
        <v>4135</v>
      </c>
      <c r="N974" t="s">
        <v>4060</v>
      </c>
      <c r="O974" t="s">
        <v>4136</v>
      </c>
      <c r="P974">
        <v>100</v>
      </c>
      <c r="Q974" t="s">
        <v>4134</v>
      </c>
      <c r="R974">
        <v>984.44875999999999</v>
      </c>
      <c r="S974" t="s">
        <v>4155</v>
      </c>
      <c r="T974" t="s">
        <v>4429</v>
      </c>
    </row>
    <row r="975" spans="1:20" x14ac:dyDescent="0.3">
      <c r="A975" t="s">
        <v>3653</v>
      </c>
      <c r="B975" t="s">
        <v>4202</v>
      </c>
      <c r="C975" t="s">
        <v>4159</v>
      </c>
      <c r="D975" t="s">
        <v>4061</v>
      </c>
      <c r="E975" t="s">
        <v>4062</v>
      </c>
      <c r="F975" t="s">
        <v>1834</v>
      </c>
      <c r="G975" t="s">
        <v>2086</v>
      </c>
      <c r="H975" t="s">
        <v>9</v>
      </c>
      <c r="I975" t="s">
        <v>180</v>
      </c>
      <c r="J975" t="s">
        <v>3355</v>
      </c>
      <c r="K975" t="s">
        <v>4134</v>
      </c>
      <c r="L975">
        <v>27520</v>
      </c>
      <c r="M975" t="s">
        <v>4135</v>
      </c>
      <c r="N975" t="s">
        <v>4060</v>
      </c>
      <c r="O975" t="s">
        <v>4136</v>
      </c>
      <c r="P975">
        <v>320</v>
      </c>
      <c r="Q975" t="s">
        <v>4134</v>
      </c>
      <c r="R975">
        <v>3379.27124</v>
      </c>
      <c r="S975" t="s">
        <v>4203</v>
      </c>
      <c r="T975" t="s">
        <v>4256</v>
      </c>
    </row>
    <row r="976" spans="1:20" x14ac:dyDescent="0.3">
      <c r="A976" t="s">
        <v>3755</v>
      </c>
      <c r="B976" t="s">
        <v>4132</v>
      </c>
      <c r="C976" t="s">
        <v>4228</v>
      </c>
      <c r="D976" t="s">
        <v>4061</v>
      </c>
      <c r="E976" t="s">
        <v>4062</v>
      </c>
      <c r="F976" t="s">
        <v>572</v>
      </c>
      <c r="G976" t="s">
        <v>3201</v>
      </c>
      <c r="H976" t="s">
        <v>9</v>
      </c>
      <c r="I976" t="s">
        <v>180</v>
      </c>
      <c r="J976" t="s">
        <v>3404</v>
      </c>
      <c r="K976" t="s">
        <v>4134</v>
      </c>
      <c r="L976">
        <v>5516</v>
      </c>
      <c r="M976" t="s">
        <v>4135</v>
      </c>
      <c r="N976" t="s">
        <v>4060</v>
      </c>
      <c r="O976" t="s">
        <v>4136</v>
      </c>
      <c r="P976">
        <v>197</v>
      </c>
      <c r="Q976" t="s">
        <v>4134</v>
      </c>
      <c r="R976">
        <v>2352.5772099999999</v>
      </c>
      <c r="S976" t="s">
        <v>4137</v>
      </c>
      <c r="T976" t="s">
        <v>4201</v>
      </c>
    </row>
    <row r="977" spans="1:20" x14ac:dyDescent="0.3">
      <c r="A977" t="s">
        <v>3653</v>
      </c>
      <c r="B977" t="s">
        <v>4139</v>
      </c>
      <c r="C977" t="s">
        <v>4228</v>
      </c>
      <c r="D977" t="s">
        <v>4061</v>
      </c>
      <c r="E977" t="s">
        <v>4062</v>
      </c>
      <c r="F977" t="s">
        <v>1834</v>
      </c>
      <c r="G977" t="s">
        <v>2086</v>
      </c>
      <c r="H977" t="s">
        <v>9</v>
      </c>
      <c r="I977" t="s">
        <v>180</v>
      </c>
      <c r="J977" t="s">
        <v>3355</v>
      </c>
      <c r="K977" t="s">
        <v>4134</v>
      </c>
      <c r="L977">
        <v>5610</v>
      </c>
      <c r="M977" t="s">
        <v>4135</v>
      </c>
      <c r="N977" t="s">
        <v>4060</v>
      </c>
      <c r="O977" t="s">
        <v>4136</v>
      </c>
      <c r="P977">
        <v>165</v>
      </c>
      <c r="Q977" t="s">
        <v>4134</v>
      </c>
      <c r="R977">
        <v>3379.27124</v>
      </c>
      <c r="S977" t="s">
        <v>4141</v>
      </c>
      <c r="T977" t="s">
        <v>4200</v>
      </c>
    </row>
    <row r="978" spans="1:20" x14ac:dyDescent="0.3">
      <c r="A978" t="s">
        <v>3951</v>
      </c>
      <c r="B978" t="s">
        <v>4559</v>
      </c>
      <c r="C978" t="s">
        <v>4199</v>
      </c>
      <c r="D978" t="s">
        <v>4073</v>
      </c>
      <c r="E978" t="s">
        <v>4074</v>
      </c>
      <c r="F978" t="s">
        <v>219</v>
      </c>
      <c r="G978" t="s">
        <v>3297</v>
      </c>
      <c r="H978" t="s">
        <v>9</v>
      </c>
      <c r="I978" t="s">
        <v>180</v>
      </c>
      <c r="J978" t="s">
        <v>3355</v>
      </c>
      <c r="K978" t="s">
        <v>4398</v>
      </c>
      <c r="L978">
        <v>22.999858688</v>
      </c>
      <c r="M978" t="s">
        <v>4465</v>
      </c>
      <c r="N978" t="s">
        <v>4060</v>
      </c>
      <c r="O978" t="s">
        <v>4136</v>
      </c>
      <c r="P978">
        <v>200.19200000000001</v>
      </c>
      <c r="Q978" t="s">
        <v>4398</v>
      </c>
      <c r="R978">
        <v>5245.00425</v>
      </c>
      <c r="S978" t="s">
        <v>4560</v>
      </c>
      <c r="T978"/>
    </row>
    <row r="979" spans="1:20" x14ac:dyDescent="0.3">
      <c r="A979" t="s">
        <v>3702</v>
      </c>
      <c r="B979" t="s">
        <v>4139</v>
      </c>
      <c r="C979" t="s">
        <v>4275</v>
      </c>
      <c r="D979" t="s">
        <v>4061</v>
      </c>
      <c r="E979" t="s">
        <v>4062</v>
      </c>
      <c r="F979" t="s">
        <v>1834</v>
      </c>
      <c r="G979" t="s">
        <v>2086</v>
      </c>
      <c r="H979" t="s">
        <v>9</v>
      </c>
      <c r="I979" t="s">
        <v>180</v>
      </c>
      <c r="J979" t="s">
        <v>3355</v>
      </c>
      <c r="K979" t="s">
        <v>4134</v>
      </c>
      <c r="L979">
        <v>6253</v>
      </c>
      <c r="M979" t="s">
        <v>4135</v>
      </c>
      <c r="N979" t="s">
        <v>4060</v>
      </c>
      <c r="O979" t="s">
        <v>4136</v>
      </c>
      <c r="P979">
        <v>169</v>
      </c>
      <c r="Q979" t="s">
        <v>4134</v>
      </c>
      <c r="R979">
        <v>2980.4106900000002</v>
      </c>
      <c r="S979" t="s">
        <v>4141</v>
      </c>
      <c r="T979" t="s">
        <v>4230</v>
      </c>
    </row>
    <row r="980" spans="1:20" x14ac:dyDescent="0.3">
      <c r="A980" t="s">
        <v>3844</v>
      </c>
      <c r="B980" t="s">
        <v>4410</v>
      </c>
      <c r="C980" t="s">
        <v>4382</v>
      </c>
      <c r="D980" t="s">
        <v>4068</v>
      </c>
      <c r="E980" t="s">
        <v>4069</v>
      </c>
      <c r="F980" t="s">
        <v>1834</v>
      </c>
      <c r="G980" t="s">
        <v>2086</v>
      </c>
      <c r="H980" t="s">
        <v>9</v>
      </c>
      <c r="I980" t="s">
        <v>180</v>
      </c>
      <c r="J980" t="s">
        <v>3355</v>
      </c>
      <c r="K980" t="s">
        <v>4134</v>
      </c>
      <c r="L980">
        <v>91</v>
      </c>
      <c r="M980" t="s">
        <v>4135</v>
      </c>
      <c r="N980" t="s">
        <v>4060</v>
      </c>
      <c r="O980" t="s">
        <v>4136</v>
      </c>
      <c r="P980">
        <v>91</v>
      </c>
      <c r="Q980" t="s">
        <v>4134</v>
      </c>
      <c r="R980">
        <v>8006.1981599999999</v>
      </c>
      <c r="S980" t="s">
        <v>4224</v>
      </c>
      <c r="T980"/>
    </row>
    <row r="981" spans="1:20" x14ac:dyDescent="0.3">
      <c r="A981" t="s">
        <v>3653</v>
      </c>
      <c r="B981" t="s">
        <v>4139</v>
      </c>
      <c r="C981" t="s">
        <v>4417</v>
      </c>
      <c r="D981" t="s">
        <v>4061</v>
      </c>
      <c r="E981" t="s">
        <v>4062</v>
      </c>
      <c r="F981" t="s">
        <v>1834</v>
      </c>
      <c r="G981" t="s">
        <v>2086</v>
      </c>
      <c r="H981" t="s">
        <v>9</v>
      </c>
      <c r="I981" t="s">
        <v>180</v>
      </c>
      <c r="J981" t="s">
        <v>3355</v>
      </c>
      <c r="K981" t="s">
        <v>4134</v>
      </c>
      <c r="L981">
        <v>32336</v>
      </c>
      <c r="M981" t="s">
        <v>4135</v>
      </c>
      <c r="N981" t="s">
        <v>4060</v>
      </c>
      <c r="O981" t="s">
        <v>4136</v>
      </c>
      <c r="P981">
        <v>172</v>
      </c>
      <c r="Q981" t="s">
        <v>4134</v>
      </c>
      <c r="R981">
        <v>3379.27124</v>
      </c>
      <c r="S981" t="s">
        <v>4141</v>
      </c>
      <c r="T981" t="s">
        <v>4149</v>
      </c>
    </row>
    <row r="982" spans="1:20" x14ac:dyDescent="0.3">
      <c r="A982" t="s">
        <v>3884</v>
      </c>
      <c r="B982" t="s">
        <v>4139</v>
      </c>
      <c r="C982" t="s">
        <v>4266</v>
      </c>
      <c r="D982" t="s">
        <v>4061</v>
      </c>
      <c r="E982" t="s">
        <v>4062</v>
      </c>
      <c r="F982" t="s">
        <v>1834</v>
      </c>
      <c r="G982" t="s">
        <v>2086</v>
      </c>
      <c r="H982" t="s">
        <v>9</v>
      </c>
      <c r="I982" t="s">
        <v>180</v>
      </c>
      <c r="J982" t="s">
        <v>3355</v>
      </c>
      <c r="K982" t="s">
        <v>4134</v>
      </c>
      <c r="L982">
        <v>2716</v>
      </c>
      <c r="M982" t="s">
        <v>4135</v>
      </c>
      <c r="N982" t="s">
        <v>4060</v>
      </c>
      <c r="O982" t="s">
        <v>4136</v>
      </c>
      <c r="P982">
        <v>97</v>
      </c>
      <c r="Q982" t="s">
        <v>4134</v>
      </c>
      <c r="R982">
        <v>11365.452939999999</v>
      </c>
      <c r="S982" t="s">
        <v>4141</v>
      </c>
      <c r="T982" t="s">
        <v>4325</v>
      </c>
    </row>
    <row r="983" spans="1:20" x14ac:dyDescent="0.3">
      <c r="A983" t="s">
        <v>3884</v>
      </c>
      <c r="B983" t="s">
        <v>4139</v>
      </c>
      <c r="C983" t="s">
        <v>4266</v>
      </c>
      <c r="D983" t="s">
        <v>4061</v>
      </c>
      <c r="E983" t="s">
        <v>4062</v>
      </c>
      <c r="F983" t="s">
        <v>1834</v>
      </c>
      <c r="G983" t="s">
        <v>2086</v>
      </c>
      <c r="H983" t="s">
        <v>9</v>
      </c>
      <c r="I983" t="s">
        <v>180</v>
      </c>
      <c r="J983" t="s">
        <v>3355</v>
      </c>
      <c r="K983" t="s">
        <v>4134</v>
      </c>
      <c r="L983">
        <v>30846</v>
      </c>
      <c r="M983" t="s">
        <v>4135</v>
      </c>
      <c r="N983" t="s">
        <v>4060</v>
      </c>
      <c r="O983" t="s">
        <v>4136</v>
      </c>
      <c r="P983">
        <v>97</v>
      </c>
      <c r="Q983" t="s">
        <v>4134</v>
      </c>
      <c r="R983">
        <v>11365.452939999999</v>
      </c>
      <c r="S983" t="s">
        <v>4141</v>
      </c>
      <c r="T983" t="s">
        <v>4304</v>
      </c>
    </row>
    <row r="984" spans="1:20" x14ac:dyDescent="0.3">
      <c r="A984" t="s">
        <v>3755</v>
      </c>
      <c r="B984" t="s">
        <v>4231</v>
      </c>
      <c r="C984" t="s">
        <v>4164</v>
      </c>
      <c r="D984" t="s">
        <v>4061</v>
      </c>
      <c r="E984" t="s">
        <v>4062</v>
      </c>
      <c r="F984" t="s">
        <v>1834</v>
      </c>
      <c r="G984" t="s">
        <v>2086</v>
      </c>
      <c r="H984" t="s">
        <v>9</v>
      </c>
      <c r="I984" t="s">
        <v>180</v>
      </c>
      <c r="J984" t="s">
        <v>3355</v>
      </c>
      <c r="K984" t="s">
        <v>4134</v>
      </c>
      <c r="L984">
        <v>7200</v>
      </c>
      <c r="M984" t="s">
        <v>4135</v>
      </c>
      <c r="N984" t="s">
        <v>4060</v>
      </c>
      <c r="O984" t="s">
        <v>4136</v>
      </c>
      <c r="P984">
        <v>100</v>
      </c>
      <c r="Q984" t="s">
        <v>4134</v>
      </c>
      <c r="R984">
        <v>2325.0208200000002</v>
      </c>
      <c r="S984" t="s">
        <v>4232</v>
      </c>
      <c r="T984" t="s">
        <v>4245</v>
      </c>
    </row>
    <row r="985" spans="1:20" x14ac:dyDescent="0.3">
      <c r="A985" t="s">
        <v>3653</v>
      </c>
      <c r="B985" t="s">
        <v>4139</v>
      </c>
      <c r="C985" t="s">
        <v>4235</v>
      </c>
      <c r="D985" t="s">
        <v>4061</v>
      </c>
      <c r="E985" t="s">
        <v>4062</v>
      </c>
      <c r="F985" t="s">
        <v>1834</v>
      </c>
      <c r="G985" t="s">
        <v>2086</v>
      </c>
      <c r="H985" t="s">
        <v>9</v>
      </c>
      <c r="I985" t="s">
        <v>180</v>
      </c>
      <c r="J985" t="s">
        <v>3355</v>
      </c>
      <c r="K985" t="s">
        <v>4134</v>
      </c>
      <c r="L985">
        <v>25340</v>
      </c>
      <c r="M985" t="s">
        <v>4135</v>
      </c>
      <c r="N985" t="s">
        <v>4060</v>
      </c>
      <c r="O985" t="s">
        <v>4136</v>
      </c>
      <c r="P985">
        <v>140</v>
      </c>
      <c r="Q985" t="s">
        <v>4134</v>
      </c>
      <c r="R985">
        <v>3379.27124</v>
      </c>
      <c r="S985" t="s">
        <v>4141</v>
      </c>
      <c r="T985" t="s">
        <v>4267</v>
      </c>
    </row>
    <row r="986" spans="1:20" x14ac:dyDescent="0.3">
      <c r="A986" t="s">
        <v>3702</v>
      </c>
      <c r="B986" t="s">
        <v>4169</v>
      </c>
      <c r="C986" t="s">
        <v>4164</v>
      </c>
      <c r="D986" t="s">
        <v>4061</v>
      </c>
      <c r="E986" t="s">
        <v>4062</v>
      </c>
      <c r="F986" t="s">
        <v>1834</v>
      </c>
      <c r="G986" t="s">
        <v>2086</v>
      </c>
      <c r="H986" t="s">
        <v>9</v>
      </c>
      <c r="I986" t="s">
        <v>180</v>
      </c>
      <c r="J986" t="s">
        <v>3355</v>
      </c>
      <c r="K986" t="s">
        <v>4134</v>
      </c>
      <c r="L986">
        <v>4148</v>
      </c>
      <c r="M986" t="s">
        <v>4135</v>
      </c>
      <c r="N986" t="s">
        <v>4060</v>
      </c>
      <c r="O986" t="s">
        <v>4136</v>
      </c>
      <c r="P986">
        <v>34</v>
      </c>
      <c r="Q986" t="s">
        <v>4134</v>
      </c>
      <c r="R986">
        <v>3099.4530100000002</v>
      </c>
      <c r="S986" t="s">
        <v>4170</v>
      </c>
      <c r="T986" t="s">
        <v>4171</v>
      </c>
    </row>
    <row r="987" spans="1:20" x14ac:dyDescent="0.3">
      <c r="A987" t="s">
        <v>3653</v>
      </c>
      <c r="B987" t="s">
        <v>4202</v>
      </c>
      <c r="C987" t="s">
        <v>4159</v>
      </c>
      <c r="D987" t="s">
        <v>4061</v>
      </c>
      <c r="E987" t="s">
        <v>4062</v>
      </c>
      <c r="F987" t="s">
        <v>1834</v>
      </c>
      <c r="G987" t="s">
        <v>2086</v>
      </c>
      <c r="H987" t="s">
        <v>9</v>
      </c>
      <c r="I987" t="s">
        <v>180</v>
      </c>
      <c r="J987" t="s">
        <v>3355</v>
      </c>
      <c r="K987" t="s">
        <v>4134</v>
      </c>
      <c r="L987">
        <v>61120</v>
      </c>
      <c r="M987" t="s">
        <v>4135</v>
      </c>
      <c r="N987" t="s">
        <v>4060</v>
      </c>
      <c r="O987" t="s">
        <v>4136</v>
      </c>
      <c r="P987">
        <v>320</v>
      </c>
      <c r="Q987" t="s">
        <v>4134</v>
      </c>
      <c r="R987">
        <v>3379.27124</v>
      </c>
      <c r="S987" t="s">
        <v>4203</v>
      </c>
      <c r="T987" t="s">
        <v>4332</v>
      </c>
    </row>
    <row r="988" spans="1:20" x14ac:dyDescent="0.3">
      <c r="A988" t="s">
        <v>3653</v>
      </c>
      <c r="B988" t="s">
        <v>4202</v>
      </c>
      <c r="C988" t="s">
        <v>4159</v>
      </c>
      <c r="D988" t="s">
        <v>4061</v>
      </c>
      <c r="E988" t="s">
        <v>4062</v>
      </c>
      <c r="F988" t="s">
        <v>1834</v>
      </c>
      <c r="G988" t="s">
        <v>2086</v>
      </c>
      <c r="H988" t="s">
        <v>9</v>
      </c>
      <c r="I988" t="s">
        <v>180</v>
      </c>
      <c r="J988" t="s">
        <v>3355</v>
      </c>
      <c r="K988" t="s">
        <v>4134</v>
      </c>
      <c r="L988">
        <v>2880</v>
      </c>
      <c r="M988" t="s">
        <v>4135</v>
      </c>
      <c r="N988" t="s">
        <v>4060</v>
      </c>
      <c r="O988" t="s">
        <v>4136</v>
      </c>
      <c r="P988">
        <v>320</v>
      </c>
      <c r="Q988" t="s">
        <v>4134</v>
      </c>
      <c r="R988">
        <v>3379.27124</v>
      </c>
      <c r="S988" t="s">
        <v>4203</v>
      </c>
      <c r="T988" t="s">
        <v>4349</v>
      </c>
    </row>
    <row r="989" spans="1:20" x14ac:dyDescent="0.3">
      <c r="A989" t="s">
        <v>3702</v>
      </c>
      <c r="B989" t="s">
        <v>4139</v>
      </c>
      <c r="C989" t="s">
        <v>4199</v>
      </c>
      <c r="D989" t="s">
        <v>4061</v>
      </c>
      <c r="E989" t="s">
        <v>4062</v>
      </c>
      <c r="F989" t="s">
        <v>1834</v>
      </c>
      <c r="G989" t="s">
        <v>2086</v>
      </c>
      <c r="H989" t="s">
        <v>9</v>
      </c>
      <c r="I989" t="s">
        <v>180</v>
      </c>
      <c r="J989" t="s">
        <v>3355</v>
      </c>
      <c r="K989" t="s">
        <v>4134</v>
      </c>
      <c r="L989">
        <v>1595</v>
      </c>
      <c r="M989" t="s">
        <v>4135</v>
      </c>
      <c r="N989" t="s">
        <v>4060</v>
      </c>
      <c r="O989" t="s">
        <v>4136</v>
      </c>
      <c r="P989">
        <v>55</v>
      </c>
      <c r="Q989" t="s">
        <v>4134</v>
      </c>
      <c r="R989">
        <v>2980.4106900000002</v>
      </c>
      <c r="S989" t="s">
        <v>4141</v>
      </c>
      <c r="T989" t="s">
        <v>4238</v>
      </c>
    </row>
    <row r="990" spans="1:20" x14ac:dyDescent="0.3">
      <c r="A990" t="s">
        <v>3702</v>
      </c>
      <c r="B990" t="s">
        <v>4214</v>
      </c>
      <c r="C990" t="s">
        <v>4172</v>
      </c>
      <c r="D990" t="s">
        <v>4061</v>
      </c>
      <c r="E990" t="s">
        <v>4062</v>
      </c>
      <c r="F990" t="s">
        <v>1834</v>
      </c>
      <c r="G990" t="s">
        <v>2086</v>
      </c>
      <c r="H990" t="s">
        <v>9</v>
      </c>
      <c r="I990" t="s">
        <v>180</v>
      </c>
      <c r="J990" t="s">
        <v>3355</v>
      </c>
      <c r="K990" t="s">
        <v>4134</v>
      </c>
      <c r="L990">
        <v>5624</v>
      </c>
      <c r="M990" t="s">
        <v>4135</v>
      </c>
      <c r="N990" t="s">
        <v>4060</v>
      </c>
      <c r="O990" t="s">
        <v>4136</v>
      </c>
      <c r="P990">
        <v>148</v>
      </c>
      <c r="Q990" t="s">
        <v>4134</v>
      </c>
      <c r="R990">
        <v>3099.4530100000002</v>
      </c>
      <c r="S990" t="s">
        <v>4215</v>
      </c>
      <c r="T990" t="s">
        <v>4216</v>
      </c>
    </row>
    <row r="991" spans="1:20" x14ac:dyDescent="0.3">
      <c r="A991" t="s">
        <v>3702</v>
      </c>
      <c r="B991" t="s">
        <v>4202</v>
      </c>
      <c r="C991" t="s">
        <v>4164</v>
      </c>
      <c r="D991" t="s">
        <v>4061</v>
      </c>
      <c r="E991" t="s">
        <v>4062</v>
      </c>
      <c r="F991" t="s">
        <v>1834</v>
      </c>
      <c r="G991" t="s">
        <v>2086</v>
      </c>
      <c r="H991" t="s">
        <v>9</v>
      </c>
      <c r="I991" t="s">
        <v>180</v>
      </c>
      <c r="J991" t="s">
        <v>3355</v>
      </c>
      <c r="K991" t="s">
        <v>4134</v>
      </c>
      <c r="L991">
        <v>26400</v>
      </c>
      <c r="M991" t="s">
        <v>4135</v>
      </c>
      <c r="N991" t="s">
        <v>4060</v>
      </c>
      <c r="O991" t="s">
        <v>4136</v>
      </c>
      <c r="P991">
        <v>400</v>
      </c>
      <c r="Q991" t="s">
        <v>4134</v>
      </c>
      <c r="R991">
        <v>2980.4106900000002</v>
      </c>
      <c r="S991" t="s">
        <v>4203</v>
      </c>
      <c r="T991" t="s">
        <v>4551</v>
      </c>
    </row>
    <row r="992" spans="1:20" x14ac:dyDescent="0.3">
      <c r="A992" t="s">
        <v>3702</v>
      </c>
      <c r="B992" t="s">
        <v>4139</v>
      </c>
      <c r="C992" t="s">
        <v>4252</v>
      </c>
      <c r="D992" t="s">
        <v>4061</v>
      </c>
      <c r="E992" t="s">
        <v>4062</v>
      </c>
      <c r="F992" t="s">
        <v>1834</v>
      </c>
      <c r="G992" t="s">
        <v>2086</v>
      </c>
      <c r="H992" t="s">
        <v>9</v>
      </c>
      <c r="I992" t="s">
        <v>180</v>
      </c>
      <c r="J992" t="s">
        <v>3355</v>
      </c>
      <c r="K992" t="s">
        <v>4134</v>
      </c>
      <c r="L992">
        <v>4144</v>
      </c>
      <c r="M992" t="s">
        <v>4135</v>
      </c>
      <c r="N992" t="s">
        <v>4060</v>
      </c>
      <c r="O992" t="s">
        <v>4136</v>
      </c>
      <c r="P992">
        <v>148</v>
      </c>
      <c r="Q992" t="s">
        <v>4134</v>
      </c>
      <c r="R992">
        <v>2980.4106900000002</v>
      </c>
      <c r="S992" t="s">
        <v>4141</v>
      </c>
      <c r="T992" t="s">
        <v>4325</v>
      </c>
    </row>
    <row r="993" spans="1:20" x14ac:dyDescent="0.3">
      <c r="A993" t="s">
        <v>3755</v>
      </c>
      <c r="B993" t="s">
        <v>4132</v>
      </c>
      <c r="C993" t="s">
        <v>4235</v>
      </c>
      <c r="D993" t="s">
        <v>4061</v>
      </c>
      <c r="E993" t="s">
        <v>4062</v>
      </c>
      <c r="F993" t="s">
        <v>572</v>
      </c>
      <c r="G993" t="s">
        <v>3201</v>
      </c>
      <c r="H993" t="s">
        <v>9</v>
      </c>
      <c r="I993" t="s">
        <v>180</v>
      </c>
      <c r="J993" t="s">
        <v>3404</v>
      </c>
      <c r="K993" t="s">
        <v>4134</v>
      </c>
      <c r="L993">
        <v>200</v>
      </c>
      <c r="M993" t="s">
        <v>4135</v>
      </c>
      <c r="N993" t="s">
        <v>4060</v>
      </c>
      <c r="O993" t="s">
        <v>4136</v>
      </c>
      <c r="P993">
        <v>100</v>
      </c>
      <c r="Q993" t="s">
        <v>4134</v>
      </c>
      <c r="R993">
        <v>2352.5772099999999</v>
      </c>
      <c r="S993" t="s">
        <v>4137</v>
      </c>
      <c r="T993" t="s">
        <v>4278</v>
      </c>
    </row>
    <row r="994" spans="1:20" x14ac:dyDescent="0.3">
      <c r="A994" t="s">
        <v>3727</v>
      </c>
      <c r="B994" t="s">
        <v>4139</v>
      </c>
      <c r="C994" t="s">
        <v>4159</v>
      </c>
      <c r="D994" t="s">
        <v>4061</v>
      </c>
      <c r="E994" t="s">
        <v>4062</v>
      </c>
      <c r="F994" t="s">
        <v>1834</v>
      </c>
      <c r="G994" t="s">
        <v>2086</v>
      </c>
      <c r="H994" t="s">
        <v>9</v>
      </c>
      <c r="I994" t="s">
        <v>180</v>
      </c>
      <c r="J994" t="s">
        <v>3355</v>
      </c>
      <c r="K994" t="s">
        <v>4134</v>
      </c>
      <c r="L994">
        <v>8473</v>
      </c>
      <c r="M994" t="s">
        <v>4135</v>
      </c>
      <c r="N994" t="s">
        <v>4060</v>
      </c>
      <c r="O994" t="s">
        <v>4136</v>
      </c>
      <c r="P994">
        <v>241</v>
      </c>
      <c r="Q994" t="s">
        <v>4134</v>
      </c>
      <c r="R994">
        <v>4435.2754500000001</v>
      </c>
      <c r="S994" t="s">
        <v>4141</v>
      </c>
      <c r="T994" t="s">
        <v>4254</v>
      </c>
    </row>
    <row r="995" spans="1:20" x14ac:dyDescent="0.3">
      <c r="A995" t="s">
        <v>3657</v>
      </c>
      <c r="B995" t="s">
        <v>4388</v>
      </c>
      <c r="C995" t="s">
        <v>4235</v>
      </c>
      <c r="D995" t="s">
        <v>4085</v>
      </c>
      <c r="E995" t="s">
        <v>4086</v>
      </c>
      <c r="F995" t="s">
        <v>89</v>
      </c>
      <c r="G995" t="s">
        <v>2204</v>
      </c>
      <c r="H995" t="s">
        <v>40</v>
      </c>
      <c r="I995" t="s">
        <v>184</v>
      </c>
      <c r="J995" t="s">
        <v>3383</v>
      </c>
      <c r="K995" t="s">
        <v>4134</v>
      </c>
      <c r="L995">
        <v>8000</v>
      </c>
      <c r="M995" t="s">
        <v>4135</v>
      </c>
      <c r="N995" t="s">
        <v>4060</v>
      </c>
      <c r="O995" t="s">
        <v>4136</v>
      </c>
      <c r="P995">
        <v>2000</v>
      </c>
      <c r="Q995" t="s">
        <v>4134</v>
      </c>
      <c r="R995">
        <v>995.12755000000004</v>
      </c>
      <c r="S995" t="s">
        <v>4316</v>
      </c>
      <c r="T995" t="s">
        <v>4585</v>
      </c>
    </row>
    <row r="996" spans="1:20" x14ac:dyDescent="0.3">
      <c r="A996" t="s">
        <v>3653</v>
      </c>
      <c r="B996" t="s">
        <v>4231</v>
      </c>
      <c r="C996" t="s">
        <v>4235</v>
      </c>
      <c r="D996" t="s">
        <v>4061</v>
      </c>
      <c r="E996" t="s">
        <v>4062</v>
      </c>
      <c r="F996" t="s">
        <v>1834</v>
      </c>
      <c r="G996" t="s">
        <v>2086</v>
      </c>
      <c r="H996" t="s">
        <v>9</v>
      </c>
      <c r="I996" t="s">
        <v>180</v>
      </c>
      <c r="J996" t="s">
        <v>3355</v>
      </c>
      <c r="K996" t="s">
        <v>4134</v>
      </c>
      <c r="L996">
        <v>9350</v>
      </c>
      <c r="M996" t="s">
        <v>4135</v>
      </c>
      <c r="N996" t="s">
        <v>4060</v>
      </c>
      <c r="O996" t="s">
        <v>4136</v>
      </c>
      <c r="P996">
        <v>425</v>
      </c>
      <c r="Q996" t="s">
        <v>4134</v>
      </c>
      <c r="R996">
        <v>3379.2712369999999</v>
      </c>
      <c r="S996" t="s">
        <v>4232</v>
      </c>
      <c r="T996" t="s">
        <v>4403</v>
      </c>
    </row>
    <row r="997" spans="1:20" x14ac:dyDescent="0.3">
      <c r="A997" t="s">
        <v>3844</v>
      </c>
      <c r="B997" t="s">
        <v>4143</v>
      </c>
      <c r="C997" t="s">
        <v>4159</v>
      </c>
      <c r="D997" t="s">
        <v>4068</v>
      </c>
      <c r="E997" t="s">
        <v>4069</v>
      </c>
      <c r="F997" t="s">
        <v>1834</v>
      </c>
      <c r="G997" t="s">
        <v>2086</v>
      </c>
      <c r="H997" t="s">
        <v>9</v>
      </c>
      <c r="I997" t="s">
        <v>180</v>
      </c>
      <c r="J997" t="s">
        <v>3355</v>
      </c>
      <c r="K997" t="s">
        <v>4134</v>
      </c>
      <c r="L997">
        <v>2208</v>
      </c>
      <c r="M997" t="s">
        <v>4135</v>
      </c>
      <c r="N997" t="s">
        <v>4060</v>
      </c>
      <c r="O997" t="s">
        <v>4136</v>
      </c>
      <c r="P997">
        <v>46</v>
      </c>
      <c r="Q997" t="s">
        <v>4134</v>
      </c>
      <c r="R997">
        <v>8006.1981599999999</v>
      </c>
      <c r="S997" t="s">
        <v>4145</v>
      </c>
      <c r="T997" t="s">
        <v>4390</v>
      </c>
    </row>
    <row r="998" spans="1:20" x14ac:dyDescent="0.3">
      <c r="A998" t="s">
        <v>3884</v>
      </c>
      <c r="B998" t="s">
        <v>4139</v>
      </c>
      <c r="C998" t="s">
        <v>4182</v>
      </c>
      <c r="D998" t="s">
        <v>4061</v>
      </c>
      <c r="E998" t="s">
        <v>4062</v>
      </c>
      <c r="F998" t="s">
        <v>1834</v>
      </c>
      <c r="G998" t="s">
        <v>2086</v>
      </c>
      <c r="H998" t="s">
        <v>9</v>
      </c>
      <c r="I998" t="s">
        <v>180</v>
      </c>
      <c r="J998" t="s">
        <v>3355</v>
      </c>
      <c r="K998" t="s">
        <v>4134</v>
      </c>
      <c r="L998">
        <v>3675</v>
      </c>
      <c r="M998" t="s">
        <v>4135</v>
      </c>
      <c r="N998" t="s">
        <v>4060</v>
      </c>
      <c r="O998" t="s">
        <v>4136</v>
      </c>
      <c r="P998">
        <v>35</v>
      </c>
      <c r="Q998" t="s">
        <v>4134</v>
      </c>
      <c r="R998">
        <v>10162.67376</v>
      </c>
      <c r="S998" t="s">
        <v>4141</v>
      </c>
      <c r="T998" t="s">
        <v>4445</v>
      </c>
    </row>
    <row r="999" spans="1:20" x14ac:dyDescent="0.3">
      <c r="A999" t="s">
        <v>3787</v>
      </c>
      <c r="B999" t="s">
        <v>4143</v>
      </c>
      <c r="C999" t="s">
        <v>4164</v>
      </c>
      <c r="D999" t="s">
        <v>4068</v>
      </c>
      <c r="E999" t="s">
        <v>4069</v>
      </c>
      <c r="F999" t="s">
        <v>1834</v>
      </c>
      <c r="G999" t="s">
        <v>2086</v>
      </c>
      <c r="H999" t="s">
        <v>9</v>
      </c>
      <c r="I999" t="s">
        <v>180</v>
      </c>
      <c r="J999" t="s">
        <v>3355</v>
      </c>
      <c r="K999" t="s">
        <v>4134</v>
      </c>
      <c r="L999">
        <v>4961</v>
      </c>
      <c r="M999" t="s">
        <v>4135</v>
      </c>
      <c r="N999" t="s">
        <v>4060</v>
      </c>
      <c r="O999" t="s">
        <v>4136</v>
      </c>
      <c r="P999">
        <v>41</v>
      </c>
      <c r="Q999" t="s">
        <v>4134</v>
      </c>
      <c r="R999">
        <v>9867.69751</v>
      </c>
      <c r="S999" t="s">
        <v>4145</v>
      </c>
      <c r="T999" t="s">
        <v>4264</v>
      </c>
    </row>
    <row r="1000" spans="1:20" x14ac:dyDescent="0.3">
      <c r="A1000" t="s">
        <v>3702</v>
      </c>
      <c r="B1000" t="s">
        <v>4139</v>
      </c>
      <c r="C1000" t="s">
        <v>4324</v>
      </c>
      <c r="D1000" t="s">
        <v>4061</v>
      </c>
      <c r="E1000" t="s">
        <v>4062</v>
      </c>
      <c r="F1000" t="s">
        <v>1834</v>
      </c>
      <c r="G1000" t="s">
        <v>2086</v>
      </c>
      <c r="H1000" t="s">
        <v>9</v>
      </c>
      <c r="I1000" t="s">
        <v>180</v>
      </c>
      <c r="J1000" t="s">
        <v>3355</v>
      </c>
      <c r="K1000" t="s">
        <v>4134</v>
      </c>
      <c r="L1000">
        <v>1254</v>
      </c>
      <c r="M1000" t="s">
        <v>4135</v>
      </c>
      <c r="N1000" t="s">
        <v>4060</v>
      </c>
      <c r="O1000" t="s">
        <v>4136</v>
      </c>
      <c r="P1000">
        <v>209</v>
      </c>
      <c r="Q1000" t="s">
        <v>4134</v>
      </c>
      <c r="R1000">
        <v>2980.4106900000002</v>
      </c>
      <c r="S1000" t="s">
        <v>4141</v>
      </c>
      <c r="T1000" t="s">
        <v>4412</v>
      </c>
    </row>
    <row r="1001" spans="1:20" x14ac:dyDescent="0.3">
      <c r="A1001" t="s">
        <v>3725</v>
      </c>
      <c r="B1001" t="s">
        <v>4154</v>
      </c>
      <c r="C1001" t="s">
        <v>4172</v>
      </c>
      <c r="D1001" t="s">
        <v>4085</v>
      </c>
      <c r="E1001" t="s">
        <v>4086</v>
      </c>
      <c r="F1001" t="s">
        <v>37</v>
      </c>
      <c r="G1001" t="s">
        <v>2210</v>
      </c>
      <c r="H1001" t="s">
        <v>25</v>
      </c>
      <c r="I1001" t="s">
        <v>184</v>
      </c>
      <c r="J1001" t="s">
        <v>3383</v>
      </c>
      <c r="K1001" t="s">
        <v>4134</v>
      </c>
      <c r="L1001">
        <v>600</v>
      </c>
      <c r="M1001" t="s">
        <v>4135</v>
      </c>
      <c r="N1001" t="s">
        <v>4060</v>
      </c>
      <c r="O1001" t="s">
        <v>4136</v>
      </c>
      <c r="P1001">
        <v>300</v>
      </c>
      <c r="Q1001" t="s">
        <v>4134</v>
      </c>
      <c r="R1001">
        <v>709.28188</v>
      </c>
      <c r="S1001" t="s">
        <v>4155</v>
      </c>
      <c r="T1001" t="s">
        <v>4141</v>
      </c>
    </row>
    <row r="1002" spans="1:20" x14ac:dyDescent="0.3">
      <c r="A1002" t="s">
        <v>3653</v>
      </c>
      <c r="B1002" t="s">
        <v>4202</v>
      </c>
      <c r="C1002" t="s">
        <v>4159</v>
      </c>
      <c r="D1002" t="s">
        <v>4061</v>
      </c>
      <c r="E1002" t="s">
        <v>4062</v>
      </c>
      <c r="F1002" t="s">
        <v>1834</v>
      </c>
      <c r="G1002" t="s">
        <v>2086</v>
      </c>
      <c r="H1002" t="s">
        <v>9</v>
      </c>
      <c r="I1002" t="s">
        <v>180</v>
      </c>
      <c r="J1002" t="s">
        <v>3355</v>
      </c>
      <c r="K1002" t="s">
        <v>4134</v>
      </c>
      <c r="L1002">
        <v>42560</v>
      </c>
      <c r="M1002" t="s">
        <v>4135</v>
      </c>
      <c r="N1002" t="s">
        <v>4060</v>
      </c>
      <c r="O1002" t="s">
        <v>4136</v>
      </c>
      <c r="P1002">
        <v>320</v>
      </c>
      <c r="Q1002" t="s">
        <v>4134</v>
      </c>
      <c r="R1002">
        <v>3379.27124</v>
      </c>
      <c r="S1002" t="s">
        <v>4203</v>
      </c>
      <c r="T1002" t="s">
        <v>4355</v>
      </c>
    </row>
    <row r="1003" spans="1:20" x14ac:dyDescent="0.3">
      <c r="A1003" t="s">
        <v>3844</v>
      </c>
      <c r="B1003" t="s">
        <v>4163</v>
      </c>
      <c r="C1003" t="s">
        <v>4235</v>
      </c>
      <c r="D1003" t="s">
        <v>4068</v>
      </c>
      <c r="E1003" t="s">
        <v>4069</v>
      </c>
      <c r="F1003" t="s">
        <v>1834</v>
      </c>
      <c r="G1003" t="s">
        <v>2086</v>
      </c>
      <c r="H1003" t="s">
        <v>9</v>
      </c>
      <c r="I1003" t="s">
        <v>180</v>
      </c>
      <c r="J1003" t="s">
        <v>3355</v>
      </c>
      <c r="K1003" t="s">
        <v>4134</v>
      </c>
      <c r="L1003">
        <v>6840</v>
      </c>
      <c r="M1003" t="s">
        <v>4135</v>
      </c>
      <c r="N1003" t="s">
        <v>4060</v>
      </c>
      <c r="O1003" t="s">
        <v>4136</v>
      </c>
      <c r="P1003">
        <v>456</v>
      </c>
      <c r="Q1003" t="s">
        <v>4134</v>
      </c>
      <c r="R1003">
        <v>7409.59148</v>
      </c>
      <c r="S1003" t="s">
        <v>4165</v>
      </c>
      <c r="T1003" t="s">
        <v>4229</v>
      </c>
    </row>
    <row r="1004" spans="1:20" x14ac:dyDescent="0.3">
      <c r="A1004" t="s">
        <v>3774</v>
      </c>
      <c r="B1004" t="s">
        <v>4446</v>
      </c>
      <c r="C1004" t="s">
        <v>4199</v>
      </c>
      <c r="D1004" t="s">
        <v>4085</v>
      </c>
      <c r="E1004" t="s">
        <v>4086</v>
      </c>
      <c r="F1004" t="s">
        <v>37</v>
      </c>
      <c r="G1004" t="s">
        <v>2210</v>
      </c>
      <c r="H1004" t="s">
        <v>25</v>
      </c>
      <c r="I1004" t="s">
        <v>184</v>
      </c>
      <c r="J1004" t="s">
        <v>3383</v>
      </c>
      <c r="K1004" t="s">
        <v>4134</v>
      </c>
      <c r="L1004">
        <v>7000</v>
      </c>
      <c r="M1004" t="s">
        <v>4135</v>
      </c>
      <c r="N1004" t="s">
        <v>4060</v>
      </c>
      <c r="O1004" t="s">
        <v>4136</v>
      </c>
      <c r="P1004">
        <v>700</v>
      </c>
      <c r="Q1004" t="s">
        <v>4134</v>
      </c>
      <c r="R1004">
        <v>1397.8159800000001</v>
      </c>
      <c r="S1004" t="s">
        <v>4261</v>
      </c>
      <c r="T1004" t="s">
        <v>4586</v>
      </c>
    </row>
    <row r="1005" spans="1:20" x14ac:dyDescent="0.3">
      <c r="A1005" t="s">
        <v>3727</v>
      </c>
      <c r="B1005" t="s">
        <v>4139</v>
      </c>
      <c r="C1005" t="s">
        <v>4159</v>
      </c>
      <c r="D1005" t="s">
        <v>4061</v>
      </c>
      <c r="E1005" t="s">
        <v>4062</v>
      </c>
      <c r="F1005" t="s">
        <v>1834</v>
      </c>
      <c r="G1005" t="s">
        <v>2086</v>
      </c>
      <c r="H1005" t="s">
        <v>9</v>
      </c>
      <c r="I1005" t="s">
        <v>180</v>
      </c>
      <c r="J1005" t="s">
        <v>3355</v>
      </c>
      <c r="K1005" t="s">
        <v>4134</v>
      </c>
      <c r="L1005">
        <v>13282</v>
      </c>
      <c r="M1005" t="s">
        <v>4135</v>
      </c>
      <c r="N1005" t="s">
        <v>4060</v>
      </c>
      <c r="O1005" t="s">
        <v>4136</v>
      </c>
      <c r="P1005">
        <v>241</v>
      </c>
      <c r="Q1005" t="s">
        <v>4134</v>
      </c>
      <c r="R1005">
        <v>4435.2754500000001</v>
      </c>
      <c r="S1005" t="s">
        <v>4141</v>
      </c>
      <c r="T1005" t="s">
        <v>4265</v>
      </c>
    </row>
    <row r="1006" spans="1:20" x14ac:dyDescent="0.3">
      <c r="A1006" t="s">
        <v>3653</v>
      </c>
      <c r="B1006" t="s">
        <v>4139</v>
      </c>
      <c r="C1006" t="s">
        <v>4228</v>
      </c>
      <c r="D1006" t="s">
        <v>4061</v>
      </c>
      <c r="E1006" t="s">
        <v>4062</v>
      </c>
      <c r="F1006" t="s">
        <v>1834</v>
      </c>
      <c r="G1006" t="s">
        <v>2086</v>
      </c>
      <c r="H1006" t="s">
        <v>9</v>
      </c>
      <c r="I1006" t="s">
        <v>180</v>
      </c>
      <c r="J1006" t="s">
        <v>3355</v>
      </c>
      <c r="K1006" t="s">
        <v>4134</v>
      </c>
      <c r="L1006">
        <v>36135</v>
      </c>
      <c r="M1006" t="s">
        <v>4135</v>
      </c>
      <c r="N1006" t="s">
        <v>4060</v>
      </c>
      <c r="O1006" t="s">
        <v>4136</v>
      </c>
      <c r="P1006">
        <v>165</v>
      </c>
      <c r="Q1006" t="s">
        <v>4134</v>
      </c>
      <c r="R1006">
        <v>3379.27124</v>
      </c>
      <c r="S1006" t="s">
        <v>4141</v>
      </c>
      <c r="T1006" t="s">
        <v>4176</v>
      </c>
    </row>
    <row r="1007" spans="1:20" x14ac:dyDescent="0.3">
      <c r="A1007" t="s">
        <v>3845</v>
      </c>
      <c r="B1007" t="s">
        <v>4189</v>
      </c>
      <c r="C1007" t="s">
        <v>4235</v>
      </c>
      <c r="D1007" t="s">
        <v>4068</v>
      </c>
      <c r="E1007" t="s">
        <v>4069</v>
      </c>
      <c r="F1007" t="s">
        <v>1834</v>
      </c>
      <c r="G1007" t="s">
        <v>2086</v>
      </c>
      <c r="H1007" t="s">
        <v>9</v>
      </c>
      <c r="I1007" t="s">
        <v>180</v>
      </c>
      <c r="J1007" t="s">
        <v>3355</v>
      </c>
      <c r="K1007" t="s">
        <v>4134</v>
      </c>
      <c r="L1007">
        <v>72</v>
      </c>
      <c r="M1007" t="s">
        <v>4135</v>
      </c>
      <c r="N1007" t="s">
        <v>4060</v>
      </c>
      <c r="O1007" t="s">
        <v>4136</v>
      </c>
      <c r="P1007">
        <v>36</v>
      </c>
      <c r="Q1007" t="s">
        <v>4134</v>
      </c>
      <c r="R1007">
        <v>126343.09173</v>
      </c>
      <c r="S1007" t="s">
        <v>4190</v>
      </c>
      <c r="T1007" t="s">
        <v>4504</v>
      </c>
    </row>
    <row r="1008" spans="1:20" x14ac:dyDescent="0.3">
      <c r="A1008" t="s">
        <v>3755</v>
      </c>
      <c r="B1008" t="s">
        <v>4139</v>
      </c>
      <c r="C1008" t="s">
        <v>4164</v>
      </c>
      <c r="D1008" t="s">
        <v>4061</v>
      </c>
      <c r="E1008" t="s">
        <v>4062</v>
      </c>
      <c r="F1008" t="s">
        <v>1834</v>
      </c>
      <c r="G1008" t="s">
        <v>2086</v>
      </c>
      <c r="H1008" t="s">
        <v>9</v>
      </c>
      <c r="I1008" t="s">
        <v>180</v>
      </c>
      <c r="J1008" t="s">
        <v>3355</v>
      </c>
      <c r="K1008" t="s">
        <v>4134</v>
      </c>
      <c r="L1008">
        <v>5600</v>
      </c>
      <c r="M1008" t="s">
        <v>4135</v>
      </c>
      <c r="N1008" t="s">
        <v>4060</v>
      </c>
      <c r="O1008" t="s">
        <v>4136</v>
      </c>
      <c r="P1008">
        <v>200</v>
      </c>
      <c r="Q1008" t="s">
        <v>4134</v>
      </c>
      <c r="R1008">
        <v>2325.0208200000002</v>
      </c>
      <c r="S1008" t="s">
        <v>4141</v>
      </c>
      <c r="T1008" t="s">
        <v>4325</v>
      </c>
    </row>
    <row r="1009" spans="1:20" x14ac:dyDescent="0.3">
      <c r="A1009" t="s">
        <v>3653</v>
      </c>
      <c r="B1009" t="s">
        <v>4139</v>
      </c>
      <c r="C1009" t="s">
        <v>4417</v>
      </c>
      <c r="D1009" t="s">
        <v>4061</v>
      </c>
      <c r="E1009" t="s">
        <v>4062</v>
      </c>
      <c r="F1009" t="s">
        <v>1834</v>
      </c>
      <c r="G1009" t="s">
        <v>2086</v>
      </c>
      <c r="H1009" t="s">
        <v>9</v>
      </c>
      <c r="I1009" t="s">
        <v>180</v>
      </c>
      <c r="J1009" t="s">
        <v>3355</v>
      </c>
      <c r="K1009" t="s">
        <v>4134</v>
      </c>
      <c r="L1009">
        <v>6364</v>
      </c>
      <c r="M1009" t="s">
        <v>4135</v>
      </c>
      <c r="N1009" t="s">
        <v>4060</v>
      </c>
      <c r="O1009" t="s">
        <v>4136</v>
      </c>
      <c r="P1009">
        <v>172</v>
      </c>
      <c r="Q1009" t="s">
        <v>4134</v>
      </c>
      <c r="R1009">
        <v>3379.27124</v>
      </c>
      <c r="S1009" t="s">
        <v>4141</v>
      </c>
      <c r="T1009" t="s">
        <v>4254</v>
      </c>
    </row>
    <row r="1010" spans="1:20" x14ac:dyDescent="0.3">
      <c r="A1010" t="s">
        <v>3701</v>
      </c>
      <c r="B1010" t="s">
        <v>4442</v>
      </c>
      <c r="C1010" t="s">
        <v>4164</v>
      </c>
      <c r="D1010" t="s">
        <v>4097</v>
      </c>
      <c r="E1010" t="s">
        <v>4098</v>
      </c>
      <c r="F1010" t="s">
        <v>37</v>
      </c>
      <c r="G1010" t="s">
        <v>2210</v>
      </c>
      <c r="H1010" t="s">
        <v>25</v>
      </c>
      <c r="I1010" t="s">
        <v>184</v>
      </c>
      <c r="J1010" t="s">
        <v>3383</v>
      </c>
      <c r="K1010" t="s">
        <v>4134</v>
      </c>
      <c r="L1010">
        <v>6400</v>
      </c>
      <c r="M1010" t="s">
        <v>4135</v>
      </c>
      <c r="N1010" t="s">
        <v>4080</v>
      </c>
      <c r="O1010" t="s">
        <v>4183</v>
      </c>
      <c r="P1010">
        <v>1600</v>
      </c>
      <c r="Q1010" t="s">
        <v>4134</v>
      </c>
      <c r="R1010">
        <v>284.77</v>
      </c>
      <c r="S1010" t="s">
        <v>4351</v>
      </c>
      <c r="T1010" t="s">
        <v>4166</v>
      </c>
    </row>
    <row r="1011" spans="1:20" x14ac:dyDescent="0.3">
      <c r="A1011" t="s">
        <v>3913</v>
      </c>
      <c r="B1011" t="s">
        <v>4139</v>
      </c>
      <c r="C1011" t="s">
        <v>4148</v>
      </c>
      <c r="D1011" t="s">
        <v>4061</v>
      </c>
      <c r="E1011" t="s">
        <v>4062</v>
      </c>
      <c r="F1011" t="s">
        <v>1834</v>
      </c>
      <c r="G1011" t="s">
        <v>2086</v>
      </c>
      <c r="H1011" t="s">
        <v>9</v>
      </c>
      <c r="I1011" t="s">
        <v>180</v>
      </c>
      <c r="J1011" t="s">
        <v>3355</v>
      </c>
      <c r="K1011" t="s">
        <v>4134</v>
      </c>
      <c r="L1011">
        <v>5800</v>
      </c>
      <c r="M1011" t="s">
        <v>4135</v>
      </c>
      <c r="N1011" t="s">
        <v>4060</v>
      </c>
      <c r="O1011" t="s">
        <v>4136</v>
      </c>
      <c r="P1011">
        <v>100</v>
      </c>
      <c r="Q1011" t="s">
        <v>4134</v>
      </c>
      <c r="R1011">
        <v>2560.8675699999999</v>
      </c>
      <c r="S1011" t="s">
        <v>4141</v>
      </c>
      <c r="T1011" t="s">
        <v>4265</v>
      </c>
    </row>
    <row r="1012" spans="1:20" x14ac:dyDescent="0.3">
      <c r="A1012" t="s">
        <v>3657</v>
      </c>
      <c r="B1012" t="s">
        <v>4321</v>
      </c>
      <c r="C1012" t="s">
        <v>4382</v>
      </c>
      <c r="D1012" t="s">
        <v>4085</v>
      </c>
      <c r="E1012" t="s">
        <v>4086</v>
      </c>
      <c r="F1012" t="s">
        <v>71</v>
      </c>
      <c r="G1012" t="s">
        <v>2214</v>
      </c>
      <c r="H1012" t="s">
        <v>23</v>
      </c>
      <c r="I1012" t="s">
        <v>184</v>
      </c>
      <c r="J1012" t="s">
        <v>3383</v>
      </c>
      <c r="K1012" t="s">
        <v>4134</v>
      </c>
      <c r="L1012">
        <v>100</v>
      </c>
      <c r="M1012" t="s">
        <v>4135</v>
      </c>
      <c r="N1012" t="s">
        <v>4060</v>
      </c>
      <c r="O1012" t="s">
        <v>4136</v>
      </c>
      <c r="P1012">
        <v>100</v>
      </c>
      <c r="Q1012" t="s">
        <v>4134</v>
      </c>
      <c r="R1012">
        <v>984.44875999999999</v>
      </c>
      <c r="S1012" t="s">
        <v>4155</v>
      </c>
      <c r="T1012" t="s">
        <v>4470</v>
      </c>
    </row>
    <row r="1013" spans="1:20" x14ac:dyDescent="0.3">
      <c r="A1013" t="s">
        <v>3702</v>
      </c>
      <c r="B1013" t="s">
        <v>4139</v>
      </c>
      <c r="C1013" t="s">
        <v>4292</v>
      </c>
      <c r="D1013" t="s">
        <v>4061</v>
      </c>
      <c r="E1013" t="s">
        <v>4062</v>
      </c>
      <c r="F1013" t="s">
        <v>1834</v>
      </c>
      <c r="G1013" t="s">
        <v>2086</v>
      </c>
      <c r="H1013" t="s">
        <v>9</v>
      </c>
      <c r="I1013" t="s">
        <v>180</v>
      </c>
      <c r="J1013" t="s">
        <v>3355</v>
      </c>
      <c r="K1013" t="s">
        <v>4134</v>
      </c>
      <c r="L1013">
        <v>2220</v>
      </c>
      <c r="M1013" t="s">
        <v>4135</v>
      </c>
      <c r="N1013" t="s">
        <v>4060</v>
      </c>
      <c r="O1013" t="s">
        <v>4136</v>
      </c>
      <c r="P1013">
        <v>185</v>
      </c>
      <c r="Q1013" t="s">
        <v>4134</v>
      </c>
      <c r="R1013">
        <v>2980.4106900000002</v>
      </c>
      <c r="S1013" t="s">
        <v>4141</v>
      </c>
      <c r="T1013" t="s">
        <v>4224</v>
      </c>
    </row>
    <row r="1014" spans="1:20" x14ac:dyDescent="0.3">
      <c r="A1014" t="s">
        <v>3702</v>
      </c>
      <c r="B1014" t="s">
        <v>4139</v>
      </c>
      <c r="C1014" t="s">
        <v>4196</v>
      </c>
      <c r="D1014" t="s">
        <v>4061</v>
      </c>
      <c r="E1014" t="s">
        <v>4062</v>
      </c>
      <c r="F1014" t="s">
        <v>1834</v>
      </c>
      <c r="G1014" t="s">
        <v>2086</v>
      </c>
      <c r="H1014" t="s">
        <v>9</v>
      </c>
      <c r="I1014" t="s">
        <v>180</v>
      </c>
      <c r="J1014" t="s">
        <v>3355</v>
      </c>
      <c r="K1014" t="s">
        <v>4134</v>
      </c>
      <c r="L1014">
        <v>11550</v>
      </c>
      <c r="M1014" t="s">
        <v>4135</v>
      </c>
      <c r="N1014" t="s">
        <v>4060</v>
      </c>
      <c r="O1014" t="s">
        <v>4136</v>
      </c>
      <c r="P1014">
        <v>110</v>
      </c>
      <c r="Q1014" t="s">
        <v>4134</v>
      </c>
      <c r="R1014">
        <v>2980.4106900000002</v>
      </c>
      <c r="S1014" t="s">
        <v>4141</v>
      </c>
      <c r="T1014" t="s">
        <v>4445</v>
      </c>
    </row>
    <row r="1015" spans="1:20" x14ac:dyDescent="0.3">
      <c r="A1015" t="s">
        <v>3694</v>
      </c>
      <c r="B1015" t="s">
        <v>4447</v>
      </c>
      <c r="C1015" t="s">
        <v>4164</v>
      </c>
      <c r="D1015" t="s">
        <v>4103</v>
      </c>
      <c r="E1015" t="s">
        <v>4104</v>
      </c>
      <c r="F1015" t="s">
        <v>37</v>
      </c>
      <c r="G1015" t="s">
        <v>2210</v>
      </c>
      <c r="H1015" t="s">
        <v>25</v>
      </c>
      <c r="I1015" t="s">
        <v>184</v>
      </c>
      <c r="J1015" t="s">
        <v>3383</v>
      </c>
      <c r="K1015" t="s">
        <v>4134</v>
      </c>
      <c r="L1015">
        <v>300</v>
      </c>
      <c r="M1015" t="s">
        <v>4135</v>
      </c>
      <c r="N1015" t="s">
        <v>4060</v>
      </c>
      <c r="O1015" t="s">
        <v>4136</v>
      </c>
      <c r="P1015">
        <v>300</v>
      </c>
      <c r="Q1015" t="s">
        <v>4134</v>
      </c>
      <c r="R1015">
        <v>8.0399999999999991</v>
      </c>
      <c r="S1015" t="s">
        <v>4448</v>
      </c>
      <c r="T1015" t="s">
        <v>4317</v>
      </c>
    </row>
    <row r="1016" spans="1:20" x14ac:dyDescent="0.3">
      <c r="A1016" t="s">
        <v>3755</v>
      </c>
      <c r="B1016" t="s">
        <v>4139</v>
      </c>
      <c r="C1016" t="s">
        <v>4175</v>
      </c>
      <c r="D1016" t="s">
        <v>4061</v>
      </c>
      <c r="E1016" t="s">
        <v>4062</v>
      </c>
      <c r="F1016" t="s">
        <v>1834</v>
      </c>
      <c r="G1016" t="s">
        <v>2086</v>
      </c>
      <c r="H1016" t="s">
        <v>9</v>
      </c>
      <c r="I1016" t="s">
        <v>180</v>
      </c>
      <c r="J1016" t="s">
        <v>3355</v>
      </c>
      <c r="K1016" t="s">
        <v>4134</v>
      </c>
      <c r="L1016">
        <v>51170</v>
      </c>
      <c r="M1016" t="s">
        <v>4135</v>
      </c>
      <c r="N1016" t="s">
        <v>4060</v>
      </c>
      <c r="O1016" t="s">
        <v>4136</v>
      </c>
      <c r="P1016">
        <v>170</v>
      </c>
      <c r="Q1016" t="s">
        <v>4134</v>
      </c>
      <c r="R1016">
        <v>2325.0208200000002</v>
      </c>
      <c r="S1016" t="s">
        <v>4141</v>
      </c>
      <c r="T1016" t="s">
        <v>4286</v>
      </c>
    </row>
    <row r="1017" spans="1:20" x14ac:dyDescent="0.3">
      <c r="A1017" t="s">
        <v>3823</v>
      </c>
      <c r="B1017" t="s">
        <v>4251</v>
      </c>
      <c r="C1017" t="s">
        <v>4164</v>
      </c>
      <c r="D1017" t="s">
        <v>4068</v>
      </c>
      <c r="E1017" t="s">
        <v>4069</v>
      </c>
      <c r="F1017" t="s">
        <v>572</v>
      </c>
      <c r="G1017" t="s">
        <v>3201</v>
      </c>
      <c r="H1017" t="s">
        <v>9</v>
      </c>
      <c r="I1017" t="s">
        <v>180</v>
      </c>
      <c r="J1017" t="s">
        <v>3404</v>
      </c>
      <c r="K1017" t="s">
        <v>4134</v>
      </c>
      <c r="L1017">
        <v>12</v>
      </c>
      <c r="M1017" t="s">
        <v>4135</v>
      </c>
      <c r="N1017" t="s">
        <v>4060</v>
      </c>
      <c r="O1017" t="s">
        <v>4136</v>
      </c>
      <c r="P1017">
        <v>2</v>
      </c>
      <c r="Q1017" t="s">
        <v>4134</v>
      </c>
      <c r="R1017">
        <v>208738.99849999999</v>
      </c>
      <c r="S1017" t="s">
        <v>4137</v>
      </c>
      <c r="T1017" t="s">
        <v>4443</v>
      </c>
    </row>
    <row r="1018" spans="1:20" x14ac:dyDescent="0.3">
      <c r="A1018" t="s">
        <v>3646</v>
      </c>
      <c r="B1018" t="s">
        <v>4477</v>
      </c>
      <c r="C1018" t="s">
        <v>4324</v>
      </c>
      <c r="D1018" t="s">
        <v>4061</v>
      </c>
      <c r="E1018" t="s">
        <v>4062</v>
      </c>
      <c r="F1018" t="s">
        <v>572</v>
      </c>
      <c r="G1018" t="s">
        <v>3201</v>
      </c>
      <c r="H1018" t="s">
        <v>9</v>
      </c>
      <c r="I1018" t="s">
        <v>180</v>
      </c>
      <c r="J1018" t="s">
        <v>3404</v>
      </c>
      <c r="K1018" t="s">
        <v>4398</v>
      </c>
      <c r="L1018">
        <v>33.999864000000002</v>
      </c>
      <c r="M1018" t="s">
        <v>4135</v>
      </c>
      <c r="N1018" t="s">
        <v>4077</v>
      </c>
      <c r="O1018" t="s">
        <v>4399</v>
      </c>
      <c r="P1018">
        <v>408</v>
      </c>
      <c r="Q1018" t="s">
        <v>4398</v>
      </c>
      <c r="R1018">
        <v>715.57806800000003</v>
      </c>
      <c r="S1018" t="s">
        <v>4338</v>
      </c>
      <c r="T1018"/>
    </row>
    <row r="1019" spans="1:20" x14ac:dyDescent="0.3">
      <c r="A1019" t="s">
        <v>4033</v>
      </c>
      <c r="B1019" t="s">
        <v>4319</v>
      </c>
      <c r="C1019" t="s">
        <v>4182</v>
      </c>
      <c r="D1019" t="s">
        <v>4085</v>
      </c>
      <c r="E1019" t="s">
        <v>4086</v>
      </c>
      <c r="F1019" t="s">
        <v>331</v>
      </c>
      <c r="G1019" t="s">
        <v>2211</v>
      </c>
      <c r="H1019" t="s">
        <v>46</v>
      </c>
      <c r="I1019" t="s">
        <v>180</v>
      </c>
      <c r="J1019" t="s">
        <v>3383</v>
      </c>
      <c r="K1019" t="s">
        <v>4134</v>
      </c>
      <c r="L1019">
        <v>1800</v>
      </c>
      <c r="M1019" t="s">
        <v>4135</v>
      </c>
      <c r="N1019" t="s">
        <v>4060</v>
      </c>
      <c r="O1019" t="s">
        <v>4136</v>
      </c>
      <c r="P1019">
        <v>300</v>
      </c>
      <c r="Q1019" t="s">
        <v>4134</v>
      </c>
      <c r="R1019">
        <v>4276.9212200000002</v>
      </c>
      <c r="S1019" t="s">
        <v>4194</v>
      </c>
      <c r="T1019" t="s">
        <v>4260</v>
      </c>
    </row>
    <row r="1020" spans="1:20" x14ac:dyDescent="0.3">
      <c r="A1020" t="s">
        <v>3774</v>
      </c>
      <c r="B1020" t="s">
        <v>4198</v>
      </c>
      <c r="C1020" t="s">
        <v>4199</v>
      </c>
      <c r="D1020" t="s">
        <v>4085</v>
      </c>
      <c r="E1020" t="s">
        <v>4086</v>
      </c>
      <c r="F1020" t="s">
        <v>37</v>
      </c>
      <c r="G1020" t="s">
        <v>2210</v>
      </c>
      <c r="H1020" t="s">
        <v>25</v>
      </c>
      <c r="I1020" t="s">
        <v>184</v>
      </c>
      <c r="J1020" t="s">
        <v>3383</v>
      </c>
      <c r="K1020" t="s">
        <v>4134</v>
      </c>
      <c r="L1020">
        <v>700</v>
      </c>
      <c r="M1020" t="s">
        <v>4135</v>
      </c>
      <c r="N1020" t="s">
        <v>4060</v>
      </c>
      <c r="O1020" t="s">
        <v>4136</v>
      </c>
      <c r="P1020">
        <v>350</v>
      </c>
      <c r="Q1020" t="s">
        <v>4134</v>
      </c>
      <c r="R1020">
        <v>1397.8159800000001</v>
      </c>
      <c r="S1020" t="s">
        <v>4200</v>
      </c>
      <c r="T1020" t="s">
        <v>4381</v>
      </c>
    </row>
    <row r="1021" spans="1:20" x14ac:dyDescent="0.3">
      <c r="A1021" t="s">
        <v>3922</v>
      </c>
      <c r="B1021" t="s">
        <v>4262</v>
      </c>
      <c r="C1021" t="s">
        <v>4182</v>
      </c>
      <c r="D1021" t="s">
        <v>4068</v>
      </c>
      <c r="E1021" t="s">
        <v>4069</v>
      </c>
      <c r="F1021" t="s">
        <v>1834</v>
      </c>
      <c r="G1021" t="s">
        <v>2086</v>
      </c>
      <c r="H1021" t="s">
        <v>9</v>
      </c>
      <c r="I1021" t="s">
        <v>180</v>
      </c>
      <c r="J1021" t="s">
        <v>3355</v>
      </c>
      <c r="K1021" t="s">
        <v>4134</v>
      </c>
      <c r="L1021">
        <v>58</v>
      </c>
      <c r="M1021" t="s">
        <v>4135</v>
      </c>
      <c r="N1021" t="s">
        <v>4060</v>
      </c>
      <c r="O1021" t="s">
        <v>4136</v>
      </c>
      <c r="P1021">
        <v>2</v>
      </c>
      <c r="Q1021" t="s">
        <v>4134</v>
      </c>
      <c r="R1021">
        <v>174263.28928</v>
      </c>
      <c r="S1021" t="s">
        <v>4263</v>
      </c>
      <c r="T1021" t="s">
        <v>4264</v>
      </c>
    </row>
    <row r="1022" spans="1:20" x14ac:dyDescent="0.3">
      <c r="A1022" t="s">
        <v>3653</v>
      </c>
      <c r="B1022" t="s">
        <v>4231</v>
      </c>
      <c r="C1022" t="s">
        <v>4235</v>
      </c>
      <c r="D1022" t="s">
        <v>4061</v>
      </c>
      <c r="E1022" t="s">
        <v>4062</v>
      </c>
      <c r="F1022" t="s">
        <v>1834</v>
      </c>
      <c r="G1022" t="s">
        <v>2086</v>
      </c>
      <c r="H1022" t="s">
        <v>9</v>
      </c>
      <c r="I1022" t="s">
        <v>180</v>
      </c>
      <c r="J1022" t="s">
        <v>3355</v>
      </c>
      <c r="K1022" t="s">
        <v>4134</v>
      </c>
      <c r="L1022">
        <v>6375</v>
      </c>
      <c r="M1022" t="s">
        <v>4135</v>
      </c>
      <c r="N1022" t="s">
        <v>4060</v>
      </c>
      <c r="O1022" t="s">
        <v>4136</v>
      </c>
      <c r="P1022">
        <v>425</v>
      </c>
      <c r="Q1022" t="s">
        <v>4134</v>
      </c>
      <c r="R1022">
        <v>3379.2712369999999</v>
      </c>
      <c r="S1022" t="s">
        <v>4232</v>
      </c>
      <c r="T1022" t="s">
        <v>4258</v>
      </c>
    </row>
    <row r="1023" spans="1:20" x14ac:dyDescent="0.3">
      <c r="A1023" t="s">
        <v>3664</v>
      </c>
      <c r="B1023" t="s">
        <v>4587</v>
      </c>
      <c r="C1023" t="s">
        <v>4164</v>
      </c>
      <c r="D1023" t="s">
        <v>4061</v>
      </c>
      <c r="E1023" t="s">
        <v>4062</v>
      </c>
      <c r="F1023" t="s">
        <v>572</v>
      </c>
      <c r="G1023" t="s">
        <v>3201</v>
      </c>
      <c r="H1023" t="s">
        <v>9</v>
      </c>
      <c r="I1023" t="s">
        <v>180</v>
      </c>
      <c r="J1023" t="s">
        <v>3404</v>
      </c>
      <c r="K1023" t="s">
        <v>4398</v>
      </c>
      <c r="L1023">
        <v>9.9999599999999997</v>
      </c>
      <c r="M1023" t="s">
        <v>4135</v>
      </c>
      <c r="N1023" t="s">
        <v>4077</v>
      </c>
      <c r="O1023" t="s">
        <v>4399</v>
      </c>
      <c r="P1023">
        <v>120</v>
      </c>
      <c r="Q1023" t="s">
        <v>4398</v>
      </c>
      <c r="R1023">
        <v>445.555297</v>
      </c>
      <c r="S1023" t="s">
        <v>4176</v>
      </c>
      <c r="T1023"/>
    </row>
    <row r="1024" spans="1:20" x14ac:dyDescent="0.3">
      <c r="A1024" t="s">
        <v>3774</v>
      </c>
      <c r="B1024" t="s">
        <v>4178</v>
      </c>
      <c r="C1024" t="s">
        <v>4164</v>
      </c>
      <c r="D1024" t="s">
        <v>4085</v>
      </c>
      <c r="E1024" t="s">
        <v>4086</v>
      </c>
      <c r="F1024" t="s">
        <v>37</v>
      </c>
      <c r="G1024" t="s">
        <v>2210</v>
      </c>
      <c r="H1024" t="s">
        <v>25</v>
      </c>
      <c r="I1024" t="s">
        <v>184</v>
      </c>
      <c r="J1024" t="s">
        <v>3383</v>
      </c>
      <c r="K1024" t="s">
        <v>4134</v>
      </c>
      <c r="L1024">
        <v>4000</v>
      </c>
      <c r="M1024" t="s">
        <v>4135</v>
      </c>
      <c r="N1024" t="s">
        <v>4060</v>
      </c>
      <c r="O1024" t="s">
        <v>4136</v>
      </c>
      <c r="P1024">
        <v>1000</v>
      </c>
      <c r="Q1024" t="s">
        <v>4134</v>
      </c>
      <c r="R1024">
        <v>1397.8159800000001</v>
      </c>
      <c r="S1024" t="s">
        <v>4179</v>
      </c>
      <c r="T1024" t="s">
        <v>4215</v>
      </c>
    </row>
    <row r="1025" spans="1:20" x14ac:dyDescent="0.3">
      <c r="A1025" t="s">
        <v>4003</v>
      </c>
      <c r="B1025" t="s">
        <v>4283</v>
      </c>
      <c r="C1025" t="s">
        <v>4199</v>
      </c>
      <c r="D1025" t="s">
        <v>4068</v>
      </c>
      <c r="E1025" t="s">
        <v>4069</v>
      </c>
      <c r="F1025" t="s">
        <v>1834</v>
      </c>
      <c r="G1025" t="s">
        <v>2086</v>
      </c>
      <c r="H1025" t="s">
        <v>9</v>
      </c>
      <c r="I1025" t="s">
        <v>180</v>
      </c>
      <c r="J1025" t="s">
        <v>3355</v>
      </c>
      <c r="K1025" t="s">
        <v>4134</v>
      </c>
      <c r="L1025">
        <v>60</v>
      </c>
      <c r="M1025" t="s">
        <v>4135</v>
      </c>
      <c r="N1025" t="s">
        <v>4060</v>
      </c>
      <c r="O1025" t="s">
        <v>4136</v>
      </c>
      <c r="P1025">
        <v>30</v>
      </c>
      <c r="Q1025" t="s">
        <v>4134</v>
      </c>
      <c r="R1025">
        <v>127938.51718</v>
      </c>
      <c r="S1025" t="s">
        <v>4284</v>
      </c>
      <c r="T1025" t="s">
        <v>4305</v>
      </c>
    </row>
    <row r="1026" spans="1:20" x14ac:dyDescent="0.3">
      <c r="A1026" t="s">
        <v>3720</v>
      </c>
      <c r="B1026" t="s">
        <v>4505</v>
      </c>
      <c r="C1026" t="s">
        <v>4164</v>
      </c>
      <c r="D1026" t="s">
        <v>4103</v>
      </c>
      <c r="E1026" t="s">
        <v>4104</v>
      </c>
      <c r="F1026" t="s">
        <v>37</v>
      </c>
      <c r="G1026" t="s">
        <v>2210</v>
      </c>
      <c r="H1026" t="s">
        <v>25</v>
      </c>
      <c r="I1026" t="s">
        <v>184</v>
      </c>
      <c r="J1026" t="s">
        <v>3383</v>
      </c>
      <c r="K1026" t="s">
        <v>4134</v>
      </c>
      <c r="L1026">
        <v>493</v>
      </c>
      <c r="M1026" t="s">
        <v>4135</v>
      </c>
      <c r="N1026" t="s">
        <v>4060</v>
      </c>
      <c r="O1026" t="s">
        <v>4136</v>
      </c>
      <c r="P1026">
        <v>493</v>
      </c>
      <c r="Q1026" t="s">
        <v>4134</v>
      </c>
      <c r="R1026">
        <v>6.97</v>
      </c>
      <c r="S1026" t="s">
        <v>4377</v>
      </c>
      <c r="T1026" t="s">
        <v>4449</v>
      </c>
    </row>
    <row r="1027" spans="1:20" x14ac:dyDescent="0.3">
      <c r="A1027" t="s">
        <v>3702</v>
      </c>
      <c r="B1027" t="s">
        <v>4169</v>
      </c>
      <c r="C1027" t="s">
        <v>4152</v>
      </c>
      <c r="D1027" t="s">
        <v>4061</v>
      </c>
      <c r="E1027" t="s">
        <v>4062</v>
      </c>
      <c r="F1027" t="s">
        <v>1834</v>
      </c>
      <c r="G1027" t="s">
        <v>2086</v>
      </c>
      <c r="H1027" t="s">
        <v>9</v>
      </c>
      <c r="I1027" t="s">
        <v>180</v>
      </c>
      <c r="J1027" t="s">
        <v>3355</v>
      </c>
      <c r="K1027" t="s">
        <v>4134</v>
      </c>
      <c r="L1027">
        <v>57067</v>
      </c>
      <c r="M1027" t="s">
        <v>4135</v>
      </c>
      <c r="N1027" t="s">
        <v>4060</v>
      </c>
      <c r="O1027" t="s">
        <v>4136</v>
      </c>
      <c r="P1027">
        <v>149</v>
      </c>
      <c r="Q1027" t="s">
        <v>4134</v>
      </c>
      <c r="R1027">
        <v>3099.4530100000002</v>
      </c>
      <c r="S1027" t="s">
        <v>4170</v>
      </c>
      <c r="T1027" t="s">
        <v>4173</v>
      </c>
    </row>
    <row r="1028" spans="1:20" x14ac:dyDescent="0.3">
      <c r="A1028" t="s">
        <v>3922</v>
      </c>
      <c r="B1028" t="s">
        <v>4367</v>
      </c>
      <c r="C1028" t="s">
        <v>4235</v>
      </c>
      <c r="D1028" t="s">
        <v>4068</v>
      </c>
      <c r="E1028" t="s">
        <v>4069</v>
      </c>
      <c r="F1028" t="s">
        <v>1834</v>
      </c>
      <c r="G1028" t="s">
        <v>2086</v>
      </c>
      <c r="H1028" t="s">
        <v>9</v>
      </c>
      <c r="I1028" t="s">
        <v>180</v>
      </c>
      <c r="J1028" t="s">
        <v>3355</v>
      </c>
      <c r="K1028" t="s">
        <v>4134</v>
      </c>
      <c r="L1028">
        <v>1</v>
      </c>
      <c r="M1028" t="s">
        <v>4135</v>
      </c>
      <c r="N1028" t="s">
        <v>4060</v>
      </c>
      <c r="O1028" t="s">
        <v>4136</v>
      </c>
      <c r="P1028">
        <v>1</v>
      </c>
      <c r="Q1028" t="s">
        <v>4134</v>
      </c>
      <c r="R1028">
        <v>174263.28928</v>
      </c>
      <c r="S1028" t="s">
        <v>4224</v>
      </c>
      <c r="T1028"/>
    </row>
    <row r="1029" spans="1:20" x14ac:dyDescent="0.3">
      <c r="A1029" t="s">
        <v>3653</v>
      </c>
      <c r="B1029" t="s">
        <v>4202</v>
      </c>
      <c r="C1029" t="s">
        <v>4199</v>
      </c>
      <c r="D1029" t="s">
        <v>4061</v>
      </c>
      <c r="E1029" t="s">
        <v>4062</v>
      </c>
      <c r="F1029" t="s">
        <v>1834</v>
      </c>
      <c r="G1029" t="s">
        <v>2086</v>
      </c>
      <c r="H1029" t="s">
        <v>9</v>
      </c>
      <c r="I1029" t="s">
        <v>180</v>
      </c>
      <c r="J1029" t="s">
        <v>3355</v>
      </c>
      <c r="K1029" t="s">
        <v>4134</v>
      </c>
      <c r="L1029">
        <v>53380</v>
      </c>
      <c r="M1029" t="s">
        <v>4135</v>
      </c>
      <c r="N1029" t="s">
        <v>4060</v>
      </c>
      <c r="O1029" t="s">
        <v>4136</v>
      </c>
      <c r="P1029">
        <v>314</v>
      </c>
      <c r="Q1029" t="s">
        <v>4134</v>
      </c>
      <c r="R1029">
        <v>3379.27124</v>
      </c>
      <c r="S1029" t="s">
        <v>4203</v>
      </c>
      <c r="T1029" t="s">
        <v>4472</v>
      </c>
    </row>
    <row r="1030" spans="1:20" x14ac:dyDescent="0.3">
      <c r="A1030" t="s">
        <v>3702</v>
      </c>
      <c r="B1030" t="s">
        <v>4139</v>
      </c>
      <c r="C1030" t="s">
        <v>4177</v>
      </c>
      <c r="D1030" t="s">
        <v>4061</v>
      </c>
      <c r="E1030" t="s">
        <v>4062</v>
      </c>
      <c r="F1030" t="s">
        <v>1834</v>
      </c>
      <c r="G1030" t="s">
        <v>2086</v>
      </c>
      <c r="H1030" t="s">
        <v>9</v>
      </c>
      <c r="I1030" t="s">
        <v>180</v>
      </c>
      <c r="J1030" t="s">
        <v>3355</v>
      </c>
      <c r="K1030" t="s">
        <v>4134</v>
      </c>
      <c r="L1030">
        <v>8428</v>
      </c>
      <c r="M1030" t="s">
        <v>4135</v>
      </c>
      <c r="N1030" t="s">
        <v>4060</v>
      </c>
      <c r="O1030" t="s">
        <v>4136</v>
      </c>
      <c r="P1030">
        <v>28</v>
      </c>
      <c r="Q1030" t="s">
        <v>4134</v>
      </c>
      <c r="R1030">
        <v>2980.4106900000002</v>
      </c>
      <c r="S1030" t="s">
        <v>4141</v>
      </c>
      <c r="T1030" t="s">
        <v>4286</v>
      </c>
    </row>
    <row r="1031" spans="1:20" x14ac:dyDescent="0.3">
      <c r="A1031" t="s">
        <v>3653</v>
      </c>
      <c r="B1031" t="s">
        <v>4395</v>
      </c>
      <c r="C1031" t="s">
        <v>4235</v>
      </c>
      <c r="D1031" t="s">
        <v>4061</v>
      </c>
      <c r="E1031" t="s">
        <v>4062</v>
      </c>
      <c r="F1031" t="s">
        <v>1834</v>
      </c>
      <c r="G1031" t="s">
        <v>2086</v>
      </c>
      <c r="H1031" t="s">
        <v>9</v>
      </c>
      <c r="I1031" t="s">
        <v>180</v>
      </c>
      <c r="J1031" t="s">
        <v>3355</v>
      </c>
      <c r="K1031" t="s">
        <v>4134</v>
      </c>
      <c r="L1031">
        <v>117</v>
      </c>
      <c r="M1031" t="s">
        <v>4135</v>
      </c>
      <c r="N1031" t="s">
        <v>4060</v>
      </c>
      <c r="O1031" t="s">
        <v>4136</v>
      </c>
      <c r="P1031">
        <v>117</v>
      </c>
      <c r="Q1031" t="s">
        <v>4134</v>
      </c>
      <c r="R1031">
        <v>3514.24467</v>
      </c>
      <c r="S1031" t="s">
        <v>4396</v>
      </c>
      <c r="T1031"/>
    </row>
    <row r="1032" spans="1:20" x14ac:dyDescent="0.3">
      <c r="A1032" t="s">
        <v>3702</v>
      </c>
      <c r="B1032" t="s">
        <v>4139</v>
      </c>
      <c r="C1032" t="s">
        <v>4188</v>
      </c>
      <c r="D1032" t="s">
        <v>4061</v>
      </c>
      <c r="E1032" t="s">
        <v>4062</v>
      </c>
      <c r="F1032" t="s">
        <v>1834</v>
      </c>
      <c r="G1032" t="s">
        <v>2086</v>
      </c>
      <c r="H1032" t="s">
        <v>9</v>
      </c>
      <c r="I1032" t="s">
        <v>180</v>
      </c>
      <c r="J1032" t="s">
        <v>3355</v>
      </c>
      <c r="K1032" t="s">
        <v>4134</v>
      </c>
      <c r="L1032">
        <v>2535</v>
      </c>
      <c r="M1032" t="s">
        <v>4135</v>
      </c>
      <c r="N1032" t="s">
        <v>4060</v>
      </c>
      <c r="O1032" t="s">
        <v>4136</v>
      </c>
      <c r="P1032">
        <v>195</v>
      </c>
      <c r="Q1032" t="s">
        <v>4134</v>
      </c>
      <c r="R1032">
        <v>2980.4106900000002</v>
      </c>
      <c r="S1032" t="s">
        <v>4141</v>
      </c>
      <c r="T1032" t="s">
        <v>4250</v>
      </c>
    </row>
    <row r="1033" spans="1:20" x14ac:dyDescent="0.3">
      <c r="A1033" t="s">
        <v>3727</v>
      </c>
      <c r="B1033" t="s">
        <v>4139</v>
      </c>
      <c r="C1033" t="s">
        <v>4159</v>
      </c>
      <c r="D1033" t="s">
        <v>4061</v>
      </c>
      <c r="E1033" t="s">
        <v>4062</v>
      </c>
      <c r="F1033" t="s">
        <v>1834</v>
      </c>
      <c r="G1033" t="s">
        <v>2086</v>
      </c>
      <c r="H1033" t="s">
        <v>9</v>
      </c>
      <c r="I1033" t="s">
        <v>180</v>
      </c>
      <c r="J1033" t="s">
        <v>3355</v>
      </c>
      <c r="K1033" t="s">
        <v>4134</v>
      </c>
      <c r="L1033">
        <v>864</v>
      </c>
      <c r="M1033" t="s">
        <v>4135</v>
      </c>
      <c r="N1033" t="s">
        <v>4060</v>
      </c>
      <c r="O1033" t="s">
        <v>4136</v>
      </c>
      <c r="P1033">
        <v>241</v>
      </c>
      <c r="Q1033" t="s">
        <v>4134</v>
      </c>
      <c r="R1033">
        <v>4435.2754500000001</v>
      </c>
      <c r="S1033" t="s">
        <v>4141</v>
      </c>
      <c r="T1033" t="s">
        <v>4217</v>
      </c>
    </row>
    <row r="1034" spans="1:20" x14ac:dyDescent="0.3">
      <c r="A1034" t="s">
        <v>3653</v>
      </c>
      <c r="B1034" t="s">
        <v>4139</v>
      </c>
      <c r="C1034" t="s">
        <v>4253</v>
      </c>
      <c r="D1034" t="s">
        <v>4061</v>
      </c>
      <c r="E1034" t="s">
        <v>4062</v>
      </c>
      <c r="F1034" t="s">
        <v>1834</v>
      </c>
      <c r="G1034" t="s">
        <v>2086</v>
      </c>
      <c r="H1034" t="s">
        <v>9</v>
      </c>
      <c r="I1034" t="s">
        <v>180</v>
      </c>
      <c r="J1034" t="s">
        <v>3355</v>
      </c>
      <c r="K1034" t="s">
        <v>4134</v>
      </c>
      <c r="L1034">
        <v>84</v>
      </c>
      <c r="M1034" t="s">
        <v>4135</v>
      </c>
      <c r="N1034" t="s">
        <v>4060</v>
      </c>
      <c r="O1034" t="s">
        <v>4136</v>
      </c>
      <c r="P1034">
        <v>4</v>
      </c>
      <c r="Q1034" t="s">
        <v>4134</v>
      </c>
      <c r="R1034">
        <v>3379.27124</v>
      </c>
      <c r="S1034" t="s">
        <v>4141</v>
      </c>
      <c r="T1034" t="s">
        <v>4138</v>
      </c>
    </row>
    <row r="1035" spans="1:20" x14ac:dyDescent="0.3">
      <c r="A1035" t="s">
        <v>4003</v>
      </c>
      <c r="B1035" t="s">
        <v>4550</v>
      </c>
      <c r="C1035" t="s">
        <v>4164</v>
      </c>
      <c r="D1035" t="s">
        <v>4068</v>
      </c>
      <c r="E1035" t="s">
        <v>4069</v>
      </c>
      <c r="F1035" t="s">
        <v>1834</v>
      </c>
      <c r="G1035" t="s">
        <v>2086</v>
      </c>
      <c r="H1035" t="s">
        <v>9</v>
      </c>
      <c r="I1035" t="s">
        <v>180</v>
      </c>
      <c r="J1035" t="s">
        <v>3355</v>
      </c>
      <c r="K1035" t="s">
        <v>4134</v>
      </c>
      <c r="L1035">
        <v>140</v>
      </c>
      <c r="M1035" t="s">
        <v>4135</v>
      </c>
      <c r="N1035" t="s">
        <v>4060</v>
      </c>
      <c r="O1035" t="s">
        <v>4136</v>
      </c>
      <c r="P1035">
        <v>28</v>
      </c>
      <c r="Q1035" t="s">
        <v>4134</v>
      </c>
      <c r="R1035">
        <v>136105.88480999999</v>
      </c>
      <c r="S1035" t="s">
        <v>4145</v>
      </c>
      <c r="T1035" t="s">
        <v>4285</v>
      </c>
    </row>
    <row r="1036" spans="1:20" x14ac:dyDescent="0.3">
      <c r="A1036" t="s">
        <v>3727</v>
      </c>
      <c r="B1036" t="s">
        <v>4139</v>
      </c>
      <c r="C1036" t="s">
        <v>4159</v>
      </c>
      <c r="D1036" t="s">
        <v>4061</v>
      </c>
      <c r="E1036" t="s">
        <v>4062</v>
      </c>
      <c r="F1036" t="s">
        <v>1834</v>
      </c>
      <c r="G1036" t="s">
        <v>2086</v>
      </c>
      <c r="H1036" t="s">
        <v>9</v>
      </c>
      <c r="I1036" t="s">
        <v>180</v>
      </c>
      <c r="J1036" t="s">
        <v>3355</v>
      </c>
      <c r="K1036" t="s">
        <v>4134</v>
      </c>
      <c r="L1036">
        <v>1764</v>
      </c>
      <c r="M1036" t="s">
        <v>4135</v>
      </c>
      <c r="N1036" t="s">
        <v>4060</v>
      </c>
      <c r="O1036" t="s">
        <v>4136</v>
      </c>
      <c r="P1036">
        <v>241</v>
      </c>
      <c r="Q1036" t="s">
        <v>4134</v>
      </c>
      <c r="R1036">
        <v>4435.2754500000001</v>
      </c>
      <c r="S1036" t="s">
        <v>4141</v>
      </c>
      <c r="T1036" t="s">
        <v>4226</v>
      </c>
    </row>
    <row r="1037" spans="1:20" x14ac:dyDescent="0.3">
      <c r="A1037" t="s">
        <v>3653</v>
      </c>
      <c r="B1037" t="s">
        <v>4202</v>
      </c>
      <c r="C1037" t="s">
        <v>4199</v>
      </c>
      <c r="D1037" t="s">
        <v>4061</v>
      </c>
      <c r="E1037" t="s">
        <v>4062</v>
      </c>
      <c r="F1037" t="s">
        <v>1834</v>
      </c>
      <c r="G1037" t="s">
        <v>2086</v>
      </c>
      <c r="H1037" t="s">
        <v>9</v>
      </c>
      <c r="I1037" t="s">
        <v>180</v>
      </c>
      <c r="J1037" t="s">
        <v>3355</v>
      </c>
      <c r="K1037" t="s">
        <v>4134</v>
      </c>
      <c r="L1037">
        <v>41762</v>
      </c>
      <c r="M1037" t="s">
        <v>4135</v>
      </c>
      <c r="N1037" t="s">
        <v>4060</v>
      </c>
      <c r="O1037" t="s">
        <v>4136</v>
      </c>
      <c r="P1037">
        <v>314</v>
      </c>
      <c r="Q1037" t="s">
        <v>4134</v>
      </c>
      <c r="R1037">
        <v>3379.27124</v>
      </c>
      <c r="S1037" t="s">
        <v>4203</v>
      </c>
      <c r="T1037" t="s">
        <v>4355</v>
      </c>
    </row>
    <row r="1038" spans="1:20" x14ac:dyDescent="0.3">
      <c r="A1038" t="s">
        <v>3702</v>
      </c>
      <c r="B1038" t="s">
        <v>4268</v>
      </c>
      <c r="C1038" t="s">
        <v>4235</v>
      </c>
      <c r="D1038" t="s">
        <v>4061</v>
      </c>
      <c r="E1038" t="s">
        <v>4062</v>
      </c>
      <c r="F1038" t="s">
        <v>572</v>
      </c>
      <c r="G1038" t="s">
        <v>3201</v>
      </c>
      <c r="H1038" t="s">
        <v>9</v>
      </c>
      <c r="I1038" t="s">
        <v>180</v>
      </c>
      <c r="J1038" t="s">
        <v>3404</v>
      </c>
      <c r="K1038" t="s">
        <v>4134</v>
      </c>
      <c r="L1038">
        <v>11100</v>
      </c>
      <c r="M1038" t="s">
        <v>4135</v>
      </c>
      <c r="N1038" t="s">
        <v>4060</v>
      </c>
      <c r="O1038" t="s">
        <v>4136</v>
      </c>
      <c r="P1038">
        <v>100</v>
      </c>
      <c r="Q1038" t="s">
        <v>4134</v>
      </c>
      <c r="R1038">
        <v>3016.1878499999998</v>
      </c>
      <c r="S1038" t="s">
        <v>4248</v>
      </c>
      <c r="T1038" t="s">
        <v>4269</v>
      </c>
    </row>
    <row r="1039" spans="1:20" x14ac:dyDescent="0.3">
      <c r="A1039" t="s">
        <v>3755</v>
      </c>
      <c r="B1039" t="s">
        <v>4169</v>
      </c>
      <c r="C1039" t="s">
        <v>4193</v>
      </c>
      <c r="D1039" t="s">
        <v>4061</v>
      </c>
      <c r="E1039" t="s">
        <v>4062</v>
      </c>
      <c r="F1039" t="s">
        <v>1834</v>
      </c>
      <c r="G1039" t="s">
        <v>2086</v>
      </c>
      <c r="H1039" t="s">
        <v>9</v>
      </c>
      <c r="I1039" t="s">
        <v>180</v>
      </c>
      <c r="J1039" t="s">
        <v>3355</v>
      </c>
      <c r="K1039" t="s">
        <v>4134</v>
      </c>
      <c r="L1039">
        <v>35244</v>
      </c>
      <c r="M1039" t="s">
        <v>4135</v>
      </c>
      <c r="N1039" t="s">
        <v>4060</v>
      </c>
      <c r="O1039" t="s">
        <v>4136</v>
      </c>
      <c r="P1039">
        <v>178</v>
      </c>
      <c r="Q1039" t="s">
        <v>4134</v>
      </c>
      <c r="R1039">
        <v>2417.8858300000002</v>
      </c>
      <c r="S1039" t="s">
        <v>4170</v>
      </c>
      <c r="T1039" t="s">
        <v>4186</v>
      </c>
    </row>
    <row r="1040" spans="1:20" x14ac:dyDescent="0.3">
      <c r="A1040" t="s">
        <v>3653</v>
      </c>
      <c r="B1040" t="s">
        <v>4132</v>
      </c>
      <c r="C1040" t="s">
        <v>4324</v>
      </c>
      <c r="D1040" t="s">
        <v>4061</v>
      </c>
      <c r="E1040" t="s">
        <v>4062</v>
      </c>
      <c r="F1040" t="s">
        <v>572</v>
      </c>
      <c r="G1040" t="s">
        <v>3201</v>
      </c>
      <c r="H1040" t="s">
        <v>9</v>
      </c>
      <c r="I1040" t="s">
        <v>180</v>
      </c>
      <c r="J1040" t="s">
        <v>3404</v>
      </c>
      <c r="K1040" t="s">
        <v>4134</v>
      </c>
      <c r="L1040">
        <v>6240</v>
      </c>
      <c r="M1040" t="s">
        <v>4135</v>
      </c>
      <c r="N1040" t="s">
        <v>4060</v>
      </c>
      <c r="O1040" t="s">
        <v>4136</v>
      </c>
      <c r="P1040">
        <v>312</v>
      </c>
      <c r="Q1040" t="s">
        <v>4134</v>
      </c>
      <c r="R1040">
        <v>3416.2647400000001</v>
      </c>
      <c r="S1040" t="s">
        <v>4137</v>
      </c>
      <c r="T1040" t="s">
        <v>4310</v>
      </c>
    </row>
    <row r="1041" spans="1:20" x14ac:dyDescent="0.3">
      <c r="A1041" t="s">
        <v>3702</v>
      </c>
      <c r="B1041" t="s">
        <v>4139</v>
      </c>
      <c r="C1041" t="s">
        <v>4292</v>
      </c>
      <c r="D1041" t="s">
        <v>4061</v>
      </c>
      <c r="E1041" t="s">
        <v>4062</v>
      </c>
      <c r="F1041" t="s">
        <v>1834</v>
      </c>
      <c r="G1041" t="s">
        <v>2086</v>
      </c>
      <c r="H1041" t="s">
        <v>9</v>
      </c>
      <c r="I1041" t="s">
        <v>180</v>
      </c>
      <c r="J1041" t="s">
        <v>3355</v>
      </c>
      <c r="K1041" t="s">
        <v>4134</v>
      </c>
      <c r="L1041">
        <v>4625</v>
      </c>
      <c r="M1041" t="s">
        <v>4135</v>
      </c>
      <c r="N1041" t="s">
        <v>4060</v>
      </c>
      <c r="O1041" t="s">
        <v>4136</v>
      </c>
      <c r="P1041">
        <v>185</v>
      </c>
      <c r="Q1041" t="s">
        <v>4134</v>
      </c>
      <c r="R1041">
        <v>2980.4106900000002</v>
      </c>
      <c r="S1041" t="s">
        <v>4141</v>
      </c>
      <c r="T1041" t="s">
        <v>4236</v>
      </c>
    </row>
    <row r="1042" spans="1:20" x14ac:dyDescent="0.3">
      <c r="A1042" t="s">
        <v>3653</v>
      </c>
      <c r="B1042" t="s">
        <v>4139</v>
      </c>
      <c r="C1042" t="s">
        <v>4133</v>
      </c>
      <c r="D1042" t="s">
        <v>4061</v>
      </c>
      <c r="E1042" t="s">
        <v>4062</v>
      </c>
      <c r="F1042" t="s">
        <v>1834</v>
      </c>
      <c r="G1042" t="s">
        <v>2086</v>
      </c>
      <c r="H1042" t="s">
        <v>9</v>
      </c>
      <c r="I1042" t="s">
        <v>180</v>
      </c>
      <c r="J1042" t="s">
        <v>3355</v>
      </c>
      <c r="K1042" t="s">
        <v>4134</v>
      </c>
      <c r="L1042">
        <v>73080</v>
      </c>
      <c r="M1042" t="s">
        <v>4135</v>
      </c>
      <c r="N1042" t="s">
        <v>4060</v>
      </c>
      <c r="O1042" t="s">
        <v>4136</v>
      </c>
      <c r="P1042">
        <v>252</v>
      </c>
      <c r="Q1042" t="s">
        <v>4134</v>
      </c>
      <c r="R1042">
        <v>3379.27124</v>
      </c>
      <c r="S1042" t="s">
        <v>4141</v>
      </c>
      <c r="T1042" t="s">
        <v>4160</v>
      </c>
    </row>
    <row r="1043" spans="1:20" x14ac:dyDescent="0.3">
      <c r="A1043" t="s">
        <v>3725</v>
      </c>
      <c r="B1043" t="s">
        <v>4154</v>
      </c>
      <c r="C1043" t="s">
        <v>4172</v>
      </c>
      <c r="D1043" t="s">
        <v>4085</v>
      </c>
      <c r="E1043" t="s">
        <v>4086</v>
      </c>
      <c r="F1043" t="s">
        <v>37</v>
      </c>
      <c r="G1043" t="s">
        <v>2210</v>
      </c>
      <c r="H1043" t="s">
        <v>25</v>
      </c>
      <c r="I1043" t="s">
        <v>184</v>
      </c>
      <c r="J1043" t="s">
        <v>3383</v>
      </c>
      <c r="K1043" t="s">
        <v>4134</v>
      </c>
      <c r="L1043">
        <v>900</v>
      </c>
      <c r="M1043" t="s">
        <v>4135</v>
      </c>
      <c r="N1043" t="s">
        <v>4060</v>
      </c>
      <c r="O1043" t="s">
        <v>4136</v>
      </c>
      <c r="P1043">
        <v>300</v>
      </c>
      <c r="Q1043" t="s">
        <v>4134</v>
      </c>
      <c r="R1043">
        <v>709.28188</v>
      </c>
      <c r="S1043" t="s">
        <v>4155</v>
      </c>
      <c r="T1043" t="s">
        <v>4322</v>
      </c>
    </row>
    <row r="1044" spans="1:20" x14ac:dyDescent="0.3">
      <c r="A1044" t="s">
        <v>3958</v>
      </c>
      <c r="B1044" t="s">
        <v>4139</v>
      </c>
      <c r="C1044" t="s">
        <v>4152</v>
      </c>
      <c r="D1044" t="s">
        <v>4061</v>
      </c>
      <c r="E1044" t="s">
        <v>4062</v>
      </c>
      <c r="F1044" t="s">
        <v>1834</v>
      </c>
      <c r="G1044" t="s">
        <v>2086</v>
      </c>
      <c r="H1044" t="s">
        <v>9</v>
      </c>
      <c r="I1044" t="s">
        <v>180</v>
      </c>
      <c r="J1044" t="s">
        <v>3355</v>
      </c>
      <c r="K1044" t="s">
        <v>4134</v>
      </c>
      <c r="L1044">
        <v>2717</v>
      </c>
      <c r="M1044" t="s">
        <v>4135</v>
      </c>
      <c r="N1044" t="s">
        <v>4060</v>
      </c>
      <c r="O1044" t="s">
        <v>4136</v>
      </c>
      <c r="P1044">
        <v>209</v>
      </c>
      <c r="Q1044" t="s">
        <v>4134</v>
      </c>
      <c r="R1044">
        <v>1775.81025</v>
      </c>
      <c r="S1044" t="s">
        <v>4141</v>
      </c>
      <c r="T1044" t="s">
        <v>4250</v>
      </c>
    </row>
    <row r="1045" spans="1:20" x14ac:dyDescent="0.3">
      <c r="A1045" t="s">
        <v>3727</v>
      </c>
      <c r="B1045" t="s">
        <v>4202</v>
      </c>
      <c r="C1045" t="s">
        <v>4182</v>
      </c>
      <c r="D1045" t="s">
        <v>4061</v>
      </c>
      <c r="E1045" t="s">
        <v>4062</v>
      </c>
      <c r="F1045" t="s">
        <v>1834</v>
      </c>
      <c r="G1045" t="s">
        <v>2086</v>
      </c>
      <c r="H1045" t="s">
        <v>9</v>
      </c>
      <c r="I1045" t="s">
        <v>180</v>
      </c>
      <c r="J1045" t="s">
        <v>3355</v>
      </c>
      <c r="K1045" t="s">
        <v>4134</v>
      </c>
      <c r="L1045">
        <v>31280</v>
      </c>
      <c r="M1045" t="s">
        <v>4135</v>
      </c>
      <c r="N1045" t="s">
        <v>4060</v>
      </c>
      <c r="O1045" t="s">
        <v>4136</v>
      </c>
      <c r="P1045">
        <v>184</v>
      </c>
      <c r="Q1045" t="s">
        <v>4134</v>
      </c>
      <c r="R1045">
        <v>4435.2754500000001</v>
      </c>
      <c r="S1045" t="s">
        <v>4203</v>
      </c>
      <c r="T1045" t="s">
        <v>4472</v>
      </c>
    </row>
    <row r="1046" spans="1:20" x14ac:dyDescent="0.3">
      <c r="A1046" t="s">
        <v>3702</v>
      </c>
      <c r="B1046" t="s">
        <v>4139</v>
      </c>
      <c r="C1046" t="s">
        <v>4225</v>
      </c>
      <c r="D1046" t="s">
        <v>4061</v>
      </c>
      <c r="E1046" t="s">
        <v>4062</v>
      </c>
      <c r="F1046" t="s">
        <v>1834</v>
      </c>
      <c r="G1046" t="s">
        <v>2086</v>
      </c>
      <c r="H1046" t="s">
        <v>9</v>
      </c>
      <c r="I1046" t="s">
        <v>180</v>
      </c>
      <c r="J1046" t="s">
        <v>3355</v>
      </c>
      <c r="K1046" t="s">
        <v>4134</v>
      </c>
      <c r="L1046">
        <v>15280</v>
      </c>
      <c r="M1046" t="s">
        <v>4135</v>
      </c>
      <c r="N1046" t="s">
        <v>4060</v>
      </c>
      <c r="O1046" t="s">
        <v>4136</v>
      </c>
      <c r="P1046">
        <v>191</v>
      </c>
      <c r="Q1046" t="s">
        <v>4134</v>
      </c>
      <c r="R1046">
        <v>2980.4106900000002</v>
      </c>
      <c r="S1046" t="s">
        <v>4141</v>
      </c>
      <c r="T1046" t="s">
        <v>4158</v>
      </c>
    </row>
    <row r="1047" spans="1:20" x14ac:dyDescent="0.3">
      <c r="A1047" t="s">
        <v>3653</v>
      </c>
      <c r="B1047" t="s">
        <v>4139</v>
      </c>
      <c r="C1047" t="s">
        <v>4253</v>
      </c>
      <c r="D1047" t="s">
        <v>4061</v>
      </c>
      <c r="E1047" t="s">
        <v>4062</v>
      </c>
      <c r="F1047" t="s">
        <v>1834</v>
      </c>
      <c r="G1047" t="s">
        <v>2086</v>
      </c>
      <c r="H1047" t="s">
        <v>9</v>
      </c>
      <c r="I1047" t="s">
        <v>180</v>
      </c>
      <c r="J1047" t="s">
        <v>3355</v>
      </c>
      <c r="K1047" t="s">
        <v>4134</v>
      </c>
      <c r="L1047">
        <v>700</v>
      </c>
      <c r="M1047" t="s">
        <v>4135</v>
      </c>
      <c r="N1047" t="s">
        <v>4060</v>
      </c>
      <c r="O1047" t="s">
        <v>4136</v>
      </c>
      <c r="P1047">
        <v>4</v>
      </c>
      <c r="Q1047" t="s">
        <v>4134</v>
      </c>
      <c r="R1047">
        <v>3379.27124</v>
      </c>
      <c r="S1047" t="s">
        <v>4141</v>
      </c>
      <c r="T1047" t="s">
        <v>4142</v>
      </c>
    </row>
    <row r="1048" spans="1:20" x14ac:dyDescent="0.3">
      <c r="A1048" t="s">
        <v>3844</v>
      </c>
      <c r="B1048" t="s">
        <v>4143</v>
      </c>
      <c r="C1048" t="s">
        <v>4148</v>
      </c>
      <c r="D1048" t="s">
        <v>4068</v>
      </c>
      <c r="E1048" t="s">
        <v>4069</v>
      </c>
      <c r="F1048" t="s">
        <v>1834</v>
      </c>
      <c r="G1048" t="s">
        <v>2086</v>
      </c>
      <c r="H1048" t="s">
        <v>9</v>
      </c>
      <c r="I1048" t="s">
        <v>180</v>
      </c>
      <c r="J1048" t="s">
        <v>3355</v>
      </c>
      <c r="K1048" t="s">
        <v>4134</v>
      </c>
      <c r="L1048">
        <v>1792</v>
      </c>
      <c r="M1048" t="s">
        <v>4135</v>
      </c>
      <c r="N1048" t="s">
        <v>4060</v>
      </c>
      <c r="O1048" t="s">
        <v>4136</v>
      </c>
      <c r="P1048">
        <v>112</v>
      </c>
      <c r="Q1048" t="s">
        <v>4134</v>
      </c>
      <c r="R1048">
        <v>8006.1981599999999</v>
      </c>
      <c r="S1048" t="s">
        <v>4145</v>
      </c>
      <c r="T1048" t="s">
        <v>4485</v>
      </c>
    </row>
    <row r="1049" spans="1:20" x14ac:dyDescent="0.3">
      <c r="A1049" t="s">
        <v>3702</v>
      </c>
      <c r="B1049" t="s">
        <v>4139</v>
      </c>
      <c r="C1049" t="s">
        <v>4252</v>
      </c>
      <c r="D1049" t="s">
        <v>4061</v>
      </c>
      <c r="E1049" t="s">
        <v>4062</v>
      </c>
      <c r="F1049" t="s">
        <v>1834</v>
      </c>
      <c r="G1049" t="s">
        <v>2086</v>
      </c>
      <c r="H1049" t="s">
        <v>9</v>
      </c>
      <c r="I1049" t="s">
        <v>180</v>
      </c>
      <c r="J1049" t="s">
        <v>3355</v>
      </c>
      <c r="K1049" t="s">
        <v>4134</v>
      </c>
      <c r="L1049">
        <v>6216</v>
      </c>
      <c r="M1049" t="s">
        <v>4135</v>
      </c>
      <c r="N1049" t="s">
        <v>4060</v>
      </c>
      <c r="O1049" t="s">
        <v>4136</v>
      </c>
      <c r="P1049">
        <v>148</v>
      </c>
      <c r="Q1049" t="s">
        <v>4134</v>
      </c>
      <c r="R1049">
        <v>2980.4106900000002</v>
      </c>
      <c r="S1049" t="s">
        <v>4141</v>
      </c>
      <c r="T1049" t="s">
        <v>4173</v>
      </c>
    </row>
    <row r="1050" spans="1:20" x14ac:dyDescent="0.3">
      <c r="A1050" t="s">
        <v>3702</v>
      </c>
      <c r="B1050" t="s">
        <v>4132</v>
      </c>
      <c r="C1050" t="s">
        <v>4205</v>
      </c>
      <c r="D1050" t="s">
        <v>4061</v>
      </c>
      <c r="E1050" t="s">
        <v>4062</v>
      </c>
      <c r="F1050" t="s">
        <v>572</v>
      </c>
      <c r="G1050" t="s">
        <v>3201</v>
      </c>
      <c r="H1050" t="s">
        <v>9</v>
      </c>
      <c r="I1050" t="s">
        <v>180</v>
      </c>
      <c r="J1050" t="s">
        <v>3404</v>
      </c>
      <c r="K1050" t="s">
        <v>4134</v>
      </c>
      <c r="L1050">
        <v>150</v>
      </c>
      <c r="M1050" t="s">
        <v>4135</v>
      </c>
      <c r="N1050" t="s">
        <v>4060</v>
      </c>
      <c r="O1050" t="s">
        <v>4136</v>
      </c>
      <c r="P1050">
        <v>10</v>
      </c>
      <c r="Q1050" t="s">
        <v>4134</v>
      </c>
      <c r="R1050">
        <v>3016.1878499999998</v>
      </c>
      <c r="S1050" t="s">
        <v>4137</v>
      </c>
      <c r="T1050" t="s">
        <v>4138</v>
      </c>
    </row>
    <row r="1051" spans="1:20" x14ac:dyDescent="0.3">
      <c r="A1051" t="s">
        <v>3913</v>
      </c>
      <c r="B1051" t="s">
        <v>4202</v>
      </c>
      <c r="C1051" t="s">
        <v>4148</v>
      </c>
      <c r="D1051" t="s">
        <v>4061</v>
      </c>
      <c r="E1051" t="s">
        <v>4062</v>
      </c>
      <c r="F1051" t="s">
        <v>1834</v>
      </c>
      <c r="G1051" t="s">
        <v>2086</v>
      </c>
      <c r="H1051" t="s">
        <v>9</v>
      </c>
      <c r="I1051" t="s">
        <v>180</v>
      </c>
      <c r="J1051" t="s">
        <v>3355</v>
      </c>
      <c r="K1051" t="s">
        <v>4134</v>
      </c>
      <c r="L1051">
        <v>80676</v>
      </c>
      <c r="M1051" t="s">
        <v>4135</v>
      </c>
      <c r="N1051" t="s">
        <v>4060</v>
      </c>
      <c r="O1051" t="s">
        <v>4136</v>
      </c>
      <c r="P1051">
        <v>249</v>
      </c>
      <c r="Q1051" t="s">
        <v>4134</v>
      </c>
      <c r="R1051">
        <v>2560.8675699999999</v>
      </c>
      <c r="S1051" t="s">
        <v>4203</v>
      </c>
      <c r="T1051" t="s">
        <v>4204</v>
      </c>
    </row>
    <row r="1052" spans="1:20" x14ac:dyDescent="0.3">
      <c r="A1052" t="s">
        <v>3657</v>
      </c>
      <c r="B1052" t="s">
        <v>4361</v>
      </c>
      <c r="C1052" t="s">
        <v>4164</v>
      </c>
      <c r="D1052" t="s">
        <v>4085</v>
      </c>
      <c r="E1052" t="s">
        <v>4086</v>
      </c>
      <c r="F1052" t="s">
        <v>71</v>
      </c>
      <c r="G1052" t="s">
        <v>2214</v>
      </c>
      <c r="H1052" t="s">
        <v>23</v>
      </c>
      <c r="I1052" t="s">
        <v>184</v>
      </c>
      <c r="J1052" t="s">
        <v>3383</v>
      </c>
      <c r="K1052" t="s">
        <v>4134</v>
      </c>
      <c r="L1052">
        <v>600</v>
      </c>
      <c r="M1052" t="s">
        <v>4135</v>
      </c>
      <c r="N1052" t="s">
        <v>4060</v>
      </c>
      <c r="O1052" t="s">
        <v>4136</v>
      </c>
      <c r="P1052">
        <v>600</v>
      </c>
      <c r="Q1052" t="s">
        <v>4134</v>
      </c>
      <c r="R1052">
        <v>984.44875999999999</v>
      </c>
      <c r="S1052" t="s">
        <v>4155</v>
      </c>
      <c r="T1052" t="s">
        <v>4359</v>
      </c>
    </row>
    <row r="1053" spans="1:20" x14ac:dyDescent="0.3">
      <c r="A1053" t="s">
        <v>3753</v>
      </c>
      <c r="B1053" t="s">
        <v>4588</v>
      </c>
      <c r="C1053" t="s">
        <v>4164</v>
      </c>
      <c r="D1053" t="s">
        <v>4097</v>
      </c>
      <c r="E1053" t="s">
        <v>4098</v>
      </c>
      <c r="F1053" t="s">
        <v>37</v>
      </c>
      <c r="G1053" t="s">
        <v>2210</v>
      </c>
      <c r="H1053" t="s">
        <v>25</v>
      </c>
      <c r="I1053" t="s">
        <v>184</v>
      </c>
      <c r="J1053" t="s">
        <v>3383</v>
      </c>
      <c r="K1053" t="s">
        <v>4134</v>
      </c>
      <c r="L1053">
        <v>3500</v>
      </c>
      <c r="M1053" t="s">
        <v>4135</v>
      </c>
      <c r="N1053" t="s">
        <v>4080</v>
      </c>
      <c r="O1053" t="s">
        <v>4183</v>
      </c>
      <c r="P1053">
        <v>3500</v>
      </c>
      <c r="Q1053" t="s">
        <v>4134</v>
      </c>
      <c r="R1053">
        <v>7.5</v>
      </c>
      <c r="S1053" t="s">
        <v>4589</v>
      </c>
      <c r="T1053" t="s">
        <v>4590</v>
      </c>
    </row>
    <row r="1054" spans="1:20" x14ac:dyDescent="0.3">
      <c r="A1054" t="s">
        <v>3774</v>
      </c>
      <c r="B1054" t="s">
        <v>4506</v>
      </c>
      <c r="C1054" t="s">
        <v>4164</v>
      </c>
      <c r="D1054" t="s">
        <v>4085</v>
      </c>
      <c r="E1054" t="s">
        <v>4086</v>
      </c>
      <c r="F1054" t="s">
        <v>71</v>
      </c>
      <c r="G1054" t="s">
        <v>2214</v>
      </c>
      <c r="H1054" t="s">
        <v>23</v>
      </c>
      <c r="I1054" t="s">
        <v>184</v>
      </c>
      <c r="J1054" t="s">
        <v>3383</v>
      </c>
      <c r="K1054" t="s">
        <v>4134</v>
      </c>
      <c r="L1054">
        <v>3000</v>
      </c>
      <c r="M1054" t="s">
        <v>4135</v>
      </c>
      <c r="N1054" t="s">
        <v>4060</v>
      </c>
      <c r="O1054" t="s">
        <v>4136</v>
      </c>
      <c r="P1054">
        <v>1000</v>
      </c>
      <c r="Q1054" t="s">
        <v>4134</v>
      </c>
      <c r="R1054">
        <v>1397.8159800000001</v>
      </c>
      <c r="S1054" t="s">
        <v>4414</v>
      </c>
      <c r="T1054" t="s">
        <v>4421</v>
      </c>
    </row>
    <row r="1055" spans="1:20" x14ac:dyDescent="0.3">
      <c r="A1055" t="s">
        <v>3653</v>
      </c>
      <c r="B1055" t="s">
        <v>4139</v>
      </c>
      <c r="C1055" t="s">
        <v>4235</v>
      </c>
      <c r="D1055" t="s">
        <v>4061</v>
      </c>
      <c r="E1055" t="s">
        <v>4062</v>
      </c>
      <c r="F1055" t="s">
        <v>1834</v>
      </c>
      <c r="G1055" t="s">
        <v>2086</v>
      </c>
      <c r="H1055" t="s">
        <v>9</v>
      </c>
      <c r="I1055" t="s">
        <v>180</v>
      </c>
      <c r="J1055" t="s">
        <v>3355</v>
      </c>
      <c r="K1055" t="s">
        <v>4134</v>
      </c>
      <c r="L1055">
        <v>4060</v>
      </c>
      <c r="M1055" t="s">
        <v>4135</v>
      </c>
      <c r="N1055" t="s">
        <v>4060</v>
      </c>
      <c r="O1055" t="s">
        <v>4136</v>
      </c>
      <c r="P1055">
        <v>140</v>
      </c>
      <c r="Q1055" t="s">
        <v>4134</v>
      </c>
      <c r="R1055">
        <v>3379.27124</v>
      </c>
      <c r="S1055" t="s">
        <v>4141</v>
      </c>
      <c r="T1055" t="s">
        <v>4238</v>
      </c>
    </row>
    <row r="1056" spans="1:20" x14ac:dyDescent="0.3">
      <c r="A1056" t="s">
        <v>3702</v>
      </c>
      <c r="B1056" t="s">
        <v>4202</v>
      </c>
      <c r="C1056" t="s">
        <v>4235</v>
      </c>
      <c r="D1056" t="s">
        <v>4061</v>
      </c>
      <c r="E1056" t="s">
        <v>4062</v>
      </c>
      <c r="F1056" t="s">
        <v>1834</v>
      </c>
      <c r="G1056" t="s">
        <v>2086</v>
      </c>
      <c r="H1056" t="s">
        <v>9</v>
      </c>
      <c r="I1056" t="s">
        <v>180</v>
      </c>
      <c r="J1056" t="s">
        <v>3355</v>
      </c>
      <c r="K1056" t="s">
        <v>4134</v>
      </c>
      <c r="L1056">
        <v>204852</v>
      </c>
      <c r="M1056" t="s">
        <v>4135</v>
      </c>
      <c r="N1056" t="s">
        <v>4060</v>
      </c>
      <c r="O1056" t="s">
        <v>4136</v>
      </c>
      <c r="P1056">
        <v>397</v>
      </c>
      <c r="Q1056" t="s">
        <v>4134</v>
      </c>
      <c r="R1056">
        <v>2980.4106900000002</v>
      </c>
      <c r="S1056" t="s">
        <v>4203</v>
      </c>
      <c r="T1056" t="s">
        <v>4194</v>
      </c>
    </row>
    <row r="1057" spans="1:20" x14ac:dyDescent="0.3">
      <c r="A1057" t="s">
        <v>4003</v>
      </c>
      <c r="B1057" t="s">
        <v>4283</v>
      </c>
      <c r="C1057" t="s">
        <v>4199</v>
      </c>
      <c r="D1057" t="s">
        <v>4068</v>
      </c>
      <c r="E1057" t="s">
        <v>4069</v>
      </c>
      <c r="F1057" t="s">
        <v>1834</v>
      </c>
      <c r="G1057" t="s">
        <v>2086</v>
      </c>
      <c r="H1057" t="s">
        <v>9</v>
      </c>
      <c r="I1057" t="s">
        <v>180</v>
      </c>
      <c r="J1057" t="s">
        <v>3355</v>
      </c>
      <c r="K1057" t="s">
        <v>4134</v>
      </c>
      <c r="L1057">
        <v>60</v>
      </c>
      <c r="M1057" t="s">
        <v>4135</v>
      </c>
      <c r="N1057" t="s">
        <v>4060</v>
      </c>
      <c r="O1057" t="s">
        <v>4136</v>
      </c>
      <c r="P1057">
        <v>30</v>
      </c>
      <c r="Q1057" t="s">
        <v>4134</v>
      </c>
      <c r="R1057">
        <v>127938.51718</v>
      </c>
      <c r="S1057" t="s">
        <v>4284</v>
      </c>
      <c r="T1057" t="s">
        <v>4285</v>
      </c>
    </row>
    <row r="1058" spans="1:20" x14ac:dyDescent="0.3">
      <c r="A1058" t="s">
        <v>3701</v>
      </c>
      <c r="B1058" t="s">
        <v>4459</v>
      </c>
      <c r="C1058" t="s">
        <v>4164</v>
      </c>
      <c r="D1058" t="s">
        <v>4097</v>
      </c>
      <c r="E1058" t="s">
        <v>4098</v>
      </c>
      <c r="F1058" t="s">
        <v>37</v>
      </c>
      <c r="G1058" t="s">
        <v>2210</v>
      </c>
      <c r="H1058" t="s">
        <v>25</v>
      </c>
      <c r="I1058" t="s">
        <v>184</v>
      </c>
      <c r="J1058" t="s">
        <v>3383</v>
      </c>
      <c r="K1058" t="s">
        <v>4134</v>
      </c>
      <c r="L1058">
        <v>4000</v>
      </c>
      <c r="M1058" t="s">
        <v>4135</v>
      </c>
      <c r="N1058" t="s">
        <v>4080</v>
      </c>
      <c r="O1058" t="s">
        <v>4183</v>
      </c>
      <c r="P1058">
        <v>2000</v>
      </c>
      <c r="Q1058" t="s">
        <v>4134</v>
      </c>
      <c r="R1058">
        <v>295.14</v>
      </c>
      <c r="S1058" t="s">
        <v>4460</v>
      </c>
      <c r="T1058" t="s">
        <v>4185</v>
      </c>
    </row>
    <row r="1059" spans="1:20" x14ac:dyDescent="0.3">
      <c r="A1059" t="s">
        <v>3677</v>
      </c>
      <c r="B1059" t="s">
        <v>4424</v>
      </c>
      <c r="C1059" t="s">
        <v>4356</v>
      </c>
      <c r="D1059" t="s">
        <v>4207</v>
      </c>
      <c r="E1059" t="s">
        <v>4208</v>
      </c>
      <c r="F1059" t="s">
        <v>214</v>
      </c>
      <c r="G1059" t="s">
        <v>1960</v>
      </c>
      <c r="H1059" t="s">
        <v>42</v>
      </c>
      <c r="I1059" t="s">
        <v>180</v>
      </c>
      <c r="J1059" t="s">
        <v>3355</v>
      </c>
      <c r="K1059" t="s">
        <v>4398</v>
      </c>
      <c r="L1059">
        <v>10.9998988</v>
      </c>
      <c r="M1059" t="s">
        <v>4209</v>
      </c>
      <c r="N1059" t="s">
        <v>4425</v>
      </c>
      <c r="O1059" t="s">
        <v>3627</v>
      </c>
      <c r="P1059">
        <v>136.07</v>
      </c>
      <c r="Q1059" t="s">
        <v>4398</v>
      </c>
      <c r="R1059">
        <v>17888.61</v>
      </c>
      <c r="S1059" t="s">
        <v>4426</v>
      </c>
      <c r="T1059"/>
    </row>
    <row r="1060" spans="1:20" x14ac:dyDescent="0.3">
      <c r="A1060" t="s">
        <v>3824</v>
      </c>
      <c r="B1060" t="s">
        <v>4591</v>
      </c>
      <c r="C1060" t="s">
        <v>4199</v>
      </c>
      <c r="D1060" t="s">
        <v>4122</v>
      </c>
      <c r="E1060" t="s">
        <v>4123</v>
      </c>
      <c r="F1060" t="s">
        <v>1834</v>
      </c>
      <c r="G1060" t="s">
        <v>2086</v>
      </c>
      <c r="H1060" t="s">
        <v>9</v>
      </c>
      <c r="I1060" t="s">
        <v>180</v>
      </c>
      <c r="J1060" t="s">
        <v>3355</v>
      </c>
      <c r="K1060" t="s">
        <v>4134</v>
      </c>
      <c r="L1060">
        <v>5</v>
      </c>
      <c r="M1060" t="s">
        <v>4135</v>
      </c>
      <c r="N1060" t="s">
        <v>4080</v>
      </c>
      <c r="O1060" t="s">
        <v>4183</v>
      </c>
      <c r="P1060">
        <v>5</v>
      </c>
      <c r="Q1060" t="s">
        <v>4134</v>
      </c>
      <c r="R1060">
        <v>9232.39</v>
      </c>
      <c r="S1060" t="s">
        <v>4370</v>
      </c>
      <c r="T1060"/>
    </row>
    <row r="1061" spans="1:20" x14ac:dyDescent="0.3">
      <c r="A1061" t="s">
        <v>4003</v>
      </c>
      <c r="B1061" t="s">
        <v>4189</v>
      </c>
      <c r="C1061" t="s">
        <v>4199</v>
      </c>
      <c r="D1061" t="s">
        <v>4068</v>
      </c>
      <c r="E1061" t="s">
        <v>4069</v>
      </c>
      <c r="F1061" t="s">
        <v>1834</v>
      </c>
      <c r="G1061" t="s">
        <v>2086</v>
      </c>
      <c r="H1061" t="s">
        <v>9</v>
      </c>
      <c r="I1061" t="s">
        <v>180</v>
      </c>
      <c r="J1061" t="s">
        <v>3355</v>
      </c>
      <c r="K1061" t="s">
        <v>4134</v>
      </c>
      <c r="L1061">
        <v>24</v>
      </c>
      <c r="M1061" t="s">
        <v>4135</v>
      </c>
      <c r="N1061" t="s">
        <v>4060</v>
      </c>
      <c r="O1061" t="s">
        <v>4136</v>
      </c>
      <c r="P1061">
        <v>8</v>
      </c>
      <c r="Q1061" t="s">
        <v>4134</v>
      </c>
      <c r="R1061">
        <v>127938.51718</v>
      </c>
      <c r="S1061" t="s">
        <v>4190</v>
      </c>
      <c r="T1061" t="s">
        <v>4191</v>
      </c>
    </row>
    <row r="1062" spans="1:20" x14ac:dyDescent="0.3">
      <c r="A1062" t="s">
        <v>3657</v>
      </c>
      <c r="B1062" t="s">
        <v>4570</v>
      </c>
      <c r="C1062" t="s">
        <v>4199</v>
      </c>
      <c r="D1062" t="s">
        <v>4085</v>
      </c>
      <c r="E1062" t="s">
        <v>4086</v>
      </c>
      <c r="F1062" t="s">
        <v>37</v>
      </c>
      <c r="G1062" t="s">
        <v>2210</v>
      </c>
      <c r="H1062" t="s">
        <v>25</v>
      </c>
      <c r="I1062" t="s">
        <v>184</v>
      </c>
      <c r="J1062" t="s">
        <v>3383</v>
      </c>
      <c r="K1062" t="s">
        <v>4134</v>
      </c>
      <c r="L1062">
        <v>2640</v>
      </c>
      <c r="M1062" t="s">
        <v>4135</v>
      </c>
      <c r="N1062" t="s">
        <v>4060</v>
      </c>
      <c r="O1062" t="s">
        <v>4136</v>
      </c>
      <c r="P1062">
        <v>880</v>
      </c>
      <c r="Q1062" t="s">
        <v>4134</v>
      </c>
      <c r="R1062">
        <v>977.82592</v>
      </c>
      <c r="S1062" t="s">
        <v>4571</v>
      </c>
      <c r="T1062" t="s">
        <v>4373</v>
      </c>
    </row>
    <row r="1063" spans="1:20" x14ac:dyDescent="0.3">
      <c r="A1063" t="s">
        <v>3774</v>
      </c>
      <c r="B1063" t="s">
        <v>4154</v>
      </c>
      <c r="C1063" t="s">
        <v>4152</v>
      </c>
      <c r="D1063" t="s">
        <v>4085</v>
      </c>
      <c r="E1063" t="s">
        <v>4086</v>
      </c>
      <c r="F1063" t="s">
        <v>37</v>
      </c>
      <c r="G1063" t="s">
        <v>2210</v>
      </c>
      <c r="H1063" t="s">
        <v>25</v>
      </c>
      <c r="I1063" t="s">
        <v>184</v>
      </c>
      <c r="J1063" t="s">
        <v>3383</v>
      </c>
      <c r="K1063" t="s">
        <v>4134</v>
      </c>
      <c r="L1063">
        <v>26000</v>
      </c>
      <c r="M1063" t="s">
        <v>4135</v>
      </c>
      <c r="N1063" t="s">
        <v>4060</v>
      </c>
      <c r="O1063" t="s">
        <v>4136</v>
      </c>
      <c r="P1063">
        <v>2000</v>
      </c>
      <c r="Q1063" t="s">
        <v>4134</v>
      </c>
      <c r="R1063">
        <v>1397.8159800000001</v>
      </c>
      <c r="S1063" t="s">
        <v>4155</v>
      </c>
      <c r="T1063" t="s">
        <v>4174</v>
      </c>
    </row>
    <row r="1064" spans="1:20" x14ac:dyDescent="0.3">
      <c r="A1064" t="s">
        <v>3702</v>
      </c>
      <c r="B1064" t="s">
        <v>4139</v>
      </c>
      <c r="C1064" t="s">
        <v>4292</v>
      </c>
      <c r="D1064" t="s">
        <v>4061</v>
      </c>
      <c r="E1064" t="s">
        <v>4062</v>
      </c>
      <c r="F1064" t="s">
        <v>1834</v>
      </c>
      <c r="G1064" t="s">
        <v>2086</v>
      </c>
      <c r="H1064" t="s">
        <v>9</v>
      </c>
      <c r="I1064" t="s">
        <v>180</v>
      </c>
      <c r="J1064" t="s">
        <v>3355</v>
      </c>
      <c r="K1064" t="s">
        <v>4134</v>
      </c>
      <c r="L1064">
        <v>8695</v>
      </c>
      <c r="M1064" t="s">
        <v>4135</v>
      </c>
      <c r="N1064" t="s">
        <v>4060</v>
      </c>
      <c r="O1064" t="s">
        <v>4136</v>
      </c>
      <c r="P1064">
        <v>185</v>
      </c>
      <c r="Q1064" t="s">
        <v>4134</v>
      </c>
      <c r="R1064">
        <v>2980.4106900000002</v>
      </c>
      <c r="S1064" t="s">
        <v>4141</v>
      </c>
      <c r="T1064" t="s">
        <v>4338</v>
      </c>
    </row>
    <row r="1065" spans="1:20" x14ac:dyDescent="0.3">
      <c r="A1065" t="s">
        <v>3702</v>
      </c>
      <c r="B1065" t="s">
        <v>4139</v>
      </c>
      <c r="C1065" t="s">
        <v>4275</v>
      </c>
      <c r="D1065" t="s">
        <v>4061</v>
      </c>
      <c r="E1065" t="s">
        <v>4062</v>
      </c>
      <c r="F1065" t="s">
        <v>1834</v>
      </c>
      <c r="G1065" t="s">
        <v>2086</v>
      </c>
      <c r="H1065" t="s">
        <v>9</v>
      </c>
      <c r="I1065" t="s">
        <v>180</v>
      </c>
      <c r="J1065" t="s">
        <v>3355</v>
      </c>
      <c r="K1065" t="s">
        <v>4134</v>
      </c>
      <c r="L1065">
        <v>7098</v>
      </c>
      <c r="M1065" t="s">
        <v>4135</v>
      </c>
      <c r="N1065" t="s">
        <v>4060</v>
      </c>
      <c r="O1065" t="s">
        <v>4136</v>
      </c>
      <c r="P1065">
        <v>169</v>
      </c>
      <c r="Q1065" t="s">
        <v>4134</v>
      </c>
      <c r="R1065">
        <v>2980.4106900000002</v>
      </c>
      <c r="S1065" t="s">
        <v>4141</v>
      </c>
      <c r="T1065" t="s">
        <v>4237</v>
      </c>
    </row>
    <row r="1066" spans="1:20" x14ac:dyDescent="0.3">
      <c r="A1066" t="s">
        <v>3913</v>
      </c>
      <c r="B1066" t="s">
        <v>4139</v>
      </c>
      <c r="C1066" t="s">
        <v>4157</v>
      </c>
      <c r="D1066" t="s">
        <v>4061</v>
      </c>
      <c r="E1066" t="s">
        <v>4062</v>
      </c>
      <c r="F1066" t="s">
        <v>1834</v>
      </c>
      <c r="G1066" t="s">
        <v>2086</v>
      </c>
      <c r="H1066" t="s">
        <v>9</v>
      </c>
      <c r="I1066" t="s">
        <v>180</v>
      </c>
      <c r="J1066" t="s">
        <v>3355</v>
      </c>
      <c r="K1066" t="s">
        <v>4134</v>
      </c>
      <c r="L1066">
        <v>2958</v>
      </c>
      <c r="M1066" t="s">
        <v>4135</v>
      </c>
      <c r="N1066" t="s">
        <v>4060</v>
      </c>
      <c r="O1066" t="s">
        <v>4136</v>
      </c>
      <c r="P1066">
        <v>87</v>
      </c>
      <c r="Q1066" t="s">
        <v>4134</v>
      </c>
      <c r="R1066">
        <v>2560.8675699999999</v>
      </c>
      <c r="S1066" t="s">
        <v>4141</v>
      </c>
      <c r="T1066" t="s">
        <v>4245</v>
      </c>
    </row>
    <row r="1067" spans="1:20" x14ac:dyDescent="0.3">
      <c r="A1067" t="s">
        <v>3694</v>
      </c>
      <c r="B1067" t="s">
        <v>4592</v>
      </c>
      <c r="C1067" t="s">
        <v>4199</v>
      </c>
      <c r="D1067" t="s">
        <v>4097</v>
      </c>
      <c r="E1067" t="s">
        <v>4098</v>
      </c>
      <c r="F1067" t="s">
        <v>71</v>
      </c>
      <c r="G1067" t="s">
        <v>2214</v>
      </c>
      <c r="H1067" t="s">
        <v>23</v>
      </c>
      <c r="I1067" t="s">
        <v>184</v>
      </c>
      <c r="J1067" t="s">
        <v>3383</v>
      </c>
      <c r="K1067" t="s">
        <v>4134</v>
      </c>
      <c r="L1067">
        <v>900</v>
      </c>
      <c r="M1067" t="s">
        <v>4135</v>
      </c>
      <c r="N1067" t="s">
        <v>4080</v>
      </c>
      <c r="O1067" t="s">
        <v>4183</v>
      </c>
      <c r="P1067">
        <v>300</v>
      </c>
      <c r="Q1067" t="s">
        <v>4134</v>
      </c>
      <c r="R1067">
        <v>9.43</v>
      </c>
      <c r="S1067" t="s">
        <v>4593</v>
      </c>
      <c r="T1067" t="s">
        <v>4560</v>
      </c>
    </row>
    <row r="1068" spans="1:20" x14ac:dyDescent="0.3">
      <c r="A1068" t="s">
        <v>3646</v>
      </c>
      <c r="B1068" t="s">
        <v>4350</v>
      </c>
      <c r="C1068" t="s">
        <v>4199</v>
      </c>
      <c r="D1068" t="s">
        <v>4061</v>
      </c>
      <c r="E1068" t="s">
        <v>4062</v>
      </c>
      <c r="F1068" t="s">
        <v>1834</v>
      </c>
      <c r="G1068" t="s">
        <v>2086</v>
      </c>
      <c r="H1068" t="s">
        <v>9</v>
      </c>
      <c r="I1068" t="s">
        <v>180</v>
      </c>
      <c r="J1068" t="s">
        <v>3355</v>
      </c>
      <c r="K1068" t="s">
        <v>4134</v>
      </c>
      <c r="L1068">
        <v>6375</v>
      </c>
      <c r="M1068" t="s">
        <v>4135</v>
      </c>
      <c r="N1068" t="s">
        <v>4080</v>
      </c>
      <c r="O1068" t="s">
        <v>4183</v>
      </c>
      <c r="P1068">
        <v>25</v>
      </c>
      <c r="Q1068" t="s">
        <v>4134</v>
      </c>
      <c r="R1068">
        <v>678.69223999999997</v>
      </c>
      <c r="S1068" t="s">
        <v>4351</v>
      </c>
      <c r="T1068" t="s">
        <v>4594</v>
      </c>
    </row>
    <row r="1069" spans="1:20" x14ac:dyDescent="0.3">
      <c r="A1069" t="s">
        <v>3755</v>
      </c>
      <c r="B1069" t="s">
        <v>4139</v>
      </c>
      <c r="C1069" t="s">
        <v>4339</v>
      </c>
      <c r="D1069" t="s">
        <v>4061</v>
      </c>
      <c r="E1069" t="s">
        <v>4062</v>
      </c>
      <c r="F1069" t="s">
        <v>1834</v>
      </c>
      <c r="G1069" t="s">
        <v>2086</v>
      </c>
      <c r="H1069" t="s">
        <v>9</v>
      </c>
      <c r="I1069" t="s">
        <v>180</v>
      </c>
      <c r="J1069" t="s">
        <v>3355</v>
      </c>
      <c r="K1069" t="s">
        <v>4134</v>
      </c>
      <c r="L1069">
        <v>13200</v>
      </c>
      <c r="M1069" t="s">
        <v>4135</v>
      </c>
      <c r="N1069" t="s">
        <v>4060</v>
      </c>
      <c r="O1069" t="s">
        <v>4136</v>
      </c>
      <c r="P1069">
        <v>50</v>
      </c>
      <c r="Q1069" t="s">
        <v>4134</v>
      </c>
      <c r="R1069">
        <v>2325.0208200000002</v>
      </c>
      <c r="S1069" t="s">
        <v>4141</v>
      </c>
      <c r="T1069" t="s">
        <v>4263</v>
      </c>
    </row>
    <row r="1070" spans="1:20" x14ac:dyDescent="0.3">
      <c r="A1070" t="s">
        <v>3702</v>
      </c>
      <c r="B1070" t="s">
        <v>4202</v>
      </c>
      <c r="C1070" t="s">
        <v>4235</v>
      </c>
      <c r="D1070" t="s">
        <v>4061</v>
      </c>
      <c r="E1070" t="s">
        <v>4062</v>
      </c>
      <c r="F1070" t="s">
        <v>1834</v>
      </c>
      <c r="G1070" t="s">
        <v>2086</v>
      </c>
      <c r="H1070" t="s">
        <v>9</v>
      </c>
      <c r="I1070" t="s">
        <v>180</v>
      </c>
      <c r="J1070" t="s">
        <v>3355</v>
      </c>
      <c r="K1070" t="s">
        <v>4134</v>
      </c>
      <c r="L1070">
        <v>71460</v>
      </c>
      <c r="M1070" t="s">
        <v>4135</v>
      </c>
      <c r="N1070" t="s">
        <v>4060</v>
      </c>
      <c r="O1070" t="s">
        <v>4136</v>
      </c>
      <c r="P1070">
        <v>397</v>
      </c>
      <c r="Q1070" t="s">
        <v>4134</v>
      </c>
      <c r="R1070">
        <v>2980.4106900000002</v>
      </c>
      <c r="S1070" t="s">
        <v>4203</v>
      </c>
      <c r="T1070" t="s">
        <v>4233</v>
      </c>
    </row>
    <row r="1071" spans="1:20" x14ac:dyDescent="0.3">
      <c r="A1071" t="s">
        <v>3653</v>
      </c>
      <c r="B1071" t="s">
        <v>4132</v>
      </c>
      <c r="C1071" t="s">
        <v>4324</v>
      </c>
      <c r="D1071" t="s">
        <v>4061</v>
      </c>
      <c r="E1071" t="s">
        <v>4062</v>
      </c>
      <c r="F1071" t="s">
        <v>572</v>
      </c>
      <c r="G1071" t="s">
        <v>3201</v>
      </c>
      <c r="H1071" t="s">
        <v>9</v>
      </c>
      <c r="I1071" t="s">
        <v>180</v>
      </c>
      <c r="J1071" t="s">
        <v>3404</v>
      </c>
      <c r="K1071" t="s">
        <v>4134</v>
      </c>
      <c r="L1071">
        <v>18720</v>
      </c>
      <c r="M1071" t="s">
        <v>4135</v>
      </c>
      <c r="N1071" t="s">
        <v>4060</v>
      </c>
      <c r="O1071" t="s">
        <v>4136</v>
      </c>
      <c r="P1071">
        <v>312</v>
      </c>
      <c r="Q1071" t="s">
        <v>4134</v>
      </c>
      <c r="R1071">
        <v>3416.2647400000001</v>
      </c>
      <c r="S1071" t="s">
        <v>4137</v>
      </c>
      <c r="T1071" t="s">
        <v>4281</v>
      </c>
    </row>
    <row r="1072" spans="1:20" x14ac:dyDescent="0.3">
      <c r="A1072" t="s">
        <v>3755</v>
      </c>
      <c r="B1072" t="s">
        <v>4139</v>
      </c>
      <c r="C1072" t="s">
        <v>4164</v>
      </c>
      <c r="D1072" t="s">
        <v>4061</v>
      </c>
      <c r="E1072" t="s">
        <v>4062</v>
      </c>
      <c r="F1072" t="s">
        <v>1834</v>
      </c>
      <c r="G1072" t="s">
        <v>2086</v>
      </c>
      <c r="H1072" t="s">
        <v>9</v>
      </c>
      <c r="I1072" t="s">
        <v>180</v>
      </c>
      <c r="J1072" t="s">
        <v>3355</v>
      </c>
      <c r="K1072" t="s">
        <v>4134</v>
      </c>
      <c r="L1072">
        <v>20200</v>
      </c>
      <c r="M1072" t="s">
        <v>4135</v>
      </c>
      <c r="N1072" t="s">
        <v>4060</v>
      </c>
      <c r="O1072" t="s">
        <v>4136</v>
      </c>
      <c r="P1072">
        <v>200</v>
      </c>
      <c r="Q1072" t="s">
        <v>4134</v>
      </c>
      <c r="R1072">
        <v>2325.0208200000002</v>
      </c>
      <c r="S1072" t="s">
        <v>4141</v>
      </c>
      <c r="T1072" t="s">
        <v>4170</v>
      </c>
    </row>
    <row r="1073" spans="1:20" x14ac:dyDescent="0.3">
      <c r="A1073" t="s">
        <v>3844</v>
      </c>
      <c r="B1073" t="s">
        <v>4368</v>
      </c>
      <c r="C1073" t="s">
        <v>4164</v>
      </c>
      <c r="D1073" t="s">
        <v>4068</v>
      </c>
      <c r="E1073" t="s">
        <v>4069</v>
      </c>
      <c r="F1073" t="s">
        <v>1834</v>
      </c>
      <c r="G1073" t="s">
        <v>2086</v>
      </c>
      <c r="H1073" t="s">
        <v>9</v>
      </c>
      <c r="I1073" t="s">
        <v>180</v>
      </c>
      <c r="J1073" t="s">
        <v>3355</v>
      </c>
      <c r="K1073" t="s">
        <v>4134</v>
      </c>
      <c r="L1073">
        <v>3204</v>
      </c>
      <c r="M1073" t="s">
        <v>4135</v>
      </c>
      <c r="N1073" t="s">
        <v>4060</v>
      </c>
      <c r="O1073" t="s">
        <v>4136</v>
      </c>
      <c r="P1073">
        <v>181</v>
      </c>
      <c r="Q1073" t="s">
        <v>4134</v>
      </c>
      <c r="R1073">
        <v>7409.59148</v>
      </c>
      <c r="S1073" t="s">
        <v>4232</v>
      </c>
      <c r="T1073" t="s">
        <v>4595</v>
      </c>
    </row>
    <row r="1074" spans="1:20" x14ac:dyDescent="0.3">
      <c r="A1074" t="s">
        <v>3653</v>
      </c>
      <c r="B1074" t="s">
        <v>4139</v>
      </c>
      <c r="C1074" t="s">
        <v>4253</v>
      </c>
      <c r="D1074" t="s">
        <v>4061</v>
      </c>
      <c r="E1074" t="s">
        <v>4062</v>
      </c>
      <c r="F1074" t="s">
        <v>1834</v>
      </c>
      <c r="G1074" t="s">
        <v>2086</v>
      </c>
      <c r="H1074" t="s">
        <v>9</v>
      </c>
      <c r="I1074" t="s">
        <v>180</v>
      </c>
      <c r="J1074" t="s">
        <v>3355</v>
      </c>
      <c r="K1074" t="s">
        <v>4134</v>
      </c>
      <c r="L1074">
        <v>112</v>
      </c>
      <c r="M1074" t="s">
        <v>4135</v>
      </c>
      <c r="N1074" t="s">
        <v>4060</v>
      </c>
      <c r="O1074" t="s">
        <v>4136</v>
      </c>
      <c r="P1074">
        <v>4</v>
      </c>
      <c r="Q1074" t="s">
        <v>4134</v>
      </c>
      <c r="R1074">
        <v>3379.27124</v>
      </c>
      <c r="S1074" t="s">
        <v>4141</v>
      </c>
      <c r="T1074" t="s">
        <v>4325</v>
      </c>
    </row>
    <row r="1075" spans="1:20" x14ac:dyDescent="0.3">
      <c r="A1075" t="s">
        <v>3653</v>
      </c>
      <c r="B1075" t="s">
        <v>4139</v>
      </c>
      <c r="C1075" t="s">
        <v>4228</v>
      </c>
      <c r="D1075" t="s">
        <v>4061</v>
      </c>
      <c r="E1075" t="s">
        <v>4062</v>
      </c>
      <c r="F1075" t="s">
        <v>1834</v>
      </c>
      <c r="G1075" t="s">
        <v>2086</v>
      </c>
      <c r="H1075" t="s">
        <v>9</v>
      </c>
      <c r="I1075" t="s">
        <v>180</v>
      </c>
      <c r="J1075" t="s">
        <v>3355</v>
      </c>
      <c r="K1075" t="s">
        <v>4134</v>
      </c>
      <c r="L1075">
        <v>31020</v>
      </c>
      <c r="M1075" t="s">
        <v>4135</v>
      </c>
      <c r="N1075" t="s">
        <v>4060</v>
      </c>
      <c r="O1075" t="s">
        <v>4136</v>
      </c>
      <c r="P1075">
        <v>165</v>
      </c>
      <c r="Q1075" t="s">
        <v>4134</v>
      </c>
      <c r="R1075">
        <v>3379.27124</v>
      </c>
      <c r="S1075" t="s">
        <v>4141</v>
      </c>
      <c r="T1075" t="s">
        <v>4149</v>
      </c>
    </row>
    <row r="1076" spans="1:20" x14ac:dyDescent="0.3">
      <c r="A1076" t="s">
        <v>3755</v>
      </c>
      <c r="B1076" t="s">
        <v>4132</v>
      </c>
      <c r="C1076" t="s">
        <v>4133</v>
      </c>
      <c r="D1076" t="s">
        <v>4061</v>
      </c>
      <c r="E1076" t="s">
        <v>4062</v>
      </c>
      <c r="F1076" t="s">
        <v>572</v>
      </c>
      <c r="G1076" t="s">
        <v>3201</v>
      </c>
      <c r="H1076" t="s">
        <v>9</v>
      </c>
      <c r="I1076" t="s">
        <v>180</v>
      </c>
      <c r="J1076" t="s">
        <v>3404</v>
      </c>
      <c r="K1076" t="s">
        <v>4134</v>
      </c>
      <c r="L1076">
        <v>246</v>
      </c>
      <c r="M1076" t="s">
        <v>4135</v>
      </c>
      <c r="N1076" t="s">
        <v>4060</v>
      </c>
      <c r="O1076" t="s">
        <v>4136</v>
      </c>
      <c r="P1076">
        <v>123</v>
      </c>
      <c r="Q1076" t="s">
        <v>4134</v>
      </c>
      <c r="R1076">
        <v>2352.5772099999999</v>
      </c>
      <c r="S1076" t="s">
        <v>4137</v>
      </c>
      <c r="T1076" t="s">
        <v>4278</v>
      </c>
    </row>
    <row r="1077" spans="1:20" x14ac:dyDescent="0.3">
      <c r="A1077" t="s">
        <v>3913</v>
      </c>
      <c r="B1077" t="s">
        <v>4202</v>
      </c>
      <c r="C1077" t="s">
        <v>4148</v>
      </c>
      <c r="D1077" t="s">
        <v>4061</v>
      </c>
      <c r="E1077" t="s">
        <v>4062</v>
      </c>
      <c r="F1077" t="s">
        <v>1834</v>
      </c>
      <c r="G1077" t="s">
        <v>2086</v>
      </c>
      <c r="H1077" t="s">
        <v>9</v>
      </c>
      <c r="I1077" t="s">
        <v>180</v>
      </c>
      <c r="J1077" t="s">
        <v>3355</v>
      </c>
      <c r="K1077" t="s">
        <v>4134</v>
      </c>
      <c r="L1077">
        <v>47559</v>
      </c>
      <c r="M1077" t="s">
        <v>4135</v>
      </c>
      <c r="N1077" t="s">
        <v>4060</v>
      </c>
      <c r="O1077" t="s">
        <v>4136</v>
      </c>
      <c r="P1077">
        <v>249</v>
      </c>
      <c r="Q1077" t="s">
        <v>4134</v>
      </c>
      <c r="R1077">
        <v>2560.8675699999999</v>
      </c>
      <c r="S1077" t="s">
        <v>4203</v>
      </c>
      <c r="T1077" t="s">
        <v>4332</v>
      </c>
    </row>
    <row r="1078" spans="1:20" x14ac:dyDescent="0.3">
      <c r="A1078" t="s">
        <v>3774</v>
      </c>
      <c r="B1078" t="s">
        <v>4321</v>
      </c>
      <c r="C1078" t="s">
        <v>4528</v>
      </c>
      <c r="D1078" t="s">
        <v>4085</v>
      </c>
      <c r="E1078" t="s">
        <v>4086</v>
      </c>
      <c r="F1078" t="s">
        <v>71</v>
      </c>
      <c r="G1078" t="s">
        <v>2214</v>
      </c>
      <c r="H1078" t="s">
        <v>23</v>
      </c>
      <c r="I1078" t="s">
        <v>184</v>
      </c>
      <c r="J1078" t="s">
        <v>3383</v>
      </c>
      <c r="K1078" t="s">
        <v>4134</v>
      </c>
      <c r="L1078">
        <v>500</v>
      </c>
      <c r="M1078" t="s">
        <v>4135</v>
      </c>
      <c r="N1078" t="s">
        <v>4060</v>
      </c>
      <c r="O1078" t="s">
        <v>4136</v>
      </c>
      <c r="P1078">
        <v>500</v>
      </c>
      <c r="Q1078" t="s">
        <v>4134</v>
      </c>
      <c r="R1078">
        <v>1407.30351</v>
      </c>
      <c r="S1078" t="s">
        <v>4155</v>
      </c>
      <c r="T1078" t="s">
        <v>4470</v>
      </c>
    </row>
    <row r="1079" spans="1:20" x14ac:dyDescent="0.3">
      <c r="A1079" t="s">
        <v>4002</v>
      </c>
      <c r="B1079" t="s">
        <v>4340</v>
      </c>
      <c r="C1079" t="s">
        <v>4235</v>
      </c>
      <c r="D1079" t="s">
        <v>4068</v>
      </c>
      <c r="E1079" t="s">
        <v>4069</v>
      </c>
      <c r="F1079" t="s">
        <v>572</v>
      </c>
      <c r="G1079" t="s">
        <v>3201</v>
      </c>
      <c r="H1079" t="s">
        <v>9</v>
      </c>
      <c r="I1079" t="s">
        <v>180</v>
      </c>
      <c r="J1079" t="s">
        <v>3404</v>
      </c>
      <c r="K1079" t="s">
        <v>4134</v>
      </c>
      <c r="L1079">
        <v>20</v>
      </c>
      <c r="M1079" t="s">
        <v>4135</v>
      </c>
      <c r="N1079" t="s">
        <v>4060</v>
      </c>
      <c r="O1079" t="s">
        <v>4136</v>
      </c>
      <c r="P1079">
        <v>5</v>
      </c>
      <c r="Q1079" t="s">
        <v>4134</v>
      </c>
      <c r="R1079">
        <v>101601.22953</v>
      </c>
      <c r="S1079" t="s">
        <v>4284</v>
      </c>
      <c r="T1079" t="s">
        <v>4596</v>
      </c>
    </row>
    <row r="1080" spans="1:20" x14ac:dyDescent="0.3">
      <c r="A1080" t="s">
        <v>3787</v>
      </c>
      <c r="B1080" t="s">
        <v>4143</v>
      </c>
      <c r="C1080" t="s">
        <v>4199</v>
      </c>
      <c r="D1080" t="s">
        <v>4068</v>
      </c>
      <c r="E1080" t="s">
        <v>4069</v>
      </c>
      <c r="F1080" t="s">
        <v>1834</v>
      </c>
      <c r="G1080" t="s">
        <v>2086</v>
      </c>
      <c r="H1080" t="s">
        <v>9</v>
      </c>
      <c r="I1080" t="s">
        <v>180</v>
      </c>
      <c r="J1080" t="s">
        <v>3355</v>
      </c>
      <c r="K1080" t="s">
        <v>4134</v>
      </c>
      <c r="L1080">
        <v>13068</v>
      </c>
      <c r="M1080" t="s">
        <v>4135</v>
      </c>
      <c r="N1080" t="s">
        <v>4060</v>
      </c>
      <c r="O1080" t="s">
        <v>4136</v>
      </c>
      <c r="P1080">
        <v>108</v>
      </c>
      <c r="Q1080" t="s">
        <v>4134</v>
      </c>
      <c r="R1080">
        <v>9867.69751</v>
      </c>
      <c r="S1080" t="s">
        <v>4145</v>
      </c>
      <c r="T1080" t="s">
        <v>4264</v>
      </c>
    </row>
    <row r="1081" spans="1:20" x14ac:dyDescent="0.3">
      <c r="A1081" t="s">
        <v>3755</v>
      </c>
      <c r="B1081" t="s">
        <v>4139</v>
      </c>
      <c r="C1081" t="s">
        <v>4164</v>
      </c>
      <c r="D1081" t="s">
        <v>4061</v>
      </c>
      <c r="E1081" t="s">
        <v>4062</v>
      </c>
      <c r="F1081" t="s">
        <v>1834</v>
      </c>
      <c r="G1081" t="s">
        <v>2086</v>
      </c>
      <c r="H1081" t="s">
        <v>9</v>
      </c>
      <c r="I1081" t="s">
        <v>180</v>
      </c>
      <c r="J1081" t="s">
        <v>3355</v>
      </c>
      <c r="K1081" t="s">
        <v>4134</v>
      </c>
      <c r="L1081">
        <v>16000</v>
      </c>
      <c r="M1081" t="s">
        <v>4135</v>
      </c>
      <c r="N1081" t="s">
        <v>4060</v>
      </c>
      <c r="O1081" t="s">
        <v>4136</v>
      </c>
      <c r="P1081">
        <v>200</v>
      </c>
      <c r="Q1081" t="s">
        <v>4134</v>
      </c>
      <c r="R1081">
        <v>2325.0208200000002</v>
      </c>
      <c r="S1081" t="s">
        <v>4141</v>
      </c>
      <c r="T1081" t="s">
        <v>4158</v>
      </c>
    </row>
    <row r="1082" spans="1:20" x14ac:dyDescent="0.3">
      <c r="A1082" t="s">
        <v>3702</v>
      </c>
      <c r="B1082" t="s">
        <v>4231</v>
      </c>
      <c r="C1082" t="s">
        <v>4199</v>
      </c>
      <c r="D1082" t="s">
        <v>4061</v>
      </c>
      <c r="E1082" t="s">
        <v>4062</v>
      </c>
      <c r="F1082" t="s">
        <v>1834</v>
      </c>
      <c r="G1082" t="s">
        <v>2086</v>
      </c>
      <c r="H1082" t="s">
        <v>9</v>
      </c>
      <c r="I1082" t="s">
        <v>180</v>
      </c>
      <c r="J1082" t="s">
        <v>3355</v>
      </c>
      <c r="K1082" t="s">
        <v>4134</v>
      </c>
      <c r="L1082">
        <v>9251</v>
      </c>
      <c r="M1082" t="s">
        <v>4135</v>
      </c>
      <c r="N1082" t="s">
        <v>4060</v>
      </c>
      <c r="O1082" t="s">
        <v>4136</v>
      </c>
      <c r="P1082">
        <v>841</v>
      </c>
      <c r="Q1082" t="s">
        <v>4134</v>
      </c>
      <c r="R1082">
        <v>2980.4106900000002</v>
      </c>
      <c r="S1082" t="s">
        <v>4232</v>
      </c>
      <c r="T1082" t="s">
        <v>4260</v>
      </c>
    </row>
    <row r="1083" spans="1:20" x14ac:dyDescent="0.3">
      <c r="A1083" t="s">
        <v>3653</v>
      </c>
      <c r="B1083" t="s">
        <v>4132</v>
      </c>
      <c r="C1083" t="s">
        <v>4199</v>
      </c>
      <c r="D1083" t="s">
        <v>4061</v>
      </c>
      <c r="E1083" t="s">
        <v>4062</v>
      </c>
      <c r="F1083" t="s">
        <v>572</v>
      </c>
      <c r="G1083" t="s">
        <v>3201</v>
      </c>
      <c r="H1083" t="s">
        <v>9</v>
      </c>
      <c r="I1083" t="s">
        <v>180</v>
      </c>
      <c r="J1083" t="s">
        <v>3404</v>
      </c>
      <c r="K1083" t="s">
        <v>4134</v>
      </c>
      <c r="L1083">
        <v>5194</v>
      </c>
      <c r="M1083" t="s">
        <v>4135</v>
      </c>
      <c r="N1083" t="s">
        <v>4060</v>
      </c>
      <c r="O1083" t="s">
        <v>4136</v>
      </c>
      <c r="P1083">
        <v>209</v>
      </c>
      <c r="Q1083" t="s">
        <v>4134</v>
      </c>
      <c r="R1083">
        <v>3416.2647400000001</v>
      </c>
      <c r="S1083" t="s">
        <v>4137</v>
      </c>
      <c r="T1083" t="s">
        <v>4197</v>
      </c>
    </row>
    <row r="1084" spans="1:20" x14ac:dyDescent="0.3">
      <c r="A1084" t="s">
        <v>3653</v>
      </c>
      <c r="B1084" t="s">
        <v>4139</v>
      </c>
      <c r="C1084" t="s">
        <v>4417</v>
      </c>
      <c r="D1084" t="s">
        <v>4061</v>
      </c>
      <c r="E1084" t="s">
        <v>4062</v>
      </c>
      <c r="F1084" t="s">
        <v>1834</v>
      </c>
      <c r="G1084" t="s">
        <v>2086</v>
      </c>
      <c r="H1084" t="s">
        <v>9</v>
      </c>
      <c r="I1084" t="s">
        <v>180</v>
      </c>
      <c r="J1084" t="s">
        <v>3355</v>
      </c>
      <c r="K1084" t="s">
        <v>4134</v>
      </c>
      <c r="L1084">
        <v>5848</v>
      </c>
      <c r="M1084" t="s">
        <v>4135</v>
      </c>
      <c r="N1084" t="s">
        <v>4060</v>
      </c>
      <c r="O1084" t="s">
        <v>4136</v>
      </c>
      <c r="P1084">
        <v>172</v>
      </c>
      <c r="Q1084" t="s">
        <v>4134</v>
      </c>
      <c r="R1084">
        <v>3379.27124</v>
      </c>
      <c r="S1084" t="s">
        <v>4141</v>
      </c>
      <c r="T1084" t="s">
        <v>4245</v>
      </c>
    </row>
    <row r="1085" spans="1:20" x14ac:dyDescent="0.3">
      <c r="A1085" t="s">
        <v>3913</v>
      </c>
      <c r="B1085" t="s">
        <v>4169</v>
      </c>
      <c r="C1085" t="s">
        <v>4342</v>
      </c>
      <c r="D1085" t="s">
        <v>4061</v>
      </c>
      <c r="E1085" t="s">
        <v>4062</v>
      </c>
      <c r="F1085" t="s">
        <v>1834</v>
      </c>
      <c r="G1085" t="s">
        <v>2086</v>
      </c>
      <c r="H1085" t="s">
        <v>9</v>
      </c>
      <c r="I1085" t="s">
        <v>180</v>
      </c>
      <c r="J1085" t="s">
        <v>3355</v>
      </c>
      <c r="K1085" t="s">
        <v>4134</v>
      </c>
      <c r="L1085">
        <v>4260</v>
      </c>
      <c r="M1085" t="s">
        <v>4135</v>
      </c>
      <c r="N1085" t="s">
        <v>4060</v>
      </c>
      <c r="O1085" t="s">
        <v>4136</v>
      </c>
      <c r="P1085">
        <v>213</v>
      </c>
      <c r="Q1085" t="s">
        <v>4134</v>
      </c>
      <c r="R1085">
        <v>2663.1526699999999</v>
      </c>
      <c r="S1085" t="s">
        <v>4170</v>
      </c>
      <c r="T1085" t="s">
        <v>4219</v>
      </c>
    </row>
    <row r="1086" spans="1:20" x14ac:dyDescent="0.3">
      <c r="A1086" t="s">
        <v>3884</v>
      </c>
      <c r="B1086" t="s">
        <v>4139</v>
      </c>
      <c r="C1086" t="s">
        <v>4266</v>
      </c>
      <c r="D1086" t="s">
        <v>4061</v>
      </c>
      <c r="E1086" t="s">
        <v>4062</v>
      </c>
      <c r="F1086" t="s">
        <v>1834</v>
      </c>
      <c r="G1086" t="s">
        <v>2086</v>
      </c>
      <c r="H1086" t="s">
        <v>9</v>
      </c>
      <c r="I1086" t="s">
        <v>180</v>
      </c>
      <c r="J1086" t="s">
        <v>3355</v>
      </c>
      <c r="K1086" t="s">
        <v>4134</v>
      </c>
      <c r="L1086">
        <v>4171</v>
      </c>
      <c r="M1086" t="s">
        <v>4135</v>
      </c>
      <c r="N1086" t="s">
        <v>4060</v>
      </c>
      <c r="O1086" t="s">
        <v>4136</v>
      </c>
      <c r="P1086">
        <v>97</v>
      </c>
      <c r="Q1086" t="s">
        <v>4134</v>
      </c>
      <c r="R1086">
        <v>11365.452939999999</v>
      </c>
      <c r="S1086" t="s">
        <v>4141</v>
      </c>
      <c r="T1086" t="s">
        <v>4201</v>
      </c>
    </row>
    <row r="1087" spans="1:20" x14ac:dyDescent="0.3">
      <c r="A1087" t="s">
        <v>4002</v>
      </c>
      <c r="B1087" t="s">
        <v>4189</v>
      </c>
      <c r="C1087" t="s">
        <v>4164</v>
      </c>
      <c r="D1087" t="s">
        <v>4068</v>
      </c>
      <c r="E1087" t="s">
        <v>4069</v>
      </c>
      <c r="F1087" t="s">
        <v>1834</v>
      </c>
      <c r="G1087" t="s">
        <v>2086</v>
      </c>
      <c r="H1087" t="s">
        <v>9</v>
      </c>
      <c r="I1087" t="s">
        <v>180</v>
      </c>
      <c r="J1087" t="s">
        <v>3355</v>
      </c>
      <c r="K1087" t="s">
        <v>4134</v>
      </c>
      <c r="L1087">
        <v>24</v>
      </c>
      <c r="M1087" t="s">
        <v>4135</v>
      </c>
      <c r="N1087" t="s">
        <v>4060</v>
      </c>
      <c r="O1087" t="s">
        <v>4136</v>
      </c>
      <c r="P1087">
        <v>6</v>
      </c>
      <c r="Q1087" t="s">
        <v>4134</v>
      </c>
      <c r="R1087">
        <v>101601.22953</v>
      </c>
      <c r="S1087" t="s">
        <v>4190</v>
      </c>
      <c r="T1087" t="s">
        <v>4142</v>
      </c>
    </row>
    <row r="1088" spans="1:20" x14ac:dyDescent="0.3">
      <c r="A1088" t="s">
        <v>3774</v>
      </c>
      <c r="B1088" t="s">
        <v>4247</v>
      </c>
      <c r="C1088" t="s">
        <v>4199</v>
      </c>
      <c r="D1088" t="s">
        <v>4085</v>
      </c>
      <c r="E1088" t="s">
        <v>4086</v>
      </c>
      <c r="F1088" t="s">
        <v>37</v>
      </c>
      <c r="G1088" t="s">
        <v>2210</v>
      </c>
      <c r="H1088" t="s">
        <v>25</v>
      </c>
      <c r="I1088" t="s">
        <v>184</v>
      </c>
      <c r="J1088" t="s">
        <v>3383</v>
      </c>
      <c r="K1088" t="s">
        <v>4134</v>
      </c>
      <c r="L1088">
        <v>1000</v>
      </c>
      <c r="M1088" t="s">
        <v>4135</v>
      </c>
      <c r="N1088" t="s">
        <v>4060</v>
      </c>
      <c r="O1088" t="s">
        <v>4136</v>
      </c>
      <c r="P1088">
        <v>1000</v>
      </c>
      <c r="Q1088" t="s">
        <v>4134</v>
      </c>
      <c r="R1088">
        <v>1397.8159800000001</v>
      </c>
      <c r="S1088" t="s">
        <v>4248</v>
      </c>
      <c r="T1088" t="s">
        <v>4585</v>
      </c>
    </row>
    <row r="1089" spans="1:20" x14ac:dyDescent="0.3">
      <c r="A1089" t="s">
        <v>3727</v>
      </c>
      <c r="B1089" t="s">
        <v>4139</v>
      </c>
      <c r="C1089" t="s">
        <v>4159</v>
      </c>
      <c r="D1089" t="s">
        <v>4061</v>
      </c>
      <c r="E1089" t="s">
        <v>4062</v>
      </c>
      <c r="F1089" t="s">
        <v>1834</v>
      </c>
      <c r="G1089" t="s">
        <v>2086</v>
      </c>
      <c r="H1089" t="s">
        <v>9</v>
      </c>
      <c r="I1089" t="s">
        <v>180</v>
      </c>
      <c r="J1089" t="s">
        <v>3355</v>
      </c>
      <c r="K1089" t="s">
        <v>4134</v>
      </c>
      <c r="L1089">
        <v>516</v>
      </c>
      <c r="M1089" t="s">
        <v>4135</v>
      </c>
      <c r="N1089" t="s">
        <v>4060</v>
      </c>
      <c r="O1089" t="s">
        <v>4136</v>
      </c>
      <c r="P1089">
        <v>241</v>
      </c>
      <c r="Q1089" t="s">
        <v>4134</v>
      </c>
      <c r="R1089">
        <v>4435.2754500000001</v>
      </c>
      <c r="S1089" t="s">
        <v>4141</v>
      </c>
      <c r="T1089" t="s">
        <v>4201</v>
      </c>
    </row>
    <row r="1090" spans="1:20" x14ac:dyDescent="0.3">
      <c r="A1090" t="s">
        <v>3828</v>
      </c>
      <c r="B1090" t="s">
        <v>4143</v>
      </c>
      <c r="C1090" t="s">
        <v>4182</v>
      </c>
      <c r="D1090" t="s">
        <v>4068</v>
      </c>
      <c r="E1090" t="s">
        <v>4069</v>
      </c>
      <c r="F1090" t="s">
        <v>1834</v>
      </c>
      <c r="G1090" t="s">
        <v>2086</v>
      </c>
      <c r="H1090" t="s">
        <v>9</v>
      </c>
      <c r="I1090" t="s">
        <v>180</v>
      </c>
      <c r="J1090" t="s">
        <v>3355</v>
      </c>
      <c r="K1090" t="s">
        <v>4134</v>
      </c>
      <c r="L1090">
        <v>23</v>
      </c>
      <c r="M1090" t="s">
        <v>4135</v>
      </c>
      <c r="N1090" t="s">
        <v>4060</v>
      </c>
      <c r="O1090" t="s">
        <v>4136</v>
      </c>
      <c r="P1090">
        <v>23</v>
      </c>
      <c r="Q1090" t="s">
        <v>4134</v>
      </c>
      <c r="R1090">
        <v>7579.41986</v>
      </c>
      <c r="S1090" t="s">
        <v>4145</v>
      </c>
      <c r="T1090" t="s">
        <v>4422</v>
      </c>
    </row>
    <row r="1091" spans="1:20" x14ac:dyDescent="0.3">
      <c r="A1091" t="s">
        <v>3702</v>
      </c>
      <c r="B1091" t="s">
        <v>4139</v>
      </c>
      <c r="C1091" t="s">
        <v>4324</v>
      </c>
      <c r="D1091" t="s">
        <v>4061</v>
      </c>
      <c r="E1091" t="s">
        <v>4062</v>
      </c>
      <c r="F1091" t="s">
        <v>1834</v>
      </c>
      <c r="G1091" t="s">
        <v>2086</v>
      </c>
      <c r="H1091" t="s">
        <v>9</v>
      </c>
      <c r="I1091" t="s">
        <v>180</v>
      </c>
      <c r="J1091" t="s">
        <v>3355</v>
      </c>
      <c r="K1091" t="s">
        <v>4134</v>
      </c>
      <c r="L1091">
        <v>8778</v>
      </c>
      <c r="M1091" t="s">
        <v>4135</v>
      </c>
      <c r="N1091" t="s">
        <v>4060</v>
      </c>
      <c r="O1091" t="s">
        <v>4136</v>
      </c>
      <c r="P1091">
        <v>209</v>
      </c>
      <c r="Q1091" t="s">
        <v>4134</v>
      </c>
      <c r="R1091">
        <v>2980.4106900000002</v>
      </c>
      <c r="S1091" t="s">
        <v>4141</v>
      </c>
      <c r="T1091" t="s">
        <v>4258</v>
      </c>
    </row>
    <row r="1092" spans="1:20" x14ac:dyDescent="0.3">
      <c r="A1092" t="s">
        <v>3755</v>
      </c>
      <c r="B1092" t="s">
        <v>4169</v>
      </c>
      <c r="C1092" t="s">
        <v>4144</v>
      </c>
      <c r="D1092" t="s">
        <v>4061</v>
      </c>
      <c r="E1092" t="s">
        <v>4062</v>
      </c>
      <c r="F1092" t="s">
        <v>1834</v>
      </c>
      <c r="G1092" t="s">
        <v>2086</v>
      </c>
      <c r="H1092" t="s">
        <v>9</v>
      </c>
      <c r="I1092" t="s">
        <v>180</v>
      </c>
      <c r="J1092" t="s">
        <v>3355</v>
      </c>
      <c r="K1092" t="s">
        <v>4134</v>
      </c>
      <c r="L1092">
        <v>23232</v>
      </c>
      <c r="M1092" t="s">
        <v>4135</v>
      </c>
      <c r="N1092" t="s">
        <v>4060</v>
      </c>
      <c r="O1092" t="s">
        <v>4136</v>
      </c>
      <c r="P1092">
        <v>132</v>
      </c>
      <c r="Q1092" t="s">
        <v>4134</v>
      </c>
      <c r="R1092">
        <v>2417.8858300000002</v>
      </c>
      <c r="S1092" t="s">
        <v>4170</v>
      </c>
      <c r="T1092" t="s">
        <v>4220</v>
      </c>
    </row>
    <row r="1093" spans="1:20" x14ac:dyDescent="0.3">
      <c r="A1093" t="s">
        <v>3653</v>
      </c>
      <c r="B1093" t="s">
        <v>4139</v>
      </c>
      <c r="C1093" t="s">
        <v>4303</v>
      </c>
      <c r="D1093" t="s">
        <v>4061</v>
      </c>
      <c r="E1093" t="s">
        <v>4062</v>
      </c>
      <c r="F1093" t="s">
        <v>1834</v>
      </c>
      <c r="G1093" t="s">
        <v>2086</v>
      </c>
      <c r="H1093" t="s">
        <v>9</v>
      </c>
      <c r="I1093" t="s">
        <v>180</v>
      </c>
      <c r="J1093" t="s">
        <v>3355</v>
      </c>
      <c r="K1093" t="s">
        <v>4134</v>
      </c>
      <c r="L1093">
        <v>6132</v>
      </c>
      <c r="M1093" t="s">
        <v>4135</v>
      </c>
      <c r="N1093" t="s">
        <v>4060</v>
      </c>
      <c r="O1093" t="s">
        <v>4136</v>
      </c>
      <c r="P1093">
        <v>146</v>
      </c>
      <c r="Q1093" t="s">
        <v>4134</v>
      </c>
      <c r="R1093">
        <v>3379.27124</v>
      </c>
      <c r="S1093" t="s">
        <v>4141</v>
      </c>
      <c r="T1093" t="s">
        <v>4168</v>
      </c>
    </row>
    <row r="1094" spans="1:20" x14ac:dyDescent="0.3">
      <c r="A1094" t="s">
        <v>3755</v>
      </c>
      <c r="B1094" t="s">
        <v>4132</v>
      </c>
      <c r="C1094" t="s">
        <v>4133</v>
      </c>
      <c r="D1094" t="s">
        <v>4061</v>
      </c>
      <c r="E1094" t="s">
        <v>4062</v>
      </c>
      <c r="F1094" t="s">
        <v>572</v>
      </c>
      <c r="G1094" t="s">
        <v>3201</v>
      </c>
      <c r="H1094" t="s">
        <v>9</v>
      </c>
      <c r="I1094" t="s">
        <v>180</v>
      </c>
      <c r="J1094" t="s">
        <v>3404</v>
      </c>
      <c r="K1094" t="s">
        <v>4134</v>
      </c>
      <c r="L1094">
        <v>10947</v>
      </c>
      <c r="M1094" t="s">
        <v>4135</v>
      </c>
      <c r="N1094" t="s">
        <v>4060</v>
      </c>
      <c r="O1094" t="s">
        <v>4136</v>
      </c>
      <c r="P1094">
        <v>123</v>
      </c>
      <c r="Q1094" t="s">
        <v>4134</v>
      </c>
      <c r="R1094">
        <v>2352.5772099999999</v>
      </c>
      <c r="S1094" t="s">
        <v>4137</v>
      </c>
      <c r="T1094" t="s">
        <v>4276</v>
      </c>
    </row>
    <row r="1095" spans="1:20" x14ac:dyDescent="0.3">
      <c r="A1095" t="s">
        <v>3653</v>
      </c>
      <c r="B1095" t="s">
        <v>4306</v>
      </c>
      <c r="C1095" t="s">
        <v>4199</v>
      </c>
      <c r="D1095" t="s">
        <v>4061</v>
      </c>
      <c r="E1095" t="s">
        <v>4062</v>
      </c>
      <c r="F1095" t="s">
        <v>1834</v>
      </c>
      <c r="G1095" t="s">
        <v>2086</v>
      </c>
      <c r="H1095" t="s">
        <v>9</v>
      </c>
      <c r="I1095" t="s">
        <v>180</v>
      </c>
      <c r="J1095" t="s">
        <v>3355</v>
      </c>
      <c r="K1095" t="s">
        <v>4134</v>
      </c>
      <c r="L1095">
        <v>28200</v>
      </c>
      <c r="M1095" t="s">
        <v>4135</v>
      </c>
      <c r="N1095" t="s">
        <v>4060</v>
      </c>
      <c r="O1095" t="s">
        <v>4136</v>
      </c>
      <c r="P1095">
        <v>150</v>
      </c>
      <c r="Q1095" t="s">
        <v>4134</v>
      </c>
      <c r="R1095">
        <v>3514.24467</v>
      </c>
      <c r="S1095" t="s">
        <v>4307</v>
      </c>
      <c r="T1095" t="s">
        <v>4242</v>
      </c>
    </row>
    <row r="1096" spans="1:20" x14ac:dyDescent="0.3">
      <c r="A1096" t="s">
        <v>3755</v>
      </c>
      <c r="B1096" t="s">
        <v>4147</v>
      </c>
      <c r="C1096" t="s">
        <v>4148</v>
      </c>
      <c r="D1096" t="s">
        <v>4061</v>
      </c>
      <c r="E1096" t="s">
        <v>4062</v>
      </c>
      <c r="F1096" t="s">
        <v>1834</v>
      </c>
      <c r="G1096" t="s">
        <v>2086</v>
      </c>
      <c r="H1096" t="s">
        <v>9</v>
      </c>
      <c r="I1096" t="s">
        <v>180</v>
      </c>
      <c r="J1096" t="s">
        <v>3355</v>
      </c>
      <c r="K1096" t="s">
        <v>4134</v>
      </c>
      <c r="L1096">
        <v>12864</v>
      </c>
      <c r="M1096" t="s">
        <v>4135</v>
      </c>
      <c r="N1096" t="s">
        <v>4060</v>
      </c>
      <c r="O1096" t="s">
        <v>4136</v>
      </c>
      <c r="P1096">
        <v>67</v>
      </c>
      <c r="Q1096" t="s">
        <v>4134</v>
      </c>
      <c r="R1096">
        <v>2417.8858300000002</v>
      </c>
      <c r="S1096" t="s">
        <v>4149</v>
      </c>
      <c r="T1096" t="s">
        <v>4254</v>
      </c>
    </row>
    <row r="1097" spans="1:20" x14ac:dyDescent="0.3">
      <c r="A1097" t="s">
        <v>3664</v>
      </c>
      <c r="B1097" t="s">
        <v>4469</v>
      </c>
      <c r="C1097" t="s">
        <v>4199</v>
      </c>
      <c r="D1097" t="s">
        <v>4061</v>
      </c>
      <c r="E1097" t="s">
        <v>4062</v>
      </c>
      <c r="F1097" t="s">
        <v>572</v>
      </c>
      <c r="G1097" t="s">
        <v>3201</v>
      </c>
      <c r="H1097" t="s">
        <v>9</v>
      </c>
      <c r="I1097" t="s">
        <v>180</v>
      </c>
      <c r="J1097" t="s">
        <v>3404</v>
      </c>
      <c r="K1097" t="s">
        <v>4398</v>
      </c>
      <c r="L1097">
        <v>9.9999599999999997</v>
      </c>
      <c r="M1097" t="s">
        <v>4135</v>
      </c>
      <c r="N1097" t="s">
        <v>4077</v>
      </c>
      <c r="O1097" t="s">
        <v>4399</v>
      </c>
      <c r="P1097">
        <v>120</v>
      </c>
      <c r="Q1097" t="s">
        <v>4398</v>
      </c>
      <c r="R1097">
        <v>445.555297</v>
      </c>
      <c r="S1097" t="s">
        <v>4229</v>
      </c>
      <c r="T1097"/>
    </row>
    <row r="1098" spans="1:20" x14ac:dyDescent="0.3">
      <c r="A1098" t="s">
        <v>3653</v>
      </c>
      <c r="B1098" t="s">
        <v>4139</v>
      </c>
      <c r="C1098" t="s">
        <v>4133</v>
      </c>
      <c r="D1098" t="s">
        <v>4061</v>
      </c>
      <c r="E1098" t="s">
        <v>4062</v>
      </c>
      <c r="F1098" t="s">
        <v>1834</v>
      </c>
      <c r="G1098" t="s">
        <v>2086</v>
      </c>
      <c r="H1098" t="s">
        <v>9</v>
      </c>
      <c r="I1098" t="s">
        <v>180</v>
      </c>
      <c r="J1098" t="s">
        <v>3355</v>
      </c>
      <c r="K1098" t="s">
        <v>4134</v>
      </c>
      <c r="L1098">
        <v>7056</v>
      </c>
      <c r="M1098" t="s">
        <v>4135</v>
      </c>
      <c r="N1098" t="s">
        <v>4060</v>
      </c>
      <c r="O1098" t="s">
        <v>4136</v>
      </c>
      <c r="P1098">
        <v>252</v>
      </c>
      <c r="Q1098" t="s">
        <v>4134</v>
      </c>
      <c r="R1098">
        <v>3379.27124</v>
      </c>
      <c r="S1098" t="s">
        <v>4141</v>
      </c>
      <c r="T1098" t="s">
        <v>4325</v>
      </c>
    </row>
    <row r="1099" spans="1:20" x14ac:dyDescent="0.3">
      <c r="A1099" t="s">
        <v>3727</v>
      </c>
      <c r="B1099" t="s">
        <v>4202</v>
      </c>
      <c r="C1099" t="s">
        <v>4182</v>
      </c>
      <c r="D1099" t="s">
        <v>4061</v>
      </c>
      <c r="E1099" t="s">
        <v>4062</v>
      </c>
      <c r="F1099" t="s">
        <v>1834</v>
      </c>
      <c r="G1099" t="s">
        <v>2086</v>
      </c>
      <c r="H1099" t="s">
        <v>9</v>
      </c>
      <c r="I1099" t="s">
        <v>180</v>
      </c>
      <c r="J1099" t="s">
        <v>3355</v>
      </c>
      <c r="K1099" t="s">
        <v>4134</v>
      </c>
      <c r="L1099">
        <v>15640</v>
      </c>
      <c r="M1099" t="s">
        <v>4135</v>
      </c>
      <c r="N1099" t="s">
        <v>4060</v>
      </c>
      <c r="O1099" t="s">
        <v>4136</v>
      </c>
      <c r="P1099">
        <v>184</v>
      </c>
      <c r="Q1099" t="s">
        <v>4134</v>
      </c>
      <c r="R1099">
        <v>4435.2754500000001</v>
      </c>
      <c r="S1099" t="s">
        <v>4203</v>
      </c>
      <c r="T1099" t="s">
        <v>4403</v>
      </c>
    </row>
    <row r="1100" spans="1:20" x14ac:dyDescent="0.3">
      <c r="A1100" t="s">
        <v>3774</v>
      </c>
      <c r="B1100" t="s">
        <v>4379</v>
      </c>
      <c r="C1100" t="s">
        <v>4164</v>
      </c>
      <c r="D1100" t="s">
        <v>4085</v>
      </c>
      <c r="E1100" t="s">
        <v>4086</v>
      </c>
      <c r="F1100" t="s">
        <v>331</v>
      </c>
      <c r="G1100" t="s">
        <v>2211</v>
      </c>
      <c r="H1100" t="s">
        <v>46</v>
      </c>
      <c r="I1100" t="s">
        <v>180</v>
      </c>
      <c r="J1100" t="s">
        <v>3383</v>
      </c>
      <c r="K1100" t="s">
        <v>4134</v>
      </c>
      <c r="L1100">
        <v>2000</v>
      </c>
      <c r="M1100" t="s">
        <v>4135</v>
      </c>
      <c r="N1100" t="s">
        <v>4060</v>
      </c>
      <c r="O1100" t="s">
        <v>4136</v>
      </c>
      <c r="P1100">
        <v>1000</v>
      </c>
      <c r="Q1100" t="s">
        <v>4134</v>
      </c>
      <c r="R1100">
        <v>1371.8068000000001</v>
      </c>
      <c r="S1100" t="s">
        <v>4380</v>
      </c>
      <c r="T1100" t="s">
        <v>4359</v>
      </c>
    </row>
    <row r="1101" spans="1:20" x14ac:dyDescent="0.3">
      <c r="A1101" t="s">
        <v>3725</v>
      </c>
      <c r="B1101" t="s">
        <v>4597</v>
      </c>
      <c r="C1101" t="s">
        <v>4199</v>
      </c>
      <c r="D1101" t="s">
        <v>4085</v>
      </c>
      <c r="E1101" t="s">
        <v>4086</v>
      </c>
      <c r="F1101" t="s">
        <v>37</v>
      </c>
      <c r="G1101" t="s">
        <v>2210</v>
      </c>
      <c r="H1101" t="s">
        <v>25</v>
      </c>
      <c r="I1101" t="s">
        <v>184</v>
      </c>
      <c r="J1101" t="s">
        <v>3383</v>
      </c>
      <c r="K1101" t="s">
        <v>4134</v>
      </c>
      <c r="L1101">
        <v>1000</v>
      </c>
      <c r="M1101" t="s">
        <v>4135</v>
      </c>
      <c r="N1101" t="s">
        <v>4060</v>
      </c>
      <c r="O1101" t="s">
        <v>4136</v>
      </c>
      <c r="P1101">
        <v>1000</v>
      </c>
      <c r="Q1101" t="s">
        <v>4134</v>
      </c>
      <c r="R1101">
        <v>709.28188</v>
      </c>
      <c r="S1101" t="s">
        <v>4301</v>
      </c>
      <c r="T1101" t="s">
        <v>4598</v>
      </c>
    </row>
    <row r="1102" spans="1:20" x14ac:dyDescent="0.3">
      <c r="A1102" t="s">
        <v>3755</v>
      </c>
      <c r="B1102" t="s">
        <v>4214</v>
      </c>
      <c r="C1102" t="s">
        <v>4182</v>
      </c>
      <c r="D1102" t="s">
        <v>4061</v>
      </c>
      <c r="E1102" t="s">
        <v>4062</v>
      </c>
      <c r="F1102" t="s">
        <v>1834</v>
      </c>
      <c r="G1102" t="s">
        <v>2086</v>
      </c>
      <c r="H1102" t="s">
        <v>9</v>
      </c>
      <c r="I1102" t="s">
        <v>180</v>
      </c>
      <c r="J1102" t="s">
        <v>3355</v>
      </c>
      <c r="K1102" t="s">
        <v>4134</v>
      </c>
      <c r="L1102">
        <v>2530</v>
      </c>
      <c r="M1102" t="s">
        <v>4135</v>
      </c>
      <c r="N1102" t="s">
        <v>4060</v>
      </c>
      <c r="O1102" t="s">
        <v>4136</v>
      </c>
      <c r="P1102">
        <v>11</v>
      </c>
      <c r="Q1102" t="s">
        <v>4134</v>
      </c>
      <c r="R1102">
        <v>2417.8858300000002</v>
      </c>
      <c r="S1102" t="s">
        <v>4215</v>
      </c>
      <c r="T1102" t="s">
        <v>4222</v>
      </c>
    </row>
    <row r="1103" spans="1:20" x14ac:dyDescent="0.3">
      <c r="A1103" t="s">
        <v>3958</v>
      </c>
      <c r="B1103" t="s">
        <v>4139</v>
      </c>
      <c r="C1103" t="s">
        <v>4152</v>
      </c>
      <c r="D1103" t="s">
        <v>4061</v>
      </c>
      <c r="E1103" t="s">
        <v>4062</v>
      </c>
      <c r="F1103" t="s">
        <v>1834</v>
      </c>
      <c r="G1103" t="s">
        <v>2086</v>
      </c>
      <c r="H1103" t="s">
        <v>9</v>
      </c>
      <c r="I1103" t="s">
        <v>180</v>
      </c>
      <c r="J1103" t="s">
        <v>3355</v>
      </c>
      <c r="K1103" t="s">
        <v>4134</v>
      </c>
      <c r="L1103">
        <v>5225</v>
      </c>
      <c r="M1103" t="s">
        <v>4135</v>
      </c>
      <c r="N1103" t="s">
        <v>4060</v>
      </c>
      <c r="O1103" t="s">
        <v>4136</v>
      </c>
      <c r="P1103">
        <v>209</v>
      </c>
      <c r="Q1103" t="s">
        <v>4134</v>
      </c>
      <c r="R1103">
        <v>1775.81025</v>
      </c>
      <c r="S1103" t="s">
        <v>4141</v>
      </c>
      <c r="T1103" t="s">
        <v>4236</v>
      </c>
    </row>
    <row r="1104" spans="1:20" x14ac:dyDescent="0.3">
      <c r="A1104" t="s">
        <v>4033</v>
      </c>
      <c r="B1104" t="s">
        <v>4328</v>
      </c>
      <c r="C1104" t="s">
        <v>4164</v>
      </c>
      <c r="D1104" t="s">
        <v>4085</v>
      </c>
      <c r="E1104" t="s">
        <v>4086</v>
      </c>
      <c r="F1104" t="s">
        <v>331</v>
      </c>
      <c r="G1104" t="s">
        <v>2211</v>
      </c>
      <c r="H1104" t="s">
        <v>46</v>
      </c>
      <c r="I1104" t="s">
        <v>180</v>
      </c>
      <c r="J1104" t="s">
        <v>3383</v>
      </c>
      <c r="K1104" t="s">
        <v>4134</v>
      </c>
      <c r="L1104">
        <v>1400</v>
      </c>
      <c r="M1104" t="s">
        <v>4135</v>
      </c>
      <c r="N1104" t="s">
        <v>4060</v>
      </c>
      <c r="O1104" t="s">
        <v>4136</v>
      </c>
      <c r="P1104">
        <v>100</v>
      </c>
      <c r="Q1104" t="s">
        <v>4134</v>
      </c>
      <c r="R1104">
        <v>4276.9212200000002</v>
      </c>
      <c r="S1104" t="s">
        <v>4155</v>
      </c>
      <c r="T1104" t="s">
        <v>4165</v>
      </c>
    </row>
    <row r="1105" spans="1:20" x14ac:dyDescent="0.3">
      <c r="A1105" t="s">
        <v>3884</v>
      </c>
      <c r="B1105" t="s">
        <v>4139</v>
      </c>
      <c r="C1105" t="s">
        <v>4266</v>
      </c>
      <c r="D1105" t="s">
        <v>4061</v>
      </c>
      <c r="E1105" t="s">
        <v>4062</v>
      </c>
      <c r="F1105" t="s">
        <v>1834</v>
      </c>
      <c r="G1105" t="s">
        <v>2086</v>
      </c>
      <c r="H1105" t="s">
        <v>9</v>
      </c>
      <c r="I1105" t="s">
        <v>180</v>
      </c>
      <c r="J1105" t="s">
        <v>3355</v>
      </c>
      <c r="K1105" t="s">
        <v>4134</v>
      </c>
      <c r="L1105">
        <v>4074</v>
      </c>
      <c r="M1105" t="s">
        <v>4135</v>
      </c>
      <c r="N1105" t="s">
        <v>4060</v>
      </c>
      <c r="O1105" t="s">
        <v>4136</v>
      </c>
      <c r="P1105">
        <v>97</v>
      </c>
      <c r="Q1105" t="s">
        <v>4134</v>
      </c>
      <c r="R1105">
        <v>11365.452939999999</v>
      </c>
      <c r="S1105" t="s">
        <v>4141</v>
      </c>
      <c r="T1105" t="s">
        <v>4237</v>
      </c>
    </row>
    <row r="1106" spans="1:20" x14ac:dyDescent="0.3">
      <c r="A1106" t="s">
        <v>3702</v>
      </c>
      <c r="B1106" t="s">
        <v>4393</v>
      </c>
      <c r="C1106" t="s">
        <v>4382</v>
      </c>
      <c r="D1106" t="s">
        <v>4061</v>
      </c>
      <c r="E1106" t="s">
        <v>4062</v>
      </c>
      <c r="F1106" t="s">
        <v>1834</v>
      </c>
      <c r="G1106" t="s">
        <v>2086</v>
      </c>
      <c r="H1106" t="s">
        <v>9</v>
      </c>
      <c r="I1106" t="s">
        <v>180</v>
      </c>
      <c r="J1106" t="s">
        <v>3355</v>
      </c>
      <c r="K1106" t="s">
        <v>4134</v>
      </c>
      <c r="L1106">
        <v>14787</v>
      </c>
      <c r="M1106" t="s">
        <v>4135</v>
      </c>
      <c r="N1106" t="s">
        <v>4060</v>
      </c>
      <c r="O1106" t="s">
        <v>4136</v>
      </c>
      <c r="P1106">
        <v>159</v>
      </c>
      <c r="Q1106" t="s">
        <v>4134</v>
      </c>
      <c r="R1106">
        <v>3099.4530100000002</v>
      </c>
      <c r="S1106" t="s">
        <v>4215</v>
      </c>
      <c r="T1106" t="s">
        <v>4162</v>
      </c>
    </row>
    <row r="1107" spans="1:20" x14ac:dyDescent="0.3">
      <c r="A1107" t="s">
        <v>3845</v>
      </c>
      <c r="B1107" t="s">
        <v>4189</v>
      </c>
      <c r="C1107" t="s">
        <v>4235</v>
      </c>
      <c r="D1107" t="s">
        <v>4068</v>
      </c>
      <c r="E1107" t="s">
        <v>4069</v>
      </c>
      <c r="F1107" t="s">
        <v>1834</v>
      </c>
      <c r="G1107" t="s">
        <v>2086</v>
      </c>
      <c r="H1107" t="s">
        <v>9</v>
      </c>
      <c r="I1107" t="s">
        <v>180</v>
      </c>
      <c r="J1107" t="s">
        <v>3355</v>
      </c>
      <c r="K1107" t="s">
        <v>4134</v>
      </c>
      <c r="L1107">
        <v>36</v>
      </c>
      <c r="M1107" t="s">
        <v>4135</v>
      </c>
      <c r="N1107" t="s">
        <v>4060</v>
      </c>
      <c r="O1107" t="s">
        <v>4136</v>
      </c>
      <c r="P1107">
        <v>36</v>
      </c>
      <c r="Q1107" t="s">
        <v>4134</v>
      </c>
      <c r="R1107">
        <v>126343.09173</v>
      </c>
      <c r="S1107" t="s">
        <v>4190</v>
      </c>
      <c r="T1107" t="s">
        <v>4280</v>
      </c>
    </row>
    <row r="1108" spans="1:20" x14ac:dyDescent="0.3">
      <c r="A1108" t="s">
        <v>3702</v>
      </c>
      <c r="B1108" t="s">
        <v>4132</v>
      </c>
      <c r="C1108" t="s">
        <v>4164</v>
      </c>
      <c r="D1108" t="s">
        <v>4061</v>
      </c>
      <c r="E1108" t="s">
        <v>4062</v>
      </c>
      <c r="F1108" t="s">
        <v>572</v>
      </c>
      <c r="G1108" t="s">
        <v>3201</v>
      </c>
      <c r="H1108" t="s">
        <v>9</v>
      </c>
      <c r="I1108" t="s">
        <v>180</v>
      </c>
      <c r="J1108" t="s">
        <v>3404</v>
      </c>
      <c r="K1108" t="s">
        <v>4134</v>
      </c>
      <c r="L1108">
        <v>12420</v>
      </c>
      <c r="M1108" t="s">
        <v>4135</v>
      </c>
      <c r="N1108" t="s">
        <v>4060</v>
      </c>
      <c r="O1108" t="s">
        <v>4136</v>
      </c>
      <c r="P1108">
        <v>207</v>
      </c>
      <c r="Q1108" t="s">
        <v>4134</v>
      </c>
      <c r="R1108">
        <v>3016.1878499999998</v>
      </c>
      <c r="S1108" t="s">
        <v>4137</v>
      </c>
      <c r="T1108" t="s">
        <v>4281</v>
      </c>
    </row>
    <row r="1109" spans="1:20" x14ac:dyDescent="0.3">
      <c r="A1109" t="s">
        <v>3701</v>
      </c>
      <c r="B1109" t="s">
        <v>4459</v>
      </c>
      <c r="C1109" t="s">
        <v>4164</v>
      </c>
      <c r="D1109" t="s">
        <v>4097</v>
      </c>
      <c r="E1109" t="s">
        <v>4098</v>
      </c>
      <c r="F1109" t="s">
        <v>37</v>
      </c>
      <c r="G1109" t="s">
        <v>2210</v>
      </c>
      <c r="H1109" t="s">
        <v>25</v>
      </c>
      <c r="I1109" t="s">
        <v>184</v>
      </c>
      <c r="J1109" t="s">
        <v>3383</v>
      </c>
      <c r="K1109" t="s">
        <v>4134</v>
      </c>
      <c r="L1109">
        <v>16000</v>
      </c>
      <c r="M1109" t="s">
        <v>4135</v>
      </c>
      <c r="N1109" t="s">
        <v>4080</v>
      </c>
      <c r="O1109" t="s">
        <v>4183</v>
      </c>
      <c r="P1109">
        <v>2000</v>
      </c>
      <c r="Q1109" t="s">
        <v>4134</v>
      </c>
      <c r="R1109">
        <v>295.14</v>
      </c>
      <c r="S1109" t="s">
        <v>4460</v>
      </c>
      <c r="T1109" t="s">
        <v>4519</v>
      </c>
    </row>
    <row r="1110" spans="1:20" x14ac:dyDescent="0.3">
      <c r="A1110" t="s">
        <v>3727</v>
      </c>
      <c r="B1110" t="s">
        <v>4139</v>
      </c>
      <c r="C1110" t="s">
        <v>4288</v>
      </c>
      <c r="D1110" t="s">
        <v>4061</v>
      </c>
      <c r="E1110" t="s">
        <v>4062</v>
      </c>
      <c r="F1110" t="s">
        <v>1834</v>
      </c>
      <c r="G1110" t="s">
        <v>2086</v>
      </c>
      <c r="H1110" t="s">
        <v>9</v>
      </c>
      <c r="I1110" t="s">
        <v>180</v>
      </c>
      <c r="J1110" t="s">
        <v>3355</v>
      </c>
      <c r="K1110" t="s">
        <v>4134</v>
      </c>
      <c r="L1110">
        <v>2847</v>
      </c>
      <c r="M1110" t="s">
        <v>4135</v>
      </c>
      <c r="N1110" t="s">
        <v>4060</v>
      </c>
      <c r="O1110" t="s">
        <v>4136</v>
      </c>
      <c r="P1110">
        <v>13</v>
      </c>
      <c r="Q1110" t="s">
        <v>4134</v>
      </c>
      <c r="R1110">
        <v>4435.2754500000001</v>
      </c>
      <c r="S1110" t="s">
        <v>4141</v>
      </c>
      <c r="T1110" t="s">
        <v>4176</v>
      </c>
    </row>
    <row r="1111" spans="1:20" x14ac:dyDescent="0.3">
      <c r="A1111" t="s">
        <v>3716</v>
      </c>
      <c r="B1111" t="s">
        <v>4132</v>
      </c>
      <c r="C1111" t="s">
        <v>4182</v>
      </c>
      <c r="D1111" t="s">
        <v>4061</v>
      </c>
      <c r="E1111" t="s">
        <v>4062</v>
      </c>
      <c r="F1111" t="s">
        <v>572</v>
      </c>
      <c r="G1111" t="s">
        <v>3201</v>
      </c>
      <c r="H1111" t="s">
        <v>9</v>
      </c>
      <c r="I1111" t="s">
        <v>180</v>
      </c>
      <c r="J1111" t="s">
        <v>3404</v>
      </c>
      <c r="K1111" t="s">
        <v>4134</v>
      </c>
      <c r="L1111">
        <v>810</v>
      </c>
      <c r="M1111" t="s">
        <v>4135</v>
      </c>
      <c r="N1111" t="s">
        <v>4060</v>
      </c>
      <c r="O1111" t="s">
        <v>4136</v>
      </c>
      <c r="P1111">
        <v>54</v>
      </c>
      <c r="Q1111" t="s">
        <v>4134</v>
      </c>
      <c r="R1111">
        <v>4646.0091599999996</v>
      </c>
      <c r="S1111" t="s">
        <v>4137</v>
      </c>
      <c r="T1111" t="s">
        <v>4224</v>
      </c>
    </row>
    <row r="1112" spans="1:20" x14ac:dyDescent="0.3">
      <c r="A1112" t="s">
        <v>3922</v>
      </c>
      <c r="B1112" t="s">
        <v>4262</v>
      </c>
      <c r="C1112" t="s">
        <v>4152</v>
      </c>
      <c r="D1112" t="s">
        <v>4068</v>
      </c>
      <c r="E1112" t="s">
        <v>4069</v>
      </c>
      <c r="F1112" t="s">
        <v>1834</v>
      </c>
      <c r="G1112" t="s">
        <v>2086</v>
      </c>
      <c r="H1112" t="s">
        <v>9</v>
      </c>
      <c r="I1112" t="s">
        <v>180</v>
      </c>
      <c r="J1112" t="s">
        <v>3355</v>
      </c>
      <c r="K1112" t="s">
        <v>4134</v>
      </c>
      <c r="L1112">
        <v>124</v>
      </c>
      <c r="M1112" t="s">
        <v>4135</v>
      </c>
      <c r="N1112" t="s">
        <v>4060</v>
      </c>
      <c r="O1112" t="s">
        <v>4136</v>
      </c>
      <c r="P1112">
        <v>2</v>
      </c>
      <c r="Q1112" t="s">
        <v>4134</v>
      </c>
      <c r="R1112">
        <v>174263.28928</v>
      </c>
      <c r="S1112" t="s">
        <v>4263</v>
      </c>
      <c r="T1112" t="s">
        <v>4374</v>
      </c>
    </row>
    <row r="1113" spans="1:20" x14ac:dyDescent="0.3">
      <c r="A1113" t="s">
        <v>3727</v>
      </c>
      <c r="B1113" t="s">
        <v>4139</v>
      </c>
      <c r="C1113" t="s">
        <v>4159</v>
      </c>
      <c r="D1113" t="s">
        <v>4061</v>
      </c>
      <c r="E1113" t="s">
        <v>4062</v>
      </c>
      <c r="F1113" t="s">
        <v>1834</v>
      </c>
      <c r="G1113" t="s">
        <v>2086</v>
      </c>
      <c r="H1113" t="s">
        <v>9</v>
      </c>
      <c r="I1113" t="s">
        <v>180</v>
      </c>
      <c r="J1113" t="s">
        <v>3355</v>
      </c>
      <c r="K1113" t="s">
        <v>4134</v>
      </c>
      <c r="L1113">
        <v>696</v>
      </c>
      <c r="M1113" t="s">
        <v>4135</v>
      </c>
      <c r="N1113" t="s">
        <v>4060</v>
      </c>
      <c r="O1113" t="s">
        <v>4136</v>
      </c>
      <c r="P1113">
        <v>241</v>
      </c>
      <c r="Q1113" t="s">
        <v>4134</v>
      </c>
      <c r="R1113">
        <v>4435.2754500000001</v>
      </c>
      <c r="S1113" t="s">
        <v>4141</v>
      </c>
      <c r="T1113" t="s">
        <v>4265</v>
      </c>
    </row>
    <row r="1114" spans="1:20" x14ac:dyDescent="0.3">
      <c r="A1114" t="s">
        <v>3863</v>
      </c>
      <c r="B1114" t="s">
        <v>4599</v>
      </c>
      <c r="C1114" t="s">
        <v>4382</v>
      </c>
      <c r="D1114" t="s">
        <v>4126</v>
      </c>
      <c r="E1114" t="s">
        <v>4127</v>
      </c>
      <c r="F1114" t="s">
        <v>572</v>
      </c>
      <c r="G1114" t="s">
        <v>3201</v>
      </c>
      <c r="H1114" t="s">
        <v>9</v>
      </c>
      <c r="I1114" t="s">
        <v>180</v>
      </c>
      <c r="J1114" t="s">
        <v>3404</v>
      </c>
      <c r="K1114" t="s">
        <v>4134</v>
      </c>
      <c r="L1114">
        <v>13</v>
      </c>
      <c r="M1114" t="s">
        <v>4135</v>
      </c>
      <c r="N1114" t="s">
        <v>4210</v>
      </c>
      <c r="O1114" t="s">
        <v>4211</v>
      </c>
      <c r="P1114">
        <v>13</v>
      </c>
      <c r="Q1114" t="s">
        <v>4134</v>
      </c>
      <c r="R1114">
        <v>18407.71</v>
      </c>
      <c r="S1114" t="s">
        <v>4184</v>
      </c>
      <c r="T1114" t="s">
        <v>4476</v>
      </c>
    </row>
    <row r="1115" spans="1:20" x14ac:dyDescent="0.3">
      <c r="A1115" t="s">
        <v>3653</v>
      </c>
      <c r="B1115" t="s">
        <v>4139</v>
      </c>
      <c r="C1115" t="s">
        <v>4303</v>
      </c>
      <c r="D1115" t="s">
        <v>4061</v>
      </c>
      <c r="E1115" t="s">
        <v>4062</v>
      </c>
      <c r="F1115" t="s">
        <v>1834</v>
      </c>
      <c r="G1115" t="s">
        <v>2086</v>
      </c>
      <c r="H1115" t="s">
        <v>9</v>
      </c>
      <c r="I1115" t="s">
        <v>180</v>
      </c>
      <c r="J1115" t="s">
        <v>3355</v>
      </c>
      <c r="K1115" t="s">
        <v>4134</v>
      </c>
      <c r="L1115">
        <v>4234</v>
      </c>
      <c r="M1115" t="s">
        <v>4135</v>
      </c>
      <c r="N1115" t="s">
        <v>4060</v>
      </c>
      <c r="O1115" t="s">
        <v>4136</v>
      </c>
      <c r="P1115">
        <v>146</v>
      </c>
      <c r="Q1115" t="s">
        <v>4134</v>
      </c>
      <c r="R1115">
        <v>3379.27124</v>
      </c>
      <c r="S1115" t="s">
        <v>4141</v>
      </c>
      <c r="T1115" t="s">
        <v>4238</v>
      </c>
    </row>
    <row r="1116" spans="1:20" x14ac:dyDescent="0.3">
      <c r="A1116" t="s">
        <v>3727</v>
      </c>
      <c r="B1116" t="s">
        <v>4139</v>
      </c>
      <c r="C1116" t="s">
        <v>4159</v>
      </c>
      <c r="D1116" t="s">
        <v>4061</v>
      </c>
      <c r="E1116" t="s">
        <v>4062</v>
      </c>
      <c r="F1116" t="s">
        <v>1834</v>
      </c>
      <c r="G1116" t="s">
        <v>2086</v>
      </c>
      <c r="H1116" t="s">
        <v>9</v>
      </c>
      <c r="I1116" t="s">
        <v>180</v>
      </c>
      <c r="J1116" t="s">
        <v>3355</v>
      </c>
      <c r="K1116" t="s">
        <v>4134</v>
      </c>
      <c r="L1116">
        <v>1356</v>
      </c>
      <c r="M1116" t="s">
        <v>4135</v>
      </c>
      <c r="N1116" t="s">
        <v>4060</v>
      </c>
      <c r="O1116" t="s">
        <v>4136</v>
      </c>
      <c r="P1116">
        <v>241</v>
      </c>
      <c r="Q1116" t="s">
        <v>4134</v>
      </c>
      <c r="R1116">
        <v>4435.2754500000001</v>
      </c>
      <c r="S1116" t="s">
        <v>4141</v>
      </c>
      <c r="T1116" t="s">
        <v>4261</v>
      </c>
    </row>
    <row r="1117" spans="1:20" x14ac:dyDescent="0.3">
      <c r="A1117" t="s">
        <v>3701</v>
      </c>
      <c r="B1117" t="s">
        <v>4459</v>
      </c>
      <c r="C1117" t="s">
        <v>4164</v>
      </c>
      <c r="D1117" t="s">
        <v>4097</v>
      </c>
      <c r="E1117" t="s">
        <v>4098</v>
      </c>
      <c r="F1117" t="s">
        <v>37</v>
      </c>
      <c r="G1117" t="s">
        <v>2210</v>
      </c>
      <c r="H1117" t="s">
        <v>25</v>
      </c>
      <c r="I1117" t="s">
        <v>184</v>
      </c>
      <c r="J1117" t="s">
        <v>3383</v>
      </c>
      <c r="K1117" t="s">
        <v>4134</v>
      </c>
      <c r="L1117">
        <v>4000</v>
      </c>
      <c r="M1117" t="s">
        <v>4135</v>
      </c>
      <c r="N1117" t="s">
        <v>4080</v>
      </c>
      <c r="O1117" t="s">
        <v>4183</v>
      </c>
      <c r="P1117">
        <v>2000</v>
      </c>
      <c r="Q1117" t="s">
        <v>4134</v>
      </c>
      <c r="R1117">
        <v>295.14</v>
      </c>
      <c r="S1117" t="s">
        <v>4460</v>
      </c>
      <c r="T1117" t="s">
        <v>4553</v>
      </c>
    </row>
    <row r="1118" spans="1:20" x14ac:dyDescent="0.3">
      <c r="A1118" t="s">
        <v>3702</v>
      </c>
      <c r="B1118" t="s">
        <v>4139</v>
      </c>
      <c r="C1118" t="s">
        <v>4275</v>
      </c>
      <c r="D1118" t="s">
        <v>4061</v>
      </c>
      <c r="E1118" t="s">
        <v>4062</v>
      </c>
      <c r="F1118" t="s">
        <v>1834</v>
      </c>
      <c r="G1118" t="s">
        <v>2086</v>
      </c>
      <c r="H1118" t="s">
        <v>9</v>
      </c>
      <c r="I1118" t="s">
        <v>180</v>
      </c>
      <c r="J1118" t="s">
        <v>3355</v>
      </c>
      <c r="K1118" t="s">
        <v>4134</v>
      </c>
      <c r="L1118">
        <v>50869</v>
      </c>
      <c r="M1118" t="s">
        <v>4135</v>
      </c>
      <c r="N1118" t="s">
        <v>4060</v>
      </c>
      <c r="O1118" t="s">
        <v>4136</v>
      </c>
      <c r="P1118">
        <v>169</v>
      </c>
      <c r="Q1118" t="s">
        <v>4134</v>
      </c>
      <c r="R1118">
        <v>2980.4106900000002</v>
      </c>
      <c r="S1118" t="s">
        <v>4141</v>
      </c>
      <c r="T1118" t="s">
        <v>4286</v>
      </c>
    </row>
    <row r="1119" spans="1:20" x14ac:dyDescent="0.3">
      <c r="A1119" t="s">
        <v>3702</v>
      </c>
      <c r="B1119" t="s">
        <v>4214</v>
      </c>
      <c r="C1119" t="s">
        <v>4172</v>
      </c>
      <c r="D1119" t="s">
        <v>4061</v>
      </c>
      <c r="E1119" t="s">
        <v>4062</v>
      </c>
      <c r="F1119" t="s">
        <v>1834</v>
      </c>
      <c r="G1119" t="s">
        <v>2086</v>
      </c>
      <c r="H1119" t="s">
        <v>9</v>
      </c>
      <c r="I1119" t="s">
        <v>180</v>
      </c>
      <c r="J1119" t="s">
        <v>3355</v>
      </c>
      <c r="K1119" t="s">
        <v>4134</v>
      </c>
      <c r="L1119">
        <v>21312</v>
      </c>
      <c r="M1119" t="s">
        <v>4135</v>
      </c>
      <c r="N1119" t="s">
        <v>4060</v>
      </c>
      <c r="O1119" t="s">
        <v>4136</v>
      </c>
      <c r="P1119">
        <v>148</v>
      </c>
      <c r="Q1119" t="s">
        <v>4134</v>
      </c>
      <c r="R1119">
        <v>3099.4530100000002</v>
      </c>
      <c r="S1119" t="s">
        <v>4215</v>
      </c>
      <c r="T1119" t="s">
        <v>4499</v>
      </c>
    </row>
    <row r="1120" spans="1:20" x14ac:dyDescent="0.3">
      <c r="A1120" t="s">
        <v>3774</v>
      </c>
      <c r="B1120" t="s">
        <v>4154</v>
      </c>
      <c r="C1120" t="s">
        <v>4152</v>
      </c>
      <c r="D1120" t="s">
        <v>4085</v>
      </c>
      <c r="E1120" t="s">
        <v>4086</v>
      </c>
      <c r="F1120" t="s">
        <v>37</v>
      </c>
      <c r="G1120" t="s">
        <v>2210</v>
      </c>
      <c r="H1120" t="s">
        <v>25</v>
      </c>
      <c r="I1120" t="s">
        <v>184</v>
      </c>
      <c r="J1120" t="s">
        <v>3383</v>
      </c>
      <c r="K1120" t="s">
        <v>4134</v>
      </c>
      <c r="L1120">
        <v>16000</v>
      </c>
      <c r="M1120" t="s">
        <v>4135</v>
      </c>
      <c r="N1120" t="s">
        <v>4060</v>
      </c>
      <c r="O1120" t="s">
        <v>4136</v>
      </c>
      <c r="P1120">
        <v>2000</v>
      </c>
      <c r="Q1120" t="s">
        <v>4134</v>
      </c>
      <c r="R1120">
        <v>1397.8159800000001</v>
      </c>
      <c r="S1120" t="s">
        <v>4155</v>
      </c>
      <c r="T1120" t="s">
        <v>4349</v>
      </c>
    </row>
    <row r="1121" spans="1:20" x14ac:dyDescent="0.3">
      <c r="A1121" t="s">
        <v>3755</v>
      </c>
      <c r="B1121" t="s">
        <v>4202</v>
      </c>
      <c r="C1121" t="s">
        <v>4152</v>
      </c>
      <c r="D1121" t="s">
        <v>4061</v>
      </c>
      <c r="E1121" t="s">
        <v>4062</v>
      </c>
      <c r="F1121" t="s">
        <v>1834</v>
      </c>
      <c r="G1121" t="s">
        <v>2086</v>
      </c>
      <c r="H1121" t="s">
        <v>9</v>
      </c>
      <c r="I1121" t="s">
        <v>180</v>
      </c>
      <c r="J1121" t="s">
        <v>3355</v>
      </c>
      <c r="K1121" t="s">
        <v>4134</v>
      </c>
      <c r="L1121">
        <v>32555</v>
      </c>
      <c r="M1121" t="s">
        <v>4135</v>
      </c>
      <c r="N1121" t="s">
        <v>4060</v>
      </c>
      <c r="O1121" t="s">
        <v>4136</v>
      </c>
      <c r="P1121">
        <v>383</v>
      </c>
      <c r="Q1121" t="s">
        <v>4134</v>
      </c>
      <c r="R1121">
        <v>2325.0208200000002</v>
      </c>
      <c r="S1121" t="s">
        <v>4203</v>
      </c>
      <c r="T1121" t="s">
        <v>4403</v>
      </c>
    </row>
    <row r="1122" spans="1:20" x14ac:dyDescent="0.3">
      <c r="A1122" t="s">
        <v>3913</v>
      </c>
      <c r="B1122" t="s">
        <v>4169</v>
      </c>
      <c r="C1122" t="s">
        <v>4148</v>
      </c>
      <c r="D1122" t="s">
        <v>4061</v>
      </c>
      <c r="E1122" t="s">
        <v>4062</v>
      </c>
      <c r="F1122" t="s">
        <v>1834</v>
      </c>
      <c r="G1122" t="s">
        <v>2086</v>
      </c>
      <c r="H1122" t="s">
        <v>9</v>
      </c>
      <c r="I1122" t="s">
        <v>180</v>
      </c>
      <c r="J1122" t="s">
        <v>3355</v>
      </c>
      <c r="K1122" t="s">
        <v>4134</v>
      </c>
      <c r="L1122">
        <v>176</v>
      </c>
      <c r="M1122" t="s">
        <v>4135</v>
      </c>
      <c r="N1122" t="s">
        <v>4060</v>
      </c>
      <c r="O1122" t="s">
        <v>4136</v>
      </c>
      <c r="P1122">
        <v>1</v>
      </c>
      <c r="Q1122" t="s">
        <v>4134</v>
      </c>
      <c r="R1122">
        <v>2663.1526699999999</v>
      </c>
      <c r="S1122" t="s">
        <v>4170</v>
      </c>
      <c r="T1122" t="s">
        <v>4220</v>
      </c>
    </row>
    <row r="1123" spans="1:20" x14ac:dyDescent="0.3">
      <c r="A1123" t="s">
        <v>3755</v>
      </c>
      <c r="B1123" t="s">
        <v>4239</v>
      </c>
      <c r="C1123" t="s">
        <v>4235</v>
      </c>
      <c r="D1123" t="s">
        <v>4061</v>
      </c>
      <c r="E1123" t="s">
        <v>4062</v>
      </c>
      <c r="F1123" t="s">
        <v>572</v>
      </c>
      <c r="G1123" t="s">
        <v>3201</v>
      </c>
      <c r="H1123" t="s">
        <v>9</v>
      </c>
      <c r="I1123" t="s">
        <v>180</v>
      </c>
      <c r="J1123" t="s">
        <v>3404</v>
      </c>
      <c r="K1123" t="s">
        <v>4134</v>
      </c>
      <c r="L1123">
        <v>51</v>
      </c>
      <c r="M1123" t="s">
        <v>4135</v>
      </c>
      <c r="N1123" t="s">
        <v>4060</v>
      </c>
      <c r="O1123" t="s">
        <v>4136</v>
      </c>
      <c r="P1123">
        <v>51</v>
      </c>
      <c r="Q1123" t="s">
        <v>4134</v>
      </c>
      <c r="R1123">
        <v>2542.0023999999999</v>
      </c>
      <c r="S1123" t="s">
        <v>4240</v>
      </c>
      <c r="T1123"/>
    </row>
    <row r="1124" spans="1:20" x14ac:dyDescent="0.3">
      <c r="A1124" t="s">
        <v>3913</v>
      </c>
      <c r="B1124" t="s">
        <v>4139</v>
      </c>
      <c r="C1124" t="s">
        <v>4157</v>
      </c>
      <c r="D1124" t="s">
        <v>4061</v>
      </c>
      <c r="E1124" t="s">
        <v>4062</v>
      </c>
      <c r="F1124" t="s">
        <v>1834</v>
      </c>
      <c r="G1124" t="s">
        <v>2086</v>
      </c>
      <c r="H1124" t="s">
        <v>9</v>
      </c>
      <c r="I1124" t="s">
        <v>180</v>
      </c>
      <c r="J1124" t="s">
        <v>3355</v>
      </c>
      <c r="K1124" t="s">
        <v>4134</v>
      </c>
      <c r="L1124">
        <v>3741</v>
      </c>
      <c r="M1124" t="s">
        <v>4135</v>
      </c>
      <c r="N1124" t="s">
        <v>4060</v>
      </c>
      <c r="O1124" t="s">
        <v>4136</v>
      </c>
      <c r="P1124">
        <v>87</v>
      </c>
      <c r="Q1124" t="s">
        <v>4134</v>
      </c>
      <c r="R1124">
        <v>2560.8675699999999</v>
      </c>
      <c r="S1124" t="s">
        <v>4141</v>
      </c>
      <c r="T1124" t="s">
        <v>4201</v>
      </c>
    </row>
    <row r="1125" spans="1:20" x14ac:dyDescent="0.3">
      <c r="A1125" t="s">
        <v>3727</v>
      </c>
      <c r="B1125" t="s">
        <v>4161</v>
      </c>
      <c r="C1125" t="s">
        <v>4199</v>
      </c>
      <c r="D1125" t="s">
        <v>4061</v>
      </c>
      <c r="E1125" t="s">
        <v>4062</v>
      </c>
      <c r="F1125" t="s">
        <v>1834</v>
      </c>
      <c r="G1125" t="s">
        <v>2086</v>
      </c>
      <c r="H1125" t="s">
        <v>9</v>
      </c>
      <c r="I1125" t="s">
        <v>180</v>
      </c>
      <c r="J1125" t="s">
        <v>3355</v>
      </c>
      <c r="K1125" t="s">
        <v>4134</v>
      </c>
      <c r="L1125">
        <v>136</v>
      </c>
      <c r="M1125" t="s">
        <v>4135</v>
      </c>
      <c r="N1125" t="s">
        <v>4060</v>
      </c>
      <c r="O1125" t="s">
        <v>4136</v>
      </c>
      <c r="P1125">
        <v>34</v>
      </c>
      <c r="Q1125" t="s">
        <v>4134</v>
      </c>
      <c r="R1125">
        <v>4612.4273599999997</v>
      </c>
      <c r="S1125" t="s">
        <v>4149</v>
      </c>
      <c r="T1125" t="s">
        <v>4479</v>
      </c>
    </row>
    <row r="1126" spans="1:20" x14ac:dyDescent="0.3">
      <c r="A1126" t="s">
        <v>3653</v>
      </c>
      <c r="B1126" t="s">
        <v>4202</v>
      </c>
      <c r="C1126" t="s">
        <v>4159</v>
      </c>
      <c r="D1126" t="s">
        <v>4061</v>
      </c>
      <c r="E1126" t="s">
        <v>4062</v>
      </c>
      <c r="F1126" t="s">
        <v>1834</v>
      </c>
      <c r="G1126" t="s">
        <v>2086</v>
      </c>
      <c r="H1126" t="s">
        <v>9</v>
      </c>
      <c r="I1126" t="s">
        <v>180</v>
      </c>
      <c r="J1126" t="s">
        <v>3355</v>
      </c>
      <c r="K1126" t="s">
        <v>4134</v>
      </c>
      <c r="L1126">
        <v>165120</v>
      </c>
      <c r="M1126" t="s">
        <v>4135</v>
      </c>
      <c r="N1126" t="s">
        <v>4060</v>
      </c>
      <c r="O1126" t="s">
        <v>4136</v>
      </c>
      <c r="P1126">
        <v>320</v>
      </c>
      <c r="Q1126" t="s">
        <v>4134</v>
      </c>
      <c r="R1126">
        <v>3379.27124</v>
      </c>
      <c r="S1126" t="s">
        <v>4203</v>
      </c>
      <c r="T1126" t="s">
        <v>4194</v>
      </c>
    </row>
    <row r="1127" spans="1:20" x14ac:dyDescent="0.3">
      <c r="A1127" t="s">
        <v>3845</v>
      </c>
      <c r="B1127" t="s">
        <v>4189</v>
      </c>
      <c r="C1127" t="s">
        <v>4235</v>
      </c>
      <c r="D1127" t="s">
        <v>4068</v>
      </c>
      <c r="E1127" t="s">
        <v>4069</v>
      </c>
      <c r="F1127" t="s">
        <v>1834</v>
      </c>
      <c r="G1127" t="s">
        <v>2086</v>
      </c>
      <c r="H1127" t="s">
        <v>9</v>
      </c>
      <c r="I1127" t="s">
        <v>180</v>
      </c>
      <c r="J1127" t="s">
        <v>3355</v>
      </c>
      <c r="K1127" t="s">
        <v>4134</v>
      </c>
      <c r="L1127">
        <v>36</v>
      </c>
      <c r="M1127" t="s">
        <v>4135</v>
      </c>
      <c r="N1127" t="s">
        <v>4060</v>
      </c>
      <c r="O1127" t="s">
        <v>4136</v>
      </c>
      <c r="P1127">
        <v>36</v>
      </c>
      <c r="Q1127" t="s">
        <v>4134</v>
      </c>
      <c r="R1127">
        <v>126343.09173</v>
      </c>
      <c r="S1127" t="s">
        <v>4190</v>
      </c>
      <c r="T1127" t="s">
        <v>4272</v>
      </c>
    </row>
    <row r="1128" spans="1:20" x14ac:dyDescent="0.3">
      <c r="A1128" t="s">
        <v>3755</v>
      </c>
      <c r="B1128" t="s">
        <v>4139</v>
      </c>
      <c r="C1128" t="s">
        <v>4339</v>
      </c>
      <c r="D1128" t="s">
        <v>4061</v>
      </c>
      <c r="E1128" t="s">
        <v>4062</v>
      </c>
      <c r="F1128" t="s">
        <v>1834</v>
      </c>
      <c r="G1128" t="s">
        <v>2086</v>
      </c>
      <c r="H1128" t="s">
        <v>9</v>
      </c>
      <c r="I1128" t="s">
        <v>180</v>
      </c>
      <c r="J1128" t="s">
        <v>3355</v>
      </c>
      <c r="K1128" t="s">
        <v>4134</v>
      </c>
      <c r="L1128">
        <v>2100</v>
      </c>
      <c r="M1128" t="s">
        <v>4135</v>
      </c>
      <c r="N1128" t="s">
        <v>4060</v>
      </c>
      <c r="O1128" t="s">
        <v>4136</v>
      </c>
      <c r="P1128">
        <v>50</v>
      </c>
      <c r="Q1128" t="s">
        <v>4134</v>
      </c>
      <c r="R1128">
        <v>2325.0208200000002</v>
      </c>
      <c r="S1128" t="s">
        <v>4141</v>
      </c>
      <c r="T1128" t="s">
        <v>4168</v>
      </c>
    </row>
    <row r="1129" spans="1:20" x14ac:dyDescent="0.3">
      <c r="A1129" t="s">
        <v>3884</v>
      </c>
      <c r="B1129" t="s">
        <v>4139</v>
      </c>
      <c r="C1129" t="s">
        <v>4266</v>
      </c>
      <c r="D1129" t="s">
        <v>4061</v>
      </c>
      <c r="E1129" t="s">
        <v>4062</v>
      </c>
      <c r="F1129" t="s">
        <v>1834</v>
      </c>
      <c r="G1129" t="s">
        <v>2086</v>
      </c>
      <c r="H1129" t="s">
        <v>9</v>
      </c>
      <c r="I1129" t="s">
        <v>180</v>
      </c>
      <c r="J1129" t="s">
        <v>3355</v>
      </c>
      <c r="K1129" t="s">
        <v>4134</v>
      </c>
      <c r="L1129">
        <v>582</v>
      </c>
      <c r="M1129" t="s">
        <v>4135</v>
      </c>
      <c r="N1129" t="s">
        <v>4060</v>
      </c>
      <c r="O1129" t="s">
        <v>4136</v>
      </c>
      <c r="P1129">
        <v>97</v>
      </c>
      <c r="Q1129" t="s">
        <v>4134</v>
      </c>
      <c r="R1129">
        <v>11365.452939999999</v>
      </c>
      <c r="S1129" t="s">
        <v>4141</v>
      </c>
      <c r="T1129" t="s">
        <v>4412</v>
      </c>
    </row>
    <row r="1130" spans="1:20" x14ac:dyDescent="0.3">
      <c r="A1130" t="s">
        <v>3755</v>
      </c>
      <c r="B1130" t="s">
        <v>4231</v>
      </c>
      <c r="C1130" t="s">
        <v>4164</v>
      </c>
      <c r="D1130" t="s">
        <v>4061</v>
      </c>
      <c r="E1130" t="s">
        <v>4062</v>
      </c>
      <c r="F1130" t="s">
        <v>1834</v>
      </c>
      <c r="G1130" t="s">
        <v>2086</v>
      </c>
      <c r="H1130" t="s">
        <v>9</v>
      </c>
      <c r="I1130" t="s">
        <v>180</v>
      </c>
      <c r="J1130" t="s">
        <v>3355</v>
      </c>
      <c r="K1130" t="s">
        <v>4134</v>
      </c>
      <c r="L1130">
        <v>2200</v>
      </c>
      <c r="M1130" t="s">
        <v>4135</v>
      </c>
      <c r="N1130" t="s">
        <v>4060</v>
      </c>
      <c r="O1130" t="s">
        <v>4136</v>
      </c>
      <c r="P1130">
        <v>100</v>
      </c>
      <c r="Q1130" t="s">
        <v>4134</v>
      </c>
      <c r="R1130">
        <v>2325.0208200000002</v>
      </c>
      <c r="S1130" t="s">
        <v>4232</v>
      </c>
      <c r="T1130" t="s">
        <v>4403</v>
      </c>
    </row>
    <row r="1131" spans="1:20" x14ac:dyDescent="0.3">
      <c r="A1131" t="s">
        <v>3702</v>
      </c>
      <c r="B1131" t="s">
        <v>4139</v>
      </c>
      <c r="C1131" t="s">
        <v>4324</v>
      </c>
      <c r="D1131" t="s">
        <v>4061</v>
      </c>
      <c r="E1131" t="s">
        <v>4062</v>
      </c>
      <c r="F1131" t="s">
        <v>1834</v>
      </c>
      <c r="G1131" t="s">
        <v>2086</v>
      </c>
      <c r="H1131" t="s">
        <v>9</v>
      </c>
      <c r="I1131" t="s">
        <v>180</v>
      </c>
      <c r="J1131" t="s">
        <v>3355</v>
      </c>
      <c r="K1131" t="s">
        <v>4134</v>
      </c>
      <c r="L1131">
        <v>3762</v>
      </c>
      <c r="M1131" t="s">
        <v>4135</v>
      </c>
      <c r="N1131" t="s">
        <v>4060</v>
      </c>
      <c r="O1131" t="s">
        <v>4136</v>
      </c>
      <c r="P1131">
        <v>209</v>
      </c>
      <c r="Q1131" t="s">
        <v>4134</v>
      </c>
      <c r="R1131">
        <v>2980.4106900000002</v>
      </c>
      <c r="S1131" t="s">
        <v>4141</v>
      </c>
      <c r="T1131" t="s">
        <v>4316</v>
      </c>
    </row>
    <row r="1132" spans="1:20" x14ac:dyDescent="0.3">
      <c r="A1132" t="s">
        <v>3958</v>
      </c>
      <c r="B1132" t="s">
        <v>4139</v>
      </c>
      <c r="C1132" t="s">
        <v>4152</v>
      </c>
      <c r="D1132" t="s">
        <v>4061</v>
      </c>
      <c r="E1132" t="s">
        <v>4062</v>
      </c>
      <c r="F1132" t="s">
        <v>1834</v>
      </c>
      <c r="G1132" t="s">
        <v>2086</v>
      </c>
      <c r="H1132" t="s">
        <v>9</v>
      </c>
      <c r="I1132" t="s">
        <v>180</v>
      </c>
      <c r="J1132" t="s">
        <v>3355</v>
      </c>
      <c r="K1132" t="s">
        <v>4134</v>
      </c>
      <c r="L1132">
        <v>60610</v>
      </c>
      <c r="M1132" t="s">
        <v>4135</v>
      </c>
      <c r="N1132" t="s">
        <v>4060</v>
      </c>
      <c r="O1132" t="s">
        <v>4136</v>
      </c>
      <c r="P1132">
        <v>209</v>
      </c>
      <c r="Q1132" t="s">
        <v>4134</v>
      </c>
      <c r="R1132">
        <v>1775.81025</v>
      </c>
      <c r="S1132" t="s">
        <v>4141</v>
      </c>
      <c r="T1132" t="s">
        <v>4160</v>
      </c>
    </row>
    <row r="1133" spans="1:20" x14ac:dyDescent="0.3">
      <c r="A1133" t="s">
        <v>3787</v>
      </c>
      <c r="B1133" t="s">
        <v>4143</v>
      </c>
      <c r="C1133" t="s">
        <v>4144</v>
      </c>
      <c r="D1133" t="s">
        <v>4068</v>
      </c>
      <c r="E1133" t="s">
        <v>4069</v>
      </c>
      <c r="F1133" t="s">
        <v>1834</v>
      </c>
      <c r="G1133" t="s">
        <v>2086</v>
      </c>
      <c r="H1133" t="s">
        <v>9</v>
      </c>
      <c r="I1133" t="s">
        <v>180</v>
      </c>
      <c r="J1133" t="s">
        <v>3355</v>
      </c>
      <c r="K1133" t="s">
        <v>4134</v>
      </c>
      <c r="L1133">
        <v>480</v>
      </c>
      <c r="M1133" t="s">
        <v>4135</v>
      </c>
      <c r="N1133" t="s">
        <v>4060</v>
      </c>
      <c r="O1133" t="s">
        <v>4136</v>
      </c>
      <c r="P1133">
        <v>40</v>
      </c>
      <c r="Q1133" t="s">
        <v>4134</v>
      </c>
      <c r="R1133">
        <v>9867.69751</v>
      </c>
      <c r="S1133" t="s">
        <v>4145</v>
      </c>
      <c r="T1133" t="s">
        <v>4150</v>
      </c>
    </row>
    <row r="1134" spans="1:20" x14ac:dyDescent="0.3">
      <c r="A1134" t="s">
        <v>3755</v>
      </c>
      <c r="B1134" t="s">
        <v>4139</v>
      </c>
      <c r="C1134" t="s">
        <v>4205</v>
      </c>
      <c r="D1134" t="s">
        <v>4061</v>
      </c>
      <c r="E1134" t="s">
        <v>4062</v>
      </c>
      <c r="F1134" t="s">
        <v>1834</v>
      </c>
      <c r="G1134" t="s">
        <v>2086</v>
      </c>
      <c r="H1134" t="s">
        <v>9</v>
      </c>
      <c r="I1134" t="s">
        <v>180</v>
      </c>
      <c r="J1134" t="s">
        <v>3355</v>
      </c>
      <c r="K1134" t="s">
        <v>4134</v>
      </c>
      <c r="L1134">
        <v>1800</v>
      </c>
      <c r="M1134" t="s">
        <v>4135</v>
      </c>
      <c r="N1134" t="s">
        <v>4060</v>
      </c>
      <c r="O1134" t="s">
        <v>4136</v>
      </c>
      <c r="P1134">
        <v>100</v>
      </c>
      <c r="Q1134" t="s">
        <v>4134</v>
      </c>
      <c r="R1134">
        <v>2325.0208200000002</v>
      </c>
      <c r="S1134" t="s">
        <v>4141</v>
      </c>
      <c r="T1134" t="s">
        <v>4316</v>
      </c>
    </row>
    <row r="1135" spans="1:20" x14ac:dyDescent="0.3">
      <c r="A1135" t="s">
        <v>3755</v>
      </c>
      <c r="B1135" t="s">
        <v>4132</v>
      </c>
      <c r="C1135" t="s">
        <v>4228</v>
      </c>
      <c r="D1135" t="s">
        <v>4061</v>
      </c>
      <c r="E1135" t="s">
        <v>4062</v>
      </c>
      <c r="F1135" t="s">
        <v>572</v>
      </c>
      <c r="G1135" t="s">
        <v>3201</v>
      </c>
      <c r="H1135" t="s">
        <v>9</v>
      </c>
      <c r="I1135" t="s">
        <v>180</v>
      </c>
      <c r="J1135" t="s">
        <v>3404</v>
      </c>
      <c r="K1135" t="s">
        <v>4134</v>
      </c>
      <c r="L1135">
        <v>14184</v>
      </c>
      <c r="M1135" t="s">
        <v>4135</v>
      </c>
      <c r="N1135" t="s">
        <v>4060</v>
      </c>
      <c r="O1135" t="s">
        <v>4136</v>
      </c>
      <c r="P1135">
        <v>197</v>
      </c>
      <c r="Q1135" t="s">
        <v>4134</v>
      </c>
      <c r="R1135">
        <v>2352.5772099999999</v>
      </c>
      <c r="S1135" t="s">
        <v>4137</v>
      </c>
      <c r="T1135" t="s">
        <v>4476</v>
      </c>
    </row>
    <row r="1136" spans="1:20" x14ac:dyDescent="0.3">
      <c r="A1136" t="s">
        <v>3657</v>
      </c>
      <c r="B1136" t="s">
        <v>4321</v>
      </c>
      <c r="C1136" t="s">
        <v>4356</v>
      </c>
      <c r="D1136" t="s">
        <v>4085</v>
      </c>
      <c r="E1136" t="s">
        <v>4086</v>
      </c>
      <c r="F1136" t="s">
        <v>71</v>
      </c>
      <c r="G1136" t="s">
        <v>2214</v>
      </c>
      <c r="H1136" t="s">
        <v>23</v>
      </c>
      <c r="I1136" t="s">
        <v>184</v>
      </c>
      <c r="J1136" t="s">
        <v>3383</v>
      </c>
      <c r="K1136" t="s">
        <v>4134</v>
      </c>
      <c r="L1136">
        <v>400</v>
      </c>
      <c r="M1136" t="s">
        <v>4135</v>
      </c>
      <c r="N1136" t="s">
        <v>4060</v>
      </c>
      <c r="O1136" t="s">
        <v>4136</v>
      </c>
      <c r="P1136">
        <v>100</v>
      </c>
      <c r="Q1136" t="s">
        <v>4134</v>
      </c>
      <c r="R1136">
        <v>984.44875999999999</v>
      </c>
      <c r="S1136" t="s">
        <v>4155</v>
      </c>
      <c r="T1136" t="s">
        <v>4429</v>
      </c>
    </row>
    <row r="1137" spans="1:20" x14ac:dyDescent="0.3">
      <c r="A1137" t="s">
        <v>3884</v>
      </c>
      <c r="B1137" t="s">
        <v>4139</v>
      </c>
      <c r="C1137" t="s">
        <v>4140</v>
      </c>
      <c r="D1137" t="s">
        <v>4061</v>
      </c>
      <c r="E1137" t="s">
        <v>4062</v>
      </c>
      <c r="F1137" t="s">
        <v>1834</v>
      </c>
      <c r="G1137" t="s">
        <v>2086</v>
      </c>
      <c r="H1137" t="s">
        <v>9</v>
      </c>
      <c r="I1137" t="s">
        <v>180</v>
      </c>
      <c r="J1137" t="s">
        <v>3355</v>
      </c>
      <c r="K1137" t="s">
        <v>4134</v>
      </c>
      <c r="L1137">
        <v>1176</v>
      </c>
      <c r="M1137" t="s">
        <v>4135</v>
      </c>
      <c r="N1137" t="s">
        <v>4060</v>
      </c>
      <c r="O1137" t="s">
        <v>4136</v>
      </c>
      <c r="P1137">
        <v>42</v>
      </c>
      <c r="Q1137" t="s">
        <v>4134</v>
      </c>
      <c r="R1137">
        <v>10162.67376</v>
      </c>
      <c r="S1137" t="s">
        <v>4141</v>
      </c>
      <c r="T1137" t="s">
        <v>4325</v>
      </c>
    </row>
    <row r="1138" spans="1:20" x14ac:dyDescent="0.3">
      <c r="A1138" t="s">
        <v>3653</v>
      </c>
      <c r="B1138" t="s">
        <v>4231</v>
      </c>
      <c r="C1138" t="s">
        <v>4235</v>
      </c>
      <c r="D1138" t="s">
        <v>4061</v>
      </c>
      <c r="E1138" t="s">
        <v>4062</v>
      </c>
      <c r="F1138" t="s">
        <v>1834</v>
      </c>
      <c r="G1138" t="s">
        <v>2086</v>
      </c>
      <c r="H1138" t="s">
        <v>9</v>
      </c>
      <c r="I1138" t="s">
        <v>180</v>
      </c>
      <c r="J1138" t="s">
        <v>3355</v>
      </c>
      <c r="K1138" t="s">
        <v>4134</v>
      </c>
      <c r="L1138">
        <v>4675</v>
      </c>
      <c r="M1138" t="s">
        <v>4135</v>
      </c>
      <c r="N1138" t="s">
        <v>4060</v>
      </c>
      <c r="O1138" t="s">
        <v>4136</v>
      </c>
      <c r="P1138">
        <v>425</v>
      </c>
      <c r="Q1138" t="s">
        <v>4134</v>
      </c>
      <c r="R1138">
        <v>3379.2712369999999</v>
      </c>
      <c r="S1138" t="s">
        <v>4232</v>
      </c>
      <c r="T1138" t="s">
        <v>4260</v>
      </c>
    </row>
    <row r="1139" spans="1:20" x14ac:dyDescent="0.3">
      <c r="A1139" t="s">
        <v>3702</v>
      </c>
      <c r="B1139" t="s">
        <v>4139</v>
      </c>
      <c r="C1139" t="s">
        <v>4252</v>
      </c>
      <c r="D1139" t="s">
        <v>4061</v>
      </c>
      <c r="E1139" t="s">
        <v>4062</v>
      </c>
      <c r="F1139" t="s">
        <v>1834</v>
      </c>
      <c r="G1139" t="s">
        <v>2086</v>
      </c>
      <c r="H1139" t="s">
        <v>9</v>
      </c>
      <c r="I1139" t="s">
        <v>180</v>
      </c>
      <c r="J1139" t="s">
        <v>3355</v>
      </c>
      <c r="K1139" t="s">
        <v>4134</v>
      </c>
      <c r="L1139">
        <v>15540</v>
      </c>
      <c r="M1139" t="s">
        <v>4135</v>
      </c>
      <c r="N1139" t="s">
        <v>4060</v>
      </c>
      <c r="O1139" t="s">
        <v>4136</v>
      </c>
      <c r="P1139">
        <v>148</v>
      </c>
      <c r="Q1139" t="s">
        <v>4134</v>
      </c>
      <c r="R1139">
        <v>2980.4106900000002</v>
      </c>
      <c r="S1139" t="s">
        <v>4141</v>
      </c>
      <c r="T1139" t="s">
        <v>4445</v>
      </c>
    </row>
    <row r="1140" spans="1:20" x14ac:dyDescent="0.3">
      <c r="A1140" t="s">
        <v>3657</v>
      </c>
      <c r="B1140" t="s">
        <v>4154</v>
      </c>
      <c r="C1140" t="s">
        <v>4148</v>
      </c>
      <c r="D1140" t="s">
        <v>4085</v>
      </c>
      <c r="E1140" t="s">
        <v>4086</v>
      </c>
      <c r="F1140" t="s">
        <v>37</v>
      </c>
      <c r="G1140" t="s">
        <v>2210</v>
      </c>
      <c r="H1140" t="s">
        <v>25</v>
      </c>
      <c r="I1140" t="s">
        <v>184</v>
      </c>
      <c r="J1140" t="s">
        <v>3383</v>
      </c>
      <c r="K1140" t="s">
        <v>4134</v>
      </c>
      <c r="L1140">
        <v>2500</v>
      </c>
      <c r="M1140" t="s">
        <v>4135</v>
      </c>
      <c r="N1140" t="s">
        <v>4060</v>
      </c>
      <c r="O1140" t="s">
        <v>4136</v>
      </c>
      <c r="P1140">
        <v>2500</v>
      </c>
      <c r="Q1140" t="s">
        <v>4134</v>
      </c>
      <c r="R1140">
        <v>977.82592</v>
      </c>
      <c r="S1140" t="s">
        <v>4155</v>
      </c>
      <c r="T1140" t="s">
        <v>4372</v>
      </c>
    </row>
    <row r="1141" spans="1:20" x14ac:dyDescent="0.3">
      <c r="A1141" t="s">
        <v>3702</v>
      </c>
      <c r="B1141" t="s">
        <v>4231</v>
      </c>
      <c r="C1141" t="s">
        <v>4199</v>
      </c>
      <c r="D1141" t="s">
        <v>4061</v>
      </c>
      <c r="E1141" t="s">
        <v>4062</v>
      </c>
      <c r="F1141" t="s">
        <v>1834</v>
      </c>
      <c r="G1141" t="s">
        <v>2086</v>
      </c>
      <c r="H1141" t="s">
        <v>9</v>
      </c>
      <c r="I1141" t="s">
        <v>180</v>
      </c>
      <c r="J1141" t="s">
        <v>3355</v>
      </c>
      <c r="K1141" t="s">
        <v>4134</v>
      </c>
      <c r="L1141">
        <v>84100</v>
      </c>
      <c r="M1141" t="s">
        <v>4135</v>
      </c>
      <c r="N1141" t="s">
        <v>4060</v>
      </c>
      <c r="O1141" t="s">
        <v>4136</v>
      </c>
      <c r="P1141">
        <v>841</v>
      </c>
      <c r="Q1141" t="s">
        <v>4134</v>
      </c>
      <c r="R1141">
        <v>2980.4106900000002</v>
      </c>
      <c r="S1141" t="s">
        <v>4232</v>
      </c>
      <c r="T1141" t="s">
        <v>4201</v>
      </c>
    </row>
    <row r="1142" spans="1:20" x14ac:dyDescent="0.3">
      <c r="A1142" t="s">
        <v>3727</v>
      </c>
      <c r="B1142" t="s">
        <v>4139</v>
      </c>
      <c r="C1142" t="s">
        <v>4159</v>
      </c>
      <c r="D1142" t="s">
        <v>4061</v>
      </c>
      <c r="E1142" t="s">
        <v>4062</v>
      </c>
      <c r="F1142" t="s">
        <v>1834</v>
      </c>
      <c r="G1142" t="s">
        <v>2086</v>
      </c>
      <c r="H1142" t="s">
        <v>9</v>
      </c>
      <c r="I1142" t="s">
        <v>180</v>
      </c>
      <c r="J1142" t="s">
        <v>3355</v>
      </c>
      <c r="K1142" t="s">
        <v>4134</v>
      </c>
      <c r="L1142">
        <v>408</v>
      </c>
      <c r="M1142" t="s">
        <v>4135</v>
      </c>
      <c r="N1142" t="s">
        <v>4060</v>
      </c>
      <c r="O1142" t="s">
        <v>4136</v>
      </c>
      <c r="P1142">
        <v>241</v>
      </c>
      <c r="Q1142" t="s">
        <v>4134</v>
      </c>
      <c r="R1142">
        <v>4435.2754500000001</v>
      </c>
      <c r="S1142" t="s">
        <v>4141</v>
      </c>
      <c r="T1142" t="s">
        <v>4200</v>
      </c>
    </row>
    <row r="1143" spans="1:20" x14ac:dyDescent="0.3">
      <c r="A1143" t="s">
        <v>3701</v>
      </c>
      <c r="B1143" t="s">
        <v>4375</v>
      </c>
      <c r="C1143" t="s">
        <v>4164</v>
      </c>
      <c r="D1143" t="s">
        <v>4097</v>
      </c>
      <c r="E1143" t="s">
        <v>4098</v>
      </c>
      <c r="F1143" t="s">
        <v>37</v>
      </c>
      <c r="G1143" t="s">
        <v>2210</v>
      </c>
      <c r="H1143" t="s">
        <v>25</v>
      </c>
      <c r="I1143" t="s">
        <v>184</v>
      </c>
      <c r="J1143" t="s">
        <v>3383</v>
      </c>
      <c r="K1143" t="s">
        <v>4134</v>
      </c>
      <c r="L1143">
        <v>2000</v>
      </c>
      <c r="M1143" t="s">
        <v>4135</v>
      </c>
      <c r="N1143" t="s">
        <v>4080</v>
      </c>
      <c r="O1143" t="s">
        <v>4183</v>
      </c>
      <c r="P1143">
        <v>1000</v>
      </c>
      <c r="Q1143" t="s">
        <v>4134</v>
      </c>
      <c r="R1143">
        <v>318.20999999999998</v>
      </c>
      <c r="S1143" t="s">
        <v>4376</v>
      </c>
      <c r="T1143" t="s">
        <v>4254</v>
      </c>
    </row>
    <row r="1144" spans="1:20" x14ac:dyDescent="0.3">
      <c r="A1144" t="s">
        <v>3844</v>
      </c>
      <c r="B1144" t="s">
        <v>4368</v>
      </c>
      <c r="C1144" t="s">
        <v>4164</v>
      </c>
      <c r="D1144" t="s">
        <v>4068</v>
      </c>
      <c r="E1144" t="s">
        <v>4069</v>
      </c>
      <c r="F1144" t="s">
        <v>1834</v>
      </c>
      <c r="G1144" t="s">
        <v>2086</v>
      </c>
      <c r="H1144" t="s">
        <v>9</v>
      </c>
      <c r="I1144" t="s">
        <v>180</v>
      </c>
      <c r="J1144" t="s">
        <v>3355</v>
      </c>
      <c r="K1144" t="s">
        <v>4134</v>
      </c>
      <c r="L1144">
        <v>34532</v>
      </c>
      <c r="M1144" t="s">
        <v>4135</v>
      </c>
      <c r="N1144" t="s">
        <v>4060</v>
      </c>
      <c r="O1144" t="s">
        <v>4136</v>
      </c>
      <c r="P1144">
        <v>181</v>
      </c>
      <c r="Q1144" t="s">
        <v>4134</v>
      </c>
      <c r="R1144">
        <v>7409.59148</v>
      </c>
      <c r="S1144" t="s">
        <v>4232</v>
      </c>
      <c r="T1144" t="s">
        <v>4233</v>
      </c>
    </row>
    <row r="1145" spans="1:20" x14ac:dyDescent="0.3">
      <c r="A1145" t="s">
        <v>3702</v>
      </c>
      <c r="B1145" t="s">
        <v>4139</v>
      </c>
      <c r="C1145" t="s">
        <v>4188</v>
      </c>
      <c r="D1145" t="s">
        <v>4061</v>
      </c>
      <c r="E1145" t="s">
        <v>4062</v>
      </c>
      <c r="F1145" t="s">
        <v>1834</v>
      </c>
      <c r="G1145" t="s">
        <v>2086</v>
      </c>
      <c r="H1145" t="s">
        <v>9</v>
      </c>
      <c r="I1145" t="s">
        <v>180</v>
      </c>
      <c r="J1145" t="s">
        <v>3355</v>
      </c>
      <c r="K1145" t="s">
        <v>4134</v>
      </c>
      <c r="L1145">
        <v>4875</v>
      </c>
      <c r="M1145" t="s">
        <v>4135</v>
      </c>
      <c r="N1145" t="s">
        <v>4060</v>
      </c>
      <c r="O1145" t="s">
        <v>4136</v>
      </c>
      <c r="P1145">
        <v>195</v>
      </c>
      <c r="Q1145" t="s">
        <v>4134</v>
      </c>
      <c r="R1145">
        <v>2980.4106900000002</v>
      </c>
      <c r="S1145" t="s">
        <v>4141</v>
      </c>
      <c r="T1145" t="s">
        <v>4236</v>
      </c>
    </row>
    <row r="1146" spans="1:20" x14ac:dyDescent="0.3">
      <c r="A1146" t="s">
        <v>3702</v>
      </c>
      <c r="B1146" t="s">
        <v>4139</v>
      </c>
      <c r="C1146" t="s">
        <v>4225</v>
      </c>
      <c r="D1146" t="s">
        <v>4061</v>
      </c>
      <c r="E1146" t="s">
        <v>4062</v>
      </c>
      <c r="F1146" t="s">
        <v>1834</v>
      </c>
      <c r="G1146" t="s">
        <v>2086</v>
      </c>
      <c r="H1146" t="s">
        <v>9</v>
      </c>
      <c r="I1146" t="s">
        <v>180</v>
      </c>
      <c r="J1146" t="s">
        <v>3355</v>
      </c>
      <c r="K1146" t="s">
        <v>4134</v>
      </c>
      <c r="L1146">
        <v>3438</v>
      </c>
      <c r="M1146" t="s">
        <v>4135</v>
      </c>
      <c r="N1146" t="s">
        <v>4060</v>
      </c>
      <c r="O1146" t="s">
        <v>4136</v>
      </c>
      <c r="P1146">
        <v>191</v>
      </c>
      <c r="Q1146" t="s">
        <v>4134</v>
      </c>
      <c r="R1146">
        <v>2980.4106900000002</v>
      </c>
      <c r="S1146" t="s">
        <v>4141</v>
      </c>
      <c r="T1146" t="s">
        <v>4316</v>
      </c>
    </row>
    <row r="1147" spans="1:20" x14ac:dyDescent="0.3">
      <c r="A1147" t="s">
        <v>3844</v>
      </c>
      <c r="B1147" t="s">
        <v>4143</v>
      </c>
      <c r="C1147" t="s">
        <v>4152</v>
      </c>
      <c r="D1147" t="s">
        <v>4068</v>
      </c>
      <c r="E1147" t="s">
        <v>4069</v>
      </c>
      <c r="F1147" t="s">
        <v>1834</v>
      </c>
      <c r="G1147" t="s">
        <v>2086</v>
      </c>
      <c r="H1147" t="s">
        <v>9</v>
      </c>
      <c r="I1147" t="s">
        <v>180</v>
      </c>
      <c r="J1147" t="s">
        <v>3355</v>
      </c>
      <c r="K1147" t="s">
        <v>4134</v>
      </c>
      <c r="L1147">
        <v>2</v>
      </c>
      <c r="M1147" t="s">
        <v>4135</v>
      </c>
      <c r="N1147" t="s">
        <v>4060</v>
      </c>
      <c r="O1147" t="s">
        <v>4136</v>
      </c>
      <c r="P1147">
        <v>2</v>
      </c>
      <c r="Q1147" t="s">
        <v>4134</v>
      </c>
      <c r="R1147">
        <v>8006.1981599999999</v>
      </c>
      <c r="S1147" t="s">
        <v>4145</v>
      </c>
      <c r="T1147" t="s">
        <v>4422</v>
      </c>
    </row>
    <row r="1148" spans="1:20" x14ac:dyDescent="0.3">
      <c r="A1148" t="s">
        <v>3657</v>
      </c>
      <c r="B1148" t="s">
        <v>4178</v>
      </c>
      <c r="C1148" t="s">
        <v>4199</v>
      </c>
      <c r="D1148" t="s">
        <v>4085</v>
      </c>
      <c r="E1148" t="s">
        <v>4086</v>
      </c>
      <c r="F1148" t="s">
        <v>37</v>
      </c>
      <c r="G1148" t="s">
        <v>2210</v>
      </c>
      <c r="H1148" t="s">
        <v>25</v>
      </c>
      <c r="I1148" t="s">
        <v>184</v>
      </c>
      <c r="J1148" t="s">
        <v>3383</v>
      </c>
      <c r="K1148" t="s">
        <v>4134</v>
      </c>
      <c r="L1148">
        <v>4000</v>
      </c>
      <c r="M1148" t="s">
        <v>4135</v>
      </c>
      <c r="N1148" t="s">
        <v>4060</v>
      </c>
      <c r="O1148" t="s">
        <v>4136</v>
      </c>
      <c r="P1148">
        <v>1000</v>
      </c>
      <c r="Q1148" t="s">
        <v>4134</v>
      </c>
      <c r="R1148">
        <v>977.82592</v>
      </c>
      <c r="S1148" t="s">
        <v>4179</v>
      </c>
      <c r="T1148" t="s">
        <v>4420</v>
      </c>
    </row>
    <row r="1149" spans="1:20" x14ac:dyDescent="0.3">
      <c r="A1149" t="s">
        <v>3727</v>
      </c>
      <c r="B1149" t="s">
        <v>4139</v>
      </c>
      <c r="C1149" t="s">
        <v>4159</v>
      </c>
      <c r="D1149" t="s">
        <v>4061</v>
      </c>
      <c r="E1149" t="s">
        <v>4062</v>
      </c>
      <c r="F1149" t="s">
        <v>1834</v>
      </c>
      <c r="G1149" t="s">
        <v>2086</v>
      </c>
      <c r="H1149" t="s">
        <v>9</v>
      </c>
      <c r="I1149" t="s">
        <v>180</v>
      </c>
      <c r="J1149" t="s">
        <v>3355</v>
      </c>
      <c r="K1149" t="s">
        <v>4134</v>
      </c>
      <c r="L1149">
        <v>40075</v>
      </c>
      <c r="M1149" t="s">
        <v>4135</v>
      </c>
      <c r="N1149" t="s">
        <v>4060</v>
      </c>
      <c r="O1149" t="s">
        <v>4136</v>
      </c>
      <c r="P1149">
        <v>241</v>
      </c>
      <c r="Q1149" t="s">
        <v>4134</v>
      </c>
      <c r="R1149">
        <v>4435.2754500000001</v>
      </c>
      <c r="S1149" t="s">
        <v>4141</v>
      </c>
      <c r="T1149" t="s">
        <v>4142</v>
      </c>
    </row>
    <row r="1150" spans="1:20" x14ac:dyDescent="0.3">
      <c r="A1150" t="s">
        <v>4002</v>
      </c>
      <c r="B1150" t="s">
        <v>4189</v>
      </c>
      <c r="C1150" t="s">
        <v>4164</v>
      </c>
      <c r="D1150" t="s">
        <v>4068</v>
      </c>
      <c r="E1150" t="s">
        <v>4069</v>
      </c>
      <c r="F1150" t="s">
        <v>1834</v>
      </c>
      <c r="G1150" t="s">
        <v>2086</v>
      </c>
      <c r="H1150" t="s">
        <v>9</v>
      </c>
      <c r="I1150" t="s">
        <v>180</v>
      </c>
      <c r="J1150" t="s">
        <v>3355</v>
      </c>
      <c r="K1150" t="s">
        <v>4134</v>
      </c>
      <c r="L1150">
        <v>6</v>
      </c>
      <c r="M1150" t="s">
        <v>4135</v>
      </c>
      <c r="N1150" t="s">
        <v>4060</v>
      </c>
      <c r="O1150" t="s">
        <v>4136</v>
      </c>
      <c r="P1150">
        <v>6</v>
      </c>
      <c r="Q1150" t="s">
        <v>4134</v>
      </c>
      <c r="R1150">
        <v>101601.22953</v>
      </c>
      <c r="S1150" t="s">
        <v>4190</v>
      </c>
      <c r="T1150" t="s">
        <v>4490</v>
      </c>
    </row>
    <row r="1151" spans="1:20" x14ac:dyDescent="0.3">
      <c r="A1151" t="s">
        <v>3787</v>
      </c>
      <c r="B1151" t="s">
        <v>4143</v>
      </c>
      <c r="C1151" t="s">
        <v>4199</v>
      </c>
      <c r="D1151" t="s">
        <v>4068</v>
      </c>
      <c r="E1151" t="s">
        <v>4069</v>
      </c>
      <c r="F1151" t="s">
        <v>1834</v>
      </c>
      <c r="G1151" t="s">
        <v>2086</v>
      </c>
      <c r="H1151" t="s">
        <v>9</v>
      </c>
      <c r="I1151" t="s">
        <v>180</v>
      </c>
      <c r="J1151" t="s">
        <v>3355</v>
      </c>
      <c r="K1151" t="s">
        <v>4134</v>
      </c>
      <c r="L1151">
        <v>5184</v>
      </c>
      <c r="M1151" t="s">
        <v>4135</v>
      </c>
      <c r="N1151" t="s">
        <v>4060</v>
      </c>
      <c r="O1151" t="s">
        <v>4136</v>
      </c>
      <c r="P1151">
        <v>108</v>
      </c>
      <c r="Q1151" t="s">
        <v>4134</v>
      </c>
      <c r="R1151">
        <v>9867.69751</v>
      </c>
      <c r="S1151" t="s">
        <v>4145</v>
      </c>
      <c r="T1151" t="s">
        <v>4390</v>
      </c>
    </row>
    <row r="1152" spans="1:20" x14ac:dyDescent="0.3">
      <c r="A1152" t="s">
        <v>3913</v>
      </c>
      <c r="B1152" t="s">
        <v>4139</v>
      </c>
      <c r="C1152" t="s">
        <v>4157</v>
      </c>
      <c r="D1152" t="s">
        <v>4061</v>
      </c>
      <c r="E1152" t="s">
        <v>4062</v>
      </c>
      <c r="F1152" t="s">
        <v>1834</v>
      </c>
      <c r="G1152" t="s">
        <v>2086</v>
      </c>
      <c r="H1152" t="s">
        <v>9</v>
      </c>
      <c r="I1152" t="s">
        <v>180</v>
      </c>
      <c r="J1152" t="s">
        <v>3355</v>
      </c>
      <c r="K1152" t="s">
        <v>4134</v>
      </c>
      <c r="L1152">
        <v>15225</v>
      </c>
      <c r="M1152" t="s">
        <v>4135</v>
      </c>
      <c r="N1152" t="s">
        <v>4060</v>
      </c>
      <c r="O1152" t="s">
        <v>4136</v>
      </c>
      <c r="P1152">
        <v>87</v>
      </c>
      <c r="Q1152" t="s">
        <v>4134</v>
      </c>
      <c r="R1152">
        <v>2560.8675699999999</v>
      </c>
      <c r="S1152" t="s">
        <v>4141</v>
      </c>
      <c r="T1152" t="s">
        <v>4142</v>
      </c>
    </row>
    <row r="1153" spans="1:20" x14ac:dyDescent="0.3">
      <c r="A1153" t="s">
        <v>4002</v>
      </c>
      <c r="B1153" t="s">
        <v>4283</v>
      </c>
      <c r="C1153" t="s">
        <v>4235</v>
      </c>
      <c r="D1153" t="s">
        <v>4068</v>
      </c>
      <c r="E1153" t="s">
        <v>4069</v>
      </c>
      <c r="F1153" t="s">
        <v>1834</v>
      </c>
      <c r="G1153" t="s">
        <v>2086</v>
      </c>
      <c r="H1153" t="s">
        <v>9</v>
      </c>
      <c r="I1153" t="s">
        <v>180</v>
      </c>
      <c r="J1153" t="s">
        <v>3355</v>
      </c>
      <c r="K1153" t="s">
        <v>4134</v>
      </c>
      <c r="L1153">
        <v>6</v>
      </c>
      <c r="M1153" t="s">
        <v>4135</v>
      </c>
      <c r="N1153" t="s">
        <v>4060</v>
      </c>
      <c r="O1153" t="s">
        <v>4136</v>
      </c>
      <c r="P1153">
        <v>6</v>
      </c>
      <c r="Q1153" t="s">
        <v>4134</v>
      </c>
      <c r="R1153">
        <v>101601.22953</v>
      </c>
      <c r="S1153" t="s">
        <v>4284</v>
      </c>
      <c r="T1153" t="s">
        <v>4150</v>
      </c>
    </row>
    <row r="1154" spans="1:20" x14ac:dyDescent="0.3">
      <c r="A1154" t="s">
        <v>3653</v>
      </c>
      <c r="B1154" t="s">
        <v>4139</v>
      </c>
      <c r="C1154" t="s">
        <v>4253</v>
      </c>
      <c r="D1154" t="s">
        <v>4061</v>
      </c>
      <c r="E1154" t="s">
        <v>4062</v>
      </c>
      <c r="F1154" t="s">
        <v>1834</v>
      </c>
      <c r="G1154" t="s">
        <v>2086</v>
      </c>
      <c r="H1154" t="s">
        <v>9</v>
      </c>
      <c r="I1154" t="s">
        <v>180</v>
      </c>
      <c r="J1154" t="s">
        <v>3355</v>
      </c>
      <c r="K1154" t="s">
        <v>4134</v>
      </c>
      <c r="L1154">
        <v>1160</v>
      </c>
      <c r="M1154" t="s">
        <v>4135</v>
      </c>
      <c r="N1154" t="s">
        <v>4060</v>
      </c>
      <c r="O1154" t="s">
        <v>4136</v>
      </c>
      <c r="P1154">
        <v>4</v>
      </c>
      <c r="Q1154" t="s">
        <v>4134</v>
      </c>
      <c r="R1154">
        <v>3379.27124</v>
      </c>
      <c r="S1154" t="s">
        <v>4141</v>
      </c>
      <c r="T1154" t="s">
        <v>4160</v>
      </c>
    </row>
    <row r="1155" spans="1:20" x14ac:dyDescent="0.3">
      <c r="A1155" t="s">
        <v>3727</v>
      </c>
      <c r="B1155" t="s">
        <v>4139</v>
      </c>
      <c r="C1155" t="s">
        <v>4159</v>
      </c>
      <c r="D1155" t="s">
        <v>4061</v>
      </c>
      <c r="E1155" t="s">
        <v>4062</v>
      </c>
      <c r="F1155" t="s">
        <v>1834</v>
      </c>
      <c r="G1155" t="s">
        <v>2086</v>
      </c>
      <c r="H1155" t="s">
        <v>9</v>
      </c>
      <c r="I1155" t="s">
        <v>180</v>
      </c>
      <c r="J1155" t="s">
        <v>3355</v>
      </c>
      <c r="K1155" t="s">
        <v>4134</v>
      </c>
      <c r="L1155">
        <v>72822</v>
      </c>
      <c r="M1155" t="s">
        <v>4135</v>
      </c>
      <c r="N1155" t="s">
        <v>4060</v>
      </c>
      <c r="O1155" t="s">
        <v>4136</v>
      </c>
      <c r="P1155">
        <v>241</v>
      </c>
      <c r="Q1155" t="s">
        <v>4134</v>
      </c>
      <c r="R1155">
        <v>4435.2754500000001</v>
      </c>
      <c r="S1155" t="s">
        <v>4141</v>
      </c>
      <c r="T1155" t="s">
        <v>4304</v>
      </c>
    </row>
    <row r="1156" spans="1:20" x14ac:dyDescent="0.3">
      <c r="A1156" t="s">
        <v>3718</v>
      </c>
      <c r="B1156" t="s">
        <v>4334</v>
      </c>
      <c r="C1156" t="s">
        <v>4199</v>
      </c>
      <c r="D1156" t="s">
        <v>4061</v>
      </c>
      <c r="E1156" t="s">
        <v>4062</v>
      </c>
      <c r="F1156" t="s">
        <v>1834</v>
      </c>
      <c r="G1156" t="s">
        <v>2086</v>
      </c>
      <c r="H1156" t="s">
        <v>9</v>
      </c>
      <c r="I1156" t="s">
        <v>180</v>
      </c>
      <c r="J1156" t="s">
        <v>3355</v>
      </c>
      <c r="K1156" t="s">
        <v>4134</v>
      </c>
      <c r="L1156">
        <v>135</v>
      </c>
      <c r="M1156" t="s">
        <v>4135</v>
      </c>
      <c r="N1156" t="s">
        <v>4060</v>
      </c>
      <c r="O1156" t="s">
        <v>4136</v>
      </c>
      <c r="P1156">
        <v>9</v>
      </c>
      <c r="Q1156" t="s">
        <v>4134</v>
      </c>
      <c r="R1156">
        <v>980.61499000000003</v>
      </c>
      <c r="S1156" t="s">
        <v>4335</v>
      </c>
      <c r="T1156" t="s">
        <v>4486</v>
      </c>
    </row>
    <row r="1157" spans="1:20" x14ac:dyDescent="0.3">
      <c r="A1157" t="s">
        <v>3755</v>
      </c>
      <c r="B1157" t="s">
        <v>4169</v>
      </c>
      <c r="C1157" t="s">
        <v>4172</v>
      </c>
      <c r="D1157" t="s">
        <v>4061</v>
      </c>
      <c r="E1157" t="s">
        <v>4062</v>
      </c>
      <c r="F1157" t="s">
        <v>1834</v>
      </c>
      <c r="G1157" t="s">
        <v>2086</v>
      </c>
      <c r="H1157" t="s">
        <v>9</v>
      </c>
      <c r="I1157" t="s">
        <v>180</v>
      </c>
      <c r="J1157" t="s">
        <v>3355</v>
      </c>
      <c r="K1157" t="s">
        <v>4134</v>
      </c>
      <c r="L1157">
        <v>10890</v>
      </c>
      <c r="M1157" t="s">
        <v>4135</v>
      </c>
      <c r="N1157" t="s">
        <v>4060</v>
      </c>
      <c r="O1157" t="s">
        <v>4136</v>
      </c>
      <c r="P1157">
        <v>55</v>
      </c>
      <c r="Q1157" t="s">
        <v>4134</v>
      </c>
      <c r="R1157">
        <v>2417.8858300000002</v>
      </c>
      <c r="S1157" t="s">
        <v>4170</v>
      </c>
      <c r="T1157" t="s">
        <v>4186</v>
      </c>
    </row>
    <row r="1158" spans="1:20" x14ac:dyDescent="0.3">
      <c r="A1158" t="s">
        <v>3657</v>
      </c>
      <c r="B1158" t="s">
        <v>4321</v>
      </c>
      <c r="C1158" t="s">
        <v>4356</v>
      </c>
      <c r="D1158" t="s">
        <v>4085</v>
      </c>
      <c r="E1158" t="s">
        <v>4086</v>
      </c>
      <c r="F1158" t="s">
        <v>71</v>
      </c>
      <c r="G1158" t="s">
        <v>2214</v>
      </c>
      <c r="H1158" t="s">
        <v>23</v>
      </c>
      <c r="I1158" t="s">
        <v>184</v>
      </c>
      <c r="J1158" t="s">
        <v>3383</v>
      </c>
      <c r="K1158" t="s">
        <v>4134</v>
      </c>
      <c r="L1158">
        <v>700</v>
      </c>
      <c r="M1158" t="s">
        <v>4135</v>
      </c>
      <c r="N1158" t="s">
        <v>4060</v>
      </c>
      <c r="O1158" t="s">
        <v>4136</v>
      </c>
      <c r="P1158">
        <v>100</v>
      </c>
      <c r="Q1158" t="s">
        <v>4134</v>
      </c>
      <c r="R1158">
        <v>984.44875999999999</v>
      </c>
      <c r="S1158" t="s">
        <v>4155</v>
      </c>
      <c r="T1158" t="s">
        <v>4165</v>
      </c>
    </row>
    <row r="1159" spans="1:20" x14ac:dyDescent="0.3">
      <c r="A1159" t="s">
        <v>3863</v>
      </c>
      <c r="B1159" t="s">
        <v>4419</v>
      </c>
      <c r="C1159" t="s">
        <v>4382</v>
      </c>
      <c r="D1159" t="s">
        <v>4126</v>
      </c>
      <c r="E1159" t="s">
        <v>4127</v>
      </c>
      <c r="F1159" t="s">
        <v>572</v>
      </c>
      <c r="G1159" t="s">
        <v>3201</v>
      </c>
      <c r="H1159" t="s">
        <v>9</v>
      </c>
      <c r="I1159" t="s">
        <v>180</v>
      </c>
      <c r="J1159" t="s">
        <v>3404</v>
      </c>
      <c r="K1159" t="s">
        <v>4134</v>
      </c>
      <c r="L1159">
        <v>26</v>
      </c>
      <c r="M1159" t="s">
        <v>4135</v>
      </c>
      <c r="N1159" t="s">
        <v>4210</v>
      </c>
      <c r="O1159" t="s">
        <v>4211</v>
      </c>
      <c r="P1159">
        <v>13</v>
      </c>
      <c r="Q1159" t="s">
        <v>4134</v>
      </c>
      <c r="R1159">
        <v>18407.71</v>
      </c>
      <c r="S1159" t="s">
        <v>4301</v>
      </c>
      <c r="T1159" t="s">
        <v>4402</v>
      </c>
    </row>
    <row r="1160" spans="1:20" x14ac:dyDescent="0.3">
      <c r="A1160" t="s">
        <v>3727</v>
      </c>
      <c r="B1160" t="s">
        <v>4561</v>
      </c>
      <c r="C1160" t="s">
        <v>4199</v>
      </c>
      <c r="D1160" t="s">
        <v>4061</v>
      </c>
      <c r="E1160" t="s">
        <v>4062</v>
      </c>
      <c r="F1160" t="s">
        <v>572</v>
      </c>
      <c r="G1160" t="s">
        <v>3201</v>
      </c>
      <c r="H1160" t="s">
        <v>9</v>
      </c>
      <c r="I1160" t="s">
        <v>180</v>
      </c>
      <c r="J1160" t="s">
        <v>3404</v>
      </c>
      <c r="K1160" t="s">
        <v>4134</v>
      </c>
      <c r="L1160">
        <v>3009</v>
      </c>
      <c r="M1160" t="s">
        <v>4135</v>
      </c>
      <c r="N1160" t="s">
        <v>4060</v>
      </c>
      <c r="O1160" t="s">
        <v>4136</v>
      </c>
      <c r="P1160">
        <v>59</v>
      </c>
      <c r="Q1160" t="s">
        <v>4134</v>
      </c>
      <c r="R1160">
        <v>4483.5096100000001</v>
      </c>
      <c r="S1160" t="s">
        <v>4248</v>
      </c>
      <c r="T1160" t="s">
        <v>4269</v>
      </c>
    </row>
    <row r="1161" spans="1:20" x14ac:dyDescent="0.3">
      <c r="A1161" t="s">
        <v>3755</v>
      </c>
      <c r="B1161" t="s">
        <v>4169</v>
      </c>
      <c r="C1161" t="s">
        <v>4503</v>
      </c>
      <c r="D1161" t="s">
        <v>4061</v>
      </c>
      <c r="E1161" t="s">
        <v>4062</v>
      </c>
      <c r="F1161" t="s">
        <v>1834</v>
      </c>
      <c r="G1161" t="s">
        <v>2086</v>
      </c>
      <c r="H1161" t="s">
        <v>9</v>
      </c>
      <c r="I1161" t="s">
        <v>180</v>
      </c>
      <c r="J1161" t="s">
        <v>3355</v>
      </c>
      <c r="K1161" t="s">
        <v>4134</v>
      </c>
      <c r="L1161">
        <v>6902</v>
      </c>
      <c r="M1161" t="s">
        <v>4135</v>
      </c>
      <c r="N1161" t="s">
        <v>4060</v>
      </c>
      <c r="O1161" t="s">
        <v>4136</v>
      </c>
      <c r="P1161">
        <v>203</v>
      </c>
      <c r="Q1161" t="s">
        <v>4134</v>
      </c>
      <c r="R1161">
        <v>2417.8858300000002</v>
      </c>
      <c r="S1161" t="s">
        <v>4170</v>
      </c>
      <c r="T1161" t="s">
        <v>4327</v>
      </c>
    </row>
    <row r="1162" spans="1:20" x14ac:dyDescent="0.3">
      <c r="A1162" t="s">
        <v>3727</v>
      </c>
      <c r="B1162" t="s">
        <v>4161</v>
      </c>
      <c r="C1162" t="s">
        <v>4164</v>
      </c>
      <c r="D1162" t="s">
        <v>4061</v>
      </c>
      <c r="E1162" t="s">
        <v>4062</v>
      </c>
      <c r="F1162" t="s">
        <v>1834</v>
      </c>
      <c r="G1162" t="s">
        <v>2086</v>
      </c>
      <c r="H1162" t="s">
        <v>9</v>
      </c>
      <c r="I1162" t="s">
        <v>180</v>
      </c>
      <c r="J1162" t="s">
        <v>3355</v>
      </c>
      <c r="K1162" t="s">
        <v>4134</v>
      </c>
      <c r="L1162">
        <v>1408</v>
      </c>
      <c r="M1162" t="s">
        <v>4135</v>
      </c>
      <c r="N1162" t="s">
        <v>4060</v>
      </c>
      <c r="O1162" t="s">
        <v>4136</v>
      </c>
      <c r="P1162">
        <v>64</v>
      </c>
      <c r="Q1162" t="s">
        <v>4134</v>
      </c>
      <c r="R1162">
        <v>4612.4273599999997</v>
      </c>
      <c r="S1162" t="s">
        <v>4149</v>
      </c>
      <c r="T1162" t="s">
        <v>4171</v>
      </c>
    </row>
    <row r="1163" spans="1:20" x14ac:dyDescent="0.3">
      <c r="A1163" t="s">
        <v>3884</v>
      </c>
      <c r="B1163" t="s">
        <v>4139</v>
      </c>
      <c r="C1163" t="s">
        <v>4182</v>
      </c>
      <c r="D1163" t="s">
        <v>4061</v>
      </c>
      <c r="E1163" t="s">
        <v>4062</v>
      </c>
      <c r="F1163" t="s">
        <v>1834</v>
      </c>
      <c r="G1163" t="s">
        <v>2086</v>
      </c>
      <c r="H1163" t="s">
        <v>9</v>
      </c>
      <c r="I1163" t="s">
        <v>180</v>
      </c>
      <c r="J1163" t="s">
        <v>3355</v>
      </c>
      <c r="K1163" t="s">
        <v>4134</v>
      </c>
      <c r="L1163">
        <v>1190</v>
      </c>
      <c r="M1163" t="s">
        <v>4135</v>
      </c>
      <c r="N1163" t="s">
        <v>4060</v>
      </c>
      <c r="O1163" t="s">
        <v>4136</v>
      </c>
      <c r="P1163">
        <v>35</v>
      </c>
      <c r="Q1163" t="s">
        <v>4134</v>
      </c>
      <c r="R1163">
        <v>10162.67376</v>
      </c>
      <c r="S1163" t="s">
        <v>4141</v>
      </c>
      <c r="T1163" t="s">
        <v>4245</v>
      </c>
    </row>
    <row r="1164" spans="1:20" x14ac:dyDescent="0.3">
      <c r="A1164" t="s">
        <v>3653</v>
      </c>
      <c r="B1164" t="s">
        <v>4132</v>
      </c>
      <c r="C1164" t="s">
        <v>4199</v>
      </c>
      <c r="D1164" t="s">
        <v>4061</v>
      </c>
      <c r="E1164" t="s">
        <v>4062</v>
      </c>
      <c r="F1164" t="s">
        <v>572</v>
      </c>
      <c r="G1164" t="s">
        <v>3201</v>
      </c>
      <c r="H1164" t="s">
        <v>9</v>
      </c>
      <c r="I1164" t="s">
        <v>180</v>
      </c>
      <c r="J1164" t="s">
        <v>3404</v>
      </c>
      <c r="K1164" t="s">
        <v>4134</v>
      </c>
      <c r="L1164">
        <v>7992</v>
      </c>
      <c r="M1164" t="s">
        <v>4135</v>
      </c>
      <c r="N1164" t="s">
        <v>4060</v>
      </c>
      <c r="O1164" t="s">
        <v>4136</v>
      </c>
      <c r="P1164">
        <v>209</v>
      </c>
      <c r="Q1164" t="s">
        <v>4134</v>
      </c>
      <c r="R1164">
        <v>3416.2647400000001</v>
      </c>
      <c r="S1164" t="s">
        <v>4137</v>
      </c>
      <c r="T1164" t="s">
        <v>4476</v>
      </c>
    </row>
    <row r="1165" spans="1:20" x14ac:dyDescent="0.3">
      <c r="A1165" t="s">
        <v>3702</v>
      </c>
      <c r="B1165" t="s">
        <v>4139</v>
      </c>
      <c r="C1165" t="s">
        <v>4292</v>
      </c>
      <c r="D1165" t="s">
        <v>4061</v>
      </c>
      <c r="E1165" t="s">
        <v>4062</v>
      </c>
      <c r="F1165" t="s">
        <v>1834</v>
      </c>
      <c r="G1165" t="s">
        <v>2086</v>
      </c>
      <c r="H1165" t="s">
        <v>9</v>
      </c>
      <c r="I1165" t="s">
        <v>180</v>
      </c>
      <c r="J1165" t="s">
        <v>3355</v>
      </c>
      <c r="K1165" t="s">
        <v>4134</v>
      </c>
      <c r="L1165">
        <v>18685</v>
      </c>
      <c r="M1165" t="s">
        <v>4135</v>
      </c>
      <c r="N1165" t="s">
        <v>4060</v>
      </c>
      <c r="O1165" t="s">
        <v>4136</v>
      </c>
      <c r="P1165">
        <v>185</v>
      </c>
      <c r="Q1165" t="s">
        <v>4134</v>
      </c>
      <c r="R1165">
        <v>2980.4106900000002</v>
      </c>
      <c r="S1165" t="s">
        <v>4141</v>
      </c>
      <c r="T1165" t="s">
        <v>4170</v>
      </c>
    </row>
    <row r="1166" spans="1:20" x14ac:dyDescent="0.3">
      <c r="A1166" t="s">
        <v>3702</v>
      </c>
      <c r="B1166" t="s">
        <v>4139</v>
      </c>
      <c r="C1166" t="s">
        <v>4292</v>
      </c>
      <c r="D1166" t="s">
        <v>4061</v>
      </c>
      <c r="E1166" t="s">
        <v>4062</v>
      </c>
      <c r="F1166" t="s">
        <v>1834</v>
      </c>
      <c r="G1166" t="s">
        <v>2086</v>
      </c>
      <c r="H1166" t="s">
        <v>9</v>
      </c>
      <c r="I1166" t="s">
        <v>180</v>
      </c>
      <c r="J1166" t="s">
        <v>3355</v>
      </c>
      <c r="K1166" t="s">
        <v>4134</v>
      </c>
      <c r="L1166">
        <v>27195</v>
      </c>
      <c r="M1166" t="s">
        <v>4135</v>
      </c>
      <c r="N1166" t="s">
        <v>4060</v>
      </c>
      <c r="O1166" t="s">
        <v>4136</v>
      </c>
      <c r="P1166">
        <v>185</v>
      </c>
      <c r="Q1166" t="s">
        <v>4134</v>
      </c>
      <c r="R1166">
        <v>2980.4106900000002</v>
      </c>
      <c r="S1166" t="s">
        <v>4141</v>
      </c>
      <c r="T1166" t="s">
        <v>4226</v>
      </c>
    </row>
    <row r="1167" spans="1:20" x14ac:dyDescent="0.3">
      <c r="A1167" t="s">
        <v>3716</v>
      </c>
      <c r="B1167" t="s">
        <v>4132</v>
      </c>
      <c r="C1167" t="s">
        <v>4182</v>
      </c>
      <c r="D1167" t="s">
        <v>4061</v>
      </c>
      <c r="E1167" t="s">
        <v>4062</v>
      </c>
      <c r="F1167" t="s">
        <v>572</v>
      </c>
      <c r="G1167" t="s">
        <v>3201</v>
      </c>
      <c r="H1167" t="s">
        <v>9</v>
      </c>
      <c r="I1167" t="s">
        <v>180</v>
      </c>
      <c r="J1167" t="s">
        <v>3404</v>
      </c>
      <c r="K1167" t="s">
        <v>4134</v>
      </c>
      <c r="L1167">
        <v>756</v>
      </c>
      <c r="M1167" t="s">
        <v>4135</v>
      </c>
      <c r="N1167" t="s">
        <v>4060</v>
      </c>
      <c r="O1167" t="s">
        <v>4136</v>
      </c>
      <c r="P1167">
        <v>54</v>
      </c>
      <c r="Q1167" t="s">
        <v>4134</v>
      </c>
      <c r="R1167">
        <v>4646.0091599999996</v>
      </c>
      <c r="S1167" t="s">
        <v>4137</v>
      </c>
      <c r="T1167" t="s">
        <v>4238</v>
      </c>
    </row>
    <row r="1168" spans="1:20" x14ac:dyDescent="0.3">
      <c r="A1168" t="s">
        <v>3913</v>
      </c>
      <c r="B1168" t="s">
        <v>4139</v>
      </c>
      <c r="C1168" t="s">
        <v>4148</v>
      </c>
      <c r="D1168" t="s">
        <v>4061</v>
      </c>
      <c r="E1168" t="s">
        <v>4062</v>
      </c>
      <c r="F1168" t="s">
        <v>1834</v>
      </c>
      <c r="G1168" t="s">
        <v>2086</v>
      </c>
      <c r="H1168" t="s">
        <v>9</v>
      </c>
      <c r="I1168" t="s">
        <v>180</v>
      </c>
      <c r="J1168" t="s">
        <v>3355</v>
      </c>
      <c r="K1168" t="s">
        <v>4134</v>
      </c>
      <c r="L1168">
        <v>14700</v>
      </c>
      <c r="M1168" t="s">
        <v>4135</v>
      </c>
      <c r="N1168" t="s">
        <v>4060</v>
      </c>
      <c r="O1168" t="s">
        <v>4136</v>
      </c>
      <c r="P1168">
        <v>100</v>
      </c>
      <c r="Q1168" t="s">
        <v>4134</v>
      </c>
      <c r="R1168">
        <v>2560.8675699999999</v>
      </c>
      <c r="S1168" t="s">
        <v>4141</v>
      </c>
      <c r="T1168" t="s">
        <v>4226</v>
      </c>
    </row>
    <row r="1169" spans="1:20" x14ac:dyDescent="0.3">
      <c r="A1169" t="s">
        <v>3702</v>
      </c>
      <c r="B1169" t="s">
        <v>4231</v>
      </c>
      <c r="C1169" t="s">
        <v>4199</v>
      </c>
      <c r="D1169" t="s">
        <v>4061</v>
      </c>
      <c r="E1169" t="s">
        <v>4062</v>
      </c>
      <c r="F1169" t="s">
        <v>1834</v>
      </c>
      <c r="G1169" t="s">
        <v>2086</v>
      </c>
      <c r="H1169" t="s">
        <v>9</v>
      </c>
      <c r="I1169" t="s">
        <v>180</v>
      </c>
      <c r="J1169" t="s">
        <v>3355</v>
      </c>
      <c r="K1169" t="s">
        <v>4134</v>
      </c>
      <c r="L1169">
        <v>25230</v>
      </c>
      <c r="M1169" t="s">
        <v>4135</v>
      </c>
      <c r="N1169" t="s">
        <v>4060</v>
      </c>
      <c r="O1169" t="s">
        <v>4136</v>
      </c>
      <c r="P1169">
        <v>841</v>
      </c>
      <c r="Q1169" t="s">
        <v>4134</v>
      </c>
      <c r="R1169">
        <v>2980.4106900000002</v>
      </c>
      <c r="S1169" t="s">
        <v>4232</v>
      </c>
      <c r="T1169" t="s">
        <v>4416</v>
      </c>
    </row>
    <row r="1170" spans="1:20" x14ac:dyDescent="0.3">
      <c r="A1170" t="s">
        <v>3913</v>
      </c>
      <c r="B1170" t="s">
        <v>4139</v>
      </c>
      <c r="C1170" t="s">
        <v>4148</v>
      </c>
      <c r="D1170" t="s">
        <v>4061</v>
      </c>
      <c r="E1170" t="s">
        <v>4062</v>
      </c>
      <c r="F1170" t="s">
        <v>1834</v>
      </c>
      <c r="G1170" t="s">
        <v>2086</v>
      </c>
      <c r="H1170" t="s">
        <v>9</v>
      </c>
      <c r="I1170" t="s">
        <v>180</v>
      </c>
      <c r="J1170" t="s">
        <v>3355</v>
      </c>
      <c r="K1170" t="s">
        <v>4134</v>
      </c>
      <c r="L1170">
        <v>4200</v>
      </c>
      <c r="M1170" t="s">
        <v>4135</v>
      </c>
      <c r="N1170" t="s">
        <v>4060</v>
      </c>
      <c r="O1170" t="s">
        <v>4136</v>
      </c>
      <c r="P1170">
        <v>100</v>
      </c>
      <c r="Q1170" t="s">
        <v>4134</v>
      </c>
      <c r="R1170">
        <v>2560.8675699999999</v>
      </c>
      <c r="S1170" t="s">
        <v>4141</v>
      </c>
      <c r="T1170" t="s">
        <v>4237</v>
      </c>
    </row>
    <row r="1171" spans="1:20" x14ac:dyDescent="0.3">
      <c r="A1171" t="s">
        <v>3702</v>
      </c>
      <c r="B1171" t="s">
        <v>4132</v>
      </c>
      <c r="C1171" t="s">
        <v>4205</v>
      </c>
      <c r="D1171" t="s">
        <v>4061</v>
      </c>
      <c r="E1171" t="s">
        <v>4062</v>
      </c>
      <c r="F1171" t="s">
        <v>572</v>
      </c>
      <c r="G1171" t="s">
        <v>3201</v>
      </c>
      <c r="H1171" t="s">
        <v>9</v>
      </c>
      <c r="I1171" t="s">
        <v>180</v>
      </c>
      <c r="J1171" t="s">
        <v>3404</v>
      </c>
      <c r="K1171" t="s">
        <v>4134</v>
      </c>
      <c r="L1171">
        <v>200</v>
      </c>
      <c r="M1171" t="s">
        <v>4135</v>
      </c>
      <c r="N1171" t="s">
        <v>4060</v>
      </c>
      <c r="O1171" t="s">
        <v>4136</v>
      </c>
      <c r="P1171">
        <v>10</v>
      </c>
      <c r="Q1171" t="s">
        <v>4134</v>
      </c>
      <c r="R1171">
        <v>3016.1878499999998</v>
      </c>
      <c r="S1171" t="s">
        <v>4137</v>
      </c>
      <c r="T1171" t="s">
        <v>4310</v>
      </c>
    </row>
    <row r="1172" spans="1:20" x14ac:dyDescent="0.3">
      <c r="A1172" t="s">
        <v>3727</v>
      </c>
      <c r="B1172" t="s">
        <v>4139</v>
      </c>
      <c r="C1172" t="s">
        <v>4167</v>
      </c>
      <c r="D1172" t="s">
        <v>4061</v>
      </c>
      <c r="E1172" t="s">
        <v>4062</v>
      </c>
      <c r="F1172" t="s">
        <v>1834</v>
      </c>
      <c r="G1172" t="s">
        <v>2086</v>
      </c>
      <c r="H1172" t="s">
        <v>9</v>
      </c>
      <c r="I1172" t="s">
        <v>180</v>
      </c>
      <c r="J1172" t="s">
        <v>3355</v>
      </c>
      <c r="K1172" t="s">
        <v>4134</v>
      </c>
      <c r="L1172">
        <v>6392</v>
      </c>
      <c r="M1172" t="s">
        <v>4135</v>
      </c>
      <c r="N1172" t="s">
        <v>4060</v>
      </c>
      <c r="O1172" t="s">
        <v>4136</v>
      </c>
      <c r="P1172">
        <v>34</v>
      </c>
      <c r="Q1172" t="s">
        <v>4134</v>
      </c>
      <c r="R1172">
        <v>4435.2754500000001</v>
      </c>
      <c r="S1172" t="s">
        <v>4141</v>
      </c>
      <c r="T1172" t="s">
        <v>4149</v>
      </c>
    </row>
    <row r="1173" spans="1:20" x14ac:dyDescent="0.3">
      <c r="A1173" t="s">
        <v>3877</v>
      </c>
      <c r="B1173" t="s">
        <v>4450</v>
      </c>
      <c r="C1173" t="s">
        <v>4199</v>
      </c>
      <c r="D1173" t="s">
        <v>4451</v>
      </c>
      <c r="E1173" t="s">
        <v>4452</v>
      </c>
      <c r="F1173" t="s">
        <v>219</v>
      </c>
      <c r="G1173" t="s">
        <v>3297</v>
      </c>
      <c r="H1173" t="s">
        <v>9</v>
      </c>
      <c r="I1173" t="s">
        <v>180</v>
      </c>
      <c r="J1173" t="s">
        <v>3355</v>
      </c>
      <c r="K1173" t="s">
        <v>4134</v>
      </c>
      <c r="L1173">
        <v>320</v>
      </c>
      <c r="M1173" t="s">
        <v>4209</v>
      </c>
      <c r="N1173" t="s">
        <v>4210</v>
      </c>
      <c r="O1173" t="s">
        <v>4211</v>
      </c>
      <c r="P1173">
        <v>80</v>
      </c>
      <c r="Q1173" t="s">
        <v>4134</v>
      </c>
      <c r="R1173">
        <v>34345.414750000004</v>
      </c>
      <c r="S1173" t="s">
        <v>4453</v>
      </c>
      <c r="T1173" t="s">
        <v>4600</v>
      </c>
    </row>
    <row r="1174" spans="1:20" x14ac:dyDescent="0.3">
      <c r="A1174" t="s">
        <v>3913</v>
      </c>
      <c r="B1174" t="s">
        <v>4214</v>
      </c>
      <c r="C1174" t="s">
        <v>4199</v>
      </c>
      <c r="D1174" t="s">
        <v>4061</v>
      </c>
      <c r="E1174" t="s">
        <v>4062</v>
      </c>
      <c r="F1174" t="s">
        <v>1834</v>
      </c>
      <c r="G1174" t="s">
        <v>2086</v>
      </c>
      <c r="H1174" t="s">
        <v>9</v>
      </c>
      <c r="I1174" t="s">
        <v>180</v>
      </c>
      <c r="J1174" t="s">
        <v>3355</v>
      </c>
      <c r="K1174" t="s">
        <v>4134</v>
      </c>
      <c r="L1174">
        <v>18000</v>
      </c>
      <c r="M1174" t="s">
        <v>4135</v>
      </c>
      <c r="N1174" t="s">
        <v>4060</v>
      </c>
      <c r="O1174" t="s">
        <v>4136</v>
      </c>
      <c r="P1174">
        <v>125</v>
      </c>
      <c r="Q1174" t="s">
        <v>4134</v>
      </c>
      <c r="R1174">
        <v>2663.1526699999999</v>
      </c>
      <c r="S1174" t="s">
        <v>4215</v>
      </c>
      <c r="T1174" t="s">
        <v>4499</v>
      </c>
    </row>
    <row r="1175" spans="1:20" x14ac:dyDescent="0.3">
      <c r="A1175" t="s">
        <v>3702</v>
      </c>
      <c r="B1175" t="s">
        <v>4139</v>
      </c>
      <c r="C1175" t="s">
        <v>4324</v>
      </c>
      <c r="D1175" t="s">
        <v>4061</v>
      </c>
      <c r="E1175" t="s">
        <v>4062</v>
      </c>
      <c r="F1175" t="s">
        <v>1834</v>
      </c>
      <c r="G1175" t="s">
        <v>2086</v>
      </c>
      <c r="H1175" t="s">
        <v>9</v>
      </c>
      <c r="I1175" t="s">
        <v>180</v>
      </c>
      <c r="J1175" t="s">
        <v>3355</v>
      </c>
      <c r="K1175" t="s">
        <v>4134</v>
      </c>
      <c r="L1175">
        <v>13794</v>
      </c>
      <c r="M1175" t="s">
        <v>4135</v>
      </c>
      <c r="N1175" t="s">
        <v>4060</v>
      </c>
      <c r="O1175" t="s">
        <v>4136</v>
      </c>
      <c r="P1175">
        <v>209</v>
      </c>
      <c r="Q1175" t="s">
        <v>4134</v>
      </c>
      <c r="R1175">
        <v>2980.4106900000002</v>
      </c>
      <c r="S1175" t="s">
        <v>4141</v>
      </c>
      <c r="T1175" t="s">
        <v>4276</v>
      </c>
    </row>
    <row r="1176" spans="1:20" x14ac:dyDescent="0.3">
      <c r="A1176" t="s">
        <v>3702</v>
      </c>
      <c r="B1176" t="s">
        <v>4139</v>
      </c>
      <c r="C1176" t="s">
        <v>4188</v>
      </c>
      <c r="D1176" t="s">
        <v>4061</v>
      </c>
      <c r="E1176" t="s">
        <v>4062</v>
      </c>
      <c r="F1176" t="s">
        <v>1834</v>
      </c>
      <c r="G1176" t="s">
        <v>2086</v>
      </c>
      <c r="H1176" t="s">
        <v>9</v>
      </c>
      <c r="I1176" t="s">
        <v>180</v>
      </c>
      <c r="J1176" t="s">
        <v>3355</v>
      </c>
      <c r="K1176" t="s">
        <v>4134</v>
      </c>
      <c r="L1176">
        <v>35295</v>
      </c>
      <c r="M1176" t="s">
        <v>4135</v>
      </c>
      <c r="N1176" t="s">
        <v>4060</v>
      </c>
      <c r="O1176" t="s">
        <v>4136</v>
      </c>
      <c r="P1176">
        <v>195</v>
      </c>
      <c r="Q1176" t="s">
        <v>4134</v>
      </c>
      <c r="R1176">
        <v>2980.4106900000002</v>
      </c>
      <c r="S1176" t="s">
        <v>4141</v>
      </c>
      <c r="T1176" t="s">
        <v>4267</v>
      </c>
    </row>
    <row r="1177" spans="1:20" x14ac:dyDescent="0.3">
      <c r="A1177" t="s">
        <v>3718</v>
      </c>
      <c r="B1177" t="s">
        <v>4477</v>
      </c>
      <c r="C1177" t="s">
        <v>4152</v>
      </c>
      <c r="D1177" t="s">
        <v>4061</v>
      </c>
      <c r="E1177" t="s">
        <v>4062</v>
      </c>
      <c r="F1177" t="s">
        <v>572</v>
      </c>
      <c r="G1177" t="s">
        <v>3201</v>
      </c>
      <c r="H1177" t="s">
        <v>9</v>
      </c>
      <c r="I1177" t="s">
        <v>180</v>
      </c>
      <c r="J1177" t="s">
        <v>3404</v>
      </c>
      <c r="K1177" t="s">
        <v>4134</v>
      </c>
      <c r="L1177">
        <v>7</v>
      </c>
      <c r="M1177" t="s">
        <v>4135</v>
      </c>
      <c r="N1177" t="s">
        <v>4077</v>
      </c>
      <c r="O1177" t="s">
        <v>4399</v>
      </c>
      <c r="P1177">
        <v>7</v>
      </c>
      <c r="Q1177" t="s">
        <v>4134</v>
      </c>
      <c r="R1177">
        <v>194.44985800000001</v>
      </c>
      <c r="S1177" t="s">
        <v>4338</v>
      </c>
      <c r="T1177"/>
    </row>
    <row r="1178" spans="1:20" x14ac:dyDescent="0.3">
      <c r="A1178" t="s">
        <v>3968</v>
      </c>
      <c r="B1178" t="s">
        <v>4189</v>
      </c>
      <c r="C1178" t="s">
        <v>4152</v>
      </c>
      <c r="D1178" t="s">
        <v>4068</v>
      </c>
      <c r="E1178" t="s">
        <v>4069</v>
      </c>
      <c r="F1178" t="s">
        <v>1834</v>
      </c>
      <c r="G1178" t="s">
        <v>2086</v>
      </c>
      <c r="H1178" t="s">
        <v>9</v>
      </c>
      <c r="I1178" t="s">
        <v>180</v>
      </c>
      <c r="J1178" t="s">
        <v>3355</v>
      </c>
      <c r="K1178" t="s">
        <v>4134</v>
      </c>
      <c r="L1178">
        <v>24</v>
      </c>
      <c r="M1178" t="s">
        <v>4135</v>
      </c>
      <c r="N1178" t="s">
        <v>4060</v>
      </c>
      <c r="O1178" t="s">
        <v>4136</v>
      </c>
      <c r="P1178">
        <v>12</v>
      </c>
      <c r="Q1178" t="s">
        <v>4134</v>
      </c>
      <c r="R1178">
        <v>108714.55721</v>
      </c>
      <c r="S1178" t="s">
        <v>4190</v>
      </c>
      <c r="T1178" t="s">
        <v>4504</v>
      </c>
    </row>
    <row r="1179" spans="1:20" x14ac:dyDescent="0.3">
      <c r="A1179" t="s">
        <v>3653</v>
      </c>
      <c r="B1179" t="s">
        <v>4139</v>
      </c>
      <c r="C1179" t="s">
        <v>4133</v>
      </c>
      <c r="D1179" t="s">
        <v>4061</v>
      </c>
      <c r="E1179" t="s">
        <v>4062</v>
      </c>
      <c r="F1179" t="s">
        <v>1834</v>
      </c>
      <c r="G1179" t="s">
        <v>2086</v>
      </c>
      <c r="H1179" t="s">
        <v>9</v>
      </c>
      <c r="I1179" t="s">
        <v>180</v>
      </c>
      <c r="J1179" t="s">
        <v>3355</v>
      </c>
      <c r="K1179" t="s">
        <v>4134</v>
      </c>
      <c r="L1179">
        <v>44100</v>
      </c>
      <c r="M1179" t="s">
        <v>4135</v>
      </c>
      <c r="N1179" t="s">
        <v>4060</v>
      </c>
      <c r="O1179" t="s">
        <v>4136</v>
      </c>
      <c r="P1179">
        <v>252</v>
      </c>
      <c r="Q1179" t="s">
        <v>4134</v>
      </c>
      <c r="R1179">
        <v>3379.27124</v>
      </c>
      <c r="S1179" t="s">
        <v>4141</v>
      </c>
      <c r="T1179" t="s">
        <v>4142</v>
      </c>
    </row>
    <row r="1180" spans="1:20" x14ac:dyDescent="0.3">
      <c r="A1180" t="s">
        <v>3702</v>
      </c>
      <c r="B1180" t="s">
        <v>4132</v>
      </c>
      <c r="C1180" t="s">
        <v>4175</v>
      </c>
      <c r="D1180" t="s">
        <v>4061</v>
      </c>
      <c r="E1180" t="s">
        <v>4062</v>
      </c>
      <c r="F1180" t="s">
        <v>572</v>
      </c>
      <c r="G1180" t="s">
        <v>3201</v>
      </c>
      <c r="H1180" t="s">
        <v>9</v>
      </c>
      <c r="I1180" t="s">
        <v>180</v>
      </c>
      <c r="J1180" t="s">
        <v>3404</v>
      </c>
      <c r="K1180" t="s">
        <v>4134</v>
      </c>
      <c r="L1180">
        <v>34398</v>
      </c>
      <c r="M1180" t="s">
        <v>4135</v>
      </c>
      <c r="N1180" t="s">
        <v>4060</v>
      </c>
      <c r="O1180" t="s">
        <v>4136</v>
      </c>
      <c r="P1180">
        <v>378</v>
      </c>
      <c r="Q1180" t="s">
        <v>4134</v>
      </c>
      <c r="R1180">
        <v>3016.1878499999998</v>
      </c>
      <c r="S1180" t="s">
        <v>4137</v>
      </c>
      <c r="T1180" t="s">
        <v>4317</v>
      </c>
    </row>
    <row r="1181" spans="1:20" x14ac:dyDescent="0.3">
      <c r="A1181" t="s">
        <v>3653</v>
      </c>
      <c r="B1181" t="s">
        <v>4139</v>
      </c>
      <c r="C1181" t="s">
        <v>4303</v>
      </c>
      <c r="D1181" t="s">
        <v>4061</v>
      </c>
      <c r="E1181" t="s">
        <v>4062</v>
      </c>
      <c r="F1181" t="s">
        <v>1834</v>
      </c>
      <c r="G1181" t="s">
        <v>2086</v>
      </c>
      <c r="H1181" t="s">
        <v>9</v>
      </c>
      <c r="I1181" t="s">
        <v>180</v>
      </c>
      <c r="J1181" t="s">
        <v>3355</v>
      </c>
      <c r="K1181" t="s">
        <v>4134</v>
      </c>
      <c r="L1181">
        <v>16206</v>
      </c>
      <c r="M1181" t="s">
        <v>4135</v>
      </c>
      <c r="N1181" t="s">
        <v>4060</v>
      </c>
      <c r="O1181" t="s">
        <v>4136</v>
      </c>
      <c r="P1181">
        <v>146</v>
      </c>
      <c r="Q1181" t="s">
        <v>4134</v>
      </c>
      <c r="R1181">
        <v>3379.27124</v>
      </c>
      <c r="S1181" t="s">
        <v>4141</v>
      </c>
      <c r="T1181" t="s">
        <v>4323</v>
      </c>
    </row>
    <row r="1182" spans="1:20" x14ac:dyDescent="0.3">
      <c r="A1182" t="s">
        <v>3653</v>
      </c>
      <c r="B1182" t="s">
        <v>4132</v>
      </c>
      <c r="C1182" t="s">
        <v>4324</v>
      </c>
      <c r="D1182" t="s">
        <v>4061</v>
      </c>
      <c r="E1182" t="s">
        <v>4062</v>
      </c>
      <c r="F1182" t="s">
        <v>572</v>
      </c>
      <c r="G1182" t="s">
        <v>3201</v>
      </c>
      <c r="H1182" t="s">
        <v>9</v>
      </c>
      <c r="I1182" t="s">
        <v>180</v>
      </c>
      <c r="J1182" t="s">
        <v>3404</v>
      </c>
      <c r="K1182" t="s">
        <v>4134</v>
      </c>
      <c r="L1182">
        <v>8736</v>
      </c>
      <c r="M1182" t="s">
        <v>4135</v>
      </c>
      <c r="N1182" t="s">
        <v>4060</v>
      </c>
      <c r="O1182" t="s">
        <v>4136</v>
      </c>
      <c r="P1182">
        <v>312</v>
      </c>
      <c r="Q1182" t="s">
        <v>4134</v>
      </c>
      <c r="R1182">
        <v>3416.2647400000001</v>
      </c>
      <c r="S1182" t="s">
        <v>4137</v>
      </c>
      <c r="T1182" t="s">
        <v>4201</v>
      </c>
    </row>
    <row r="1183" spans="1:20" x14ac:dyDescent="0.3">
      <c r="A1183" t="s">
        <v>3653</v>
      </c>
      <c r="B1183" t="s">
        <v>4139</v>
      </c>
      <c r="C1183" t="s">
        <v>4235</v>
      </c>
      <c r="D1183" t="s">
        <v>4061</v>
      </c>
      <c r="E1183" t="s">
        <v>4062</v>
      </c>
      <c r="F1183" t="s">
        <v>1834</v>
      </c>
      <c r="G1183" t="s">
        <v>2086</v>
      </c>
      <c r="H1183" t="s">
        <v>9</v>
      </c>
      <c r="I1183" t="s">
        <v>180</v>
      </c>
      <c r="J1183" t="s">
        <v>3355</v>
      </c>
      <c r="K1183" t="s">
        <v>4134</v>
      </c>
      <c r="L1183">
        <v>5880</v>
      </c>
      <c r="M1183" t="s">
        <v>4135</v>
      </c>
      <c r="N1183" t="s">
        <v>4060</v>
      </c>
      <c r="O1183" t="s">
        <v>4136</v>
      </c>
      <c r="P1183">
        <v>140</v>
      </c>
      <c r="Q1183" t="s">
        <v>4134</v>
      </c>
      <c r="R1183">
        <v>3379.27124</v>
      </c>
      <c r="S1183" t="s">
        <v>4141</v>
      </c>
      <c r="T1183" t="s">
        <v>4173</v>
      </c>
    </row>
    <row r="1184" spans="1:20" x14ac:dyDescent="0.3">
      <c r="A1184" t="s">
        <v>3657</v>
      </c>
      <c r="B1184" t="s">
        <v>4321</v>
      </c>
      <c r="C1184" t="s">
        <v>4342</v>
      </c>
      <c r="D1184" t="s">
        <v>4085</v>
      </c>
      <c r="E1184" t="s">
        <v>4086</v>
      </c>
      <c r="F1184" t="s">
        <v>71</v>
      </c>
      <c r="G1184" t="s">
        <v>2214</v>
      </c>
      <c r="H1184" t="s">
        <v>23</v>
      </c>
      <c r="I1184" t="s">
        <v>184</v>
      </c>
      <c r="J1184" t="s">
        <v>3383</v>
      </c>
      <c r="K1184" t="s">
        <v>4134</v>
      </c>
      <c r="L1184">
        <v>1100</v>
      </c>
      <c r="M1184" t="s">
        <v>4135</v>
      </c>
      <c r="N1184" t="s">
        <v>4060</v>
      </c>
      <c r="O1184" t="s">
        <v>4136</v>
      </c>
      <c r="P1184">
        <v>100</v>
      </c>
      <c r="Q1184" t="s">
        <v>4134</v>
      </c>
      <c r="R1184">
        <v>984.44875999999999</v>
      </c>
      <c r="S1184" t="s">
        <v>4155</v>
      </c>
      <c r="T1184" t="s">
        <v>4137</v>
      </c>
    </row>
    <row r="1185" spans="1:20" x14ac:dyDescent="0.3">
      <c r="A1185" t="s">
        <v>3844</v>
      </c>
      <c r="B1185" t="s">
        <v>4368</v>
      </c>
      <c r="C1185" t="s">
        <v>4164</v>
      </c>
      <c r="D1185" t="s">
        <v>4068</v>
      </c>
      <c r="E1185" t="s">
        <v>4069</v>
      </c>
      <c r="F1185" t="s">
        <v>1834</v>
      </c>
      <c r="G1185" t="s">
        <v>2086</v>
      </c>
      <c r="H1185" t="s">
        <v>9</v>
      </c>
      <c r="I1185" t="s">
        <v>180</v>
      </c>
      <c r="J1185" t="s">
        <v>3355</v>
      </c>
      <c r="K1185" t="s">
        <v>4134</v>
      </c>
      <c r="L1185">
        <v>9</v>
      </c>
      <c r="M1185" t="s">
        <v>4135</v>
      </c>
      <c r="N1185" t="s">
        <v>4060</v>
      </c>
      <c r="O1185" t="s">
        <v>4136</v>
      </c>
      <c r="P1185">
        <v>181</v>
      </c>
      <c r="Q1185" t="s">
        <v>4134</v>
      </c>
      <c r="R1185">
        <v>7409.59148</v>
      </c>
      <c r="S1185" t="s">
        <v>4232</v>
      </c>
      <c r="T1185" t="s">
        <v>4322</v>
      </c>
    </row>
    <row r="1186" spans="1:20" x14ac:dyDescent="0.3">
      <c r="A1186" t="s">
        <v>3702</v>
      </c>
      <c r="B1186" t="s">
        <v>4139</v>
      </c>
      <c r="C1186" t="s">
        <v>4252</v>
      </c>
      <c r="D1186" t="s">
        <v>4061</v>
      </c>
      <c r="E1186" t="s">
        <v>4062</v>
      </c>
      <c r="F1186" t="s">
        <v>1834</v>
      </c>
      <c r="G1186" t="s">
        <v>2086</v>
      </c>
      <c r="H1186" t="s">
        <v>9</v>
      </c>
      <c r="I1186" t="s">
        <v>180</v>
      </c>
      <c r="J1186" t="s">
        <v>3355</v>
      </c>
      <c r="K1186" t="s">
        <v>4134</v>
      </c>
      <c r="L1186">
        <v>3108</v>
      </c>
      <c r="M1186" t="s">
        <v>4135</v>
      </c>
      <c r="N1186" t="s">
        <v>4060</v>
      </c>
      <c r="O1186" t="s">
        <v>4136</v>
      </c>
      <c r="P1186">
        <v>148</v>
      </c>
      <c r="Q1186" t="s">
        <v>4134</v>
      </c>
      <c r="R1186">
        <v>2980.4106900000002</v>
      </c>
      <c r="S1186" t="s">
        <v>4141</v>
      </c>
      <c r="T1186" t="s">
        <v>4138</v>
      </c>
    </row>
    <row r="1187" spans="1:20" x14ac:dyDescent="0.3">
      <c r="A1187" t="s">
        <v>3702</v>
      </c>
      <c r="B1187" t="s">
        <v>4139</v>
      </c>
      <c r="C1187" t="s">
        <v>4324</v>
      </c>
      <c r="D1187" t="s">
        <v>4061</v>
      </c>
      <c r="E1187" t="s">
        <v>4062</v>
      </c>
      <c r="F1187" t="s">
        <v>1834</v>
      </c>
      <c r="G1187" t="s">
        <v>2086</v>
      </c>
      <c r="H1187" t="s">
        <v>9</v>
      </c>
      <c r="I1187" t="s">
        <v>180</v>
      </c>
      <c r="J1187" t="s">
        <v>3355</v>
      </c>
      <c r="K1187" t="s">
        <v>4134</v>
      </c>
      <c r="L1187">
        <v>7106</v>
      </c>
      <c r="M1187" t="s">
        <v>4135</v>
      </c>
      <c r="N1187" t="s">
        <v>4060</v>
      </c>
      <c r="O1187" t="s">
        <v>4136</v>
      </c>
      <c r="P1187">
        <v>209</v>
      </c>
      <c r="Q1187" t="s">
        <v>4134</v>
      </c>
      <c r="R1187">
        <v>2980.4106900000002</v>
      </c>
      <c r="S1187" t="s">
        <v>4141</v>
      </c>
      <c r="T1187" t="s">
        <v>4245</v>
      </c>
    </row>
    <row r="1188" spans="1:20" x14ac:dyDescent="0.3">
      <c r="A1188" t="s">
        <v>3913</v>
      </c>
      <c r="B1188" t="s">
        <v>4169</v>
      </c>
      <c r="C1188" t="s">
        <v>4382</v>
      </c>
      <c r="D1188" t="s">
        <v>4061</v>
      </c>
      <c r="E1188" t="s">
        <v>4062</v>
      </c>
      <c r="F1188" t="s">
        <v>1834</v>
      </c>
      <c r="G1188" t="s">
        <v>2086</v>
      </c>
      <c r="H1188" t="s">
        <v>9</v>
      </c>
      <c r="I1188" t="s">
        <v>180</v>
      </c>
      <c r="J1188" t="s">
        <v>3355</v>
      </c>
      <c r="K1188" t="s">
        <v>4134</v>
      </c>
      <c r="L1188">
        <v>17780</v>
      </c>
      <c r="M1188" t="s">
        <v>4135</v>
      </c>
      <c r="N1188" t="s">
        <v>4060</v>
      </c>
      <c r="O1188" t="s">
        <v>4136</v>
      </c>
      <c r="P1188">
        <v>140</v>
      </c>
      <c r="Q1188" t="s">
        <v>4134</v>
      </c>
      <c r="R1188">
        <v>2663.1526699999999</v>
      </c>
      <c r="S1188" t="s">
        <v>4170</v>
      </c>
      <c r="T1188" t="s">
        <v>4218</v>
      </c>
    </row>
    <row r="1189" spans="1:20" x14ac:dyDescent="0.3">
      <c r="A1189" t="s">
        <v>3755</v>
      </c>
      <c r="B1189" t="s">
        <v>4139</v>
      </c>
      <c r="C1189" t="s">
        <v>4175</v>
      </c>
      <c r="D1189" t="s">
        <v>4061</v>
      </c>
      <c r="E1189" t="s">
        <v>4062</v>
      </c>
      <c r="F1189" t="s">
        <v>1834</v>
      </c>
      <c r="G1189" t="s">
        <v>2086</v>
      </c>
      <c r="H1189" t="s">
        <v>9</v>
      </c>
      <c r="I1189" t="s">
        <v>180</v>
      </c>
      <c r="J1189" t="s">
        <v>3355</v>
      </c>
      <c r="K1189" t="s">
        <v>4134</v>
      </c>
      <c r="L1189">
        <v>30770</v>
      </c>
      <c r="M1189" t="s">
        <v>4135</v>
      </c>
      <c r="N1189" t="s">
        <v>4060</v>
      </c>
      <c r="O1189" t="s">
        <v>4136</v>
      </c>
      <c r="P1189">
        <v>170</v>
      </c>
      <c r="Q1189" t="s">
        <v>4134</v>
      </c>
      <c r="R1189">
        <v>2325.0208200000002</v>
      </c>
      <c r="S1189" t="s">
        <v>4141</v>
      </c>
      <c r="T1189" t="s">
        <v>4267</v>
      </c>
    </row>
    <row r="1190" spans="1:20" x14ac:dyDescent="0.3">
      <c r="A1190" t="s">
        <v>3653</v>
      </c>
      <c r="B1190" t="s">
        <v>4132</v>
      </c>
      <c r="C1190" t="s">
        <v>4199</v>
      </c>
      <c r="D1190" t="s">
        <v>4061</v>
      </c>
      <c r="E1190" t="s">
        <v>4062</v>
      </c>
      <c r="F1190" t="s">
        <v>572</v>
      </c>
      <c r="G1190" t="s">
        <v>3201</v>
      </c>
      <c r="H1190" t="s">
        <v>9</v>
      </c>
      <c r="I1190" t="s">
        <v>180</v>
      </c>
      <c r="J1190" t="s">
        <v>3404</v>
      </c>
      <c r="K1190" t="s">
        <v>4134</v>
      </c>
      <c r="L1190">
        <v>33633</v>
      </c>
      <c r="M1190" t="s">
        <v>4135</v>
      </c>
      <c r="N1190" t="s">
        <v>4060</v>
      </c>
      <c r="O1190" t="s">
        <v>4136</v>
      </c>
      <c r="P1190">
        <v>209</v>
      </c>
      <c r="Q1190" t="s">
        <v>4134</v>
      </c>
      <c r="R1190">
        <v>3416.2647400000001</v>
      </c>
      <c r="S1190" t="s">
        <v>4137</v>
      </c>
      <c r="T1190" t="s">
        <v>4299</v>
      </c>
    </row>
    <row r="1191" spans="1:20" x14ac:dyDescent="0.3">
      <c r="A1191" t="s">
        <v>3657</v>
      </c>
      <c r="B1191" t="s">
        <v>4321</v>
      </c>
      <c r="C1191" t="s">
        <v>4193</v>
      </c>
      <c r="D1191" t="s">
        <v>4085</v>
      </c>
      <c r="E1191" t="s">
        <v>4086</v>
      </c>
      <c r="F1191" t="s">
        <v>71</v>
      </c>
      <c r="G1191" t="s">
        <v>2214</v>
      </c>
      <c r="H1191" t="s">
        <v>23</v>
      </c>
      <c r="I1191" t="s">
        <v>184</v>
      </c>
      <c r="J1191" t="s">
        <v>3383</v>
      </c>
      <c r="K1191" t="s">
        <v>4134</v>
      </c>
      <c r="L1191">
        <v>300</v>
      </c>
      <c r="M1191" t="s">
        <v>4135</v>
      </c>
      <c r="N1191" t="s">
        <v>4060</v>
      </c>
      <c r="O1191" t="s">
        <v>4136</v>
      </c>
      <c r="P1191">
        <v>100</v>
      </c>
      <c r="Q1191" t="s">
        <v>4134</v>
      </c>
      <c r="R1191">
        <v>984.44875999999999</v>
      </c>
      <c r="S1191" t="s">
        <v>4155</v>
      </c>
      <c r="T1191" t="s">
        <v>4284</v>
      </c>
    </row>
    <row r="1192" spans="1:20" x14ac:dyDescent="0.3">
      <c r="A1192" t="s">
        <v>3913</v>
      </c>
      <c r="B1192" t="s">
        <v>4202</v>
      </c>
      <c r="C1192" t="s">
        <v>4148</v>
      </c>
      <c r="D1192" t="s">
        <v>4061</v>
      </c>
      <c r="E1192" t="s">
        <v>4062</v>
      </c>
      <c r="F1192" t="s">
        <v>1834</v>
      </c>
      <c r="G1192" t="s">
        <v>2086</v>
      </c>
      <c r="H1192" t="s">
        <v>9</v>
      </c>
      <c r="I1192" t="s">
        <v>180</v>
      </c>
      <c r="J1192" t="s">
        <v>3355</v>
      </c>
      <c r="K1192" t="s">
        <v>4134</v>
      </c>
      <c r="L1192">
        <v>44820</v>
      </c>
      <c r="M1192" t="s">
        <v>4135</v>
      </c>
      <c r="N1192" t="s">
        <v>4060</v>
      </c>
      <c r="O1192" t="s">
        <v>4136</v>
      </c>
      <c r="P1192">
        <v>249</v>
      </c>
      <c r="Q1192" t="s">
        <v>4134</v>
      </c>
      <c r="R1192">
        <v>2560.8675699999999</v>
      </c>
      <c r="S1192" t="s">
        <v>4203</v>
      </c>
      <c r="T1192" t="s">
        <v>4233</v>
      </c>
    </row>
    <row r="1193" spans="1:20" x14ac:dyDescent="0.3">
      <c r="A1193" t="s">
        <v>3702</v>
      </c>
      <c r="B1193" t="s">
        <v>4231</v>
      </c>
      <c r="C1193" t="s">
        <v>4199</v>
      </c>
      <c r="D1193" t="s">
        <v>4061</v>
      </c>
      <c r="E1193" t="s">
        <v>4062</v>
      </c>
      <c r="F1193" t="s">
        <v>1834</v>
      </c>
      <c r="G1193" t="s">
        <v>2086</v>
      </c>
      <c r="H1193" t="s">
        <v>9</v>
      </c>
      <c r="I1193" t="s">
        <v>180</v>
      </c>
      <c r="J1193" t="s">
        <v>3355</v>
      </c>
      <c r="K1193" t="s">
        <v>4134</v>
      </c>
      <c r="L1193">
        <v>10933</v>
      </c>
      <c r="M1193" t="s">
        <v>4135</v>
      </c>
      <c r="N1193" t="s">
        <v>4060</v>
      </c>
      <c r="O1193" t="s">
        <v>4136</v>
      </c>
      <c r="P1193">
        <v>841</v>
      </c>
      <c r="Q1193" t="s">
        <v>4134</v>
      </c>
      <c r="R1193">
        <v>2980.4106900000002</v>
      </c>
      <c r="S1193" t="s">
        <v>4232</v>
      </c>
      <c r="T1193" t="s">
        <v>4168</v>
      </c>
    </row>
    <row r="1194" spans="1:20" x14ac:dyDescent="0.3">
      <c r="A1194" t="s">
        <v>3702</v>
      </c>
      <c r="B1194" t="s">
        <v>4132</v>
      </c>
      <c r="C1194" t="s">
        <v>4164</v>
      </c>
      <c r="D1194" t="s">
        <v>4061</v>
      </c>
      <c r="E1194" t="s">
        <v>4062</v>
      </c>
      <c r="F1194" t="s">
        <v>572</v>
      </c>
      <c r="G1194" t="s">
        <v>3201</v>
      </c>
      <c r="H1194" t="s">
        <v>9</v>
      </c>
      <c r="I1194" t="s">
        <v>180</v>
      </c>
      <c r="J1194" t="s">
        <v>3404</v>
      </c>
      <c r="K1194" t="s">
        <v>4134</v>
      </c>
      <c r="L1194">
        <v>18837</v>
      </c>
      <c r="M1194" t="s">
        <v>4135</v>
      </c>
      <c r="N1194" t="s">
        <v>4060</v>
      </c>
      <c r="O1194" t="s">
        <v>4136</v>
      </c>
      <c r="P1194">
        <v>207</v>
      </c>
      <c r="Q1194" t="s">
        <v>4134</v>
      </c>
      <c r="R1194">
        <v>3016.1878499999998</v>
      </c>
      <c r="S1194" t="s">
        <v>4137</v>
      </c>
      <c r="T1194" t="s">
        <v>4317</v>
      </c>
    </row>
    <row r="1195" spans="1:20" x14ac:dyDescent="0.3">
      <c r="A1195" t="s">
        <v>3712</v>
      </c>
      <c r="B1195" t="s">
        <v>4424</v>
      </c>
      <c r="C1195" t="s">
        <v>4159</v>
      </c>
      <c r="D1195" t="s">
        <v>4207</v>
      </c>
      <c r="E1195" t="s">
        <v>4208</v>
      </c>
      <c r="F1195" t="s">
        <v>214</v>
      </c>
      <c r="G1195" t="s">
        <v>1960</v>
      </c>
      <c r="H1195" t="s">
        <v>42</v>
      </c>
      <c r="I1195" t="s">
        <v>180</v>
      </c>
      <c r="J1195" t="s">
        <v>3355</v>
      </c>
      <c r="K1195" t="s">
        <v>4398</v>
      </c>
      <c r="L1195">
        <v>3.9999913199999999</v>
      </c>
      <c r="M1195" t="s">
        <v>4209</v>
      </c>
      <c r="N1195" t="s">
        <v>4425</v>
      </c>
      <c r="O1195" t="s">
        <v>3627</v>
      </c>
      <c r="P1195">
        <v>49.74</v>
      </c>
      <c r="Q1195" t="s">
        <v>4398</v>
      </c>
      <c r="R1195">
        <v>7540.02</v>
      </c>
      <c r="S1195" t="s">
        <v>4426</v>
      </c>
      <c r="T1195"/>
    </row>
    <row r="1196" spans="1:20" x14ac:dyDescent="0.3">
      <c r="A1196" t="s">
        <v>3913</v>
      </c>
      <c r="B1196" t="s">
        <v>4139</v>
      </c>
      <c r="C1196" t="s">
        <v>4157</v>
      </c>
      <c r="D1196" t="s">
        <v>4061</v>
      </c>
      <c r="E1196" t="s">
        <v>4062</v>
      </c>
      <c r="F1196" t="s">
        <v>1834</v>
      </c>
      <c r="G1196" t="s">
        <v>2086</v>
      </c>
      <c r="H1196" t="s">
        <v>9</v>
      </c>
      <c r="I1196" t="s">
        <v>180</v>
      </c>
      <c r="J1196" t="s">
        <v>3355</v>
      </c>
      <c r="K1196" t="s">
        <v>4134</v>
      </c>
      <c r="L1196">
        <v>9135</v>
      </c>
      <c r="M1196" t="s">
        <v>4135</v>
      </c>
      <c r="N1196" t="s">
        <v>4060</v>
      </c>
      <c r="O1196" t="s">
        <v>4136</v>
      </c>
      <c r="P1196">
        <v>87</v>
      </c>
      <c r="Q1196" t="s">
        <v>4134</v>
      </c>
      <c r="R1196">
        <v>2560.8675699999999</v>
      </c>
      <c r="S1196" t="s">
        <v>4141</v>
      </c>
      <c r="T1196" t="s">
        <v>4445</v>
      </c>
    </row>
    <row r="1197" spans="1:20" x14ac:dyDescent="0.3">
      <c r="A1197" t="s">
        <v>3787</v>
      </c>
      <c r="B1197" t="s">
        <v>4143</v>
      </c>
      <c r="C1197" t="s">
        <v>4235</v>
      </c>
      <c r="D1197" t="s">
        <v>4068</v>
      </c>
      <c r="E1197" t="s">
        <v>4069</v>
      </c>
      <c r="F1197" t="s">
        <v>1834</v>
      </c>
      <c r="G1197" t="s">
        <v>2086</v>
      </c>
      <c r="H1197" t="s">
        <v>9</v>
      </c>
      <c r="I1197" t="s">
        <v>180</v>
      </c>
      <c r="J1197" t="s">
        <v>3355</v>
      </c>
      <c r="K1197" t="s">
        <v>4134</v>
      </c>
      <c r="L1197">
        <v>252</v>
      </c>
      <c r="M1197" t="s">
        <v>4135</v>
      </c>
      <c r="N1197" t="s">
        <v>4060</v>
      </c>
      <c r="O1197" t="s">
        <v>4136</v>
      </c>
      <c r="P1197">
        <v>28</v>
      </c>
      <c r="Q1197" t="s">
        <v>4134</v>
      </c>
      <c r="R1197">
        <v>9867.69751</v>
      </c>
      <c r="S1197" t="s">
        <v>4145</v>
      </c>
      <c r="T1197" t="s">
        <v>4146</v>
      </c>
    </row>
    <row r="1198" spans="1:20" x14ac:dyDescent="0.3">
      <c r="A1198" t="s">
        <v>3653</v>
      </c>
      <c r="B1198" t="s">
        <v>4202</v>
      </c>
      <c r="C1198" t="s">
        <v>4199</v>
      </c>
      <c r="D1198" t="s">
        <v>4061</v>
      </c>
      <c r="E1198" t="s">
        <v>4062</v>
      </c>
      <c r="F1198" t="s">
        <v>1834</v>
      </c>
      <c r="G1198" t="s">
        <v>2086</v>
      </c>
      <c r="H1198" t="s">
        <v>9</v>
      </c>
      <c r="I1198" t="s">
        <v>180</v>
      </c>
      <c r="J1198" t="s">
        <v>3355</v>
      </c>
      <c r="K1198" t="s">
        <v>4134</v>
      </c>
      <c r="L1198">
        <v>12246</v>
      </c>
      <c r="M1198" t="s">
        <v>4135</v>
      </c>
      <c r="N1198" t="s">
        <v>4060</v>
      </c>
      <c r="O1198" t="s">
        <v>4136</v>
      </c>
      <c r="P1198">
        <v>314</v>
      </c>
      <c r="Q1198" t="s">
        <v>4134</v>
      </c>
      <c r="R1198">
        <v>3379.27124</v>
      </c>
      <c r="S1198" t="s">
        <v>4203</v>
      </c>
      <c r="T1198" t="s">
        <v>4337</v>
      </c>
    </row>
    <row r="1199" spans="1:20" x14ac:dyDescent="0.3">
      <c r="A1199" t="s">
        <v>3824</v>
      </c>
      <c r="B1199" t="s">
        <v>4419</v>
      </c>
      <c r="C1199" t="s">
        <v>4199</v>
      </c>
      <c r="D1199" t="s">
        <v>4126</v>
      </c>
      <c r="E1199" t="s">
        <v>4127</v>
      </c>
      <c r="F1199" t="s">
        <v>572</v>
      </c>
      <c r="G1199" t="s">
        <v>3201</v>
      </c>
      <c r="H1199" t="s">
        <v>9</v>
      </c>
      <c r="I1199" t="s">
        <v>180</v>
      </c>
      <c r="J1199" t="s">
        <v>3404</v>
      </c>
      <c r="K1199" t="s">
        <v>4134</v>
      </c>
      <c r="L1199">
        <v>28</v>
      </c>
      <c r="M1199" t="s">
        <v>4135</v>
      </c>
      <c r="N1199" t="s">
        <v>4210</v>
      </c>
      <c r="O1199" t="s">
        <v>4211</v>
      </c>
      <c r="P1199">
        <v>14</v>
      </c>
      <c r="Q1199" t="s">
        <v>4134</v>
      </c>
      <c r="R1199">
        <v>9304.7099999999991</v>
      </c>
      <c r="S1199" t="s">
        <v>4301</v>
      </c>
      <c r="T1199" t="s">
        <v>4524</v>
      </c>
    </row>
    <row r="1200" spans="1:20" x14ac:dyDescent="0.3">
      <c r="A1200" t="s">
        <v>3774</v>
      </c>
      <c r="B1200" t="s">
        <v>4321</v>
      </c>
      <c r="C1200" t="s">
        <v>4528</v>
      </c>
      <c r="D1200" t="s">
        <v>4085</v>
      </c>
      <c r="E1200" t="s">
        <v>4086</v>
      </c>
      <c r="F1200" t="s">
        <v>71</v>
      </c>
      <c r="G1200" t="s">
        <v>2214</v>
      </c>
      <c r="H1200" t="s">
        <v>23</v>
      </c>
      <c r="I1200" t="s">
        <v>184</v>
      </c>
      <c r="J1200" t="s">
        <v>3383</v>
      </c>
      <c r="K1200" t="s">
        <v>4134</v>
      </c>
      <c r="L1200">
        <v>3500</v>
      </c>
      <c r="M1200" t="s">
        <v>4135</v>
      </c>
      <c r="N1200" t="s">
        <v>4060</v>
      </c>
      <c r="O1200" t="s">
        <v>4136</v>
      </c>
      <c r="P1200">
        <v>500</v>
      </c>
      <c r="Q1200" t="s">
        <v>4134</v>
      </c>
      <c r="R1200">
        <v>1407.30351</v>
      </c>
      <c r="S1200" t="s">
        <v>4155</v>
      </c>
      <c r="T1200" t="s">
        <v>4165</v>
      </c>
    </row>
    <row r="1201" spans="1:20" x14ac:dyDescent="0.3">
      <c r="A1201" t="s">
        <v>3657</v>
      </c>
      <c r="B1201" t="s">
        <v>4346</v>
      </c>
      <c r="C1201" t="s">
        <v>4235</v>
      </c>
      <c r="D1201" t="s">
        <v>4085</v>
      </c>
      <c r="E1201" t="s">
        <v>4086</v>
      </c>
      <c r="F1201" t="s">
        <v>37</v>
      </c>
      <c r="G1201" t="s">
        <v>2210</v>
      </c>
      <c r="H1201" t="s">
        <v>25</v>
      </c>
      <c r="I1201" t="s">
        <v>184</v>
      </c>
      <c r="J1201" t="s">
        <v>3383</v>
      </c>
      <c r="K1201" t="s">
        <v>4134</v>
      </c>
      <c r="L1201">
        <v>10000</v>
      </c>
      <c r="M1201" t="s">
        <v>4135</v>
      </c>
      <c r="N1201" t="s">
        <v>4060</v>
      </c>
      <c r="O1201" t="s">
        <v>4136</v>
      </c>
      <c r="P1201">
        <v>2000</v>
      </c>
      <c r="Q1201" t="s">
        <v>4134</v>
      </c>
      <c r="R1201">
        <v>977.82592</v>
      </c>
      <c r="S1201" t="s">
        <v>4347</v>
      </c>
      <c r="T1201" t="s">
        <v>4212</v>
      </c>
    </row>
    <row r="1202" spans="1:20" x14ac:dyDescent="0.3">
      <c r="A1202" t="s">
        <v>3789</v>
      </c>
      <c r="B1202" t="s">
        <v>4601</v>
      </c>
      <c r="C1202" t="s">
        <v>4164</v>
      </c>
      <c r="D1202" t="s">
        <v>4103</v>
      </c>
      <c r="E1202" t="s">
        <v>4104</v>
      </c>
      <c r="F1202" t="s">
        <v>103</v>
      </c>
      <c r="G1202" t="s">
        <v>2017</v>
      </c>
      <c r="H1202" t="s">
        <v>25</v>
      </c>
      <c r="I1202" t="s">
        <v>184</v>
      </c>
      <c r="J1202" t="s">
        <v>3453</v>
      </c>
      <c r="K1202" t="s">
        <v>4134</v>
      </c>
      <c r="L1202">
        <v>85</v>
      </c>
      <c r="M1202" t="s">
        <v>4135</v>
      </c>
      <c r="N1202" t="s">
        <v>4060</v>
      </c>
      <c r="O1202" t="s">
        <v>4136</v>
      </c>
      <c r="P1202">
        <v>85</v>
      </c>
      <c r="Q1202" t="s">
        <v>4134</v>
      </c>
      <c r="R1202">
        <v>7.67</v>
      </c>
      <c r="S1202" t="s">
        <v>4602</v>
      </c>
      <c r="T1202" t="s">
        <v>4308</v>
      </c>
    </row>
    <row r="1203" spans="1:20" x14ac:dyDescent="0.3">
      <c r="A1203" t="s">
        <v>4002</v>
      </c>
      <c r="B1203" t="s">
        <v>4189</v>
      </c>
      <c r="C1203" t="s">
        <v>4164</v>
      </c>
      <c r="D1203" t="s">
        <v>4068</v>
      </c>
      <c r="E1203" t="s">
        <v>4069</v>
      </c>
      <c r="F1203" t="s">
        <v>1834</v>
      </c>
      <c r="G1203" t="s">
        <v>2086</v>
      </c>
      <c r="H1203" t="s">
        <v>9</v>
      </c>
      <c r="I1203" t="s">
        <v>180</v>
      </c>
      <c r="J1203" t="s">
        <v>3355</v>
      </c>
      <c r="K1203" t="s">
        <v>4134</v>
      </c>
      <c r="L1203">
        <v>12</v>
      </c>
      <c r="M1203" t="s">
        <v>4135</v>
      </c>
      <c r="N1203" t="s">
        <v>4060</v>
      </c>
      <c r="O1203" t="s">
        <v>4136</v>
      </c>
      <c r="P1203">
        <v>6</v>
      </c>
      <c r="Q1203" t="s">
        <v>4134</v>
      </c>
      <c r="R1203">
        <v>101601.22953</v>
      </c>
      <c r="S1203" t="s">
        <v>4190</v>
      </c>
      <c r="T1203" t="s">
        <v>4457</v>
      </c>
    </row>
    <row r="1204" spans="1:20" x14ac:dyDescent="0.3">
      <c r="A1204" t="s">
        <v>3824</v>
      </c>
      <c r="B1204" t="s">
        <v>4289</v>
      </c>
      <c r="C1204" t="s">
        <v>4199</v>
      </c>
      <c r="D1204" t="s">
        <v>4122</v>
      </c>
      <c r="E1204" t="s">
        <v>4123</v>
      </c>
      <c r="F1204" t="s">
        <v>1834</v>
      </c>
      <c r="G1204" t="s">
        <v>2086</v>
      </c>
      <c r="H1204" t="s">
        <v>9</v>
      </c>
      <c r="I1204" t="s">
        <v>180</v>
      </c>
      <c r="J1204" t="s">
        <v>3355</v>
      </c>
      <c r="K1204" t="s">
        <v>4134</v>
      </c>
      <c r="L1204">
        <v>90</v>
      </c>
      <c r="M1204" t="s">
        <v>4135</v>
      </c>
      <c r="N1204" t="s">
        <v>4080</v>
      </c>
      <c r="O1204" t="s">
        <v>4183</v>
      </c>
      <c r="P1204">
        <v>30</v>
      </c>
      <c r="Q1204" t="s">
        <v>4134</v>
      </c>
      <c r="R1204">
        <v>9232.39</v>
      </c>
      <c r="S1204" t="s">
        <v>4290</v>
      </c>
      <c r="T1204" t="s">
        <v>4569</v>
      </c>
    </row>
    <row r="1205" spans="1:20" x14ac:dyDescent="0.3">
      <c r="A1205" t="s">
        <v>3755</v>
      </c>
      <c r="B1205" t="s">
        <v>4139</v>
      </c>
      <c r="C1205" t="s">
        <v>4205</v>
      </c>
      <c r="D1205" t="s">
        <v>4061</v>
      </c>
      <c r="E1205" t="s">
        <v>4062</v>
      </c>
      <c r="F1205" t="s">
        <v>1834</v>
      </c>
      <c r="G1205" t="s">
        <v>2086</v>
      </c>
      <c r="H1205" t="s">
        <v>9</v>
      </c>
      <c r="I1205" t="s">
        <v>180</v>
      </c>
      <c r="J1205" t="s">
        <v>3355</v>
      </c>
      <c r="K1205" t="s">
        <v>4134</v>
      </c>
      <c r="L1205">
        <v>4200</v>
      </c>
      <c r="M1205" t="s">
        <v>4135</v>
      </c>
      <c r="N1205" t="s">
        <v>4060</v>
      </c>
      <c r="O1205" t="s">
        <v>4136</v>
      </c>
      <c r="P1205">
        <v>100</v>
      </c>
      <c r="Q1205" t="s">
        <v>4134</v>
      </c>
      <c r="R1205">
        <v>2325.0208200000002</v>
      </c>
      <c r="S1205" t="s">
        <v>4141</v>
      </c>
      <c r="T1205" t="s">
        <v>4237</v>
      </c>
    </row>
    <row r="1206" spans="1:20" x14ac:dyDescent="0.3">
      <c r="A1206" t="s">
        <v>3694</v>
      </c>
      <c r="B1206" t="s">
        <v>4578</v>
      </c>
      <c r="C1206" t="s">
        <v>4164</v>
      </c>
      <c r="D1206" t="s">
        <v>4097</v>
      </c>
      <c r="E1206" t="s">
        <v>4098</v>
      </c>
      <c r="F1206" t="s">
        <v>37</v>
      </c>
      <c r="G1206" t="s">
        <v>2210</v>
      </c>
      <c r="H1206" t="s">
        <v>25</v>
      </c>
      <c r="I1206" t="s">
        <v>184</v>
      </c>
      <c r="J1206" t="s">
        <v>3383</v>
      </c>
      <c r="K1206" t="s">
        <v>4134</v>
      </c>
      <c r="L1206">
        <v>2106</v>
      </c>
      <c r="M1206" t="s">
        <v>4135</v>
      </c>
      <c r="N1206" t="s">
        <v>4080</v>
      </c>
      <c r="O1206" t="s">
        <v>4183</v>
      </c>
      <c r="P1206">
        <v>702</v>
      </c>
      <c r="Q1206" t="s">
        <v>4134</v>
      </c>
      <c r="R1206">
        <v>9.6300000000000008</v>
      </c>
      <c r="S1206" t="s">
        <v>4357</v>
      </c>
      <c r="T1206" t="s">
        <v>4404</v>
      </c>
    </row>
    <row r="1207" spans="1:20" x14ac:dyDescent="0.3">
      <c r="A1207" t="s">
        <v>3727</v>
      </c>
      <c r="B1207" t="s">
        <v>4202</v>
      </c>
      <c r="C1207" t="s">
        <v>4182</v>
      </c>
      <c r="D1207" t="s">
        <v>4061</v>
      </c>
      <c r="E1207" t="s">
        <v>4062</v>
      </c>
      <c r="F1207" t="s">
        <v>1834</v>
      </c>
      <c r="G1207" t="s">
        <v>2086</v>
      </c>
      <c r="H1207" t="s">
        <v>9</v>
      </c>
      <c r="I1207" t="s">
        <v>180</v>
      </c>
      <c r="J1207" t="s">
        <v>3355</v>
      </c>
      <c r="K1207" t="s">
        <v>4134</v>
      </c>
      <c r="L1207">
        <v>4784</v>
      </c>
      <c r="M1207" t="s">
        <v>4135</v>
      </c>
      <c r="N1207" t="s">
        <v>4060</v>
      </c>
      <c r="O1207" t="s">
        <v>4136</v>
      </c>
      <c r="P1207">
        <v>184</v>
      </c>
      <c r="Q1207" t="s">
        <v>4134</v>
      </c>
      <c r="R1207">
        <v>4435.2754500000001</v>
      </c>
      <c r="S1207" t="s">
        <v>4203</v>
      </c>
      <c r="T1207" t="s">
        <v>4439</v>
      </c>
    </row>
    <row r="1208" spans="1:20" x14ac:dyDescent="0.3">
      <c r="A1208" t="s">
        <v>3657</v>
      </c>
      <c r="B1208" t="s">
        <v>4198</v>
      </c>
      <c r="C1208" t="s">
        <v>4182</v>
      </c>
      <c r="D1208" t="s">
        <v>4085</v>
      </c>
      <c r="E1208" t="s">
        <v>4086</v>
      </c>
      <c r="F1208" t="s">
        <v>37</v>
      </c>
      <c r="G1208" t="s">
        <v>2210</v>
      </c>
      <c r="H1208" t="s">
        <v>25</v>
      </c>
      <c r="I1208" t="s">
        <v>184</v>
      </c>
      <c r="J1208" t="s">
        <v>3383</v>
      </c>
      <c r="K1208" t="s">
        <v>4134</v>
      </c>
      <c r="L1208">
        <v>6000</v>
      </c>
      <c r="M1208" t="s">
        <v>4135</v>
      </c>
      <c r="N1208" t="s">
        <v>4060</v>
      </c>
      <c r="O1208" t="s">
        <v>4136</v>
      </c>
      <c r="P1208">
        <v>1500</v>
      </c>
      <c r="Q1208" t="s">
        <v>4134</v>
      </c>
      <c r="R1208">
        <v>977.82592</v>
      </c>
      <c r="S1208" t="s">
        <v>4200</v>
      </c>
      <c r="T1208" t="s">
        <v>4387</v>
      </c>
    </row>
    <row r="1209" spans="1:20" x14ac:dyDescent="0.3">
      <c r="A1209" t="s">
        <v>3824</v>
      </c>
      <c r="B1209" t="s">
        <v>4277</v>
      </c>
      <c r="C1209" t="s">
        <v>4199</v>
      </c>
      <c r="D1209" t="s">
        <v>4126</v>
      </c>
      <c r="E1209" t="s">
        <v>4127</v>
      </c>
      <c r="F1209" t="s">
        <v>572</v>
      </c>
      <c r="G1209" t="s">
        <v>3201</v>
      </c>
      <c r="H1209" t="s">
        <v>9</v>
      </c>
      <c r="I1209" t="s">
        <v>180</v>
      </c>
      <c r="J1209" t="s">
        <v>3404</v>
      </c>
      <c r="K1209" t="s">
        <v>4134</v>
      </c>
      <c r="L1209">
        <v>70</v>
      </c>
      <c r="M1209" t="s">
        <v>4135</v>
      </c>
      <c r="N1209" t="s">
        <v>4210</v>
      </c>
      <c r="O1209" t="s">
        <v>4211</v>
      </c>
      <c r="P1209">
        <v>14</v>
      </c>
      <c r="Q1209" t="s">
        <v>4134</v>
      </c>
      <c r="R1209">
        <v>10521.22</v>
      </c>
      <c r="S1209" t="s">
        <v>4184</v>
      </c>
      <c r="T1209" t="s">
        <v>4173</v>
      </c>
    </row>
    <row r="1210" spans="1:20" x14ac:dyDescent="0.3">
      <c r="A1210" t="s">
        <v>3702</v>
      </c>
      <c r="B1210" t="s">
        <v>4139</v>
      </c>
      <c r="C1210" t="s">
        <v>4177</v>
      </c>
      <c r="D1210" t="s">
        <v>4061</v>
      </c>
      <c r="E1210" t="s">
        <v>4062</v>
      </c>
      <c r="F1210" t="s">
        <v>1834</v>
      </c>
      <c r="G1210" t="s">
        <v>2086</v>
      </c>
      <c r="H1210" t="s">
        <v>9</v>
      </c>
      <c r="I1210" t="s">
        <v>180</v>
      </c>
      <c r="J1210" t="s">
        <v>3355</v>
      </c>
      <c r="K1210" t="s">
        <v>4134</v>
      </c>
      <c r="L1210">
        <v>336</v>
      </c>
      <c r="M1210" t="s">
        <v>4135</v>
      </c>
      <c r="N1210" t="s">
        <v>4060</v>
      </c>
      <c r="O1210" t="s">
        <v>4136</v>
      </c>
      <c r="P1210">
        <v>28</v>
      </c>
      <c r="Q1210" t="s">
        <v>4134</v>
      </c>
      <c r="R1210">
        <v>2980.4106900000002</v>
      </c>
      <c r="S1210" t="s">
        <v>4141</v>
      </c>
      <c r="T1210" t="s">
        <v>4224</v>
      </c>
    </row>
    <row r="1211" spans="1:20" x14ac:dyDescent="0.3">
      <c r="A1211" t="s">
        <v>3824</v>
      </c>
      <c r="B1211" t="s">
        <v>4599</v>
      </c>
      <c r="C1211" t="s">
        <v>4199</v>
      </c>
      <c r="D1211" t="s">
        <v>4126</v>
      </c>
      <c r="E1211" t="s">
        <v>4127</v>
      </c>
      <c r="F1211" t="s">
        <v>572</v>
      </c>
      <c r="G1211" t="s">
        <v>3201</v>
      </c>
      <c r="H1211" t="s">
        <v>9</v>
      </c>
      <c r="I1211" t="s">
        <v>180</v>
      </c>
      <c r="J1211" t="s">
        <v>3404</v>
      </c>
      <c r="K1211" t="s">
        <v>4134</v>
      </c>
      <c r="L1211">
        <v>14</v>
      </c>
      <c r="M1211" t="s">
        <v>4135</v>
      </c>
      <c r="N1211" t="s">
        <v>4210</v>
      </c>
      <c r="O1211" t="s">
        <v>4211</v>
      </c>
      <c r="P1211">
        <v>14</v>
      </c>
      <c r="Q1211" t="s">
        <v>4134</v>
      </c>
      <c r="R1211">
        <v>9304.7099999999991</v>
      </c>
      <c r="S1211" t="s">
        <v>4184</v>
      </c>
      <c r="T1211" t="s">
        <v>4476</v>
      </c>
    </row>
    <row r="1212" spans="1:20" x14ac:dyDescent="0.3">
      <c r="A1212" t="s">
        <v>3653</v>
      </c>
      <c r="B1212" t="s">
        <v>4231</v>
      </c>
      <c r="C1212" t="s">
        <v>4235</v>
      </c>
      <c r="D1212" t="s">
        <v>4061</v>
      </c>
      <c r="E1212" t="s">
        <v>4062</v>
      </c>
      <c r="F1212" t="s">
        <v>1834</v>
      </c>
      <c r="G1212" t="s">
        <v>2086</v>
      </c>
      <c r="H1212" t="s">
        <v>9</v>
      </c>
      <c r="I1212" t="s">
        <v>180</v>
      </c>
      <c r="J1212" t="s">
        <v>3355</v>
      </c>
      <c r="K1212" t="s">
        <v>4134</v>
      </c>
      <c r="L1212">
        <v>56525</v>
      </c>
      <c r="M1212" t="s">
        <v>4135</v>
      </c>
      <c r="N1212" t="s">
        <v>4060</v>
      </c>
      <c r="O1212" t="s">
        <v>4136</v>
      </c>
      <c r="P1212">
        <v>425</v>
      </c>
      <c r="Q1212" t="s">
        <v>4134</v>
      </c>
      <c r="R1212">
        <v>3379.2712369999999</v>
      </c>
      <c r="S1212" t="s">
        <v>4232</v>
      </c>
      <c r="T1212" t="s">
        <v>4229</v>
      </c>
    </row>
    <row r="1213" spans="1:20" x14ac:dyDescent="0.3">
      <c r="A1213" t="s">
        <v>3653</v>
      </c>
      <c r="B1213" t="s">
        <v>4139</v>
      </c>
      <c r="C1213" t="s">
        <v>4228</v>
      </c>
      <c r="D1213" t="s">
        <v>4061</v>
      </c>
      <c r="E1213" t="s">
        <v>4062</v>
      </c>
      <c r="F1213" t="s">
        <v>1834</v>
      </c>
      <c r="G1213" t="s">
        <v>2086</v>
      </c>
      <c r="H1213" t="s">
        <v>9</v>
      </c>
      <c r="I1213" t="s">
        <v>180</v>
      </c>
      <c r="J1213" t="s">
        <v>3355</v>
      </c>
      <c r="K1213" t="s">
        <v>4134</v>
      </c>
      <c r="L1213">
        <v>6105</v>
      </c>
      <c r="M1213" t="s">
        <v>4135</v>
      </c>
      <c r="N1213" t="s">
        <v>4060</v>
      </c>
      <c r="O1213" t="s">
        <v>4136</v>
      </c>
      <c r="P1213">
        <v>165</v>
      </c>
      <c r="Q1213" t="s">
        <v>4134</v>
      </c>
      <c r="R1213">
        <v>3379.27124</v>
      </c>
      <c r="S1213" t="s">
        <v>4141</v>
      </c>
      <c r="T1213" t="s">
        <v>4254</v>
      </c>
    </row>
    <row r="1214" spans="1:20" x14ac:dyDescent="0.3">
      <c r="A1214" t="s">
        <v>3657</v>
      </c>
      <c r="B1214" t="s">
        <v>4446</v>
      </c>
      <c r="C1214" t="s">
        <v>4182</v>
      </c>
      <c r="D1214" t="s">
        <v>4085</v>
      </c>
      <c r="E1214" t="s">
        <v>4086</v>
      </c>
      <c r="F1214" t="s">
        <v>37</v>
      </c>
      <c r="G1214" t="s">
        <v>2210</v>
      </c>
      <c r="H1214" t="s">
        <v>25</v>
      </c>
      <c r="I1214" t="s">
        <v>184</v>
      </c>
      <c r="J1214" t="s">
        <v>3383</v>
      </c>
      <c r="K1214" t="s">
        <v>4134</v>
      </c>
      <c r="L1214">
        <v>12000</v>
      </c>
      <c r="M1214" t="s">
        <v>4135</v>
      </c>
      <c r="N1214" t="s">
        <v>4060</v>
      </c>
      <c r="O1214" t="s">
        <v>4136</v>
      </c>
      <c r="P1214">
        <v>1200</v>
      </c>
      <c r="Q1214" t="s">
        <v>4134</v>
      </c>
      <c r="R1214">
        <v>977.82592</v>
      </c>
      <c r="S1214" t="s">
        <v>4261</v>
      </c>
      <c r="T1214" t="s">
        <v>4586</v>
      </c>
    </row>
    <row r="1215" spans="1:20" x14ac:dyDescent="0.3">
      <c r="A1215" t="s">
        <v>3657</v>
      </c>
      <c r="B1215" t="s">
        <v>4198</v>
      </c>
      <c r="C1215" t="s">
        <v>4182</v>
      </c>
      <c r="D1215" t="s">
        <v>4085</v>
      </c>
      <c r="E1215" t="s">
        <v>4086</v>
      </c>
      <c r="F1215" t="s">
        <v>37</v>
      </c>
      <c r="G1215" t="s">
        <v>2210</v>
      </c>
      <c r="H1215" t="s">
        <v>25</v>
      </c>
      <c r="I1215" t="s">
        <v>184</v>
      </c>
      <c r="J1215" t="s">
        <v>3383</v>
      </c>
      <c r="K1215" t="s">
        <v>4134</v>
      </c>
      <c r="L1215">
        <v>3000</v>
      </c>
      <c r="M1215" t="s">
        <v>4135</v>
      </c>
      <c r="N1215" t="s">
        <v>4060</v>
      </c>
      <c r="O1215" t="s">
        <v>4136</v>
      </c>
      <c r="P1215">
        <v>1500</v>
      </c>
      <c r="Q1215" t="s">
        <v>4134</v>
      </c>
      <c r="R1215">
        <v>977.82592</v>
      </c>
      <c r="S1215" t="s">
        <v>4200</v>
      </c>
      <c r="T1215" t="s">
        <v>4255</v>
      </c>
    </row>
    <row r="1216" spans="1:20" x14ac:dyDescent="0.3">
      <c r="A1216" t="s">
        <v>3884</v>
      </c>
      <c r="B1216" t="s">
        <v>4231</v>
      </c>
      <c r="C1216" t="s">
        <v>4182</v>
      </c>
      <c r="D1216" t="s">
        <v>4061</v>
      </c>
      <c r="E1216" t="s">
        <v>4062</v>
      </c>
      <c r="F1216" t="s">
        <v>1834</v>
      </c>
      <c r="G1216" t="s">
        <v>2086</v>
      </c>
      <c r="H1216" t="s">
        <v>9</v>
      </c>
      <c r="I1216" t="s">
        <v>180</v>
      </c>
      <c r="J1216" t="s">
        <v>3355</v>
      </c>
      <c r="K1216" t="s">
        <v>4134</v>
      </c>
      <c r="L1216">
        <v>4704</v>
      </c>
      <c r="M1216" t="s">
        <v>4135</v>
      </c>
      <c r="N1216" t="s">
        <v>4060</v>
      </c>
      <c r="O1216" t="s">
        <v>4136</v>
      </c>
      <c r="P1216">
        <v>112</v>
      </c>
      <c r="Q1216" t="s">
        <v>4134</v>
      </c>
      <c r="R1216">
        <v>10162.67376</v>
      </c>
      <c r="S1216" t="s">
        <v>4232</v>
      </c>
      <c r="T1216" t="s">
        <v>4281</v>
      </c>
    </row>
    <row r="1217" spans="1:20" x14ac:dyDescent="0.3">
      <c r="A1217" t="s">
        <v>3702</v>
      </c>
      <c r="B1217" t="s">
        <v>4202</v>
      </c>
      <c r="C1217" t="s">
        <v>4235</v>
      </c>
      <c r="D1217" t="s">
        <v>4061</v>
      </c>
      <c r="E1217" t="s">
        <v>4062</v>
      </c>
      <c r="F1217" t="s">
        <v>1834</v>
      </c>
      <c r="G1217" t="s">
        <v>2086</v>
      </c>
      <c r="H1217" t="s">
        <v>9</v>
      </c>
      <c r="I1217" t="s">
        <v>180</v>
      </c>
      <c r="J1217" t="s">
        <v>3355</v>
      </c>
      <c r="K1217" t="s">
        <v>4134</v>
      </c>
      <c r="L1217">
        <v>128628</v>
      </c>
      <c r="M1217" t="s">
        <v>4135</v>
      </c>
      <c r="N1217" t="s">
        <v>4060</v>
      </c>
      <c r="O1217" t="s">
        <v>4136</v>
      </c>
      <c r="P1217">
        <v>397</v>
      </c>
      <c r="Q1217" t="s">
        <v>4134</v>
      </c>
      <c r="R1217">
        <v>2980.4106900000002</v>
      </c>
      <c r="S1217" t="s">
        <v>4203</v>
      </c>
      <c r="T1217" t="s">
        <v>4204</v>
      </c>
    </row>
    <row r="1218" spans="1:20" x14ac:dyDescent="0.3">
      <c r="A1218" t="s">
        <v>3755</v>
      </c>
      <c r="B1218" t="s">
        <v>4139</v>
      </c>
      <c r="C1218" t="s">
        <v>4164</v>
      </c>
      <c r="D1218" t="s">
        <v>4061</v>
      </c>
      <c r="E1218" t="s">
        <v>4062</v>
      </c>
      <c r="F1218" t="s">
        <v>1834</v>
      </c>
      <c r="G1218" t="s">
        <v>2086</v>
      </c>
      <c r="H1218" t="s">
        <v>9</v>
      </c>
      <c r="I1218" t="s">
        <v>180</v>
      </c>
      <c r="J1218" t="s">
        <v>3355</v>
      </c>
      <c r="K1218" t="s">
        <v>4134</v>
      </c>
      <c r="L1218">
        <v>36200</v>
      </c>
      <c r="M1218" t="s">
        <v>4135</v>
      </c>
      <c r="N1218" t="s">
        <v>4060</v>
      </c>
      <c r="O1218" t="s">
        <v>4136</v>
      </c>
      <c r="P1218">
        <v>200</v>
      </c>
      <c r="Q1218" t="s">
        <v>4134</v>
      </c>
      <c r="R1218">
        <v>2325.0208200000002</v>
      </c>
      <c r="S1218" t="s">
        <v>4141</v>
      </c>
      <c r="T1218" t="s">
        <v>4267</v>
      </c>
    </row>
    <row r="1219" spans="1:20" x14ac:dyDescent="0.3">
      <c r="A1219" t="s">
        <v>3702</v>
      </c>
      <c r="B1219" t="s">
        <v>4393</v>
      </c>
      <c r="C1219" t="s">
        <v>4159</v>
      </c>
      <c r="D1219" t="s">
        <v>4061</v>
      </c>
      <c r="E1219" t="s">
        <v>4062</v>
      </c>
      <c r="F1219" t="s">
        <v>1834</v>
      </c>
      <c r="G1219" t="s">
        <v>2086</v>
      </c>
      <c r="H1219" t="s">
        <v>9</v>
      </c>
      <c r="I1219" t="s">
        <v>180</v>
      </c>
      <c r="J1219" t="s">
        <v>3355</v>
      </c>
      <c r="K1219" t="s">
        <v>4134</v>
      </c>
      <c r="L1219">
        <v>10824</v>
      </c>
      <c r="M1219" t="s">
        <v>4135</v>
      </c>
      <c r="N1219" t="s">
        <v>4060</v>
      </c>
      <c r="O1219" t="s">
        <v>4136</v>
      </c>
      <c r="P1219">
        <v>164</v>
      </c>
      <c r="Q1219" t="s">
        <v>4134</v>
      </c>
      <c r="R1219">
        <v>3099.4530100000002</v>
      </c>
      <c r="S1219" t="s">
        <v>4215</v>
      </c>
      <c r="T1219" t="s">
        <v>4390</v>
      </c>
    </row>
    <row r="1220" spans="1:20" x14ac:dyDescent="0.3">
      <c r="A1220" t="s">
        <v>3787</v>
      </c>
      <c r="B1220" t="s">
        <v>4163</v>
      </c>
      <c r="C1220" t="s">
        <v>4199</v>
      </c>
      <c r="D1220" t="s">
        <v>4068</v>
      </c>
      <c r="E1220" t="s">
        <v>4069</v>
      </c>
      <c r="F1220" t="s">
        <v>1834</v>
      </c>
      <c r="G1220" t="s">
        <v>2086</v>
      </c>
      <c r="H1220" t="s">
        <v>9</v>
      </c>
      <c r="I1220" t="s">
        <v>180</v>
      </c>
      <c r="J1220" t="s">
        <v>3355</v>
      </c>
      <c r="K1220" t="s">
        <v>4134</v>
      </c>
      <c r="L1220">
        <v>25050</v>
      </c>
      <c r="M1220" t="s">
        <v>4135</v>
      </c>
      <c r="N1220" t="s">
        <v>4060</v>
      </c>
      <c r="O1220" t="s">
        <v>4136</v>
      </c>
      <c r="P1220">
        <v>150</v>
      </c>
      <c r="Q1220" t="s">
        <v>4134</v>
      </c>
      <c r="R1220">
        <v>9132.3754399999998</v>
      </c>
      <c r="S1220" t="s">
        <v>4165</v>
      </c>
      <c r="T1220" t="s">
        <v>4546</v>
      </c>
    </row>
    <row r="1221" spans="1:20" x14ac:dyDescent="0.3">
      <c r="A1221" t="s">
        <v>3774</v>
      </c>
      <c r="B1221" t="s">
        <v>4506</v>
      </c>
      <c r="C1221" t="s">
        <v>4199</v>
      </c>
      <c r="D1221" t="s">
        <v>4085</v>
      </c>
      <c r="E1221" t="s">
        <v>4086</v>
      </c>
      <c r="F1221" t="s">
        <v>71</v>
      </c>
      <c r="G1221" t="s">
        <v>2214</v>
      </c>
      <c r="H1221" t="s">
        <v>23</v>
      </c>
      <c r="I1221" t="s">
        <v>184</v>
      </c>
      <c r="J1221" t="s">
        <v>3383</v>
      </c>
      <c r="K1221" t="s">
        <v>4134</v>
      </c>
      <c r="L1221">
        <v>3500</v>
      </c>
      <c r="M1221" t="s">
        <v>4135</v>
      </c>
      <c r="N1221" t="s">
        <v>4060</v>
      </c>
      <c r="O1221" t="s">
        <v>4136</v>
      </c>
      <c r="P1221">
        <v>500</v>
      </c>
      <c r="Q1221" t="s">
        <v>4134</v>
      </c>
      <c r="R1221">
        <v>1397.8159800000001</v>
      </c>
      <c r="S1221" t="s">
        <v>4414</v>
      </c>
      <c r="T1221" t="s">
        <v>4507</v>
      </c>
    </row>
    <row r="1222" spans="1:20" x14ac:dyDescent="0.3">
      <c r="A1222" t="s">
        <v>4032</v>
      </c>
      <c r="B1222" t="s">
        <v>4603</v>
      </c>
      <c r="C1222" t="s">
        <v>4235</v>
      </c>
      <c r="D1222" t="s">
        <v>4089</v>
      </c>
      <c r="E1222" t="s">
        <v>4090</v>
      </c>
      <c r="F1222" t="s">
        <v>37</v>
      </c>
      <c r="G1222" t="s">
        <v>2210</v>
      </c>
      <c r="H1222" t="s">
        <v>25</v>
      </c>
      <c r="I1222" t="s">
        <v>184</v>
      </c>
      <c r="J1222" t="s">
        <v>3383</v>
      </c>
      <c r="K1222" t="s">
        <v>4134</v>
      </c>
      <c r="L1222">
        <v>2000</v>
      </c>
      <c r="M1222" t="s">
        <v>4135</v>
      </c>
      <c r="N1222" t="s">
        <v>4080</v>
      </c>
      <c r="O1222" t="s">
        <v>4183</v>
      </c>
      <c r="P1222">
        <v>1000</v>
      </c>
      <c r="Q1222" t="s">
        <v>4134</v>
      </c>
      <c r="R1222">
        <v>396.45666</v>
      </c>
      <c r="S1222" t="s">
        <v>4290</v>
      </c>
      <c r="T1222" t="s">
        <v>4499</v>
      </c>
    </row>
    <row r="1223" spans="1:20" x14ac:dyDescent="0.3">
      <c r="A1223" t="s">
        <v>3702</v>
      </c>
      <c r="B1223" t="s">
        <v>4139</v>
      </c>
      <c r="C1223" t="s">
        <v>4177</v>
      </c>
      <c r="D1223" t="s">
        <v>4061</v>
      </c>
      <c r="E1223" t="s">
        <v>4062</v>
      </c>
      <c r="F1223" t="s">
        <v>1834</v>
      </c>
      <c r="G1223" t="s">
        <v>2086</v>
      </c>
      <c r="H1223" t="s">
        <v>9</v>
      </c>
      <c r="I1223" t="s">
        <v>180</v>
      </c>
      <c r="J1223" t="s">
        <v>3355</v>
      </c>
      <c r="K1223" t="s">
        <v>4134</v>
      </c>
      <c r="L1223">
        <v>3052</v>
      </c>
      <c r="M1223" t="s">
        <v>4135</v>
      </c>
      <c r="N1223" t="s">
        <v>4060</v>
      </c>
      <c r="O1223" t="s">
        <v>4136</v>
      </c>
      <c r="P1223">
        <v>28</v>
      </c>
      <c r="Q1223" t="s">
        <v>4134</v>
      </c>
      <c r="R1223">
        <v>2980.4106900000002</v>
      </c>
      <c r="S1223" t="s">
        <v>4141</v>
      </c>
      <c r="T1223" t="s">
        <v>4187</v>
      </c>
    </row>
    <row r="1224" spans="1:20" x14ac:dyDescent="0.3">
      <c r="A1224" t="s">
        <v>4002</v>
      </c>
      <c r="B1224" t="s">
        <v>4283</v>
      </c>
      <c r="C1224" t="s">
        <v>4235</v>
      </c>
      <c r="D1224" t="s">
        <v>4068</v>
      </c>
      <c r="E1224" t="s">
        <v>4069</v>
      </c>
      <c r="F1224" t="s">
        <v>1834</v>
      </c>
      <c r="G1224" t="s">
        <v>2086</v>
      </c>
      <c r="H1224" t="s">
        <v>9</v>
      </c>
      <c r="I1224" t="s">
        <v>180</v>
      </c>
      <c r="J1224" t="s">
        <v>3355</v>
      </c>
      <c r="K1224" t="s">
        <v>4134</v>
      </c>
      <c r="L1224">
        <v>6</v>
      </c>
      <c r="M1224" t="s">
        <v>4135</v>
      </c>
      <c r="N1224" t="s">
        <v>4060</v>
      </c>
      <c r="O1224" t="s">
        <v>4136</v>
      </c>
      <c r="P1224">
        <v>6</v>
      </c>
      <c r="Q1224" t="s">
        <v>4134</v>
      </c>
      <c r="R1224">
        <v>101601.22953</v>
      </c>
      <c r="S1224" t="s">
        <v>4284</v>
      </c>
      <c r="T1224" t="s">
        <v>4272</v>
      </c>
    </row>
    <row r="1225" spans="1:20" x14ac:dyDescent="0.3">
      <c r="A1225" t="s">
        <v>3657</v>
      </c>
      <c r="B1225" t="s">
        <v>4321</v>
      </c>
      <c r="C1225" t="s">
        <v>4182</v>
      </c>
      <c r="D1225" t="s">
        <v>4085</v>
      </c>
      <c r="E1225" t="s">
        <v>4086</v>
      </c>
      <c r="F1225" t="s">
        <v>71</v>
      </c>
      <c r="G1225" t="s">
        <v>2214</v>
      </c>
      <c r="H1225" t="s">
        <v>23</v>
      </c>
      <c r="I1225" t="s">
        <v>184</v>
      </c>
      <c r="J1225" t="s">
        <v>3383</v>
      </c>
      <c r="K1225" t="s">
        <v>4134</v>
      </c>
      <c r="L1225">
        <v>2100</v>
      </c>
      <c r="M1225" t="s">
        <v>4135</v>
      </c>
      <c r="N1225" t="s">
        <v>4060</v>
      </c>
      <c r="O1225" t="s">
        <v>4136</v>
      </c>
      <c r="P1225">
        <v>700</v>
      </c>
      <c r="Q1225" t="s">
        <v>4134</v>
      </c>
      <c r="R1225">
        <v>984.44875999999999</v>
      </c>
      <c r="S1225" t="s">
        <v>4155</v>
      </c>
      <c r="T1225" t="s">
        <v>4284</v>
      </c>
    </row>
    <row r="1226" spans="1:20" x14ac:dyDescent="0.3">
      <c r="A1226" t="s">
        <v>3755</v>
      </c>
      <c r="B1226" t="s">
        <v>4139</v>
      </c>
      <c r="C1226" t="s">
        <v>4339</v>
      </c>
      <c r="D1226" t="s">
        <v>4061</v>
      </c>
      <c r="E1226" t="s">
        <v>4062</v>
      </c>
      <c r="F1226" t="s">
        <v>1834</v>
      </c>
      <c r="G1226" t="s">
        <v>2086</v>
      </c>
      <c r="H1226" t="s">
        <v>9</v>
      </c>
      <c r="I1226" t="s">
        <v>180</v>
      </c>
      <c r="J1226" t="s">
        <v>3355</v>
      </c>
      <c r="K1226" t="s">
        <v>4134</v>
      </c>
      <c r="L1226">
        <v>8750</v>
      </c>
      <c r="M1226" t="s">
        <v>4135</v>
      </c>
      <c r="N1226" t="s">
        <v>4060</v>
      </c>
      <c r="O1226" t="s">
        <v>4136</v>
      </c>
      <c r="P1226">
        <v>50</v>
      </c>
      <c r="Q1226" t="s">
        <v>4134</v>
      </c>
      <c r="R1226">
        <v>2325.0208200000002</v>
      </c>
      <c r="S1226" t="s">
        <v>4141</v>
      </c>
      <c r="T1226" t="s">
        <v>4142</v>
      </c>
    </row>
    <row r="1227" spans="1:20" x14ac:dyDescent="0.3">
      <c r="A1227" t="s">
        <v>3884</v>
      </c>
      <c r="B1227" t="s">
        <v>4139</v>
      </c>
      <c r="C1227" t="s">
        <v>4140</v>
      </c>
      <c r="D1227" t="s">
        <v>4061</v>
      </c>
      <c r="E1227" t="s">
        <v>4062</v>
      </c>
      <c r="F1227" t="s">
        <v>1834</v>
      </c>
      <c r="G1227" t="s">
        <v>2086</v>
      </c>
      <c r="H1227" t="s">
        <v>9</v>
      </c>
      <c r="I1227" t="s">
        <v>180</v>
      </c>
      <c r="J1227" t="s">
        <v>3355</v>
      </c>
      <c r="K1227" t="s">
        <v>4134</v>
      </c>
      <c r="L1227">
        <v>1554</v>
      </c>
      <c r="M1227" t="s">
        <v>4135</v>
      </c>
      <c r="N1227" t="s">
        <v>4060</v>
      </c>
      <c r="O1227" t="s">
        <v>4136</v>
      </c>
      <c r="P1227">
        <v>42</v>
      </c>
      <c r="Q1227" t="s">
        <v>4134</v>
      </c>
      <c r="R1227">
        <v>10162.67376</v>
      </c>
      <c r="S1227" t="s">
        <v>4141</v>
      </c>
      <c r="T1227" t="s">
        <v>4230</v>
      </c>
    </row>
    <row r="1228" spans="1:20" x14ac:dyDescent="0.3">
      <c r="A1228" t="s">
        <v>3702</v>
      </c>
      <c r="B1228" t="s">
        <v>4139</v>
      </c>
      <c r="C1228" t="s">
        <v>4225</v>
      </c>
      <c r="D1228" t="s">
        <v>4061</v>
      </c>
      <c r="E1228" t="s">
        <v>4062</v>
      </c>
      <c r="F1228" t="s">
        <v>1834</v>
      </c>
      <c r="G1228" t="s">
        <v>2086</v>
      </c>
      <c r="H1228" t="s">
        <v>9</v>
      </c>
      <c r="I1228" t="s">
        <v>180</v>
      </c>
      <c r="J1228" t="s">
        <v>3355</v>
      </c>
      <c r="K1228" t="s">
        <v>4134</v>
      </c>
      <c r="L1228">
        <v>7067</v>
      </c>
      <c r="M1228" t="s">
        <v>4135</v>
      </c>
      <c r="N1228" t="s">
        <v>4060</v>
      </c>
      <c r="O1228" t="s">
        <v>4136</v>
      </c>
      <c r="P1228">
        <v>191</v>
      </c>
      <c r="Q1228" t="s">
        <v>4134</v>
      </c>
      <c r="R1228">
        <v>2980.4106900000002</v>
      </c>
      <c r="S1228" t="s">
        <v>4141</v>
      </c>
      <c r="T1228" t="s">
        <v>4230</v>
      </c>
    </row>
    <row r="1229" spans="1:20" x14ac:dyDescent="0.3">
      <c r="A1229" t="s">
        <v>3774</v>
      </c>
      <c r="B1229" t="s">
        <v>4346</v>
      </c>
      <c r="C1229" t="s">
        <v>4164</v>
      </c>
      <c r="D1229" t="s">
        <v>4085</v>
      </c>
      <c r="E1229" t="s">
        <v>4086</v>
      </c>
      <c r="F1229" t="s">
        <v>37</v>
      </c>
      <c r="G1229" t="s">
        <v>2210</v>
      </c>
      <c r="H1229" t="s">
        <v>25</v>
      </c>
      <c r="I1229" t="s">
        <v>184</v>
      </c>
      <c r="J1229" t="s">
        <v>3383</v>
      </c>
      <c r="K1229" t="s">
        <v>4134</v>
      </c>
      <c r="L1229">
        <v>3000</v>
      </c>
      <c r="M1229" t="s">
        <v>4135</v>
      </c>
      <c r="N1229" t="s">
        <v>4060</v>
      </c>
      <c r="O1229" t="s">
        <v>4136</v>
      </c>
      <c r="P1229">
        <v>500</v>
      </c>
      <c r="Q1229" t="s">
        <v>4134</v>
      </c>
      <c r="R1229">
        <v>1397.8159800000001</v>
      </c>
      <c r="S1229" t="s">
        <v>4347</v>
      </c>
      <c r="T1229" t="s">
        <v>4519</v>
      </c>
    </row>
    <row r="1230" spans="1:20" x14ac:dyDescent="0.3">
      <c r="A1230" t="s">
        <v>3657</v>
      </c>
      <c r="B1230" t="s">
        <v>4321</v>
      </c>
      <c r="C1230" t="s">
        <v>4148</v>
      </c>
      <c r="D1230" t="s">
        <v>4085</v>
      </c>
      <c r="E1230" t="s">
        <v>4086</v>
      </c>
      <c r="F1230" t="s">
        <v>71</v>
      </c>
      <c r="G1230" t="s">
        <v>2214</v>
      </c>
      <c r="H1230" t="s">
        <v>23</v>
      </c>
      <c r="I1230" t="s">
        <v>184</v>
      </c>
      <c r="J1230" t="s">
        <v>3383</v>
      </c>
      <c r="K1230" t="s">
        <v>4134</v>
      </c>
      <c r="L1230">
        <v>100</v>
      </c>
      <c r="M1230" t="s">
        <v>4135</v>
      </c>
      <c r="N1230" t="s">
        <v>4060</v>
      </c>
      <c r="O1230" t="s">
        <v>4136</v>
      </c>
      <c r="P1230">
        <v>100</v>
      </c>
      <c r="Q1230" t="s">
        <v>4134</v>
      </c>
      <c r="R1230">
        <v>984.44875999999999</v>
      </c>
      <c r="S1230" t="s">
        <v>4155</v>
      </c>
      <c r="T1230" t="s">
        <v>4470</v>
      </c>
    </row>
    <row r="1231" spans="1:20" x14ac:dyDescent="0.3">
      <c r="A1231" t="s">
        <v>3702</v>
      </c>
      <c r="B1231" t="s">
        <v>4139</v>
      </c>
      <c r="C1231" t="s">
        <v>4225</v>
      </c>
      <c r="D1231" t="s">
        <v>4061</v>
      </c>
      <c r="E1231" t="s">
        <v>4062</v>
      </c>
      <c r="F1231" t="s">
        <v>1834</v>
      </c>
      <c r="G1231" t="s">
        <v>2086</v>
      </c>
      <c r="H1231" t="s">
        <v>9</v>
      </c>
      <c r="I1231" t="s">
        <v>180</v>
      </c>
      <c r="J1231" t="s">
        <v>3355</v>
      </c>
      <c r="K1231" t="s">
        <v>4134</v>
      </c>
      <c r="L1231">
        <v>2292</v>
      </c>
      <c r="M1231" t="s">
        <v>4135</v>
      </c>
      <c r="N1231" t="s">
        <v>4060</v>
      </c>
      <c r="O1231" t="s">
        <v>4136</v>
      </c>
      <c r="P1231">
        <v>191</v>
      </c>
      <c r="Q1231" t="s">
        <v>4134</v>
      </c>
      <c r="R1231">
        <v>2980.4106900000002</v>
      </c>
      <c r="S1231" t="s">
        <v>4141</v>
      </c>
      <c r="T1231" t="s">
        <v>4224</v>
      </c>
    </row>
    <row r="1232" spans="1:20" x14ac:dyDescent="0.3">
      <c r="A1232" t="s">
        <v>3657</v>
      </c>
      <c r="B1232" t="s">
        <v>4321</v>
      </c>
      <c r="C1232" t="s">
        <v>4193</v>
      </c>
      <c r="D1232" t="s">
        <v>4085</v>
      </c>
      <c r="E1232" t="s">
        <v>4086</v>
      </c>
      <c r="F1232" t="s">
        <v>71</v>
      </c>
      <c r="G1232" t="s">
        <v>2214</v>
      </c>
      <c r="H1232" t="s">
        <v>23</v>
      </c>
      <c r="I1232" t="s">
        <v>184</v>
      </c>
      <c r="J1232" t="s">
        <v>3383</v>
      </c>
      <c r="K1232" t="s">
        <v>4134</v>
      </c>
      <c r="L1232">
        <v>100</v>
      </c>
      <c r="M1232" t="s">
        <v>4135</v>
      </c>
      <c r="N1232" t="s">
        <v>4060</v>
      </c>
      <c r="O1232" t="s">
        <v>4136</v>
      </c>
      <c r="P1232">
        <v>100</v>
      </c>
      <c r="Q1232" t="s">
        <v>4134</v>
      </c>
      <c r="R1232">
        <v>984.44875999999999</v>
      </c>
      <c r="S1232" t="s">
        <v>4155</v>
      </c>
      <c r="T1232" t="s">
        <v>4470</v>
      </c>
    </row>
    <row r="1233" spans="1:20" x14ac:dyDescent="0.3">
      <c r="A1233" t="s">
        <v>3702</v>
      </c>
      <c r="B1233" t="s">
        <v>4393</v>
      </c>
      <c r="C1233" t="s">
        <v>4382</v>
      </c>
      <c r="D1233" t="s">
        <v>4061</v>
      </c>
      <c r="E1233" t="s">
        <v>4062</v>
      </c>
      <c r="F1233" t="s">
        <v>1834</v>
      </c>
      <c r="G1233" t="s">
        <v>2086</v>
      </c>
      <c r="H1233" t="s">
        <v>9</v>
      </c>
      <c r="I1233" t="s">
        <v>180</v>
      </c>
      <c r="J1233" t="s">
        <v>3355</v>
      </c>
      <c r="K1233" t="s">
        <v>4134</v>
      </c>
      <c r="L1233">
        <v>10494</v>
      </c>
      <c r="M1233" t="s">
        <v>4135</v>
      </c>
      <c r="N1233" t="s">
        <v>4060</v>
      </c>
      <c r="O1233" t="s">
        <v>4136</v>
      </c>
      <c r="P1233">
        <v>159</v>
      </c>
      <c r="Q1233" t="s">
        <v>4134</v>
      </c>
      <c r="R1233">
        <v>3099.4530100000002</v>
      </c>
      <c r="S1233" t="s">
        <v>4215</v>
      </c>
      <c r="T1233" t="s">
        <v>4390</v>
      </c>
    </row>
    <row r="1234" spans="1:20" x14ac:dyDescent="0.3">
      <c r="A1234" t="s">
        <v>3657</v>
      </c>
      <c r="B1234" t="s">
        <v>4321</v>
      </c>
      <c r="C1234" t="s">
        <v>4152</v>
      </c>
      <c r="D1234" t="s">
        <v>4085</v>
      </c>
      <c r="E1234" t="s">
        <v>4086</v>
      </c>
      <c r="F1234" t="s">
        <v>71</v>
      </c>
      <c r="G1234" t="s">
        <v>2214</v>
      </c>
      <c r="H1234" t="s">
        <v>23</v>
      </c>
      <c r="I1234" t="s">
        <v>184</v>
      </c>
      <c r="J1234" t="s">
        <v>3383</v>
      </c>
      <c r="K1234" t="s">
        <v>4134</v>
      </c>
      <c r="L1234">
        <v>1100</v>
      </c>
      <c r="M1234" t="s">
        <v>4135</v>
      </c>
      <c r="N1234" t="s">
        <v>4060</v>
      </c>
      <c r="O1234" t="s">
        <v>4136</v>
      </c>
      <c r="P1234">
        <v>100</v>
      </c>
      <c r="Q1234" t="s">
        <v>4134</v>
      </c>
      <c r="R1234">
        <v>984.44875999999999</v>
      </c>
      <c r="S1234" t="s">
        <v>4155</v>
      </c>
      <c r="T1234" t="s">
        <v>4137</v>
      </c>
    </row>
    <row r="1235" spans="1:20" x14ac:dyDescent="0.3">
      <c r="A1235" t="s">
        <v>3787</v>
      </c>
      <c r="B1235" t="s">
        <v>4163</v>
      </c>
      <c r="C1235" t="s">
        <v>4199</v>
      </c>
      <c r="D1235" t="s">
        <v>4068</v>
      </c>
      <c r="E1235" t="s">
        <v>4069</v>
      </c>
      <c r="F1235" t="s">
        <v>1834</v>
      </c>
      <c r="G1235" t="s">
        <v>2086</v>
      </c>
      <c r="H1235" t="s">
        <v>9</v>
      </c>
      <c r="I1235" t="s">
        <v>180</v>
      </c>
      <c r="J1235" t="s">
        <v>3355</v>
      </c>
      <c r="K1235" t="s">
        <v>4134</v>
      </c>
      <c r="L1235">
        <v>2250</v>
      </c>
      <c r="M1235" t="s">
        <v>4135</v>
      </c>
      <c r="N1235" t="s">
        <v>4060</v>
      </c>
      <c r="O1235" t="s">
        <v>4136</v>
      </c>
      <c r="P1235">
        <v>150</v>
      </c>
      <c r="Q1235" t="s">
        <v>4134</v>
      </c>
      <c r="R1235">
        <v>9132.3754399999998</v>
      </c>
      <c r="S1235" t="s">
        <v>4165</v>
      </c>
      <c r="T1235" t="s">
        <v>4229</v>
      </c>
    </row>
    <row r="1236" spans="1:20" x14ac:dyDescent="0.3">
      <c r="A1236" t="s">
        <v>3787</v>
      </c>
      <c r="B1236" t="s">
        <v>4251</v>
      </c>
      <c r="C1236" t="s">
        <v>4324</v>
      </c>
      <c r="D1236" t="s">
        <v>4068</v>
      </c>
      <c r="E1236" t="s">
        <v>4069</v>
      </c>
      <c r="F1236" t="s">
        <v>572</v>
      </c>
      <c r="G1236" t="s">
        <v>3201</v>
      </c>
      <c r="H1236" t="s">
        <v>9</v>
      </c>
      <c r="I1236" t="s">
        <v>180</v>
      </c>
      <c r="J1236" t="s">
        <v>3404</v>
      </c>
      <c r="K1236" t="s">
        <v>4134</v>
      </c>
      <c r="L1236">
        <v>20</v>
      </c>
      <c r="M1236" t="s">
        <v>4135</v>
      </c>
      <c r="N1236" t="s">
        <v>4060</v>
      </c>
      <c r="O1236" t="s">
        <v>4136</v>
      </c>
      <c r="P1236">
        <v>5</v>
      </c>
      <c r="Q1236" t="s">
        <v>4134</v>
      </c>
      <c r="R1236">
        <v>9132.3754399999998</v>
      </c>
      <c r="S1236" t="s">
        <v>4137</v>
      </c>
      <c r="T1236" t="s">
        <v>4357</v>
      </c>
    </row>
    <row r="1237" spans="1:20" x14ac:dyDescent="0.3">
      <c r="A1237" t="s">
        <v>3787</v>
      </c>
      <c r="B1237" t="s">
        <v>4143</v>
      </c>
      <c r="C1237" t="s">
        <v>4199</v>
      </c>
      <c r="D1237" t="s">
        <v>4068</v>
      </c>
      <c r="E1237" t="s">
        <v>4069</v>
      </c>
      <c r="F1237" t="s">
        <v>1834</v>
      </c>
      <c r="G1237" t="s">
        <v>2086</v>
      </c>
      <c r="H1237" t="s">
        <v>9</v>
      </c>
      <c r="I1237" t="s">
        <v>180</v>
      </c>
      <c r="J1237" t="s">
        <v>3355</v>
      </c>
      <c r="K1237" t="s">
        <v>4134</v>
      </c>
      <c r="L1237">
        <v>1296</v>
      </c>
      <c r="M1237" t="s">
        <v>4135</v>
      </c>
      <c r="N1237" t="s">
        <v>4060</v>
      </c>
      <c r="O1237" t="s">
        <v>4136</v>
      </c>
      <c r="P1237">
        <v>108</v>
      </c>
      <c r="Q1237" t="s">
        <v>4134</v>
      </c>
      <c r="R1237">
        <v>9867.69751</v>
      </c>
      <c r="S1237" t="s">
        <v>4145</v>
      </c>
      <c r="T1237" t="s">
        <v>4150</v>
      </c>
    </row>
    <row r="1238" spans="1:20" x14ac:dyDescent="0.3">
      <c r="A1238" t="s">
        <v>3727</v>
      </c>
      <c r="B1238" t="s">
        <v>4161</v>
      </c>
      <c r="C1238" t="s">
        <v>4182</v>
      </c>
      <c r="D1238" t="s">
        <v>4061</v>
      </c>
      <c r="E1238" t="s">
        <v>4062</v>
      </c>
      <c r="F1238" t="s">
        <v>1834</v>
      </c>
      <c r="G1238" t="s">
        <v>2086</v>
      </c>
      <c r="H1238" t="s">
        <v>9</v>
      </c>
      <c r="I1238" t="s">
        <v>180</v>
      </c>
      <c r="J1238" t="s">
        <v>3355</v>
      </c>
      <c r="K1238" t="s">
        <v>4134</v>
      </c>
      <c r="L1238">
        <v>560</v>
      </c>
      <c r="M1238" t="s">
        <v>4135</v>
      </c>
      <c r="N1238" t="s">
        <v>4060</v>
      </c>
      <c r="O1238" t="s">
        <v>4136</v>
      </c>
      <c r="P1238">
        <v>140</v>
      </c>
      <c r="Q1238" t="s">
        <v>4134</v>
      </c>
      <c r="R1238">
        <v>4612.4273599999997</v>
      </c>
      <c r="S1238" t="s">
        <v>4149</v>
      </c>
      <c r="T1238" t="s">
        <v>4479</v>
      </c>
    </row>
    <row r="1239" spans="1:20" x14ac:dyDescent="0.3">
      <c r="A1239" t="s">
        <v>3702</v>
      </c>
      <c r="B1239" t="s">
        <v>4139</v>
      </c>
      <c r="C1239" t="s">
        <v>4292</v>
      </c>
      <c r="D1239" t="s">
        <v>4061</v>
      </c>
      <c r="E1239" t="s">
        <v>4062</v>
      </c>
      <c r="F1239" t="s">
        <v>1834</v>
      </c>
      <c r="G1239" t="s">
        <v>2086</v>
      </c>
      <c r="H1239" t="s">
        <v>9</v>
      </c>
      <c r="I1239" t="s">
        <v>180</v>
      </c>
      <c r="J1239" t="s">
        <v>3355</v>
      </c>
      <c r="K1239" t="s">
        <v>4134</v>
      </c>
      <c r="L1239">
        <v>20535</v>
      </c>
      <c r="M1239" t="s">
        <v>4135</v>
      </c>
      <c r="N1239" t="s">
        <v>4060</v>
      </c>
      <c r="O1239" t="s">
        <v>4136</v>
      </c>
      <c r="P1239">
        <v>185</v>
      </c>
      <c r="Q1239" t="s">
        <v>4134</v>
      </c>
      <c r="R1239">
        <v>2980.4106900000002</v>
      </c>
      <c r="S1239" t="s">
        <v>4141</v>
      </c>
      <c r="T1239" t="s">
        <v>4323</v>
      </c>
    </row>
    <row r="1240" spans="1:20" x14ac:dyDescent="0.3">
      <c r="A1240" t="s">
        <v>3653</v>
      </c>
      <c r="B1240" t="s">
        <v>4139</v>
      </c>
      <c r="C1240" t="s">
        <v>4235</v>
      </c>
      <c r="D1240" t="s">
        <v>4061</v>
      </c>
      <c r="E1240" t="s">
        <v>4062</v>
      </c>
      <c r="F1240" t="s">
        <v>1834</v>
      </c>
      <c r="G1240" t="s">
        <v>2086</v>
      </c>
      <c r="H1240" t="s">
        <v>9</v>
      </c>
      <c r="I1240" t="s">
        <v>180</v>
      </c>
      <c r="J1240" t="s">
        <v>3355</v>
      </c>
      <c r="K1240" t="s">
        <v>4134</v>
      </c>
      <c r="L1240">
        <v>24500</v>
      </c>
      <c r="M1240" t="s">
        <v>4135</v>
      </c>
      <c r="N1240" t="s">
        <v>4060</v>
      </c>
      <c r="O1240" t="s">
        <v>4136</v>
      </c>
      <c r="P1240">
        <v>140</v>
      </c>
      <c r="Q1240" t="s">
        <v>4134</v>
      </c>
      <c r="R1240">
        <v>3379.27124</v>
      </c>
      <c r="S1240" t="s">
        <v>4141</v>
      </c>
      <c r="T1240" t="s">
        <v>4142</v>
      </c>
    </row>
    <row r="1241" spans="1:20" x14ac:dyDescent="0.3">
      <c r="A1241" t="s">
        <v>3702</v>
      </c>
      <c r="B1241" t="s">
        <v>4139</v>
      </c>
      <c r="C1241" t="s">
        <v>4292</v>
      </c>
      <c r="D1241" t="s">
        <v>4061</v>
      </c>
      <c r="E1241" t="s">
        <v>4062</v>
      </c>
      <c r="F1241" t="s">
        <v>1834</v>
      </c>
      <c r="G1241" t="s">
        <v>2086</v>
      </c>
      <c r="H1241" t="s">
        <v>9</v>
      </c>
      <c r="I1241" t="s">
        <v>180</v>
      </c>
      <c r="J1241" t="s">
        <v>3355</v>
      </c>
      <c r="K1241" t="s">
        <v>4134</v>
      </c>
      <c r="L1241">
        <v>33485</v>
      </c>
      <c r="M1241" t="s">
        <v>4135</v>
      </c>
      <c r="N1241" t="s">
        <v>4060</v>
      </c>
      <c r="O1241" t="s">
        <v>4136</v>
      </c>
      <c r="P1241">
        <v>185</v>
      </c>
      <c r="Q1241" t="s">
        <v>4134</v>
      </c>
      <c r="R1241">
        <v>2980.4106900000002</v>
      </c>
      <c r="S1241" t="s">
        <v>4141</v>
      </c>
      <c r="T1241" t="s">
        <v>4267</v>
      </c>
    </row>
    <row r="1242" spans="1:20" x14ac:dyDescent="0.3">
      <c r="A1242" t="s">
        <v>3716</v>
      </c>
      <c r="B1242" t="s">
        <v>4132</v>
      </c>
      <c r="C1242" t="s">
        <v>4182</v>
      </c>
      <c r="D1242" t="s">
        <v>4061</v>
      </c>
      <c r="E1242" t="s">
        <v>4062</v>
      </c>
      <c r="F1242" t="s">
        <v>572</v>
      </c>
      <c r="G1242" t="s">
        <v>3201</v>
      </c>
      <c r="H1242" t="s">
        <v>9</v>
      </c>
      <c r="I1242" t="s">
        <v>180</v>
      </c>
      <c r="J1242" t="s">
        <v>3404</v>
      </c>
      <c r="K1242" t="s">
        <v>4134</v>
      </c>
      <c r="L1242">
        <v>1350</v>
      </c>
      <c r="M1242" t="s">
        <v>4135</v>
      </c>
      <c r="N1242" t="s">
        <v>4060</v>
      </c>
      <c r="O1242" t="s">
        <v>4136</v>
      </c>
      <c r="P1242">
        <v>54</v>
      </c>
      <c r="Q1242" t="s">
        <v>4134</v>
      </c>
      <c r="R1242">
        <v>4646.0091599999996</v>
      </c>
      <c r="S1242" t="s">
        <v>4137</v>
      </c>
      <c r="T1242" t="s">
        <v>4254</v>
      </c>
    </row>
    <row r="1243" spans="1:20" x14ac:dyDescent="0.3">
      <c r="A1243" t="s">
        <v>3657</v>
      </c>
      <c r="B1243" t="s">
        <v>4604</v>
      </c>
      <c r="C1243" t="s">
        <v>4164</v>
      </c>
      <c r="D1243" t="s">
        <v>4085</v>
      </c>
      <c r="E1243" t="s">
        <v>4086</v>
      </c>
      <c r="F1243" t="s">
        <v>332</v>
      </c>
      <c r="G1243" t="s">
        <v>2212</v>
      </c>
      <c r="H1243" t="s">
        <v>91</v>
      </c>
      <c r="I1243" t="s">
        <v>194</v>
      </c>
      <c r="J1243" t="s">
        <v>3383</v>
      </c>
      <c r="K1243" t="s">
        <v>4134</v>
      </c>
      <c r="L1243">
        <v>3000</v>
      </c>
      <c r="M1243" t="s">
        <v>4135</v>
      </c>
      <c r="N1243" t="s">
        <v>4060</v>
      </c>
      <c r="O1243" t="s">
        <v>4136</v>
      </c>
      <c r="P1243">
        <v>1000</v>
      </c>
      <c r="Q1243" t="s">
        <v>4134</v>
      </c>
      <c r="R1243">
        <v>1048.57825</v>
      </c>
      <c r="S1243" t="s">
        <v>4605</v>
      </c>
      <c r="T1243" t="s">
        <v>4567</v>
      </c>
    </row>
    <row r="1244" spans="1:20" x14ac:dyDescent="0.3">
      <c r="A1244" t="s">
        <v>3653</v>
      </c>
      <c r="B1244" t="s">
        <v>4484</v>
      </c>
      <c r="C1244" t="s">
        <v>4152</v>
      </c>
      <c r="D1244" t="s">
        <v>4061</v>
      </c>
      <c r="E1244" t="s">
        <v>4062</v>
      </c>
      <c r="F1244" t="s">
        <v>1834</v>
      </c>
      <c r="G1244" t="s">
        <v>2086</v>
      </c>
      <c r="H1244" t="s">
        <v>9</v>
      </c>
      <c r="I1244" t="s">
        <v>180</v>
      </c>
      <c r="J1244" t="s">
        <v>3355</v>
      </c>
      <c r="K1244" t="s">
        <v>4134</v>
      </c>
      <c r="L1244">
        <v>7881</v>
      </c>
      <c r="M1244" t="s">
        <v>4135</v>
      </c>
      <c r="N1244" t="s">
        <v>4060</v>
      </c>
      <c r="O1244" t="s">
        <v>4136</v>
      </c>
      <c r="P1244">
        <v>213</v>
      </c>
      <c r="Q1244" t="s">
        <v>4134</v>
      </c>
      <c r="R1244">
        <v>3514.24467</v>
      </c>
      <c r="S1244" t="s">
        <v>4220</v>
      </c>
      <c r="T1244" t="s">
        <v>4485</v>
      </c>
    </row>
    <row r="1245" spans="1:20" x14ac:dyDescent="0.3">
      <c r="A1245" t="s">
        <v>3702</v>
      </c>
      <c r="B1245" t="s">
        <v>4214</v>
      </c>
      <c r="C1245" t="s">
        <v>4503</v>
      </c>
      <c r="D1245" t="s">
        <v>4061</v>
      </c>
      <c r="E1245" t="s">
        <v>4062</v>
      </c>
      <c r="F1245" t="s">
        <v>1834</v>
      </c>
      <c r="G1245" t="s">
        <v>2086</v>
      </c>
      <c r="H1245" t="s">
        <v>9</v>
      </c>
      <c r="I1245" t="s">
        <v>180</v>
      </c>
      <c r="J1245" t="s">
        <v>3355</v>
      </c>
      <c r="K1245" t="s">
        <v>4134</v>
      </c>
      <c r="L1245">
        <v>6670</v>
      </c>
      <c r="M1245" t="s">
        <v>4135</v>
      </c>
      <c r="N1245" t="s">
        <v>4060</v>
      </c>
      <c r="O1245" t="s">
        <v>4136</v>
      </c>
      <c r="P1245">
        <v>29</v>
      </c>
      <c r="Q1245" t="s">
        <v>4134</v>
      </c>
      <c r="R1245">
        <v>3099.4530100000002</v>
      </c>
      <c r="S1245" t="s">
        <v>4215</v>
      </c>
      <c r="T1245" t="s">
        <v>4222</v>
      </c>
    </row>
    <row r="1246" spans="1:20" x14ac:dyDescent="0.3">
      <c r="A1246" t="s">
        <v>3653</v>
      </c>
      <c r="B1246" t="s">
        <v>4139</v>
      </c>
      <c r="C1246" t="s">
        <v>4417</v>
      </c>
      <c r="D1246" t="s">
        <v>4061</v>
      </c>
      <c r="E1246" t="s">
        <v>4062</v>
      </c>
      <c r="F1246" t="s">
        <v>1834</v>
      </c>
      <c r="G1246" t="s">
        <v>2086</v>
      </c>
      <c r="H1246" t="s">
        <v>9</v>
      </c>
      <c r="I1246" t="s">
        <v>180</v>
      </c>
      <c r="J1246" t="s">
        <v>3355</v>
      </c>
      <c r="K1246" t="s">
        <v>4134</v>
      </c>
      <c r="L1246">
        <v>3612</v>
      </c>
      <c r="M1246" t="s">
        <v>4135</v>
      </c>
      <c r="N1246" t="s">
        <v>4060</v>
      </c>
      <c r="O1246" t="s">
        <v>4136</v>
      </c>
      <c r="P1246">
        <v>172</v>
      </c>
      <c r="Q1246" t="s">
        <v>4134</v>
      </c>
      <c r="R1246">
        <v>3379.27124</v>
      </c>
      <c r="S1246" t="s">
        <v>4141</v>
      </c>
      <c r="T1246" t="s">
        <v>4138</v>
      </c>
    </row>
    <row r="1247" spans="1:20" x14ac:dyDescent="0.3">
      <c r="A1247" t="s">
        <v>3653</v>
      </c>
      <c r="B1247" t="s">
        <v>4484</v>
      </c>
      <c r="C1247" t="s">
        <v>4199</v>
      </c>
      <c r="D1247" t="s">
        <v>4061</v>
      </c>
      <c r="E1247" t="s">
        <v>4062</v>
      </c>
      <c r="F1247" t="s">
        <v>1834</v>
      </c>
      <c r="G1247" t="s">
        <v>2086</v>
      </c>
      <c r="H1247" t="s">
        <v>9</v>
      </c>
      <c r="I1247" t="s">
        <v>180</v>
      </c>
      <c r="J1247" t="s">
        <v>3355</v>
      </c>
      <c r="K1247" t="s">
        <v>4134</v>
      </c>
      <c r="L1247">
        <v>23391</v>
      </c>
      <c r="M1247" t="s">
        <v>4135</v>
      </c>
      <c r="N1247" t="s">
        <v>4060</v>
      </c>
      <c r="O1247" t="s">
        <v>4136</v>
      </c>
      <c r="P1247">
        <v>113</v>
      </c>
      <c r="Q1247" t="s">
        <v>4134</v>
      </c>
      <c r="R1247">
        <v>3514.24467</v>
      </c>
      <c r="S1247" t="s">
        <v>4220</v>
      </c>
      <c r="T1247" t="s">
        <v>4215</v>
      </c>
    </row>
    <row r="1248" spans="1:20" x14ac:dyDescent="0.3">
      <c r="A1248" t="s">
        <v>3727</v>
      </c>
      <c r="B1248" t="s">
        <v>4139</v>
      </c>
      <c r="C1248" t="s">
        <v>4159</v>
      </c>
      <c r="D1248" t="s">
        <v>4061</v>
      </c>
      <c r="E1248" t="s">
        <v>4062</v>
      </c>
      <c r="F1248" t="s">
        <v>1834</v>
      </c>
      <c r="G1248" t="s">
        <v>2086</v>
      </c>
      <c r="H1248" t="s">
        <v>9</v>
      </c>
      <c r="I1248" t="s">
        <v>180</v>
      </c>
      <c r="J1248" t="s">
        <v>3355</v>
      </c>
      <c r="K1248" t="s">
        <v>4134</v>
      </c>
      <c r="L1248">
        <v>7786</v>
      </c>
      <c r="M1248" t="s">
        <v>4135</v>
      </c>
      <c r="N1248" t="s">
        <v>4060</v>
      </c>
      <c r="O1248" t="s">
        <v>4136</v>
      </c>
      <c r="P1248">
        <v>241</v>
      </c>
      <c r="Q1248" t="s">
        <v>4134</v>
      </c>
      <c r="R1248">
        <v>4435.2754500000001</v>
      </c>
      <c r="S1248" t="s">
        <v>4141</v>
      </c>
      <c r="T1248" t="s">
        <v>4200</v>
      </c>
    </row>
    <row r="1249" spans="1:20" x14ac:dyDescent="0.3">
      <c r="A1249" t="s">
        <v>3968</v>
      </c>
      <c r="B1249" t="s">
        <v>4606</v>
      </c>
      <c r="C1249" t="s">
        <v>4164</v>
      </c>
      <c r="D1249" t="s">
        <v>4068</v>
      </c>
      <c r="E1249" t="s">
        <v>4069</v>
      </c>
      <c r="F1249" t="s">
        <v>1834</v>
      </c>
      <c r="G1249" t="s">
        <v>2086</v>
      </c>
      <c r="H1249" t="s">
        <v>9</v>
      </c>
      <c r="I1249" t="s">
        <v>180</v>
      </c>
      <c r="J1249" t="s">
        <v>3355</v>
      </c>
      <c r="K1249" t="s">
        <v>4134</v>
      </c>
      <c r="L1249">
        <v>6</v>
      </c>
      <c r="M1249" t="s">
        <v>4135</v>
      </c>
      <c r="N1249" t="s">
        <v>4060</v>
      </c>
      <c r="O1249" t="s">
        <v>4136</v>
      </c>
      <c r="P1249">
        <v>6</v>
      </c>
      <c r="Q1249" t="s">
        <v>4134</v>
      </c>
      <c r="R1249">
        <v>114116.84282000001</v>
      </c>
      <c r="S1249" t="s">
        <v>4145</v>
      </c>
      <c r="T1249"/>
    </row>
    <row r="1250" spans="1:20" x14ac:dyDescent="0.3">
      <c r="A1250" t="s">
        <v>3702</v>
      </c>
      <c r="B1250" t="s">
        <v>4202</v>
      </c>
      <c r="C1250" t="s">
        <v>4235</v>
      </c>
      <c r="D1250" t="s">
        <v>4061</v>
      </c>
      <c r="E1250" t="s">
        <v>4062</v>
      </c>
      <c r="F1250" t="s">
        <v>1834</v>
      </c>
      <c r="G1250" t="s">
        <v>2086</v>
      </c>
      <c r="H1250" t="s">
        <v>9</v>
      </c>
      <c r="I1250" t="s">
        <v>180</v>
      </c>
      <c r="J1250" t="s">
        <v>3355</v>
      </c>
      <c r="K1250" t="s">
        <v>4134</v>
      </c>
      <c r="L1250">
        <v>13498</v>
      </c>
      <c r="M1250" t="s">
        <v>4135</v>
      </c>
      <c r="N1250" t="s">
        <v>4060</v>
      </c>
      <c r="O1250" t="s">
        <v>4136</v>
      </c>
      <c r="P1250">
        <v>397</v>
      </c>
      <c r="Q1250" t="s">
        <v>4134</v>
      </c>
      <c r="R1250">
        <v>2980.4106900000002</v>
      </c>
      <c r="S1250" t="s">
        <v>4203</v>
      </c>
      <c r="T1250" t="s">
        <v>4607</v>
      </c>
    </row>
    <row r="1251" spans="1:20" x14ac:dyDescent="0.3">
      <c r="A1251" t="s">
        <v>3716</v>
      </c>
      <c r="B1251" t="s">
        <v>4132</v>
      </c>
      <c r="C1251" t="s">
        <v>4182</v>
      </c>
      <c r="D1251" t="s">
        <v>4061</v>
      </c>
      <c r="E1251" t="s">
        <v>4062</v>
      </c>
      <c r="F1251" t="s">
        <v>572</v>
      </c>
      <c r="G1251" t="s">
        <v>3201</v>
      </c>
      <c r="H1251" t="s">
        <v>9</v>
      </c>
      <c r="I1251" t="s">
        <v>180</v>
      </c>
      <c r="J1251" t="s">
        <v>3404</v>
      </c>
      <c r="K1251" t="s">
        <v>4134</v>
      </c>
      <c r="L1251">
        <v>16362</v>
      </c>
      <c r="M1251" t="s">
        <v>4135</v>
      </c>
      <c r="N1251" t="s">
        <v>4060</v>
      </c>
      <c r="O1251" t="s">
        <v>4136</v>
      </c>
      <c r="P1251">
        <v>54</v>
      </c>
      <c r="Q1251" t="s">
        <v>4134</v>
      </c>
      <c r="R1251">
        <v>4646.0091599999996</v>
      </c>
      <c r="S1251" t="s">
        <v>4137</v>
      </c>
      <c r="T1251" t="s">
        <v>4299</v>
      </c>
    </row>
    <row r="1252" spans="1:20" x14ac:dyDescent="0.3">
      <c r="A1252" t="s">
        <v>3646</v>
      </c>
      <c r="B1252" t="s">
        <v>4608</v>
      </c>
      <c r="C1252" t="s">
        <v>4164</v>
      </c>
      <c r="D1252" t="s">
        <v>4061</v>
      </c>
      <c r="E1252" t="s">
        <v>4062</v>
      </c>
      <c r="F1252" t="s">
        <v>1834</v>
      </c>
      <c r="G1252" t="s">
        <v>2086</v>
      </c>
      <c r="H1252" t="s">
        <v>9</v>
      </c>
      <c r="I1252" t="s">
        <v>180</v>
      </c>
      <c r="J1252" t="s">
        <v>3355</v>
      </c>
      <c r="K1252" t="s">
        <v>4134</v>
      </c>
      <c r="L1252">
        <v>175</v>
      </c>
      <c r="M1252" t="s">
        <v>4135</v>
      </c>
      <c r="N1252" t="s">
        <v>4080</v>
      </c>
      <c r="O1252" t="s">
        <v>4183</v>
      </c>
      <c r="P1252">
        <v>175</v>
      </c>
      <c r="Q1252" t="s">
        <v>4134</v>
      </c>
      <c r="R1252">
        <v>678.69223999999997</v>
      </c>
      <c r="S1252" t="s">
        <v>4335</v>
      </c>
      <c r="T1252"/>
    </row>
    <row r="1253" spans="1:20" x14ac:dyDescent="0.3">
      <c r="A1253" t="s">
        <v>3844</v>
      </c>
      <c r="B1253" t="s">
        <v>4262</v>
      </c>
      <c r="C1253" t="s">
        <v>4235</v>
      </c>
      <c r="D1253" t="s">
        <v>4068</v>
      </c>
      <c r="E1253" t="s">
        <v>4069</v>
      </c>
      <c r="F1253" t="s">
        <v>1834</v>
      </c>
      <c r="G1253" t="s">
        <v>2086</v>
      </c>
      <c r="H1253" t="s">
        <v>9</v>
      </c>
      <c r="I1253" t="s">
        <v>180</v>
      </c>
      <c r="J1253" t="s">
        <v>3355</v>
      </c>
      <c r="K1253" t="s">
        <v>4134</v>
      </c>
      <c r="L1253">
        <v>11120</v>
      </c>
      <c r="M1253" t="s">
        <v>4135</v>
      </c>
      <c r="N1253" t="s">
        <v>4060</v>
      </c>
      <c r="O1253" t="s">
        <v>4136</v>
      </c>
      <c r="P1253">
        <v>80</v>
      </c>
      <c r="Q1253" t="s">
        <v>4134</v>
      </c>
      <c r="R1253">
        <v>8006.1981599999999</v>
      </c>
      <c r="S1253" t="s">
        <v>4263</v>
      </c>
      <c r="T1253" t="s">
        <v>4609</v>
      </c>
    </row>
    <row r="1254" spans="1:20" x14ac:dyDescent="0.3">
      <c r="A1254" t="s">
        <v>3702</v>
      </c>
      <c r="B1254" t="s">
        <v>4139</v>
      </c>
      <c r="C1254" t="s">
        <v>4199</v>
      </c>
      <c r="D1254" t="s">
        <v>4061</v>
      </c>
      <c r="E1254" t="s">
        <v>4062</v>
      </c>
      <c r="F1254" t="s">
        <v>1834</v>
      </c>
      <c r="G1254" t="s">
        <v>2086</v>
      </c>
      <c r="H1254" t="s">
        <v>9</v>
      </c>
      <c r="I1254" t="s">
        <v>180</v>
      </c>
      <c r="J1254" t="s">
        <v>3355</v>
      </c>
      <c r="K1254" t="s">
        <v>4134</v>
      </c>
      <c r="L1254">
        <v>5775</v>
      </c>
      <c r="M1254" t="s">
        <v>4135</v>
      </c>
      <c r="N1254" t="s">
        <v>4060</v>
      </c>
      <c r="O1254" t="s">
        <v>4136</v>
      </c>
      <c r="P1254">
        <v>55</v>
      </c>
      <c r="Q1254" t="s">
        <v>4134</v>
      </c>
      <c r="R1254">
        <v>2980.4106900000002</v>
      </c>
      <c r="S1254" t="s">
        <v>4141</v>
      </c>
      <c r="T1254" t="s">
        <v>4445</v>
      </c>
    </row>
    <row r="1255" spans="1:20" x14ac:dyDescent="0.3">
      <c r="A1255" t="s">
        <v>3913</v>
      </c>
      <c r="B1255" t="s">
        <v>4214</v>
      </c>
      <c r="C1255" t="s">
        <v>4199</v>
      </c>
      <c r="D1255" t="s">
        <v>4061</v>
      </c>
      <c r="E1255" t="s">
        <v>4062</v>
      </c>
      <c r="F1255" t="s">
        <v>1834</v>
      </c>
      <c r="G1255" t="s">
        <v>2086</v>
      </c>
      <c r="H1255" t="s">
        <v>9</v>
      </c>
      <c r="I1255" t="s">
        <v>180</v>
      </c>
      <c r="J1255" t="s">
        <v>3355</v>
      </c>
      <c r="K1255" t="s">
        <v>4134</v>
      </c>
      <c r="L1255">
        <v>4750</v>
      </c>
      <c r="M1255" t="s">
        <v>4135</v>
      </c>
      <c r="N1255" t="s">
        <v>4060</v>
      </c>
      <c r="O1255" t="s">
        <v>4136</v>
      </c>
      <c r="P1255">
        <v>125</v>
      </c>
      <c r="Q1255" t="s">
        <v>4134</v>
      </c>
      <c r="R1255">
        <v>2663.1526699999999</v>
      </c>
      <c r="S1255" t="s">
        <v>4215</v>
      </c>
      <c r="T1255" t="s">
        <v>4216</v>
      </c>
    </row>
    <row r="1256" spans="1:20" x14ac:dyDescent="0.3">
      <c r="A1256" t="s">
        <v>3755</v>
      </c>
      <c r="B1256" t="s">
        <v>4202</v>
      </c>
      <c r="C1256" t="s">
        <v>4152</v>
      </c>
      <c r="D1256" t="s">
        <v>4061</v>
      </c>
      <c r="E1256" t="s">
        <v>4062</v>
      </c>
      <c r="F1256" t="s">
        <v>1834</v>
      </c>
      <c r="G1256" t="s">
        <v>2086</v>
      </c>
      <c r="H1256" t="s">
        <v>9</v>
      </c>
      <c r="I1256" t="s">
        <v>180</v>
      </c>
      <c r="J1256" t="s">
        <v>3355</v>
      </c>
      <c r="K1256" t="s">
        <v>4134</v>
      </c>
      <c r="L1256">
        <v>32938</v>
      </c>
      <c r="M1256" t="s">
        <v>4135</v>
      </c>
      <c r="N1256" t="s">
        <v>4060</v>
      </c>
      <c r="O1256" t="s">
        <v>4136</v>
      </c>
      <c r="P1256">
        <v>383</v>
      </c>
      <c r="Q1256" t="s">
        <v>4134</v>
      </c>
      <c r="R1256">
        <v>2325.0208200000002</v>
      </c>
      <c r="S1256" t="s">
        <v>4203</v>
      </c>
      <c r="T1256" t="s">
        <v>4256</v>
      </c>
    </row>
    <row r="1257" spans="1:20" x14ac:dyDescent="0.3">
      <c r="A1257" t="s">
        <v>4033</v>
      </c>
      <c r="B1257" t="s">
        <v>4309</v>
      </c>
      <c r="C1257" t="s">
        <v>4164</v>
      </c>
      <c r="D1257" t="s">
        <v>4085</v>
      </c>
      <c r="E1257" t="s">
        <v>4086</v>
      </c>
      <c r="F1257" t="s">
        <v>89</v>
      </c>
      <c r="G1257" t="s">
        <v>2204</v>
      </c>
      <c r="H1257" t="s">
        <v>40</v>
      </c>
      <c r="I1257" t="s">
        <v>184</v>
      </c>
      <c r="J1257" t="s">
        <v>3383</v>
      </c>
      <c r="K1257" t="s">
        <v>4134</v>
      </c>
      <c r="L1257">
        <v>896</v>
      </c>
      <c r="M1257" t="s">
        <v>4135</v>
      </c>
      <c r="N1257" t="s">
        <v>4060</v>
      </c>
      <c r="O1257" t="s">
        <v>4136</v>
      </c>
      <c r="P1257">
        <v>112</v>
      </c>
      <c r="Q1257" t="s">
        <v>4134</v>
      </c>
      <c r="R1257">
        <v>4799.24341</v>
      </c>
      <c r="S1257" t="s">
        <v>4282</v>
      </c>
      <c r="T1257" t="s">
        <v>4280</v>
      </c>
    </row>
    <row r="1258" spans="1:20" x14ac:dyDescent="0.3">
      <c r="A1258" t="s">
        <v>4002</v>
      </c>
      <c r="B1258" t="s">
        <v>4189</v>
      </c>
      <c r="C1258" t="s">
        <v>4164</v>
      </c>
      <c r="D1258" t="s">
        <v>4068</v>
      </c>
      <c r="E1258" t="s">
        <v>4069</v>
      </c>
      <c r="F1258" t="s">
        <v>1834</v>
      </c>
      <c r="G1258" t="s">
        <v>2086</v>
      </c>
      <c r="H1258" t="s">
        <v>9</v>
      </c>
      <c r="I1258" t="s">
        <v>180</v>
      </c>
      <c r="J1258" t="s">
        <v>3355</v>
      </c>
      <c r="K1258" t="s">
        <v>4134</v>
      </c>
      <c r="L1258">
        <v>18</v>
      </c>
      <c r="M1258" t="s">
        <v>4135</v>
      </c>
      <c r="N1258" t="s">
        <v>4060</v>
      </c>
      <c r="O1258" t="s">
        <v>4136</v>
      </c>
      <c r="P1258">
        <v>6</v>
      </c>
      <c r="Q1258" t="s">
        <v>4134</v>
      </c>
      <c r="R1258">
        <v>101601.22953</v>
      </c>
      <c r="S1258" t="s">
        <v>4190</v>
      </c>
      <c r="T1258" t="s">
        <v>4246</v>
      </c>
    </row>
    <row r="1259" spans="1:20" x14ac:dyDescent="0.3">
      <c r="A1259" t="s">
        <v>3657</v>
      </c>
      <c r="B1259" t="s">
        <v>4321</v>
      </c>
      <c r="C1259" t="s">
        <v>4193</v>
      </c>
      <c r="D1259" t="s">
        <v>4085</v>
      </c>
      <c r="E1259" t="s">
        <v>4086</v>
      </c>
      <c r="F1259" t="s">
        <v>71</v>
      </c>
      <c r="G1259" t="s">
        <v>2214</v>
      </c>
      <c r="H1259" t="s">
        <v>23</v>
      </c>
      <c r="I1259" t="s">
        <v>184</v>
      </c>
      <c r="J1259" t="s">
        <v>3383</v>
      </c>
      <c r="K1259" t="s">
        <v>4134</v>
      </c>
      <c r="L1259">
        <v>700</v>
      </c>
      <c r="M1259" t="s">
        <v>4135</v>
      </c>
      <c r="N1259" t="s">
        <v>4060</v>
      </c>
      <c r="O1259" t="s">
        <v>4136</v>
      </c>
      <c r="P1259">
        <v>100</v>
      </c>
      <c r="Q1259" t="s">
        <v>4134</v>
      </c>
      <c r="R1259">
        <v>984.44875999999999</v>
      </c>
      <c r="S1259" t="s">
        <v>4155</v>
      </c>
      <c r="T1259" t="s">
        <v>4165</v>
      </c>
    </row>
    <row r="1260" spans="1:20" x14ac:dyDescent="0.3">
      <c r="A1260" t="s">
        <v>3824</v>
      </c>
      <c r="B1260" t="s">
        <v>4610</v>
      </c>
      <c r="C1260" t="s">
        <v>4199</v>
      </c>
      <c r="D1260" t="s">
        <v>4122</v>
      </c>
      <c r="E1260" t="s">
        <v>4123</v>
      </c>
      <c r="F1260" t="s">
        <v>1834</v>
      </c>
      <c r="G1260" t="s">
        <v>2086</v>
      </c>
      <c r="H1260" t="s">
        <v>9</v>
      </c>
      <c r="I1260" t="s">
        <v>180</v>
      </c>
      <c r="J1260" t="s">
        <v>3355</v>
      </c>
      <c r="K1260" t="s">
        <v>4134</v>
      </c>
      <c r="L1260">
        <v>5</v>
      </c>
      <c r="M1260" t="s">
        <v>4135</v>
      </c>
      <c r="N1260" t="s">
        <v>4080</v>
      </c>
      <c r="O1260" t="s">
        <v>4183</v>
      </c>
      <c r="P1260">
        <v>5</v>
      </c>
      <c r="Q1260" t="s">
        <v>4134</v>
      </c>
      <c r="R1260">
        <v>9232.39</v>
      </c>
      <c r="S1260" t="s">
        <v>4242</v>
      </c>
      <c r="T1260"/>
    </row>
    <row r="1261" spans="1:20" x14ac:dyDescent="0.3">
      <c r="A1261" t="s">
        <v>3653</v>
      </c>
      <c r="B1261" t="s">
        <v>4132</v>
      </c>
      <c r="C1261" t="s">
        <v>4199</v>
      </c>
      <c r="D1261" t="s">
        <v>4061</v>
      </c>
      <c r="E1261" t="s">
        <v>4062</v>
      </c>
      <c r="F1261" t="s">
        <v>572</v>
      </c>
      <c r="G1261" t="s">
        <v>3201</v>
      </c>
      <c r="H1261" t="s">
        <v>9</v>
      </c>
      <c r="I1261" t="s">
        <v>180</v>
      </c>
      <c r="J1261" t="s">
        <v>3404</v>
      </c>
      <c r="K1261" t="s">
        <v>4134</v>
      </c>
      <c r="L1261">
        <v>222</v>
      </c>
      <c r="M1261" t="s">
        <v>4135</v>
      </c>
      <c r="N1261" t="s">
        <v>4060</v>
      </c>
      <c r="O1261" t="s">
        <v>4136</v>
      </c>
      <c r="P1261">
        <v>209</v>
      </c>
      <c r="Q1261" t="s">
        <v>4134</v>
      </c>
      <c r="R1261">
        <v>3416.2647400000001</v>
      </c>
      <c r="S1261" t="s">
        <v>4137</v>
      </c>
      <c r="T1261" t="s">
        <v>4278</v>
      </c>
    </row>
    <row r="1262" spans="1:20" x14ac:dyDescent="0.3">
      <c r="A1262" t="s">
        <v>3653</v>
      </c>
      <c r="B1262" t="s">
        <v>4306</v>
      </c>
      <c r="C1262" t="s">
        <v>4152</v>
      </c>
      <c r="D1262" t="s">
        <v>4061</v>
      </c>
      <c r="E1262" t="s">
        <v>4062</v>
      </c>
      <c r="F1262" t="s">
        <v>1834</v>
      </c>
      <c r="G1262" t="s">
        <v>2086</v>
      </c>
      <c r="H1262" t="s">
        <v>9</v>
      </c>
      <c r="I1262" t="s">
        <v>180</v>
      </c>
      <c r="J1262" t="s">
        <v>3355</v>
      </c>
      <c r="K1262" t="s">
        <v>4134</v>
      </c>
      <c r="L1262">
        <v>13920</v>
      </c>
      <c r="M1262" t="s">
        <v>4135</v>
      </c>
      <c r="N1262" t="s">
        <v>4060</v>
      </c>
      <c r="O1262" t="s">
        <v>4136</v>
      </c>
      <c r="P1262">
        <v>116</v>
      </c>
      <c r="Q1262" t="s">
        <v>4134</v>
      </c>
      <c r="R1262">
        <v>3514.24467</v>
      </c>
      <c r="S1262" t="s">
        <v>4307</v>
      </c>
      <c r="T1262" t="s">
        <v>4308</v>
      </c>
    </row>
    <row r="1263" spans="1:20" x14ac:dyDescent="0.3">
      <c r="A1263" t="s">
        <v>3755</v>
      </c>
      <c r="B1263" t="s">
        <v>4139</v>
      </c>
      <c r="C1263" t="s">
        <v>4205</v>
      </c>
      <c r="D1263" t="s">
        <v>4061</v>
      </c>
      <c r="E1263" t="s">
        <v>4062</v>
      </c>
      <c r="F1263" t="s">
        <v>1834</v>
      </c>
      <c r="G1263" t="s">
        <v>2086</v>
      </c>
      <c r="H1263" t="s">
        <v>9</v>
      </c>
      <c r="I1263" t="s">
        <v>180</v>
      </c>
      <c r="J1263" t="s">
        <v>3355</v>
      </c>
      <c r="K1263" t="s">
        <v>4134</v>
      </c>
      <c r="L1263">
        <v>10100</v>
      </c>
      <c r="M1263" t="s">
        <v>4135</v>
      </c>
      <c r="N1263" t="s">
        <v>4060</v>
      </c>
      <c r="O1263" t="s">
        <v>4136</v>
      </c>
      <c r="P1263">
        <v>100</v>
      </c>
      <c r="Q1263" t="s">
        <v>4134</v>
      </c>
      <c r="R1263">
        <v>2325.0208200000002</v>
      </c>
      <c r="S1263" t="s">
        <v>4141</v>
      </c>
      <c r="T1263" t="s">
        <v>4170</v>
      </c>
    </row>
    <row r="1264" spans="1:20" x14ac:dyDescent="0.3">
      <c r="A1264" t="s">
        <v>3727</v>
      </c>
      <c r="B1264" t="s">
        <v>4139</v>
      </c>
      <c r="C1264" t="s">
        <v>4167</v>
      </c>
      <c r="D1264" t="s">
        <v>4061</v>
      </c>
      <c r="E1264" t="s">
        <v>4062</v>
      </c>
      <c r="F1264" t="s">
        <v>1834</v>
      </c>
      <c r="G1264" t="s">
        <v>2086</v>
      </c>
      <c r="H1264" t="s">
        <v>9</v>
      </c>
      <c r="I1264" t="s">
        <v>180</v>
      </c>
      <c r="J1264" t="s">
        <v>3355</v>
      </c>
      <c r="K1264" t="s">
        <v>4134</v>
      </c>
      <c r="L1264">
        <v>1258</v>
      </c>
      <c r="M1264" t="s">
        <v>4135</v>
      </c>
      <c r="N1264" t="s">
        <v>4060</v>
      </c>
      <c r="O1264" t="s">
        <v>4136</v>
      </c>
      <c r="P1264">
        <v>34</v>
      </c>
      <c r="Q1264" t="s">
        <v>4134</v>
      </c>
      <c r="R1264">
        <v>4435.2754500000001</v>
      </c>
      <c r="S1264" t="s">
        <v>4141</v>
      </c>
      <c r="T1264" t="s">
        <v>4254</v>
      </c>
    </row>
    <row r="1265" spans="1:20" x14ac:dyDescent="0.3">
      <c r="A1265" t="s">
        <v>3718</v>
      </c>
      <c r="B1265" t="s">
        <v>4334</v>
      </c>
      <c r="C1265" t="s">
        <v>4199</v>
      </c>
      <c r="D1265" t="s">
        <v>4061</v>
      </c>
      <c r="E1265" t="s">
        <v>4062</v>
      </c>
      <c r="F1265" t="s">
        <v>1834</v>
      </c>
      <c r="G1265" t="s">
        <v>2086</v>
      </c>
      <c r="H1265" t="s">
        <v>9</v>
      </c>
      <c r="I1265" t="s">
        <v>180</v>
      </c>
      <c r="J1265" t="s">
        <v>3355</v>
      </c>
      <c r="K1265" t="s">
        <v>4134</v>
      </c>
      <c r="L1265">
        <v>252</v>
      </c>
      <c r="M1265" t="s">
        <v>4135</v>
      </c>
      <c r="N1265" t="s">
        <v>4060</v>
      </c>
      <c r="O1265" t="s">
        <v>4136</v>
      </c>
      <c r="P1265">
        <v>9</v>
      </c>
      <c r="Q1265" t="s">
        <v>4134</v>
      </c>
      <c r="R1265">
        <v>980.61499000000003</v>
      </c>
      <c r="S1265" t="s">
        <v>4335</v>
      </c>
      <c r="T1265" t="s">
        <v>4426</v>
      </c>
    </row>
    <row r="1266" spans="1:20" x14ac:dyDescent="0.3">
      <c r="A1266" t="s">
        <v>3674</v>
      </c>
      <c r="B1266" t="s">
        <v>4536</v>
      </c>
      <c r="C1266" t="s">
        <v>4199</v>
      </c>
      <c r="D1266" t="s">
        <v>4068</v>
      </c>
      <c r="E1266" t="s">
        <v>4069</v>
      </c>
      <c r="F1266" t="s">
        <v>71</v>
      </c>
      <c r="G1266" t="s">
        <v>2214</v>
      </c>
      <c r="H1266" t="s">
        <v>23</v>
      </c>
      <c r="I1266" t="s">
        <v>184</v>
      </c>
      <c r="J1266" t="s">
        <v>3383</v>
      </c>
      <c r="K1266" t="s">
        <v>4134</v>
      </c>
      <c r="L1266">
        <v>30</v>
      </c>
      <c r="M1266" t="s">
        <v>4135</v>
      </c>
      <c r="N1266" t="s">
        <v>4060</v>
      </c>
      <c r="O1266" t="s">
        <v>4136</v>
      </c>
      <c r="P1266">
        <v>10</v>
      </c>
      <c r="Q1266" t="s">
        <v>4134</v>
      </c>
      <c r="R1266">
        <v>4784.2289899999996</v>
      </c>
      <c r="S1266" t="s">
        <v>4359</v>
      </c>
      <c r="T1266" t="s">
        <v>4611</v>
      </c>
    </row>
    <row r="1267" spans="1:20" x14ac:dyDescent="0.3">
      <c r="A1267" t="s">
        <v>3702</v>
      </c>
      <c r="B1267" t="s">
        <v>4139</v>
      </c>
      <c r="C1267" t="s">
        <v>4196</v>
      </c>
      <c r="D1267" t="s">
        <v>4061</v>
      </c>
      <c r="E1267" t="s">
        <v>4062</v>
      </c>
      <c r="F1267" t="s">
        <v>1834</v>
      </c>
      <c r="G1267" t="s">
        <v>2086</v>
      </c>
      <c r="H1267" t="s">
        <v>9</v>
      </c>
      <c r="I1267" t="s">
        <v>180</v>
      </c>
      <c r="J1267" t="s">
        <v>3355</v>
      </c>
      <c r="K1267" t="s">
        <v>4134</v>
      </c>
      <c r="L1267">
        <v>34980</v>
      </c>
      <c r="M1267" t="s">
        <v>4135</v>
      </c>
      <c r="N1267" t="s">
        <v>4060</v>
      </c>
      <c r="O1267" t="s">
        <v>4136</v>
      </c>
      <c r="P1267">
        <v>110</v>
      </c>
      <c r="Q1267" t="s">
        <v>4134</v>
      </c>
      <c r="R1267">
        <v>2980.4106900000002</v>
      </c>
      <c r="S1267" t="s">
        <v>4141</v>
      </c>
      <c r="T1267" t="s">
        <v>4304</v>
      </c>
    </row>
    <row r="1268" spans="1:20" x14ac:dyDescent="0.3">
      <c r="A1268" t="s">
        <v>3702</v>
      </c>
      <c r="B1268" t="s">
        <v>4202</v>
      </c>
      <c r="C1268" t="s">
        <v>4235</v>
      </c>
      <c r="D1268" t="s">
        <v>4061</v>
      </c>
      <c r="E1268" t="s">
        <v>4062</v>
      </c>
      <c r="F1268" t="s">
        <v>1834</v>
      </c>
      <c r="G1268" t="s">
        <v>2086</v>
      </c>
      <c r="H1268" t="s">
        <v>9</v>
      </c>
      <c r="I1268" t="s">
        <v>180</v>
      </c>
      <c r="J1268" t="s">
        <v>3355</v>
      </c>
      <c r="K1268" t="s">
        <v>4134</v>
      </c>
      <c r="L1268">
        <v>5955</v>
      </c>
      <c r="M1268" t="s">
        <v>4135</v>
      </c>
      <c r="N1268" t="s">
        <v>4060</v>
      </c>
      <c r="O1268" t="s">
        <v>4136</v>
      </c>
      <c r="P1268">
        <v>397</v>
      </c>
      <c r="Q1268" t="s">
        <v>4134</v>
      </c>
      <c r="R1268">
        <v>2980.4106900000002</v>
      </c>
      <c r="S1268" t="s">
        <v>4203</v>
      </c>
      <c r="T1268" t="s">
        <v>4174</v>
      </c>
    </row>
    <row r="1269" spans="1:20" x14ac:dyDescent="0.3">
      <c r="A1269" t="s">
        <v>3913</v>
      </c>
      <c r="B1269" t="s">
        <v>4139</v>
      </c>
      <c r="C1269" t="s">
        <v>4157</v>
      </c>
      <c r="D1269" t="s">
        <v>4061</v>
      </c>
      <c r="E1269" t="s">
        <v>4062</v>
      </c>
      <c r="F1269" t="s">
        <v>1834</v>
      </c>
      <c r="G1269" t="s">
        <v>2086</v>
      </c>
      <c r="H1269" t="s">
        <v>9</v>
      </c>
      <c r="I1269" t="s">
        <v>180</v>
      </c>
      <c r="J1269" t="s">
        <v>3355</v>
      </c>
      <c r="K1269" t="s">
        <v>4134</v>
      </c>
      <c r="L1269">
        <v>12789</v>
      </c>
      <c r="M1269" t="s">
        <v>4135</v>
      </c>
      <c r="N1269" t="s">
        <v>4060</v>
      </c>
      <c r="O1269" t="s">
        <v>4136</v>
      </c>
      <c r="P1269">
        <v>87</v>
      </c>
      <c r="Q1269" t="s">
        <v>4134</v>
      </c>
      <c r="R1269">
        <v>2560.8675699999999</v>
      </c>
      <c r="S1269" t="s">
        <v>4141</v>
      </c>
      <c r="T1269" t="s">
        <v>4226</v>
      </c>
    </row>
    <row r="1270" spans="1:20" x14ac:dyDescent="0.3">
      <c r="A1270" t="s">
        <v>3657</v>
      </c>
      <c r="B1270" t="s">
        <v>4612</v>
      </c>
      <c r="C1270" t="s">
        <v>4164</v>
      </c>
      <c r="D1270" t="s">
        <v>4085</v>
      </c>
      <c r="E1270" t="s">
        <v>4086</v>
      </c>
      <c r="F1270" t="s">
        <v>89</v>
      </c>
      <c r="G1270" t="s">
        <v>2204</v>
      </c>
      <c r="H1270" t="s">
        <v>40</v>
      </c>
      <c r="I1270" t="s">
        <v>184</v>
      </c>
      <c r="J1270" t="s">
        <v>3383</v>
      </c>
      <c r="K1270" t="s">
        <v>4134</v>
      </c>
      <c r="L1270">
        <v>1000</v>
      </c>
      <c r="M1270" t="s">
        <v>4135</v>
      </c>
      <c r="N1270" t="s">
        <v>4060</v>
      </c>
      <c r="O1270" t="s">
        <v>4136</v>
      </c>
      <c r="P1270">
        <v>1000</v>
      </c>
      <c r="Q1270" t="s">
        <v>4134</v>
      </c>
      <c r="R1270">
        <v>995.12755000000004</v>
      </c>
      <c r="S1270" t="s">
        <v>4605</v>
      </c>
      <c r="T1270" t="s">
        <v>4613</v>
      </c>
    </row>
    <row r="1271" spans="1:20" x14ac:dyDescent="0.3">
      <c r="A1271" t="s">
        <v>3702</v>
      </c>
      <c r="B1271" t="s">
        <v>4139</v>
      </c>
      <c r="C1271" t="s">
        <v>4225</v>
      </c>
      <c r="D1271" t="s">
        <v>4061</v>
      </c>
      <c r="E1271" t="s">
        <v>4062</v>
      </c>
      <c r="F1271" t="s">
        <v>1834</v>
      </c>
      <c r="G1271" t="s">
        <v>2086</v>
      </c>
      <c r="H1271" t="s">
        <v>9</v>
      </c>
      <c r="I1271" t="s">
        <v>180</v>
      </c>
      <c r="J1271" t="s">
        <v>3355</v>
      </c>
      <c r="K1271" t="s">
        <v>4134</v>
      </c>
      <c r="L1271">
        <v>50424</v>
      </c>
      <c r="M1271" t="s">
        <v>4135</v>
      </c>
      <c r="N1271" t="s">
        <v>4060</v>
      </c>
      <c r="O1271" t="s">
        <v>4136</v>
      </c>
      <c r="P1271">
        <v>191</v>
      </c>
      <c r="Q1271" t="s">
        <v>4134</v>
      </c>
      <c r="R1271">
        <v>2980.4106900000002</v>
      </c>
      <c r="S1271" t="s">
        <v>4141</v>
      </c>
      <c r="T1271" t="s">
        <v>4263</v>
      </c>
    </row>
    <row r="1272" spans="1:20" x14ac:dyDescent="0.3">
      <c r="A1272" t="s">
        <v>3702</v>
      </c>
      <c r="B1272" t="s">
        <v>4139</v>
      </c>
      <c r="C1272" t="s">
        <v>4275</v>
      </c>
      <c r="D1272" t="s">
        <v>4061</v>
      </c>
      <c r="E1272" t="s">
        <v>4062</v>
      </c>
      <c r="F1272" t="s">
        <v>1834</v>
      </c>
      <c r="G1272" t="s">
        <v>2086</v>
      </c>
      <c r="H1272" t="s">
        <v>9</v>
      </c>
      <c r="I1272" t="s">
        <v>180</v>
      </c>
      <c r="J1272" t="s">
        <v>3355</v>
      </c>
      <c r="K1272" t="s">
        <v>4134</v>
      </c>
      <c r="L1272">
        <v>18759</v>
      </c>
      <c r="M1272" t="s">
        <v>4135</v>
      </c>
      <c r="N1272" t="s">
        <v>4060</v>
      </c>
      <c r="O1272" t="s">
        <v>4136</v>
      </c>
      <c r="P1272">
        <v>169</v>
      </c>
      <c r="Q1272" t="s">
        <v>4134</v>
      </c>
      <c r="R1272">
        <v>2980.4106900000002</v>
      </c>
      <c r="S1272" t="s">
        <v>4141</v>
      </c>
      <c r="T1272" t="s">
        <v>4323</v>
      </c>
    </row>
    <row r="1273" spans="1:20" x14ac:dyDescent="0.3">
      <c r="A1273" t="s">
        <v>3755</v>
      </c>
      <c r="B1273" t="s">
        <v>4132</v>
      </c>
      <c r="C1273" t="s">
        <v>4235</v>
      </c>
      <c r="D1273" t="s">
        <v>4061</v>
      </c>
      <c r="E1273" t="s">
        <v>4062</v>
      </c>
      <c r="F1273" t="s">
        <v>572</v>
      </c>
      <c r="G1273" t="s">
        <v>3201</v>
      </c>
      <c r="H1273" t="s">
        <v>9</v>
      </c>
      <c r="I1273" t="s">
        <v>180</v>
      </c>
      <c r="J1273" t="s">
        <v>3404</v>
      </c>
      <c r="K1273" t="s">
        <v>4134</v>
      </c>
      <c r="L1273">
        <v>26500</v>
      </c>
      <c r="M1273" t="s">
        <v>4135</v>
      </c>
      <c r="N1273" t="s">
        <v>4060</v>
      </c>
      <c r="O1273" t="s">
        <v>4136</v>
      </c>
      <c r="P1273">
        <v>100</v>
      </c>
      <c r="Q1273" t="s">
        <v>4134</v>
      </c>
      <c r="R1273">
        <v>2352.5772099999999</v>
      </c>
      <c r="S1273" t="s">
        <v>4137</v>
      </c>
      <c r="T1273" t="s">
        <v>4263</v>
      </c>
    </row>
    <row r="1274" spans="1:20" x14ac:dyDescent="0.3">
      <c r="A1274" t="s">
        <v>3657</v>
      </c>
      <c r="B1274" t="s">
        <v>4321</v>
      </c>
      <c r="C1274" t="s">
        <v>4382</v>
      </c>
      <c r="D1274" t="s">
        <v>4085</v>
      </c>
      <c r="E1274" t="s">
        <v>4086</v>
      </c>
      <c r="F1274" t="s">
        <v>71</v>
      </c>
      <c r="G1274" t="s">
        <v>2214</v>
      </c>
      <c r="H1274" t="s">
        <v>23</v>
      </c>
      <c r="I1274" t="s">
        <v>184</v>
      </c>
      <c r="J1274" t="s">
        <v>3383</v>
      </c>
      <c r="K1274" t="s">
        <v>4134</v>
      </c>
      <c r="L1274">
        <v>700</v>
      </c>
      <c r="M1274" t="s">
        <v>4135</v>
      </c>
      <c r="N1274" t="s">
        <v>4060</v>
      </c>
      <c r="O1274" t="s">
        <v>4136</v>
      </c>
      <c r="P1274">
        <v>100</v>
      </c>
      <c r="Q1274" t="s">
        <v>4134</v>
      </c>
      <c r="R1274">
        <v>984.44875999999999</v>
      </c>
      <c r="S1274" t="s">
        <v>4155</v>
      </c>
      <c r="T1274" t="s">
        <v>4165</v>
      </c>
    </row>
    <row r="1275" spans="1:20" x14ac:dyDescent="0.3">
      <c r="A1275" t="s">
        <v>3657</v>
      </c>
      <c r="B1275" t="s">
        <v>4198</v>
      </c>
      <c r="C1275" t="s">
        <v>4164</v>
      </c>
      <c r="D1275" t="s">
        <v>4085</v>
      </c>
      <c r="E1275" t="s">
        <v>4086</v>
      </c>
      <c r="F1275" t="s">
        <v>37</v>
      </c>
      <c r="G1275" t="s">
        <v>2210</v>
      </c>
      <c r="H1275" t="s">
        <v>25</v>
      </c>
      <c r="I1275" t="s">
        <v>184</v>
      </c>
      <c r="J1275" t="s">
        <v>3383</v>
      </c>
      <c r="K1275" t="s">
        <v>4134</v>
      </c>
      <c r="L1275">
        <v>6000</v>
      </c>
      <c r="M1275" t="s">
        <v>4135</v>
      </c>
      <c r="N1275" t="s">
        <v>4060</v>
      </c>
      <c r="O1275" t="s">
        <v>4136</v>
      </c>
      <c r="P1275">
        <v>1500</v>
      </c>
      <c r="Q1275" t="s">
        <v>4134</v>
      </c>
      <c r="R1275">
        <v>977.82592</v>
      </c>
      <c r="S1275" t="s">
        <v>4200</v>
      </c>
      <c r="T1275" t="s">
        <v>4387</v>
      </c>
    </row>
    <row r="1276" spans="1:20" x14ac:dyDescent="0.3">
      <c r="A1276" t="s">
        <v>4033</v>
      </c>
      <c r="B1276" t="s">
        <v>4309</v>
      </c>
      <c r="C1276" t="s">
        <v>4175</v>
      </c>
      <c r="D1276" t="s">
        <v>4085</v>
      </c>
      <c r="E1276" t="s">
        <v>4086</v>
      </c>
      <c r="F1276" t="s">
        <v>89</v>
      </c>
      <c r="G1276" t="s">
        <v>2204</v>
      </c>
      <c r="H1276" t="s">
        <v>40</v>
      </c>
      <c r="I1276" t="s">
        <v>184</v>
      </c>
      <c r="J1276" t="s">
        <v>3383</v>
      </c>
      <c r="K1276" t="s">
        <v>4134</v>
      </c>
      <c r="L1276">
        <v>208</v>
      </c>
      <c r="M1276" t="s">
        <v>4135</v>
      </c>
      <c r="N1276" t="s">
        <v>4060</v>
      </c>
      <c r="O1276" t="s">
        <v>4136</v>
      </c>
      <c r="P1276">
        <v>208</v>
      </c>
      <c r="Q1276" t="s">
        <v>4134</v>
      </c>
      <c r="R1276">
        <v>5886.2370700000001</v>
      </c>
      <c r="S1276" t="s">
        <v>4282</v>
      </c>
      <c r="T1276" t="s">
        <v>4428</v>
      </c>
    </row>
    <row r="1277" spans="1:20" x14ac:dyDescent="0.3">
      <c r="A1277" t="s">
        <v>3884</v>
      </c>
      <c r="B1277" t="s">
        <v>4139</v>
      </c>
      <c r="C1277" t="s">
        <v>4266</v>
      </c>
      <c r="D1277" t="s">
        <v>4061</v>
      </c>
      <c r="E1277" t="s">
        <v>4062</v>
      </c>
      <c r="F1277" t="s">
        <v>1834</v>
      </c>
      <c r="G1277" t="s">
        <v>2086</v>
      </c>
      <c r="H1277" t="s">
        <v>9</v>
      </c>
      <c r="I1277" t="s">
        <v>180</v>
      </c>
      <c r="J1277" t="s">
        <v>3355</v>
      </c>
      <c r="K1277" t="s">
        <v>4134</v>
      </c>
      <c r="L1277">
        <v>4074</v>
      </c>
      <c r="M1277" t="s">
        <v>4135</v>
      </c>
      <c r="N1277" t="s">
        <v>4060</v>
      </c>
      <c r="O1277" t="s">
        <v>4136</v>
      </c>
      <c r="P1277">
        <v>97</v>
      </c>
      <c r="Q1277" t="s">
        <v>4134</v>
      </c>
      <c r="R1277">
        <v>11365.452939999999</v>
      </c>
      <c r="S1277" t="s">
        <v>4141</v>
      </c>
      <c r="T1277" t="s">
        <v>4258</v>
      </c>
    </row>
    <row r="1278" spans="1:20" x14ac:dyDescent="0.3">
      <c r="A1278" t="s">
        <v>3817</v>
      </c>
      <c r="B1278" t="s">
        <v>4614</v>
      </c>
      <c r="C1278" t="s">
        <v>4164</v>
      </c>
      <c r="D1278" t="s">
        <v>4068</v>
      </c>
      <c r="E1278" t="s">
        <v>4069</v>
      </c>
      <c r="F1278" t="s">
        <v>89</v>
      </c>
      <c r="G1278" t="s">
        <v>2204</v>
      </c>
      <c r="H1278" t="s">
        <v>40</v>
      </c>
      <c r="I1278" t="s">
        <v>184</v>
      </c>
      <c r="J1278" t="s">
        <v>3383</v>
      </c>
      <c r="K1278" t="s">
        <v>4134</v>
      </c>
      <c r="L1278">
        <v>200</v>
      </c>
      <c r="M1278" t="s">
        <v>4135</v>
      </c>
      <c r="N1278" t="s">
        <v>4060</v>
      </c>
      <c r="O1278" t="s">
        <v>4136</v>
      </c>
      <c r="P1278">
        <v>100</v>
      </c>
      <c r="Q1278" t="s">
        <v>4134</v>
      </c>
      <c r="R1278">
        <v>6578.3285400000004</v>
      </c>
      <c r="S1278" t="s">
        <v>4378</v>
      </c>
      <c r="T1278" t="s">
        <v>4370</v>
      </c>
    </row>
    <row r="1279" spans="1:20" x14ac:dyDescent="0.3">
      <c r="A1279" t="s">
        <v>4033</v>
      </c>
      <c r="B1279" t="s">
        <v>4309</v>
      </c>
      <c r="C1279" t="s">
        <v>4164</v>
      </c>
      <c r="D1279" t="s">
        <v>4085</v>
      </c>
      <c r="E1279" t="s">
        <v>4086</v>
      </c>
      <c r="F1279" t="s">
        <v>89</v>
      </c>
      <c r="G1279" t="s">
        <v>2204</v>
      </c>
      <c r="H1279" t="s">
        <v>40</v>
      </c>
      <c r="I1279" t="s">
        <v>184</v>
      </c>
      <c r="J1279" t="s">
        <v>3383</v>
      </c>
      <c r="K1279" t="s">
        <v>4134</v>
      </c>
      <c r="L1279">
        <v>336</v>
      </c>
      <c r="M1279" t="s">
        <v>4135</v>
      </c>
      <c r="N1279" t="s">
        <v>4060</v>
      </c>
      <c r="O1279" t="s">
        <v>4136</v>
      </c>
      <c r="P1279">
        <v>112</v>
      </c>
      <c r="Q1279" t="s">
        <v>4134</v>
      </c>
      <c r="R1279">
        <v>4799.24341</v>
      </c>
      <c r="S1279" t="s">
        <v>4282</v>
      </c>
      <c r="T1279" t="s">
        <v>4216</v>
      </c>
    </row>
    <row r="1280" spans="1:20" x14ac:dyDescent="0.3">
      <c r="A1280" t="s">
        <v>3787</v>
      </c>
      <c r="B1280" t="s">
        <v>4143</v>
      </c>
      <c r="C1280" t="s">
        <v>4235</v>
      </c>
      <c r="D1280" t="s">
        <v>4068</v>
      </c>
      <c r="E1280" t="s">
        <v>4069</v>
      </c>
      <c r="F1280" t="s">
        <v>1834</v>
      </c>
      <c r="G1280" t="s">
        <v>2086</v>
      </c>
      <c r="H1280" t="s">
        <v>9</v>
      </c>
      <c r="I1280" t="s">
        <v>180</v>
      </c>
      <c r="J1280" t="s">
        <v>3355</v>
      </c>
      <c r="K1280" t="s">
        <v>4134</v>
      </c>
      <c r="L1280">
        <v>336</v>
      </c>
      <c r="M1280" t="s">
        <v>4135</v>
      </c>
      <c r="N1280" t="s">
        <v>4060</v>
      </c>
      <c r="O1280" t="s">
        <v>4136</v>
      </c>
      <c r="P1280">
        <v>28</v>
      </c>
      <c r="Q1280" t="s">
        <v>4134</v>
      </c>
      <c r="R1280">
        <v>9867.69751</v>
      </c>
      <c r="S1280" t="s">
        <v>4145</v>
      </c>
      <c r="T1280" t="s">
        <v>4150</v>
      </c>
    </row>
    <row r="1281" spans="1:20" x14ac:dyDescent="0.3">
      <c r="A1281" t="s">
        <v>3958</v>
      </c>
      <c r="B1281" t="s">
        <v>4139</v>
      </c>
      <c r="C1281" t="s">
        <v>4152</v>
      </c>
      <c r="D1281" t="s">
        <v>4061</v>
      </c>
      <c r="E1281" t="s">
        <v>4062</v>
      </c>
      <c r="F1281" t="s">
        <v>1834</v>
      </c>
      <c r="G1281" t="s">
        <v>2086</v>
      </c>
      <c r="H1281" t="s">
        <v>9</v>
      </c>
      <c r="I1281" t="s">
        <v>180</v>
      </c>
      <c r="J1281" t="s">
        <v>3355</v>
      </c>
      <c r="K1281" t="s">
        <v>4134</v>
      </c>
      <c r="L1281">
        <v>1254</v>
      </c>
      <c r="M1281" t="s">
        <v>4135</v>
      </c>
      <c r="N1281" t="s">
        <v>4060</v>
      </c>
      <c r="O1281" t="s">
        <v>4136</v>
      </c>
      <c r="P1281">
        <v>209</v>
      </c>
      <c r="Q1281" t="s">
        <v>4134</v>
      </c>
      <c r="R1281">
        <v>1775.81025</v>
      </c>
      <c r="S1281" t="s">
        <v>4141</v>
      </c>
      <c r="T1281" t="s">
        <v>4412</v>
      </c>
    </row>
    <row r="1282" spans="1:20" x14ac:dyDescent="0.3">
      <c r="A1282" t="s">
        <v>3653</v>
      </c>
      <c r="B1282" t="s">
        <v>4139</v>
      </c>
      <c r="C1282" t="s">
        <v>4133</v>
      </c>
      <c r="D1282" t="s">
        <v>4061</v>
      </c>
      <c r="E1282" t="s">
        <v>4062</v>
      </c>
      <c r="F1282" t="s">
        <v>1834</v>
      </c>
      <c r="G1282" t="s">
        <v>2086</v>
      </c>
      <c r="H1282" t="s">
        <v>9</v>
      </c>
      <c r="I1282" t="s">
        <v>180</v>
      </c>
      <c r="J1282" t="s">
        <v>3355</v>
      </c>
      <c r="K1282" t="s">
        <v>4134</v>
      </c>
      <c r="L1282">
        <v>45612</v>
      </c>
      <c r="M1282" t="s">
        <v>4135</v>
      </c>
      <c r="N1282" t="s">
        <v>4060</v>
      </c>
      <c r="O1282" t="s">
        <v>4136</v>
      </c>
      <c r="P1282">
        <v>252</v>
      </c>
      <c r="Q1282" t="s">
        <v>4134</v>
      </c>
      <c r="R1282">
        <v>3379.27124</v>
      </c>
      <c r="S1282" t="s">
        <v>4141</v>
      </c>
      <c r="T1282" t="s">
        <v>4267</v>
      </c>
    </row>
    <row r="1283" spans="1:20" x14ac:dyDescent="0.3">
      <c r="A1283" t="s">
        <v>3824</v>
      </c>
      <c r="B1283" t="s">
        <v>4564</v>
      </c>
      <c r="C1283" t="s">
        <v>4565</v>
      </c>
      <c r="D1283" t="s">
        <v>4122</v>
      </c>
      <c r="E1283" t="s">
        <v>4123</v>
      </c>
      <c r="F1283" t="s">
        <v>1834</v>
      </c>
      <c r="G1283" t="s">
        <v>2086</v>
      </c>
      <c r="H1283" t="s">
        <v>9</v>
      </c>
      <c r="I1283" t="s">
        <v>180</v>
      </c>
      <c r="J1283" t="s">
        <v>3355</v>
      </c>
      <c r="K1283" t="s">
        <v>4134</v>
      </c>
      <c r="L1283">
        <v>5</v>
      </c>
      <c r="M1283" t="s">
        <v>4135</v>
      </c>
      <c r="N1283" t="s">
        <v>4080</v>
      </c>
      <c r="O1283" t="s">
        <v>4183</v>
      </c>
      <c r="P1283">
        <v>5</v>
      </c>
      <c r="Q1283" t="s">
        <v>4134</v>
      </c>
      <c r="R1283">
        <v>9232.39</v>
      </c>
      <c r="S1283" t="s">
        <v>4313</v>
      </c>
      <c r="T1283" t="s">
        <v>4224</v>
      </c>
    </row>
    <row r="1284" spans="1:20" x14ac:dyDescent="0.3">
      <c r="A1284" t="s">
        <v>3789</v>
      </c>
      <c r="B1284" t="s">
        <v>4615</v>
      </c>
      <c r="C1284" t="s">
        <v>4164</v>
      </c>
      <c r="D1284" t="s">
        <v>4103</v>
      </c>
      <c r="E1284" t="s">
        <v>4104</v>
      </c>
      <c r="F1284" t="s">
        <v>103</v>
      </c>
      <c r="G1284" t="s">
        <v>2017</v>
      </c>
      <c r="H1284" t="s">
        <v>25</v>
      </c>
      <c r="I1284" t="s">
        <v>184</v>
      </c>
      <c r="J1284" t="s">
        <v>3453</v>
      </c>
      <c r="K1284" t="s">
        <v>4134</v>
      </c>
      <c r="L1284">
        <v>103</v>
      </c>
      <c r="M1284" t="s">
        <v>4135</v>
      </c>
      <c r="N1284" t="s">
        <v>4060</v>
      </c>
      <c r="O1284" t="s">
        <v>4136</v>
      </c>
      <c r="P1284">
        <v>103</v>
      </c>
      <c r="Q1284" t="s">
        <v>4134</v>
      </c>
      <c r="R1284">
        <v>7.67</v>
      </c>
      <c r="S1284" t="s">
        <v>4616</v>
      </c>
      <c r="T1284" t="s">
        <v>4433</v>
      </c>
    </row>
    <row r="1285" spans="1:20" x14ac:dyDescent="0.3">
      <c r="A1285" t="s">
        <v>3727</v>
      </c>
      <c r="B1285" t="s">
        <v>4147</v>
      </c>
      <c r="C1285" t="s">
        <v>4199</v>
      </c>
      <c r="D1285" t="s">
        <v>4061</v>
      </c>
      <c r="E1285" t="s">
        <v>4062</v>
      </c>
      <c r="F1285" t="s">
        <v>1834</v>
      </c>
      <c r="G1285" t="s">
        <v>2086</v>
      </c>
      <c r="H1285" t="s">
        <v>9</v>
      </c>
      <c r="I1285" t="s">
        <v>180</v>
      </c>
      <c r="J1285" t="s">
        <v>3355</v>
      </c>
      <c r="K1285" t="s">
        <v>4134</v>
      </c>
      <c r="L1285">
        <v>340</v>
      </c>
      <c r="M1285" t="s">
        <v>4135</v>
      </c>
      <c r="N1285" t="s">
        <v>4060</v>
      </c>
      <c r="O1285" t="s">
        <v>4136</v>
      </c>
      <c r="P1285">
        <v>17</v>
      </c>
      <c r="Q1285" t="s">
        <v>4134</v>
      </c>
      <c r="R1285">
        <v>4612.4273599999997</v>
      </c>
      <c r="S1285" t="s">
        <v>4149</v>
      </c>
      <c r="T1285" t="s">
        <v>4150</v>
      </c>
    </row>
    <row r="1286" spans="1:20" x14ac:dyDescent="0.3">
      <c r="A1286" t="s">
        <v>3702</v>
      </c>
      <c r="B1286" t="s">
        <v>4132</v>
      </c>
      <c r="C1286" t="s">
        <v>4164</v>
      </c>
      <c r="D1286" t="s">
        <v>4061</v>
      </c>
      <c r="E1286" t="s">
        <v>4062</v>
      </c>
      <c r="F1286" t="s">
        <v>572</v>
      </c>
      <c r="G1286" t="s">
        <v>3201</v>
      </c>
      <c r="H1286" t="s">
        <v>9</v>
      </c>
      <c r="I1286" t="s">
        <v>180</v>
      </c>
      <c r="J1286" t="s">
        <v>3404</v>
      </c>
      <c r="K1286" t="s">
        <v>4134</v>
      </c>
      <c r="L1286">
        <v>54855</v>
      </c>
      <c r="M1286" t="s">
        <v>4135</v>
      </c>
      <c r="N1286" t="s">
        <v>4060</v>
      </c>
      <c r="O1286" t="s">
        <v>4136</v>
      </c>
      <c r="P1286">
        <v>207</v>
      </c>
      <c r="Q1286" t="s">
        <v>4134</v>
      </c>
      <c r="R1286">
        <v>3016.1878499999998</v>
      </c>
      <c r="S1286" t="s">
        <v>4137</v>
      </c>
      <c r="T1286" t="s">
        <v>4263</v>
      </c>
    </row>
    <row r="1287" spans="1:20" x14ac:dyDescent="0.3">
      <c r="A1287" t="s">
        <v>3702</v>
      </c>
      <c r="B1287" t="s">
        <v>4202</v>
      </c>
      <c r="C1287" t="s">
        <v>4164</v>
      </c>
      <c r="D1287" t="s">
        <v>4061</v>
      </c>
      <c r="E1287" t="s">
        <v>4062</v>
      </c>
      <c r="F1287" t="s">
        <v>1834</v>
      </c>
      <c r="G1287" t="s">
        <v>2086</v>
      </c>
      <c r="H1287" t="s">
        <v>9</v>
      </c>
      <c r="I1287" t="s">
        <v>180</v>
      </c>
      <c r="J1287" t="s">
        <v>3355</v>
      </c>
      <c r="K1287" t="s">
        <v>4134</v>
      </c>
      <c r="L1287">
        <v>72400</v>
      </c>
      <c r="M1287" t="s">
        <v>4135</v>
      </c>
      <c r="N1287" t="s">
        <v>4060</v>
      </c>
      <c r="O1287" t="s">
        <v>4136</v>
      </c>
      <c r="P1287">
        <v>400</v>
      </c>
      <c r="Q1287" t="s">
        <v>4134</v>
      </c>
      <c r="R1287">
        <v>2980.4106900000002</v>
      </c>
      <c r="S1287" t="s">
        <v>4203</v>
      </c>
      <c r="T1287" t="s">
        <v>4302</v>
      </c>
    </row>
    <row r="1288" spans="1:20" x14ac:dyDescent="0.3">
      <c r="A1288" t="s">
        <v>3843</v>
      </c>
      <c r="B1288" t="s">
        <v>4334</v>
      </c>
      <c r="C1288" t="s">
        <v>4164</v>
      </c>
      <c r="D1288" t="s">
        <v>4061</v>
      </c>
      <c r="E1288" t="s">
        <v>4062</v>
      </c>
      <c r="F1288" t="s">
        <v>1834</v>
      </c>
      <c r="G1288" t="s">
        <v>2086</v>
      </c>
      <c r="H1288" t="s">
        <v>9</v>
      </c>
      <c r="I1288" t="s">
        <v>180</v>
      </c>
      <c r="J1288" t="s">
        <v>3355</v>
      </c>
      <c r="K1288" t="s">
        <v>4134</v>
      </c>
      <c r="L1288">
        <v>34080</v>
      </c>
      <c r="M1288" t="s">
        <v>4135</v>
      </c>
      <c r="N1288" t="s">
        <v>4060</v>
      </c>
      <c r="O1288" t="s">
        <v>4136</v>
      </c>
      <c r="P1288">
        <v>710</v>
      </c>
      <c r="Q1288" t="s">
        <v>4134</v>
      </c>
      <c r="R1288">
        <v>1641.07943</v>
      </c>
      <c r="S1288" t="s">
        <v>4335</v>
      </c>
      <c r="T1288" t="s">
        <v>4539</v>
      </c>
    </row>
    <row r="1289" spans="1:20" x14ac:dyDescent="0.3">
      <c r="A1289" t="s">
        <v>3727</v>
      </c>
      <c r="B1289" t="s">
        <v>4147</v>
      </c>
      <c r="C1289" t="s">
        <v>4199</v>
      </c>
      <c r="D1289" t="s">
        <v>4061</v>
      </c>
      <c r="E1289" t="s">
        <v>4062</v>
      </c>
      <c r="F1289" t="s">
        <v>1834</v>
      </c>
      <c r="G1289" t="s">
        <v>2086</v>
      </c>
      <c r="H1289" t="s">
        <v>9</v>
      </c>
      <c r="I1289" t="s">
        <v>180</v>
      </c>
      <c r="J1289" t="s">
        <v>3355</v>
      </c>
      <c r="K1289" t="s">
        <v>4134</v>
      </c>
      <c r="L1289">
        <v>8466</v>
      </c>
      <c r="M1289" t="s">
        <v>4135</v>
      </c>
      <c r="N1289" t="s">
        <v>4060</v>
      </c>
      <c r="O1289" t="s">
        <v>4136</v>
      </c>
      <c r="P1289">
        <v>17</v>
      </c>
      <c r="Q1289" t="s">
        <v>4134</v>
      </c>
      <c r="R1289">
        <v>4612.4273599999997</v>
      </c>
      <c r="S1289" t="s">
        <v>4149</v>
      </c>
      <c r="T1289" t="s">
        <v>4173</v>
      </c>
    </row>
    <row r="1290" spans="1:20" x14ac:dyDescent="0.3">
      <c r="A1290" t="s">
        <v>3653</v>
      </c>
      <c r="B1290" t="s">
        <v>4202</v>
      </c>
      <c r="C1290" t="s">
        <v>4199</v>
      </c>
      <c r="D1290" t="s">
        <v>4061</v>
      </c>
      <c r="E1290" t="s">
        <v>4062</v>
      </c>
      <c r="F1290" t="s">
        <v>1834</v>
      </c>
      <c r="G1290" t="s">
        <v>2086</v>
      </c>
      <c r="H1290" t="s">
        <v>9</v>
      </c>
      <c r="I1290" t="s">
        <v>180</v>
      </c>
      <c r="J1290" t="s">
        <v>3355</v>
      </c>
      <c r="K1290" t="s">
        <v>4134</v>
      </c>
      <c r="L1290">
        <v>20724</v>
      </c>
      <c r="M1290" t="s">
        <v>4135</v>
      </c>
      <c r="N1290" t="s">
        <v>4060</v>
      </c>
      <c r="O1290" t="s">
        <v>4136</v>
      </c>
      <c r="P1290">
        <v>314</v>
      </c>
      <c r="Q1290" t="s">
        <v>4134</v>
      </c>
      <c r="R1290">
        <v>3379.27124</v>
      </c>
      <c r="S1290" t="s">
        <v>4203</v>
      </c>
      <c r="T1290" t="s">
        <v>4551</v>
      </c>
    </row>
    <row r="1291" spans="1:20" x14ac:dyDescent="0.3">
      <c r="A1291" t="s">
        <v>3727</v>
      </c>
      <c r="B1291" t="s">
        <v>4139</v>
      </c>
      <c r="C1291" t="s">
        <v>4159</v>
      </c>
      <c r="D1291" t="s">
        <v>4061</v>
      </c>
      <c r="E1291" t="s">
        <v>4062</v>
      </c>
      <c r="F1291" t="s">
        <v>1834</v>
      </c>
      <c r="G1291" t="s">
        <v>2086</v>
      </c>
      <c r="H1291" t="s">
        <v>9</v>
      </c>
      <c r="I1291" t="s">
        <v>180</v>
      </c>
      <c r="J1291" t="s">
        <v>3355</v>
      </c>
      <c r="K1291" t="s">
        <v>4134</v>
      </c>
      <c r="L1291">
        <v>6412</v>
      </c>
      <c r="M1291" t="s">
        <v>4135</v>
      </c>
      <c r="N1291" t="s">
        <v>4060</v>
      </c>
      <c r="O1291" t="s">
        <v>4136</v>
      </c>
      <c r="P1291">
        <v>241</v>
      </c>
      <c r="Q1291" t="s">
        <v>4134</v>
      </c>
      <c r="R1291">
        <v>4435.2754500000001</v>
      </c>
      <c r="S1291" t="s">
        <v>4141</v>
      </c>
      <c r="T1291" t="s">
        <v>4325</v>
      </c>
    </row>
    <row r="1292" spans="1:20" x14ac:dyDescent="0.3">
      <c r="A1292" t="s">
        <v>3755</v>
      </c>
      <c r="B1292" t="s">
        <v>4132</v>
      </c>
      <c r="C1292" t="s">
        <v>4133</v>
      </c>
      <c r="D1292" t="s">
        <v>4061</v>
      </c>
      <c r="E1292" t="s">
        <v>4062</v>
      </c>
      <c r="F1292" t="s">
        <v>572</v>
      </c>
      <c r="G1292" t="s">
        <v>3201</v>
      </c>
      <c r="H1292" t="s">
        <v>9</v>
      </c>
      <c r="I1292" t="s">
        <v>180</v>
      </c>
      <c r="J1292" t="s">
        <v>3404</v>
      </c>
      <c r="K1292" t="s">
        <v>4134</v>
      </c>
      <c r="L1292">
        <v>5166</v>
      </c>
      <c r="M1292" t="s">
        <v>4135</v>
      </c>
      <c r="N1292" t="s">
        <v>4060</v>
      </c>
      <c r="O1292" t="s">
        <v>4136</v>
      </c>
      <c r="P1292">
        <v>123</v>
      </c>
      <c r="Q1292" t="s">
        <v>4134</v>
      </c>
      <c r="R1292">
        <v>2352.5772099999999</v>
      </c>
      <c r="S1292" t="s">
        <v>4137</v>
      </c>
      <c r="T1292" t="s">
        <v>4391</v>
      </c>
    </row>
    <row r="1293" spans="1:20" x14ac:dyDescent="0.3">
      <c r="A1293" t="s">
        <v>3925</v>
      </c>
      <c r="B1293" t="s">
        <v>4309</v>
      </c>
      <c r="C1293" t="s">
        <v>4152</v>
      </c>
      <c r="D1293" t="s">
        <v>4085</v>
      </c>
      <c r="E1293" t="s">
        <v>4086</v>
      </c>
      <c r="F1293" t="s">
        <v>89</v>
      </c>
      <c r="G1293" t="s">
        <v>2204</v>
      </c>
      <c r="H1293" t="s">
        <v>40</v>
      </c>
      <c r="I1293" t="s">
        <v>184</v>
      </c>
      <c r="J1293" t="s">
        <v>3383</v>
      </c>
      <c r="K1293" t="s">
        <v>4134</v>
      </c>
      <c r="L1293">
        <v>41</v>
      </c>
      <c r="M1293" t="s">
        <v>4135</v>
      </c>
      <c r="N1293" t="s">
        <v>4060</v>
      </c>
      <c r="O1293" t="s">
        <v>4136</v>
      </c>
      <c r="P1293">
        <v>41</v>
      </c>
      <c r="Q1293" t="s">
        <v>4134</v>
      </c>
      <c r="R1293">
        <v>4335.6199200000001</v>
      </c>
      <c r="S1293" t="s">
        <v>4282</v>
      </c>
      <c r="T1293" t="s">
        <v>4428</v>
      </c>
    </row>
    <row r="1294" spans="1:20" x14ac:dyDescent="0.3">
      <c r="A1294" t="s">
        <v>3727</v>
      </c>
      <c r="B1294" t="s">
        <v>4161</v>
      </c>
      <c r="C1294" t="s">
        <v>4148</v>
      </c>
      <c r="D1294" t="s">
        <v>4061</v>
      </c>
      <c r="E1294" t="s">
        <v>4062</v>
      </c>
      <c r="F1294" t="s">
        <v>1834</v>
      </c>
      <c r="G1294" t="s">
        <v>2086</v>
      </c>
      <c r="H1294" t="s">
        <v>9</v>
      </c>
      <c r="I1294" t="s">
        <v>180</v>
      </c>
      <c r="J1294" t="s">
        <v>3355</v>
      </c>
      <c r="K1294" t="s">
        <v>4134</v>
      </c>
      <c r="L1294">
        <v>1911</v>
      </c>
      <c r="M1294" t="s">
        <v>4135</v>
      </c>
      <c r="N1294" t="s">
        <v>4060</v>
      </c>
      <c r="O1294" t="s">
        <v>4136</v>
      </c>
      <c r="P1294">
        <v>13</v>
      </c>
      <c r="Q1294" t="s">
        <v>4134</v>
      </c>
      <c r="R1294">
        <v>4612.4273599999997</v>
      </c>
      <c r="S1294" t="s">
        <v>4149</v>
      </c>
      <c r="T1294" t="s">
        <v>4282</v>
      </c>
    </row>
    <row r="1295" spans="1:20" x14ac:dyDescent="0.3">
      <c r="A1295" t="s">
        <v>3733</v>
      </c>
      <c r="B1295" t="s">
        <v>4501</v>
      </c>
      <c r="C1295" t="s">
        <v>4164</v>
      </c>
      <c r="D1295" t="s">
        <v>4061</v>
      </c>
      <c r="E1295" t="s">
        <v>4062</v>
      </c>
      <c r="F1295" t="s">
        <v>1834</v>
      </c>
      <c r="G1295" t="s">
        <v>2086</v>
      </c>
      <c r="H1295" t="s">
        <v>9</v>
      </c>
      <c r="I1295" t="s">
        <v>180</v>
      </c>
      <c r="J1295" t="s">
        <v>3355</v>
      </c>
      <c r="K1295" t="s">
        <v>4134</v>
      </c>
      <c r="L1295">
        <v>8250</v>
      </c>
      <c r="M1295" t="s">
        <v>4135</v>
      </c>
      <c r="N1295" t="s">
        <v>4080</v>
      </c>
      <c r="O1295" t="s">
        <v>4183</v>
      </c>
      <c r="P1295">
        <v>275</v>
      </c>
      <c r="Q1295" t="s">
        <v>4134</v>
      </c>
      <c r="R1295">
        <v>723.00702999999999</v>
      </c>
      <c r="S1295" t="s">
        <v>4502</v>
      </c>
      <c r="T1295" t="s">
        <v>4594</v>
      </c>
    </row>
    <row r="1296" spans="1:20" x14ac:dyDescent="0.3">
      <c r="A1296" t="s">
        <v>3755</v>
      </c>
      <c r="B1296" t="s">
        <v>4132</v>
      </c>
      <c r="C1296" t="s">
        <v>4228</v>
      </c>
      <c r="D1296" t="s">
        <v>4061</v>
      </c>
      <c r="E1296" t="s">
        <v>4062</v>
      </c>
      <c r="F1296" t="s">
        <v>572</v>
      </c>
      <c r="G1296" t="s">
        <v>3201</v>
      </c>
      <c r="H1296" t="s">
        <v>9</v>
      </c>
      <c r="I1296" t="s">
        <v>180</v>
      </c>
      <c r="J1296" t="s">
        <v>3404</v>
      </c>
      <c r="K1296" t="s">
        <v>4134</v>
      </c>
      <c r="L1296">
        <v>8274</v>
      </c>
      <c r="M1296" t="s">
        <v>4135</v>
      </c>
      <c r="N1296" t="s">
        <v>4060</v>
      </c>
      <c r="O1296" t="s">
        <v>4136</v>
      </c>
      <c r="P1296">
        <v>197</v>
      </c>
      <c r="Q1296" t="s">
        <v>4134</v>
      </c>
      <c r="R1296">
        <v>2352.5772099999999</v>
      </c>
      <c r="S1296" t="s">
        <v>4137</v>
      </c>
      <c r="T1296" t="s">
        <v>4391</v>
      </c>
    </row>
    <row r="1297" spans="1:20" x14ac:dyDescent="0.3">
      <c r="A1297" t="s">
        <v>3702</v>
      </c>
      <c r="B1297" t="s">
        <v>4147</v>
      </c>
      <c r="C1297" t="s">
        <v>4164</v>
      </c>
      <c r="D1297" t="s">
        <v>4061</v>
      </c>
      <c r="E1297" t="s">
        <v>4062</v>
      </c>
      <c r="F1297" t="s">
        <v>1834</v>
      </c>
      <c r="G1297" t="s">
        <v>2086</v>
      </c>
      <c r="H1297" t="s">
        <v>9</v>
      </c>
      <c r="I1297" t="s">
        <v>180</v>
      </c>
      <c r="J1297" t="s">
        <v>3355</v>
      </c>
      <c r="K1297" t="s">
        <v>4134</v>
      </c>
      <c r="L1297">
        <v>3700</v>
      </c>
      <c r="M1297" t="s">
        <v>4135</v>
      </c>
      <c r="N1297" t="s">
        <v>4060</v>
      </c>
      <c r="O1297" t="s">
        <v>4136</v>
      </c>
      <c r="P1297">
        <v>185</v>
      </c>
      <c r="Q1297" t="s">
        <v>4134</v>
      </c>
      <c r="R1297">
        <v>3099.45</v>
      </c>
      <c r="S1297" t="s">
        <v>4149</v>
      </c>
      <c r="T1297" t="s">
        <v>4150</v>
      </c>
    </row>
    <row r="1298" spans="1:20" x14ac:dyDescent="0.3">
      <c r="A1298" t="s">
        <v>3653</v>
      </c>
      <c r="B1298" t="s">
        <v>4139</v>
      </c>
      <c r="C1298" t="s">
        <v>4235</v>
      </c>
      <c r="D1298" t="s">
        <v>4061</v>
      </c>
      <c r="E1298" t="s">
        <v>4062</v>
      </c>
      <c r="F1298" t="s">
        <v>1834</v>
      </c>
      <c r="G1298" t="s">
        <v>2086</v>
      </c>
      <c r="H1298" t="s">
        <v>9</v>
      </c>
      <c r="I1298" t="s">
        <v>180</v>
      </c>
      <c r="J1298" t="s">
        <v>3355</v>
      </c>
      <c r="K1298" t="s">
        <v>4134</v>
      </c>
      <c r="L1298">
        <v>14700</v>
      </c>
      <c r="M1298" t="s">
        <v>4135</v>
      </c>
      <c r="N1298" t="s">
        <v>4060</v>
      </c>
      <c r="O1298" t="s">
        <v>4136</v>
      </c>
      <c r="P1298">
        <v>140</v>
      </c>
      <c r="Q1298" t="s">
        <v>4134</v>
      </c>
      <c r="R1298">
        <v>3379.27124</v>
      </c>
      <c r="S1298" t="s">
        <v>4141</v>
      </c>
      <c r="T1298" t="s">
        <v>4445</v>
      </c>
    </row>
    <row r="1299" spans="1:20" x14ac:dyDescent="0.3">
      <c r="A1299" t="s">
        <v>3653</v>
      </c>
      <c r="B1299" t="s">
        <v>4139</v>
      </c>
      <c r="C1299" t="s">
        <v>4133</v>
      </c>
      <c r="D1299" t="s">
        <v>4061</v>
      </c>
      <c r="E1299" t="s">
        <v>4062</v>
      </c>
      <c r="F1299" t="s">
        <v>1834</v>
      </c>
      <c r="G1299" t="s">
        <v>2086</v>
      </c>
      <c r="H1299" t="s">
        <v>9</v>
      </c>
      <c r="I1299" t="s">
        <v>180</v>
      </c>
      <c r="J1299" t="s">
        <v>3355</v>
      </c>
      <c r="K1299" t="s">
        <v>4134</v>
      </c>
      <c r="L1299">
        <v>10584</v>
      </c>
      <c r="M1299" t="s">
        <v>4135</v>
      </c>
      <c r="N1299" t="s">
        <v>4060</v>
      </c>
      <c r="O1299" t="s">
        <v>4136</v>
      </c>
      <c r="P1299">
        <v>252</v>
      </c>
      <c r="Q1299" t="s">
        <v>4134</v>
      </c>
      <c r="R1299">
        <v>3379.27124</v>
      </c>
      <c r="S1299" t="s">
        <v>4141</v>
      </c>
      <c r="T1299" t="s">
        <v>4258</v>
      </c>
    </row>
    <row r="1300" spans="1:20" x14ac:dyDescent="0.3">
      <c r="A1300" t="s">
        <v>3653</v>
      </c>
      <c r="B1300" t="s">
        <v>4139</v>
      </c>
      <c r="C1300" t="s">
        <v>4235</v>
      </c>
      <c r="D1300" t="s">
        <v>4061</v>
      </c>
      <c r="E1300" t="s">
        <v>4062</v>
      </c>
      <c r="F1300" t="s">
        <v>1834</v>
      </c>
      <c r="G1300" t="s">
        <v>2086</v>
      </c>
      <c r="H1300" t="s">
        <v>9</v>
      </c>
      <c r="I1300" t="s">
        <v>180</v>
      </c>
      <c r="J1300" t="s">
        <v>3355</v>
      </c>
      <c r="K1300" t="s">
        <v>4134</v>
      </c>
      <c r="L1300">
        <v>15260</v>
      </c>
      <c r="M1300" t="s">
        <v>4135</v>
      </c>
      <c r="N1300" t="s">
        <v>4060</v>
      </c>
      <c r="O1300" t="s">
        <v>4136</v>
      </c>
      <c r="P1300">
        <v>140</v>
      </c>
      <c r="Q1300" t="s">
        <v>4134</v>
      </c>
      <c r="R1300">
        <v>3379.27124</v>
      </c>
      <c r="S1300" t="s">
        <v>4141</v>
      </c>
      <c r="T1300" t="s">
        <v>4187</v>
      </c>
    </row>
    <row r="1301" spans="1:20" x14ac:dyDescent="0.3">
      <c r="A1301" t="s">
        <v>3755</v>
      </c>
      <c r="B1301" t="s">
        <v>4139</v>
      </c>
      <c r="C1301" t="s">
        <v>4339</v>
      </c>
      <c r="D1301" t="s">
        <v>4061</v>
      </c>
      <c r="E1301" t="s">
        <v>4062</v>
      </c>
      <c r="F1301" t="s">
        <v>1834</v>
      </c>
      <c r="G1301" t="s">
        <v>2086</v>
      </c>
      <c r="H1301" t="s">
        <v>9</v>
      </c>
      <c r="I1301" t="s">
        <v>180</v>
      </c>
      <c r="J1301" t="s">
        <v>3355</v>
      </c>
      <c r="K1301" t="s">
        <v>4134</v>
      </c>
      <c r="L1301">
        <v>5550</v>
      </c>
      <c r="M1301" t="s">
        <v>4135</v>
      </c>
      <c r="N1301" t="s">
        <v>4060</v>
      </c>
      <c r="O1301" t="s">
        <v>4136</v>
      </c>
      <c r="P1301">
        <v>50</v>
      </c>
      <c r="Q1301" t="s">
        <v>4134</v>
      </c>
      <c r="R1301">
        <v>2325.0208200000002</v>
      </c>
      <c r="S1301" t="s">
        <v>4141</v>
      </c>
      <c r="T1301" t="s">
        <v>4323</v>
      </c>
    </row>
    <row r="1302" spans="1:20" x14ac:dyDescent="0.3">
      <c r="A1302" t="s">
        <v>3702</v>
      </c>
      <c r="B1302" t="s">
        <v>4268</v>
      </c>
      <c r="C1302" t="s">
        <v>4199</v>
      </c>
      <c r="D1302" t="s">
        <v>4061</v>
      </c>
      <c r="E1302" t="s">
        <v>4062</v>
      </c>
      <c r="F1302" t="s">
        <v>572</v>
      </c>
      <c r="G1302" t="s">
        <v>3201</v>
      </c>
      <c r="H1302" t="s">
        <v>9</v>
      </c>
      <c r="I1302" t="s">
        <v>180</v>
      </c>
      <c r="J1302" t="s">
        <v>3404</v>
      </c>
      <c r="K1302" t="s">
        <v>4134</v>
      </c>
      <c r="L1302">
        <v>10656</v>
      </c>
      <c r="M1302" t="s">
        <v>4135</v>
      </c>
      <c r="N1302" t="s">
        <v>4060</v>
      </c>
      <c r="O1302" t="s">
        <v>4136</v>
      </c>
      <c r="P1302">
        <v>96</v>
      </c>
      <c r="Q1302" t="s">
        <v>4134</v>
      </c>
      <c r="R1302">
        <v>3016.1878499999998</v>
      </c>
      <c r="S1302" t="s">
        <v>4248</v>
      </c>
      <c r="T1302" t="s">
        <v>4269</v>
      </c>
    </row>
    <row r="1303" spans="1:20" x14ac:dyDescent="0.3">
      <c r="A1303" t="s">
        <v>3657</v>
      </c>
      <c r="B1303" t="s">
        <v>4481</v>
      </c>
      <c r="C1303" t="s">
        <v>4235</v>
      </c>
      <c r="D1303" t="s">
        <v>4085</v>
      </c>
      <c r="E1303" t="s">
        <v>4086</v>
      </c>
      <c r="F1303" t="s">
        <v>71</v>
      </c>
      <c r="G1303" t="s">
        <v>2214</v>
      </c>
      <c r="H1303" t="s">
        <v>23</v>
      </c>
      <c r="I1303" t="s">
        <v>184</v>
      </c>
      <c r="J1303" t="s">
        <v>3383</v>
      </c>
      <c r="K1303" t="s">
        <v>4134</v>
      </c>
      <c r="L1303">
        <v>1000</v>
      </c>
      <c r="M1303" t="s">
        <v>4135</v>
      </c>
      <c r="N1303" t="s">
        <v>4060</v>
      </c>
      <c r="O1303" t="s">
        <v>4136</v>
      </c>
      <c r="P1303">
        <v>250</v>
      </c>
      <c r="Q1303" t="s">
        <v>4134</v>
      </c>
      <c r="R1303">
        <v>1304.6384</v>
      </c>
      <c r="S1303" t="s">
        <v>4308</v>
      </c>
      <c r="T1303" t="s">
        <v>4482</v>
      </c>
    </row>
    <row r="1304" spans="1:20" x14ac:dyDescent="0.3">
      <c r="A1304" t="s">
        <v>3913</v>
      </c>
      <c r="B1304" t="s">
        <v>4202</v>
      </c>
      <c r="C1304" t="s">
        <v>4148</v>
      </c>
      <c r="D1304" t="s">
        <v>4061</v>
      </c>
      <c r="E1304" t="s">
        <v>4062</v>
      </c>
      <c r="F1304" t="s">
        <v>1834</v>
      </c>
      <c r="G1304" t="s">
        <v>2086</v>
      </c>
      <c r="H1304" t="s">
        <v>9</v>
      </c>
      <c r="I1304" t="s">
        <v>180</v>
      </c>
      <c r="J1304" t="s">
        <v>3355</v>
      </c>
      <c r="K1304" t="s">
        <v>4134</v>
      </c>
      <c r="L1304">
        <v>21414</v>
      </c>
      <c r="M1304" t="s">
        <v>4135</v>
      </c>
      <c r="N1304" t="s">
        <v>4060</v>
      </c>
      <c r="O1304" t="s">
        <v>4136</v>
      </c>
      <c r="P1304">
        <v>249</v>
      </c>
      <c r="Q1304" t="s">
        <v>4134</v>
      </c>
      <c r="R1304">
        <v>2560.8675699999999</v>
      </c>
      <c r="S1304" t="s">
        <v>4203</v>
      </c>
      <c r="T1304" t="s">
        <v>4256</v>
      </c>
    </row>
    <row r="1305" spans="1:20" x14ac:dyDescent="0.3">
      <c r="A1305" t="s">
        <v>3755</v>
      </c>
      <c r="B1305" t="s">
        <v>4132</v>
      </c>
      <c r="C1305" t="s">
        <v>4228</v>
      </c>
      <c r="D1305" t="s">
        <v>4061</v>
      </c>
      <c r="E1305" t="s">
        <v>4062</v>
      </c>
      <c r="F1305" t="s">
        <v>572</v>
      </c>
      <c r="G1305" t="s">
        <v>3201</v>
      </c>
      <c r="H1305" t="s">
        <v>9</v>
      </c>
      <c r="I1305" t="s">
        <v>180</v>
      </c>
      <c r="J1305" t="s">
        <v>3404</v>
      </c>
      <c r="K1305" t="s">
        <v>4134</v>
      </c>
      <c r="L1305">
        <v>2955</v>
      </c>
      <c r="M1305" t="s">
        <v>4135</v>
      </c>
      <c r="N1305" t="s">
        <v>4060</v>
      </c>
      <c r="O1305" t="s">
        <v>4136</v>
      </c>
      <c r="P1305">
        <v>197</v>
      </c>
      <c r="Q1305" t="s">
        <v>4134</v>
      </c>
      <c r="R1305">
        <v>2352.5772099999999</v>
      </c>
      <c r="S1305" t="s">
        <v>4137</v>
      </c>
      <c r="T1305" t="s">
        <v>4224</v>
      </c>
    </row>
    <row r="1306" spans="1:20" x14ac:dyDescent="0.3">
      <c r="A1306" t="s">
        <v>3958</v>
      </c>
      <c r="B1306" t="s">
        <v>4139</v>
      </c>
      <c r="C1306" t="s">
        <v>4152</v>
      </c>
      <c r="D1306" t="s">
        <v>4061</v>
      </c>
      <c r="E1306" t="s">
        <v>4062</v>
      </c>
      <c r="F1306" t="s">
        <v>1834</v>
      </c>
      <c r="G1306" t="s">
        <v>2086</v>
      </c>
      <c r="H1306" t="s">
        <v>9</v>
      </c>
      <c r="I1306" t="s">
        <v>180</v>
      </c>
      <c r="J1306" t="s">
        <v>3355</v>
      </c>
      <c r="K1306" t="s">
        <v>4134</v>
      </c>
      <c r="L1306">
        <v>45771</v>
      </c>
      <c r="M1306" t="s">
        <v>4135</v>
      </c>
      <c r="N1306" t="s">
        <v>4060</v>
      </c>
      <c r="O1306" t="s">
        <v>4136</v>
      </c>
      <c r="P1306">
        <v>209</v>
      </c>
      <c r="Q1306" t="s">
        <v>4134</v>
      </c>
      <c r="R1306">
        <v>1775.81025</v>
      </c>
      <c r="S1306" t="s">
        <v>4141</v>
      </c>
      <c r="T1306" t="s">
        <v>4176</v>
      </c>
    </row>
    <row r="1307" spans="1:20" x14ac:dyDescent="0.3">
      <c r="A1307" t="s">
        <v>3702</v>
      </c>
      <c r="B1307" t="s">
        <v>4139</v>
      </c>
      <c r="C1307" t="s">
        <v>4177</v>
      </c>
      <c r="D1307" t="s">
        <v>4061</v>
      </c>
      <c r="E1307" t="s">
        <v>4062</v>
      </c>
      <c r="F1307" t="s">
        <v>1834</v>
      </c>
      <c r="G1307" t="s">
        <v>2086</v>
      </c>
      <c r="H1307" t="s">
        <v>9</v>
      </c>
      <c r="I1307" t="s">
        <v>180</v>
      </c>
      <c r="J1307" t="s">
        <v>3355</v>
      </c>
      <c r="K1307" t="s">
        <v>4134</v>
      </c>
      <c r="L1307">
        <v>1036</v>
      </c>
      <c r="M1307" t="s">
        <v>4135</v>
      </c>
      <c r="N1307" t="s">
        <v>4060</v>
      </c>
      <c r="O1307" t="s">
        <v>4136</v>
      </c>
      <c r="P1307">
        <v>28</v>
      </c>
      <c r="Q1307" t="s">
        <v>4134</v>
      </c>
      <c r="R1307">
        <v>2980.4106900000002</v>
      </c>
      <c r="S1307" t="s">
        <v>4141</v>
      </c>
      <c r="T1307" t="s">
        <v>4254</v>
      </c>
    </row>
    <row r="1308" spans="1:20" x14ac:dyDescent="0.3">
      <c r="A1308" t="s">
        <v>3727</v>
      </c>
      <c r="B1308" t="s">
        <v>4139</v>
      </c>
      <c r="C1308" t="s">
        <v>4159</v>
      </c>
      <c r="D1308" t="s">
        <v>4061</v>
      </c>
      <c r="E1308" t="s">
        <v>4062</v>
      </c>
      <c r="F1308" t="s">
        <v>1834</v>
      </c>
      <c r="G1308" t="s">
        <v>2086</v>
      </c>
      <c r="H1308" t="s">
        <v>9</v>
      </c>
      <c r="I1308" t="s">
        <v>180</v>
      </c>
      <c r="J1308" t="s">
        <v>3355</v>
      </c>
      <c r="K1308" t="s">
        <v>4134</v>
      </c>
      <c r="L1308">
        <v>9618</v>
      </c>
      <c r="M1308" t="s">
        <v>4135</v>
      </c>
      <c r="N1308" t="s">
        <v>4060</v>
      </c>
      <c r="O1308" t="s">
        <v>4136</v>
      </c>
      <c r="P1308">
        <v>241</v>
      </c>
      <c r="Q1308" t="s">
        <v>4134</v>
      </c>
      <c r="R1308">
        <v>4435.2754500000001</v>
      </c>
      <c r="S1308" t="s">
        <v>4141</v>
      </c>
      <c r="T1308" t="s">
        <v>4258</v>
      </c>
    </row>
    <row r="1309" spans="1:20" x14ac:dyDescent="0.3">
      <c r="A1309" t="s">
        <v>3725</v>
      </c>
      <c r="B1309" t="s">
        <v>4328</v>
      </c>
      <c r="C1309" t="s">
        <v>4382</v>
      </c>
      <c r="D1309" t="s">
        <v>4085</v>
      </c>
      <c r="E1309" t="s">
        <v>4086</v>
      </c>
      <c r="F1309" t="s">
        <v>331</v>
      </c>
      <c r="G1309" t="s">
        <v>2211</v>
      </c>
      <c r="H1309" t="s">
        <v>46</v>
      </c>
      <c r="I1309" t="s">
        <v>180</v>
      </c>
      <c r="J1309" t="s">
        <v>3383</v>
      </c>
      <c r="K1309" t="s">
        <v>4134</v>
      </c>
      <c r="L1309">
        <v>500</v>
      </c>
      <c r="M1309" t="s">
        <v>4135</v>
      </c>
      <c r="N1309" t="s">
        <v>4060</v>
      </c>
      <c r="O1309" t="s">
        <v>4136</v>
      </c>
      <c r="P1309">
        <v>250</v>
      </c>
      <c r="Q1309" t="s">
        <v>4134</v>
      </c>
      <c r="R1309">
        <v>696.14964999999995</v>
      </c>
      <c r="S1309" t="s">
        <v>4155</v>
      </c>
      <c r="T1309" t="s">
        <v>4322</v>
      </c>
    </row>
    <row r="1310" spans="1:20" x14ac:dyDescent="0.3">
      <c r="A1310" t="s">
        <v>3727</v>
      </c>
      <c r="B1310" t="s">
        <v>4306</v>
      </c>
      <c r="C1310" t="s">
        <v>4148</v>
      </c>
      <c r="D1310" t="s">
        <v>4061</v>
      </c>
      <c r="E1310" t="s">
        <v>4062</v>
      </c>
      <c r="F1310" t="s">
        <v>1834</v>
      </c>
      <c r="G1310" t="s">
        <v>2086</v>
      </c>
      <c r="H1310" t="s">
        <v>9</v>
      </c>
      <c r="I1310" t="s">
        <v>180</v>
      </c>
      <c r="J1310" t="s">
        <v>3355</v>
      </c>
      <c r="K1310" t="s">
        <v>4134</v>
      </c>
      <c r="L1310">
        <v>17040</v>
      </c>
      <c r="M1310" t="s">
        <v>4135</v>
      </c>
      <c r="N1310" t="s">
        <v>4060</v>
      </c>
      <c r="O1310" t="s">
        <v>4136</v>
      </c>
      <c r="P1310">
        <v>142</v>
      </c>
      <c r="Q1310" t="s">
        <v>4134</v>
      </c>
      <c r="R1310">
        <v>4612.4273599999997</v>
      </c>
      <c r="S1310" t="s">
        <v>4307</v>
      </c>
      <c r="T1310" t="s">
        <v>4308</v>
      </c>
    </row>
    <row r="1311" spans="1:20" x14ac:dyDescent="0.3">
      <c r="A1311" t="s">
        <v>3755</v>
      </c>
      <c r="B1311" t="s">
        <v>4132</v>
      </c>
      <c r="C1311" t="s">
        <v>4235</v>
      </c>
      <c r="D1311" t="s">
        <v>4061</v>
      </c>
      <c r="E1311" t="s">
        <v>4062</v>
      </c>
      <c r="F1311" t="s">
        <v>572</v>
      </c>
      <c r="G1311" t="s">
        <v>3201</v>
      </c>
      <c r="H1311" t="s">
        <v>9</v>
      </c>
      <c r="I1311" t="s">
        <v>180</v>
      </c>
      <c r="J1311" t="s">
        <v>3404</v>
      </c>
      <c r="K1311" t="s">
        <v>4134</v>
      </c>
      <c r="L1311">
        <v>8900</v>
      </c>
      <c r="M1311" t="s">
        <v>4135</v>
      </c>
      <c r="N1311" t="s">
        <v>4060</v>
      </c>
      <c r="O1311" t="s">
        <v>4136</v>
      </c>
      <c r="P1311">
        <v>100</v>
      </c>
      <c r="Q1311" t="s">
        <v>4134</v>
      </c>
      <c r="R1311">
        <v>2352.5772099999999</v>
      </c>
      <c r="S1311" t="s">
        <v>4137</v>
      </c>
      <c r="T1311" t="s">
        <v>4276</v>
      </c>
    </row>
    <row r="1312" spans="1:20" x14ac:dyDescent="0.3">
      <c r="A1312" t="s">
        <v>3727</v>
      </c>
      <c r="B1312" t="s">
        <v>4139</v>
      </c>
      <c r="C1312" t="s">
        <v>4159</v>
      </c>
      <c r="D1312" t="s">
        <v>4061</v>
      </c>
      <c r="E1312" t="s">
        <v>4062</v>
      </c>
      <c r="F1312" t="s">
        <v>1834</v>
      </c>
      <c r="G1312" t="s">
        <v>2086</v>
      </c>
      <c r="H1312" t="s">
        <v>9</v>
      </c>
      <c r="I1312" t="s">
        <v>180</v>
      </c>
      <c r="J1312" t="s">
        <v>3355</v>
      </c>
      <c r="K1312" t="s">
        <v>4134</v>
      </c>
      <c r="L1312">
        <v>2977</v>
      </c>
      <c r="M1312" t="s">
        <v>4135</v>
      </c>
      <c r="N1312" t="s">
        <v>4060</v>
      </c>
      <c r="O1312" t="s">
        <v>4136</v>
      </c>
      <c r="P1312">
        <v>241</v>
      </c>
      <c r="Q1312" t="s">
        <v>4134</v>
      </c>
      <c r="R1312">
        <v>4435.2754500000001</v>
      </c>
      <c r="S1312" t="s">
        <v>4141</v>
      </c>
      <c r="T1312" t="s">
        <v>4250</v>
      </c>
    </row>
    <row r="1313" spans="1:20" x14ac:dyDescent="0.3">
      <c r="A1313" t="s">
        <v>3702</v>
      </c>
      <c r="B1313" t="s">
        <v>4139</v>
      </c>
      <c r="C1313" t="s">
        <v>4275</v>
      </c>
      <c r="D1313" t="s">
        <v>4061</v>
      </c>
      <c r="E1313" t="s">
        <v>4062</v>
      </c>
      <c r="F1313" t="s">
        <v>1834</v>
      </c>
      <c r="G1313" t="s">
        <v>2086</v>
      </c>
      <c r="H1313" t="s">
        <v>9</v>
      </c>
      <c r="I1313" t="s">
        <v>180</v>
      </c>
      <c r="J1313" t="s">
        <v>3355</v>
      </c>
      <c r="K1313" t="s">
        <v>4134</v>
      </c>
      <c r="L1313">
        <v>24843</v>
      </c>
      <c r="M1313" t="s">
        <v>4135</v>
      </c>
      <c r="N1313" t="s">
        <v>4060</v>
      </c>
      <c r="O1313" t="s">
        <v>4136</v>
      </c>
      <c r="P1313">
        <v>169</v>
      </c>
      <c r="Q1313" t="s">
        <v>4134</v>
      </c>
      <c r="R1313">
        <v>2980.4106900000002</v>
      </c>
      <c r="S1313" t="s">
        <v>4141</v>
      </c>
      <c r="T1313" t="s">
        <v>4226</v>
      </c>
    </row>
    <row r="1314" spans="1:20" x14ac:dyDescent="0.3">
      <c r="A1314" t="s">
        <v>3968</v>
      </c>
      <c r="B1314" t="s">
        <v>4189</v>
      </c>
      <c r="C1314" t="s">
        <v>4152</v>
      </c>
      <c r="D1314" t="s">
        <v>4068</v>
      </c>
      <c r="E1314" t="s">
        <v>4069</v>
      </c>
      <c r="F1314" t="s">
        <v>1834</v>
      </c>
      <c r="G1314" t="s">
        <v>2086</v>
      </c>
      <c r="H1314" t="s">
        <v>9</v>
      </c>
      <c r="I1314" t="s">
        <v>180</v>
      </c>
      <c r="J1314" t="s">
        <v>3355</v>
      </c>
      <c r="K1314" t="s">
        <v>4134</v>
      </c>
      <c r="L1314">
        <v>24</v>
      </c>
      <c r="M1314" t="s">
        <v>4135</v>
      </c>
      <c r="N1314" t="s">
        <v>4060</v>
      </c>
      <c r="O1314" t="s">
        <v>4136</v>
      </c>
      <c r="P1314">
        <v>12</v>
      </c>
      <c r="Q1314" t="s">
        <v>4134</v>
      </c>
      <c r="R1314">
        <v>108714.55721</v>
      </c>
      <c r="S1314" t="s">
        <v>4190</v>
      </c>
      <c r="T1314" t="s">
        <v>4257</v>
      </c>
    </row>
    <row r="1315" spans="1:20" x14ac:dyDescent="0.3">
      <c r="A1315" t="s">
        <v>3774</v>
      </c>
      <c r="B1315" t="s">
        <v>4577</v>
      </c>
      <c r="C1315" t="s">
        <v>4148</v>
      </c>
      <c r="D1315" t="s">
        <v>4085</v>
      </c>
      <c r="E1315" t="s">
        <v>4086</v>
      </c>
      <c r="F1315" t="s">
        <v>89</v>
      </c>
      <c r="G1315" t="s">
        <v>2204</v>
      </c>
      <c r="H1315" t="s">
        <v>40</v>
      </c>
      <c r="I1315" t="s">
        <v>184</v>
      </c>
      <c r="J1315" t="s">
        <v>3383</v>
      </c>
      <c r="K1315" t="s">
        <v>4134</v>
      </c>
      <c r="L1315">
        <v>300</v>
      </c>
      <c r="M1315" t="s">
        <v>4135</v>
      </c>
      <c r="N1315" t="s">
        <v>4060</v>
      </c>
      <c r="O1315" t="s">
        <v>4136</v>
      </c>
      <c r="P1315">
        <v>300</v>
      </c>
      <c r="Q1315" t="s">
        <v>4134</v>
      </c>
      <c r="R1315">
        <v>1422.57717</v>
      </c>
      <c r="S1315" t="s">
        <v>4414</v>
      </c>
      <c r="T1315" t="s">
        <v>4378</v>
      </c>
    </row>
    <row r="1316" spans="1:20" x14ac:dyDescent="0.3">
      <c r="A1316" t="s">
        <v>3653</v>
      </c>
      <c r="B1316" t="s">
        <v>4139</v>
      </c>
      <c r="C1316" t="s">
        <v>4133</v>
      </c>
      <c r="D1316" t="s">
        <v>4061</v>
      </c>
      <c r="E1316" t="s">
        <v>4062</v>
      </c>
      <c r="F1316" t="s">
        <v>1834</v>
      </c>
      <c r="G1316" t="s">
        <v>2086</v>
      </c>
      <c r="H1316" t="s">
        <v>9</v>
      </c>
      <c r="I1316" t="s">
        <v>180</v>
      </c>
      <c r="J1316" t="s">
        <v>3355</v>
      </c>
      <c r="K1316" t="s">
        <v>4134</v>
      </c>
      <c r="L1316">
        <v>10584</v>
      </c>
      <c r="M1316" t="s">
        <v>4135</v>
      </c>
      <c r="N1316" t="s">
        <v>4060</v>
      </c>
      <c r="O1316" t="s">
        <v>4136</v>
      </c>
      <c r="P1316">
        <v>252</v>
      </c>
      <c r="Q1316" t="s">
        <v>4134</v>
      </c>
      <c r="R1316">
        <v>3379.27124</v>
      </c>
      <c r="S1316" t="s">
        <v>4141</v>
      </c>
      <c r="T1316" t="s">
        <v>4237</v>
      </c>
    </row>
    <row r="1317" spans="1:20" x14ac:dyDescent="0.3">
      <c r="A1317" t="s">
        <v>3657</v>
      </c>
      <c r="B1317" t="s">
        <v>4321</v>
      </c>
      <c r="C1317" t="s">
        <v>4152</v>
      </c>
      <c r="D1317" t="s">
        <v>4085</v>
      </c>
      <c r="E1317" t="s">
        <v>4086</v>
      </c>
      <c r="F1317" t="s">
        <v>71</v>
      </c>
      <c r="G1317" t="s">
        <v>2214</v>
      </c>
      <c r="H1317" t="s">
        <v>23</v>
      </c>
      <c r="I1317" t="s">
        <v>184</v>
      </c>
      <c r="J1317" t="s">
        <v>3383</v>
      </c>
      <c r="K1317" t="s">
        <v>4134</v>
      </c>
      <c r="L1317">
        <v>700</v>
      </c>
      <c r="M1317" t="s">
        <v>4135</v>
      </c>
      <c r="N1317" t="s">
        <v>4060</v>
      </c>
      <c r="O1317" t="s">
        <v>4136</v>
      </c>
      <c r="P1317">
        <v>100</v>
      </c>
      <c r="Q1317" t="s">
        <v>4134</v>
      </c>
      <c r="R1317">
        <v>984.44875999999999</v>
      </c>
      <c r="S1317" t="s">
        <v>4155</v>
      </c>
      <c r="T1317" t="s">
        <v>4165</v>
      </c>
    </row>
    <row r="1318" spans="1:20" x14ac:dyDescent="0.3">
      <c r="A1318" t="s">
        <v>3755</v>
      </c>
      <c r="B1318" t="s">
        <v>4139</v>
      </c>
      <c r="C1318" t="s">
        <v>4175</v>
      </c>
      <c r="D1318" t="s">
        <v>4061</v>
      </c>
      <c r="E1318" t="s">
        <v>4062</v>
      </c>
      <c r="F1318" t="s">
        <v>1834</v>
      </c>
      <c r="G1318" t="s">
        <v>2086</v>
      </c>
      <c r="H1318" t="s">
        <v>9</v>
      </c>
      <c r="I1318" t="s">
        <v>180</v>
      </c>
      <c r="J1318" t="s">
        <v>3355</v>
      </c>
      <c r="K1318" t="s">
        <v>4134</v>
      </c>
      <c r="L1318">
        <v>18870</v>
      </c>
      <c r="M1318" t="s">
        <v>4135</v>
      </c>
      <c r="N1318" t="s">
        <v>4060</v>
      </c>
      <c r="O1318" t="s">
        <v>4136</v>
      </c>
      <c r="P1318">
        <v>170</v>
      </c>
      <c r="Q1318" t="s">
        <v>4134</v>
      </c>
      <c r="R1318">
        <v>2325.0208200000002</v>
      </c>
      <c r="S1318" t="s">
        <v>4141</v>
      </c>
      <c r="T1318" t="s">
        <v>4323</v>
      </c>
    </row>
    <row r="1319" spans="1:20" x14ac:dyDescent="0.3">
      <c r="A1319" t="s">
        <v>3653</v>
      </c>
      <c r="B1319" t="s">
        <v>4139</v>
      </c>
      <c r="C1319" t="s">
        <v>4303</v>
      </c>
      <c r="D1319" t="s">
        <v>4061</v>
      </c>
      <c r="E1319" t="s">
        <v>4062</v>
      </c>
      <c r="F1319" t="s">
        <v>1834</v>
      </c>
      <c r="G1319" t="s">
        <v>2086</v>
      </c>
      <c r="H1319" t="s">
        <v>9</v>
      </c>
      <c r="I1319" t="s">
        <v>180</v>
      </c>
      <c r="J1319" t="s">
        <v>3355</v>
      </c>
      <c r="K1319" t="s">
        <v>4134</v>
      </c>
      <c r="L1319">
        <v>16498</v>
      </c>
      <c r="M1319" t="s">
        <v>4135</v>
      </c>
      <c r="N1319" t="s">
        <v>4060</v>
      </c>
      <c r="O1319" t="s">
        <v>4136</v>
      </c>
      <c r="P1319">
        <v>146</v>
      </c>
      <c r="Q1319" t="s">
        <v>4134</v>
      </c>
      <c r="R1319">
        <v>3379.27124</v>
      </c>
      <c r="S1319" t="s">
        <v>4141</v>
      </c>
      <c r="T1319" t="s">
        <v>4261</v>
      </c>
    </row>
    <row r="1320" spans="1:20" x14ac:dyDescent="0.3">
      <c r="A1320" t="s">
        <v>3653</v>
      </c>
      <c r="B1320" t="s">
        <v>4139</v>
      </c>
      <c r="C1320" t="s">
        <v>4228</v>
      </c>
      <c r="D1320" t="s">
        <v>4061</v>
      </c>
      <c r="E1320" t="s">
        <v>4062</v>
      </c>
      <c r="F1320" t="s">
        <v>1834</v>
      </c>
      <c r="G1320" t="s">
        <v>2086</v>
      </c>
      <c r="H1320" t="s">
        <v>9</v>
      </c>
      <c r="I1320" t="s">
        <v>180</v>
      </c>
      <c r="J1320" t="s">
        <v>3355</v>
      </c>
      <c r="K1320" t="s">
        <v>4134</v>
      </c>
      <c r="L1320">
        <v>52470</v>
      </c>
      <c r="M1320" t="s">
        <v>4135</v>
      </c>
      <c r="N1320" t="s">
        <v>4060</v>
      </c>
      <c r="O1320" t="s">
        <v>4136</v>
      </c>
      <c r="P1320">
        <v>165</v>
      </c>
      <c r="Q1320" t="s">
        <v>4134</v>
      </c>
      <c r="R1320">
        <v>3379.27124</v>
      </c>
      <c r="S1320" t="s">
        <v>4141</v>
      </c>
      <c r="T1320" t="s">
        <v>4304</v>
      </c>
    </row>
    <row r="1321" spans="1:20" x14ac:dyDescent="0.3">
      <c r="A1321" t="s">
        <v>3844</v>
      </c>
      <c r="B1321" t="s">
        <v>4262</v>
      </c>
      <c r="C1321" t="s">
        <v>4235</v>
      </c>
      <c r="D1321" t="s">
        <v>4068</v>
      </c>
      <c r="E1321" t="s">
        <v>4069</v>
      </c>
      <c r="F1321" t="s">
        <v>1834</v>
      </c>
      <c r="G1321" t="s">
        <v>2086</v>
      </c>
      <c r="H1321" t="s">
        <v>9</v>
      </c>
      <c r="I1321" t="s">
        <v>180</v>
      </c>
      <c r="J1321" t="s">
        <v>3355</v>
      </c>
      <c r="K1321" t="s">
        <v>4134</v>
      </c>
      <c r="L1321">
        <v>80</v>
      </c>
      <c r="M1321" t="s">
        <v>4135</v>
      </c>
      <c r="N1321" t="s">
        <v>4060</v>
      </c>
      <c r="O1321" t="s">
        <v>4136</v>
      </c>
      <c r="P1321">
        <v>80</v>
      </c>
      <c r="Q1321" t="s">
        <v>4134</v>
      </c>
      <c r="R1321">
        <v>8006.1981599999999</v>
      </c>
      <c r="S1321" t="s">
        <v>4263</v>
      </c>
      <c r="T1321" t="s">
        <v>4308</v>
      </c>
    </row>
    <row r="1322" spans="1:20" x14ac:dyDescent="0.3">
      <c r="A1322" t="s">
        <v>3702</v>
      </c>
      <c r="B1322" t="s">
        <v>4139</v>
      </c>
      <c r="C1322" t="s">
        <v>4292</v>
      </c>
      <c r="D1322" t="s">
        <v>4061</v>
      </c>
      <c r="E1322" t="s">
        <v>4062</v>
      </c>
      <c r="F1322" t="s">
        <v>1834</v>
      </c>
      <c r="G1322" t="s">
        <v>2086</v>
      </c>
      <c r="H1322" t="s">
        <v>9</v>
      </c>
      <c r="I1322" t="s">
        <v>180</v>
      </c>
      <c r="J1322" t="s">
        <v>3355</v>
      </c>
      <c r="K1322" t="s">
        <v>4134</v>
      </c>
      <c r="L1322">
        <v>7770</v>
      </c>
      <c r="M1322" t="s">
        <v>4135</v>
      </c>
      <c r="N1322" t="s">
        <v>4060</v>
      </c>
      <c r="O1322" t="s">
        <v>4136</v>
      </c>
      <c r="P1322">
        <v>185</v>
      </c>
      <c r="Q1322" t="s">
        <v>4134</v>
      </c>
      <c r="R1322">
        <v>2980.4106900000002</v>
      </c>
      <c r="S1322" t="s">
        <v>4141</v>
      </c>
      <c r="T1322" t="s">
        <v>4168</v>
      </c>
    </row>
    <row r="1323" spans="1:20" x14ac:dyDescent="0.3">
      <c r="A1323" t="s">
        <v>3702</v>
      </c>
      <c r="B1323" t="s">
        <v>4139</v>
      </c>
      <c r="C1323" t="s">
        <v>4199</v>
      </c>
      <c r="D1323" t="s">
        <v>4061</v>
      </c>
      <c r="E1323" t="s">
        <v>4062</v>
      </c>
      <c r="F1323" t="s">
        <v>1834</v>
      </c>
      <c r="G1323" t="s">
        <v>2086</v>
      </c>
      <c r="H1323" t="s">
        <v>9</v>
      </c>
      <c r="I1323" t="s">
        <v>180</v>
      </c>
      <c r="J1323" t="s">
        <v>3355</v>
      </c>
      <c r="K1323" t="s">
        <v>4134</v>
      </c>
      <c r="L1323">
        <v>10340</v>
      </c>
      <c r="M1323" t="s">
        <v>4135</v>
      </c>
      <c r="N1323" t="s">
        <v>4060</v>
      </c>
      <c r="O1323" t="s">
        <v>4136</v>
      </c>
      <c r="P1323">
        <v>55</v>
      </c>
      <c r="Q1323" t="s">
        <v>4134</v>
      </c>
      <c r="R1323">
        <v>2980.4106900000002</v>
      </c>
      <c r="S1323" t="s">
        <v>4141</v>
      </c>
      <c r="T1323" t="s">
        <v>4149</v>
      </c>
    </row>
    <row r="1324" spans="1:20" x14ac:dyDescent="0.3">
      <c r="A1324" t="s">
        <v>3920</v>
      </c>
      <c r="B1324" t="s">
        <v>4474</v>
      </c>
      <c r="C1324" t="s">
        <v>4164</v>
      </c>
      <c r="D1324" t="s">
        <v>4061</v>
      </c>
      <c r="E1324" t="s">
        <v>4062</v>
      </c>
      <c r="F1324" t="s">
        <v>1834</v>
      </c>
      <c r="G1324" t="s">
        <v>2086</v>
      </c>
      <c r="H1324" t="s">
        <v>9</v>
      </c>
      <c r="I1324" t="s">
        <v>180</v>
      </c>
      <c r="J1324" t="s">
        <v>3355</v>
      </c>
      <c r="K1324" t="s">
        <v>4134</v>
      </c>
      <c r="L1324">
        <v>2106</v>
      </c>
      <c r="M1324" t="s">
        <v>4135</v>
      </c>
      <c r="N1324" t="s">
        <v>4060</v>
      </c>
      <c r="O1324" t="s">
        <v>4136</v>
      </c>
      <c r="P1324">
        <v>9</v>
      </c>
      <c r="Q1324" t="s">
        <v>4134</v>
      </c>
      <c r="R1324">
        <v>1023.56179</v>
      </c>
      <c r="S1324" t="s">
        <v>4475</v>
      </c>
      <c r="T1324" t="s">
        <v>4242</v>
      </c>
    </row>
    <row r="1325" spans="1:20" x14ac:dyDescent="0.3">
      <c r="A1325" t="s">
        <v>3727</v>
      </c>
      <c r="B1325" t="s">
        <v>4139</v>
      </c>
      <c r="C1325" t="s">
        <v>4288</v>
      </c>
      <c r="D1325" t="s">
        <v>4061</v>
      </c>
      <c r="E1325" t="s">
        <v>4062</v>
      </c>
      <c r="F1325" t="s">
        <v>1834</v>
      </c>
      <c r="G1325" t="s">
        <v>2086</v>
      </c>
      <c r="H1325" t="s">
        <v>9</v>
      </c>
      <c r="I1325" t="s">
        <v>180</v>
      </c>
      <c r="J1325" t="s">
        <v>3355</v>
      </c>
      <c r="K1325" t="s">
        <v>4134</v>
      </c>
      <c r="L1325">
        <v>1469</v>
      </c>
      <c r="M1325" t="s">
        <v>4135</v>
      </c>
      <c r="N1325" t="s">
        <v>4060</v>
      </c>
      <c r="O1325" t="s">
        <v>4136</v>
      </c>
      <c r="P1325">
        <v>13</v>
      </c>
      <c r="Q1325" t="s">
        <v>4134</v>
      </c>
      <c r="R1325">
        <v>4435.2754500000001</v>
      </c>
      <c r="S1325" t="s">
        <v>4141</v>
      </c>
      <c r="T1325" t="s">
        <v>4261</v>
      </c>
    </row>
    <row r="1326" spans="1:20" x14ac:dyDescent="0.3">
      <c r="A1326" t="s">
        <v>3653</v>
      </c>
      <c r="B1326" t="s">
        <v>4132</v>
      </c>
      <c r="C1326" t="s">
        <v>4324</v>
      </c>
      <c r="D1326" t="s">
        <v>4061</v>
      </c>
      <c r="E1326" t="s">
        <v>4062</v>
      </c>
      <c r="F1326" t="s">
        <v>572</v>
      </c>
      <c r="G1326" t="s">
        <v>3201</v>
      </c>
      <c r="H1326" t="s">
        <v>9</v>
      </c>
      <c r="I1326" t="s">
        <v>180</v>
      </c>
      <c r="J1326" t="s">
        <v>3404</v>
      </c>
      <c r="K1326" t="s">
        <v>4134</v>
      </c>
      <c r="L1326">
        <v>22464</v>
      </c>
      <c r="M1326" t="s">
        <v>4135</v>
      </c>
      <c r="N1326" t="s">
        <v>4060</v>
      </c>
      <c r="O1326" t="s">
        <v>4136</v>
      </c>
      <c r="P1326">
        <v>312</v>
      </c>
      <c r="Q1326" t="s">
        <v>4134</v>
      </c>
      <c r="R1326">
        <v>3416.2647400000001</v>
      </c>
      <c r="S1326" t="s">
        <v>4137</v>
      </c>
      <c r="T1326" t="s">
        <v>4476</v>
      </c>
    </row>
    <row r="1327" spans="1:20" x14ac:dyDescent="0.3">
      <c r="A1327" t="s">
        <v>3727</v>
      </c>
      <c r="B1327" t="s">
        <v>4139</v>
      </c>
      <c r="C1327" t="s">
        <v>4288</v>
      </c>
      <c r="D1327" t="s">
        <v>4061</v>
      </c>
      <c r="E1327" t="s">
        <v>4062</v>
      </c>
      <c r="F1327" t="s">
        <v>1834</v>
      </c>
      <c r="G1327" t="s">
        <v>2086</v>
      </c>
      <c r="H1327" t="s">
        <v>9</v>
      </c>
      <c r="I1327" t="s">
        <v>180</v>
      </c>
      <c r="J1327" t="s">
        <v>3355</v>
      </c>
      <c r="K1327" t="s">
        <v>4134</v>
      </c>
      <c r="L1327">
        <v>273</v>
      </c>
      <c r="M1327" t="s">
        <v>4135</v>
      </c>
      <c r="N1327" t="s">
        <v>4060</v>
      </c>
      <c r="O1327" t="s">
        <v>4136</v>
      </c>
      <c r="P1327">
        <v>13</v>
      </c>
      <c r="Q1327" t="s">
        <v>4134</v>
      </c>
      <c r="R1327">
        <v>4435.2754500000001</v>
      </c>
      <c r="S1327" t="s">
        <v>4141</v>
      </c>
      <c r="T1327" t="s">
        <v>4138</v>
      </c>
    </row>
    <row r="1328" spans="1:20" x14ac:dyDescent="0.3">
      <c r="A1328" t="s">
        <v>3727</v>
      </c>
      <c r="B1328" t="s">
        <v>4395</v>
      </c>
      <c r="C1328" t="s">
        <v>4182</v>
      </c>
      <c r="D1328" t="s">
        <v>4061</v>
      </c>
      <c r="E1328" t="s">
        <v>4062</v>
      </c>
      <c r="F1328" t="s">
        <v>1834</v>
      </c>
      <c r="G1328" t="s">
        <v>2086</v>
      </c>
      <c r="H1328" t="s">
        <v>9</v>
      </c>
      <c r="I1328" t="s">
        <v>180</v>
      </c>
      <c r="J1328" t="s">
        <v>3355</v>
      </c>
      <c r="K1328" t="s">
        <v>4134</v>
      </c>
      <c r="L1328">
        <v>16</v>
      </c>
      <c r="M1328" t="s">
        <v>4135</v>
      </c>
      <c r="N1328" t="s">
        <v>4060</v>
      </c>
      <c r="O1328" t="s">
        <v>4136</v>
      </c>
      <c r="P1328">
        <v>16</v>
      </c>
      <c r="Q1328" t="s">
        <v>4134</v>
      </c>
      <c r="R1328">
        <v>4612.4273599999997</v>
      </c>
      <c r="S1328" t="s">
        <v>4396</v>
      </c>
      <c r="T1328"/>
    </row>
    <row r="1329" spans="1:20" x14ac:dyDescent="0.3">
      <c r="A1329" t="s">
        <v>3958</v>
      </c>
      <c r="B1329" t="s">
        <v>4139</v>
      </c>
      <c r="C1329" t="s">
        <v>4152</v>
      </c>
      <c r="D1329" t="s">
        <v>4061</v>
      </c>
      <c r="E1329" t="s">
        <v>4062</v>
      </c>
      <c r="F1329" t="s">
        <v>1834</v>
      </c>
      <c r="G1329" t="s">
        <v>2086</v>
      </c>
      <c r="H1329" t="s">
        <v>9</v>
      </c>
      <c r="I1329" t="s">
        <v>180</v>
      </c>
      <c r="J1329" t="s">
        <v>3355</v>
      </c>
      <c r="K1329" t="s">
        <v>4134</v>
      </c>
      <c r="L1329">
        <v>13794</v>
      </c>
      <c r="M1329" t="s">
        <v>4135</v>
      </c>
      <c r="N1329" t="s">
        <v>4060</v>
      </c>
      <c r="O1329" t="s">
        <v>4136</v>
      </c>
      <c r="P1329">
        <v>209</v>
      </c>
      <c r="Q1329" t="s">
        <v>4134</v>
      </c>
      <c r="R1329">
        <v>1775.81025</v>
      </c>
      <c r="S1329" t="s">
        <v>4141</v>
      </c>
      <c r="T1329" t="s">
        <v>4276</v>
      </c>
    </row>
    <row r="1330" spans="1:20" x14ac:dyDescent="0.3">
      <c r="A1330" t="s">
        <v>3755</v>
      </c>
      <c r="B1330" t="s">
        <v>4132</v>
      </c>
      <c r="C1330" t="s">
        <v>4133</v>
      </c>
      <c r="D1330" t="s">
        <v>4061</v>
      </c>
      <c r="E1330" t="s">
        <v>4062</v>
      </c>
      <c r="F1330" t="s">
        <v>572</v>
      </c>
      <c r="G1330" t="s">
        <v>3201</v>
      </c>
      <c r="H1330" t="s">
        <v>9</v>
      </c>
      <c r="I1330" t="s">
        <v>180</v>
      </c>
      <c r="J1330" t="s">
        <v>3404</v>
      </c>
      <c r="K1330" t="s">
        <v>4134</v>
      </c>
      <c r="L1330">
        <v>3075</v>
      </c>
      <c r="M1330" t="s">
        <v>4135</v>
      </c>
      <c r="N1330" t="s">
        <v>4060</v>
      </c>
      <c r="O1330" t="s">
        <v>4136</v>
      </c>
      <c r="P1330">
        <v>123</v>
      </c>
      <c r="Q1330" t="s">
        <v>4134</v>
      </c>
      <c r="R1330">
        <v>2352.5772099999999</v>
      </c>
      <c r="S1330" t="s">
        <v>4137</v>
      </c>
      <c r="T1330" t="s">
        <v>4254</v>
      </c>
    </row>
    <row r="1331" spans="1:20" x14ac:dyDescent="0.3">
      <c r="A1331" t="s">
        <v>3803</v>
      </c>
      <c r="B1331" t="s">
        <v>4384</v>
      </c>
      <c r="C1331" t="s">
        <v>4199</v>
      </c>
      <c r="D1331" t="s">
        <v>4085</v>
      </c>
      <c r="E1331" t="s">
        <v>4086</v>
      </c>
      <c r="F1331" t="s">
        <v>103</v>
      </c>
      <c r="G1331" t="s">
        <v>2017</v>
      </c>
      <c r="H1331" t="s">
        <v>25</v>
      </c>
      <c r="I1331" t="s">
        <v>184</v>
      </c>
      <c r="J1331" t="s">
        <v>3453</v>
      </c>
      <c r="K1331" t="s">
        <v>4134</v>
      </c>
      <c r="L1331">
        <v>12</v>
      </c>
      <c r="M1331" t="s">
        <v>4209</v>
      </c>
      <c r="N1331" t="s">
        <v>4385</v>
      </c>
      <c r="O1331" t="s">
        <v>4297</v>
      </c>
      <c r="P1331">
        <v>4</v>
      </c>
      <c r="Q1331" t="s">
        <v>4134</v>
      </c>
      <c r="R1331">
        <v>1891.13</v>
      </c>
      <c r="S1331" t="s">
        <v>4386</v>
      </c>
      <c r="T1331" t="s">
        <v>4322</v>
      </c>
    </row>
    <row r="1332" spans="1:20" x14ac:dyDescent="0.3">
      <c r="A1332" t="s">
        <v>3884</v>
      </c>
      <c r="B1332" t="s">
        <v>4221</v>
      </c>
      <c r="C1332" t="s">
        <v>4164</v>
      </c>
      <c r="D1332" t="s">
        <v>4061</v>
      </c>
      <c r="E1332" t="s">
        <v>4062</v>
      </c>
      <c r="F1332" t="s">
        <v>1834</v>
      </c>
      <c r="G1332" t="s">
        <v>2086</v>
      </c>
      <c r="H1332" t="s">
        <v>9</v>
      </c>
      <c r="I1332" t="s">
        <v>180</v>
      </c>
      <c r="J1332" t="s">
        <v>3355</v>
      </c>
      <c r="K1332" t="s">
        <v>4134</v>
      </c>
      <c r="L1332">
        <v>1147</v>
      </c>
      <c r="M1332" t="s">
        <v>4135</v>
      </c>
      <c r="N1332" t="s">
        <v>4060</v>
      </c>
      <c r="O1332" t="s">
        <v>4136</v>
      </c>
      <c r="P1332">
        <v>37</v>
      </c>
      <c r="Q1332" t="s">
        <v>4134</v>
      </c>
      <c r="R1332">
        <v>11365.452939999999</v>
      </c>
      <c r="S1332" t="s">
        <v>4220</v>
      </c>
      <c r="T1332" t="s">
        <v>4222</v>
      </c>
    </row>
    <row r="1333" spans="1:20" x14ac:dyDescent="0.3">
      <c r="A1333" t="s">
        <v>3718</v>
      </c>
      <c r="B1333" t="s">
        <v>4223</v>
      </c>
      <c r="C1333" t="s">
        <v>4148</v>
      </c>
      <c r="D1333" t="s">
        <v>4061</v>
      </c>
      <c r="E1333" t="s">
        <v>4062</v>
      </c>
      <c r="F1333" t="s">
        <v>572</v>
      </c>
      <c r="G1333" t="s">
        <v>3201</v>
      </c>
      <c r="H1333" t="s">
        <v>9</v>
      </c>
      <c r="I1333" t="s">
        <v>180</v>
      </c>
      <c r="J1333" t="s">
        <v>3404</v>
      </c>
      <c r="K1333" t="s">
        <v>4134</v>
      </c>
      <c r="L1333">
        <v>2</v>
      </c>
      <c r="M1333" t="s">
        <v>4135</v>
      </c>
      <c r="N1333" t="s">
        <v>4060</v>
      </c>
      <c r="O1333" t="s">
        <v>4136</v>
      </c>
      <c r="P1333">
        <v>2</v>
      </c>
      <c r="Q1333" t="s">
        <v>4134</v>
      </c>
      <c r="R1333">
        <v>1096.67335</v>
      </c>
      <c r="S1333" t="s">
        <v>4224</v>
      </c>
      <c r="T1333"/>
    </row>
    <row r="1334" spans="1:20" x14ac:dyDescent="0.3">
      <c r="A1334" t="s">
        <v>3913</v>
      </c>
      <c r="B1334" t="s">
        <v>4169</v>
      </c>
      <c r="C1334" t="s">
        <v>4382</v>
      </c>
      <c r="D1334" t="s">
        <v>4061</v>
      </c>
      <c r="E1334" t="s">
        <v>4062</v>
      </c>
      <c r="F1334" t="s">
        <v>1834</v>
      </c>
      <c r="G1334" t="s">
        <v>2086</v>
      </c>
      <c r="H1334" t="s">
        <v>9</v>
      </c>
      <c r="I1334" t="s">
        <v>180</v>
      </c>
      <c r="J1334" t="s">
        <v>3355</v>
      </c>
      <c r="K1334" t="s">
        <v>4134</v>
      </c>
      <c r="L1334">
        <v>32760</v>
      </c>
      <c r="M1334" t="s">
        <v>4135</v>
      </c>
      <c r="N1334" t="s">
        <v>4060</v>
      </c>
      <c r="O1334" t="s">
        <v>4136</v>
      </c>
      <c r="P1334">
        <v>140</v>
      </c>
      <c r="Q1334" t="s">
        <v>4134</v>
      </c>
      <c r="R1334">
        <v>2663.1526699999999</v>
      </c>
      <c r="S1334" t="s">
        <v>4170</v>
      </c>
      <c r="T1334" t="s">
        <v>4273</v>
      </c>
    </row>
    <row r="1335" spans="1:20" x14ac:dyDescent="0.3">
      <c r="A1335" t="s">
        <v>3702</v>
      </c>
      <c r="B1335" t="s">
        <v>4132</v>
      </c>
      <c r="C1335" t="s">
        <v>4205</v>
      </c>
      <c r="D1335" t="s">
        <v>4061</v>
      </c>
      <c r="E1335" t="s">
        <v>4062</v>
      </c>
      <c r="F1335" t="s">
        <v>572</v>
      </c>
      <c r="G1335" t="s">
        <v>3201</v>
      </c>
      <c r="H1335" t="s">
        <v>9</v>
      </c>
      <c r="I1335" t="s">
        <v>180</v>
      </c>
      <c r="J1335" t="s">
        <v>3404</v>
      </c>
      <c r="K1335" t="s">
        <v>4134</v>
      </c>
      <c r="L1335">
        <v>3030</v>
      </c>
      <c r="M1335" t="s">
        <v>4135</v>
      </c>
      <c r="N1335" t="s">
        <v>4060</v>
      </c>
      <c r="O1335" t="s">
        <v>4136</v>
      </c>
      <c r="P1335">
        <v>10</v>
      </c>
      <c r="Q1335" t="s">
        <v>4134</v>
      </c>
      <c r="R1335">
        <v>3016.1878499999998</v>
      </c>
      <c r="S1335" t="s">
        <v>4137</v>
      </c>
      <c r="T1335" t="s">
        <v>4299</v>
      </c>
    </row>
    <row r="1336" spans="1:20" x14ac:dyDescent="0.3">
      <c r="A1336" t="s">
        <v>3702</v>
      </c>
      <c r="B1336" t="s">
        <v>4139</v>
      </c>
      <c r="C1336" t="s">
        <v>4199</v>
      </c>
      <c r="D1336" t="s">
        <v>4061</v>
      </c>
      <c r="E1336" t="s">
        <v>4062</v>
      </c>
      <c r="F1336" t="s">
        <v>1834</v>
      </c>
      <c r="G1336" t="s">
        <v>2086</v>
      </c>
      <c r="H1336" t="s">
        <v>9</v>
      </c>
      <c r="I1336" t="s">
        <v>180</v>
      </c>
      <c r="J1336" t="s">
        <v>3355</v>
      </c>
      <c r="K1336" t="s">
        <v>4134</v>
      </c>
      <c r="L1336">
        <v>3630</v>
      </c>
      <c r="M1336" t="s">
        <v>4135</v>
      </c>
      <c r="N1336" t="s">
        <v>4060</v>
      </c>
      <c r="O1336" t="s">
        <v>4136</v>
      </c>
      <c r="P1336">
        <v>55</v>
      </c>
      <c r="Q1336" t="s">
        <v>4134</v>
      </c>
      <c r="R1336">
        <v>2980.4106900000002</v>
      </c>
      <c r="S1336" t="s">
        <v>4141</v>
      </c>
      <c r="T1336" t="s">
        <v>4276</v>
      </c>
    </row>
    <row r="1337" spans="1:20" x14ac:dyDescent="0.3">
      <c r="A1337" t="s">
        <v>3863</v>
      </c>
      <c r="B1337" t="s">
        <v>4277</v>
      </c>
      <c r="C1337" t="s">
        <v>4382</v>
      </c>
      <c r="D1337" t="s">
        <v>4126</v>
      </c>
      <c r="E1337" t="s">
        <v>4127</v>
      </c>
      <c r="F1337" t="s">
        <v>572</v>
      </c>
      <c r="G1337" t="s">
        <v>3201</v>
      </c>
      <c r="H1337" t="s">
        <v>9</v>
      </c>
      <c r="I1337" t="s">
        <v>180</v>
      </c>
      <c r="J1337" t="s">
        <v>3404</v>
      </c>
      <c r="K1337" t="s">
        <v>4134</v>
      </c>
      <c r="L1337">
        <v>26</v>
      </c>
      <c r="M1337" t="s">
        <v>4135</v>
      </c>
      <c r="N1337" t="s">
        <v>4210</v>
      </c>
      <c r="O1337" t="s">
        <v>4211</v>
      </c>
      <c r="P1337">
        <v>13</v>
      </c>
      <c r="Q1337" t="s">
        <v>4134</v>
      </c>
      <c r="R1337">
        <v>20814.38</v>
      </c>
      <c r="S1337" t="s">
        <v>4184</v>
      </c>
      <c r="T1337" t="s">
        <v>4456</v>
      </c>
    </row>
    <row r="1338" spans="1:20" x14ac:dyDescent="0.3">
      <c r="A1338" t="s">
        <v>3755</v>
      </c>
      <c r="B1338" t="s">
        <v>4139</v>
      </c>
      <c r="C1338" t="s">
        <v>4175</v>
      </c>
      <c r="D1338" t="s">
        <v>4061</v>
      </c>
      <c r="E1338" t="s">
        <v>4062</v>
      </c>
      <c r="F1338" t="s">
        <v>1834</v>
      </c>
      <c r="G1338" t="s">
        <v>2086</v>
      </c>
      <c r="H1338" t="s">
        <v>9</v>
      </c>
      <c r="I1338" t="s">
        <v>180</v>
      </c>
      <c r="J1338" t="s">
        <v>3355</v>
      </c>
      <c r="K1338" t="s">
        <v>4134</v>
      </c>
      <c r="L1338">
        <v>2040</v>
      </c>
      <c r="M1338" t="s">
        <v>4135</v>
      </c>
      <c r="N1338" t="s">
        <v>4060</v>
      </c>
      <c r="O1338" t="s">
        <v>4136</v>
      </c>
      <c r="P1338">
        <v>170</v>
      </c>
      <c r="Q1338" t="s">
        <v>4134</v>
      </c>
      <c r="R1338">
        <v>2325.0208200000002</v>
      </c>
      <c r="S1338" t="s">
        <v>4141</v>
      </c>
      <c r="T1338" t="s">
        <v>4224</v>
      </c>
    </row>
    <row r="1339" spans="1:20" x14ac:dyDescent="0.3">
      <c r="A1339" t="s">
        <v>3725</v>
      </c>
      <c r="B1339" t="s">
        <v>4379</v>
      </c>
      <c r="C1339" t="s">
        <v>4199</v>
      </c>
      <c r="D1339" t="s">
        <v>4085</v>
      </c>
      <c r="E1339" t="s">
        <v>4086</v>
      </c>
      <c r="F1339" t="s">
        <v>331</v>
      </c>
      <c r="G1339" t="s">
        <v>2211</v>
      </c>
      <c r="H1339" t="s">
        <v>46</v>
      </c>
      <c r="I1339" t="s">
        <v>180</v>
      </c>
      <c r="J1339" t="s">
        <v>3383</v>
      </c>
      <c r="K1339" t="s">
        <v>4134</v>
      </c>
      <c r="L1339">
        <v>2000</v>
      </c>
      <c r="M1339" t="s">
        <v>4135</v>
      </c>
      <c r="N1339" t="s">
        <v>4060</v>
      </c>
      <c r="O1339" t="s">
        <v>4136</v>
      </c>
      <c r="P1339">
        <v>1000</v>
      </c>
      <c r="Q1339" t="s">
        <v>4134</v>
      </c>
      <c r="R1339">
        <v>696.14964999999995</v>
      </c>
      <c r="S1339" t="s">
        <v>4380</v>
      </c>
      <c r="T1339" t="s">
        <v>4174</v>
      </c>
    </row>
    <row r="1340" spans="1:20" x14ac:dyDescent="0.3">
      <c r="A1340" t="s">
        <v>3653</v>
      </c>
      <c r="B1340" t="s">
        <v>4139</v>
      </c>
      <c r="C1340" t="s">
        <v>4228</v>
      </c>
      <c r="D1340" t="s">
        <v>4061</v>
      </c>
      <c r="E1340" t="s">
        <v>4062</v>
      </c>
      <c r="F1340" t="s">
        <v>1834</v>
      </c>
      <c r="G1340" t="s">
        <v>2086</v>
      </c>
      <c r="H1340" t="s">
        <v>9</v>
      </c>
      <c r="I1340" t="s">
        <v>180</v>
      </c>
      <c r="J1340" t="s">
        <v>3355</v>
      </c>
      <c r="K1340" t="s">
        <v>4134</v>
      </c>
      <c r="L1340">
        <v>18645</v>
      </c>
      <c r="M1340" t="s">
        <v>4135</v>
      </c>
      <c r="N1340" t="s">
        <v>4060</v>
      </c>
      <c r="O1340" t="s">
        <v>4136</v>
      </c>
      <c r="P1340">
        <v>165</v>
      </c>
      <c r="Q1340" t="s">
        <v>4134</v>
      </c>
      <c r="R1340">
        <v>3379.27124</v>
      </c>
      <c r="S1340" t="s">
        <v>4141</v>
      </c>
      <c r="T1340" t="s">
        <v>4261</v>
      </c>
    </row>
    <row r="1341" spans="1:20" x14ac:dyDescent="0.3">
      <c r="A1341" t="s">
        <v>3755</v>
      </c>
      <c r="B1341" t="s">
        <v>4202</v>
      </c>
      <c r="C1341" t="s">
        <v>4152</v>
      </c>
      <c r="D1341" t="s">
        <v>4061</v>
      </c>
      <c r="E1341" t="s">
        <v>4062</v>
      </c>
      <c r="F1341" t="s">
        <v>1834</v>
      </c>
      <c r="G1341" t="s">
        <v>2086</v>
      </c>
      <c r="H1341" t="s">
        <v>9</v>
      </c>
      <c r="I1341" t="s">
        <v>180</v>
      </c>
      <c r="J1341" t="s">
        <v>3355</v>
      </c>
      <c r="K1341" t="s">
        <v>4134</v>
      </c>
      <c r="L1341">
        <v>6511</v>
      </c>
      <c r="M1341" t="s">
        <v>4135</v>
      </c>
      <c r="N1341" t="s">
        <v>4060</v>
      </c>
      <c r="O1341" t="s">
        <v>4136</v>
      </c>
      <c r="P1341">
        <v>383</v>
      </c>
      <c r="Q1341" t="s">
        <v>4134</v>
      </c>
      <c r="R1341">
        <v>2325.0208200000002</v>
      </c>
      <c r="S1341" t="s">
        <v>4203</v>
      </c>
      <c r="T1341" t="s">
        <v>4229</v>
      </c>
    </row>
    <row r="1342" spans="1:20" x14ac:dyDescent="0.3">
      <c r="A1342" t="s">
        <v>4002</v>
      </c>
      <c r="B1342" t="s">
        <v>4189</v>
      </c>
      <c r="C1342" t="s">
        <v>4164</v>
      </c>
      <c r="D1342" t="s">
        <v>4068</v>
      </c>
      <c r="E1342" t="s">
        <v>4069</v>
      </c>
      <c r="F1342" t="s">
        <v>1834</v>
      </c>
      <c r="G1342" t="s">
        <v>2086</v>
      </c>
      <c r="H1342" t="s">
        <v>9</v>
      </c>
      <c r="I1342" t="s">
        <v>180</v>
      </c>
      <c r="J1342" t="s">
        <v>3355</v>
      </c>
      <c r="K1342" t="s">
        <v>4134</v>
      </c>
      <c r="L1342">
        <v>12</v>
      </c>
      <c r="M1342" t="s">
        <v>4135</v>
      </c>
      <c r="N1342" t="s">
        <v>4060</v>
      </c>
      <c r="O1342" t="s">
        <v>4136</v>
      </c>
      <c r="P1342">
        <v>6</v>
      </c>
      <c r="Q1342" t="s">
        <v>4134</v>
      </c>
      <c r="R1342">
        <v>101601.22953</v>
      </c>
      <c r="S1342" t="s">
        <v>4190</v>
      </c>
      <c r="T1342" t="s">
        <v>4504</v>
      </c>
    </row>
    <row r="1343" spans="1:20" x14ac:dyDescent="0.3">
      <c r="A1343" t="s">
        <v>3913</v>
      </c>
      <c r="B1343" t="s">
        <v>4139</v>
      </c>
      <c r="C1343" t="s">
        <v>4157</v>
      </c>
      <c r="D1343" t="s">
        <v>4061</v>
      </c>
      <c r="E1343" t="s">
        <v>4062</v>
      </c>
      <c r="F1343" t="s">
        <v>1834</v>
      </c>
      <c r="G1343" t="s">
        <v>2086</v>
      </c>
      <c r="H1343" t="s">
        <v>9</v>
      </c>
      <c r="I1343" t="s">
        <v>180</v>
      </c>
      <c r="J1343" t="s">
        <v>3355</v>
      </c>
      <c r="K1343" t="s">
        <v>4134</v>
      </c>
      <c r="L1343">
        <v>3654</v>
      </c>
      <c r="M1343" t="s">
        <v>4135</v>
      </c>
      <c r="N1343" t="s">
        <v>4060</v>
      </c>
      <c r="O1343" t="s">
        <v>4136</v>
      </c>
      <c r="P1343">
        <v>87</v>
      </c>
      <c r="Q1343" t="s">
        <v>4134</v>
      </c>
      <c r="R1343">
        <v>2560.8675699999999</v>
      </c>
      <c r="S1343" t="s">
        <v>4141</v>
      </c>
      <c r="T1343" t="s">
        <v>4168</v>
      </c>
    </row>
    <row r="1344" spans="1:20" x14ac:dyDescent="0.3">
      <c r="A1344" t="s">
        <v>3653</v>
      </c>
      <c r="B1344" t="s">
        <v>4132</v>
      </c>
      <c r="C1344" t="s">
        <v>4199</v>
      </c>
      <c r="D1344" t="s">
        <v>4061</v>
      </c>
      <c r="E1344" t="s">
        <v>4062</v>
      </c>
      <c r="F1344" t="s">
        <v>572</v>
      </c>
      <c r="G1344" t="s">
        <v>3201</v>
      </c>
      <c r="H1344" t="s">
        <v>9</v>
      </c>
      <c r="I1344" t="s">
        <v>180</v>
      </c>
      <c r="J1344" t="s">
        <v>3404</v>
      </c>
      <c r="K1344" t="s">
        <v>4134</v>
      </c>
      <c r="L1344">
        <v>4662</v>
      </c>
      <c r="M1344" t="s">
        <v>4135</v>
      </c>
      <c r="N1344" t="s">
        <v>4060</v>
      </c>
      <c r="O1344" t="s">
        <v>4136</v>
      </c>
      <c r="P1344">
        <v>209</v>
      </c>
      <c r="Q1344" t="s">
        <v>4134</v>
      </c>
      <c r="R1344">
        <v>3416.2647400000001</v>
      </c>
      <c r="S1344" t="s">
        <v>4137</v>
      </c>
      <c r="T1344" t="s">
        <v>4391</v>
      </c>
    </row>
    <row r="1345" spans="1:20" x14ac:dyDescent="0.3">
      <c r="A1345" t="s">
        <v>3755</v>
      </c>
      <c r="B1345" t="s">
        <v>4139</v>
      </c>
      <c r="C1345" t="s">
        <v>4339</v>
      </c>
      <c r="D1345" t="s">
        <v>4061</v>
      </c>
      <c r="E1345" t="s">
        <v>4062</v>
      </c>
      <c r="F1345" t="s">
        <v>1834</v>
      </c>
      <c r="G1345" t="s">
        <v>2086</v>
      </c>
      <c r="H1345" t="s">
        <v>9</v>
      </c>
      <c r="I1345" t="s">
        <v>180</v>
      </c>
      <c r="J1345" t="s">
        <v>3355</v>
      </c>
      <c r="K1345" t="s">
        <v>4134</v>
      </c>
      <c r="L1345">
        <v>1250</v>
      </c>
      <c r="M1345" t="s">
        <v>4135</v>
      </c>
      <c r="N1345" t="s">
        <v>4060</v>
      </c>
      <c r="O1345" t="s">
        <v>4136</v>
      </c>
      <c r="P1345">
        <v>50</v>
      </c>
      <c r="Q1345" t="s">
        <v>4134</v>
      </c>
      <c r="R1345">
        <v>2325.0208200000002</v>
      </c>
      <c r="S1345" t="s">
        <v>4141</v>
      </c>
      <c r="T1345" t="s">
        <v>4236</v>
      </c>
    </row>
    <row r="1346" spans="1:20" x14ac:dyDescent="0.3">
      <c r="A1346" t="s">
        <v>3702</v>
      </c>
      <c r="B1346" t="s">
        <v>4139</v>
      </c>
      <c r="C1346" t="s">
        <v>4275</v>
      </c>
      <c r="D1346" t="s">
        <v>4061</v>
      </c>
      <c r="E1346" t="s">
        <v>4062</v>
      </c>
      <c r="F1346" t="s">
        <v>1834</v>
      </c>
      <c r="G1346" t="s">
        <v>2086</v>
      </c>
      <c r="H1346" t="s">
        <v>9</v>
      </c>
      <c r="I1346" t="s">
        <v>180</v>
      </c>
      <c r="J1346" t="s">
        <v>3355</v>
      </c>
      <c r="K1346" t="s">
        <v>4134</v>
      </c>
      <c r="L1346">
        <v>27547</v>
      </c>
      <c r="M1346" t="s">
        <v>4135</v>
      </c>
      <c r="N1346" t="s">
        <v>4060</v>
      </c>
      <c r="O1346" t="s">
        <v>4136</v>
      </c>
      <c r="P1346">
        <v>169</v>
      </c>
      <c r="Q1346" t="s">
        <v>4134</v>
      </c>
      <c r="R1346">
        <v>2980.4106900000002</v>
      </c>
      <c r="S1346" t="s">
        <v>4141</v>
      </c>
      <c r="T1346" t="s">
        <v>4234</v>
      </c>
    </row>
    <row r="1347" spans="1:20" x14ac:dyDescent="0.3">
      <c r="A1347" t="s">
        <v>3755</v>
      </c>
      <c r="B1347" t="s">
        <v>4231</v>
      </c>
      <c r="C1347" t="s">
        <v>4164</v>
      </c>
      <c r="D1347" t="s">
        <v>4061</v>
      </c>
      <c r="E1347" t="s">
        <v>4062</v>
      </c>
      <c r="F1347" t="s">
        <v>1834</v>
      </c>
      <c r="G1347" t="s">
        <v>2086</v>
      </c>
      <c r="H1347" t="s">
        <v>9</v>
      </c>
      <c r="I1347" t="s">
        <v>180</v>
      </c>
      <c r="J1347" t="s">
        <v>3355</v>
      </c>
      <c r="K1347" t="s">
        <v>4134</v>
      </c>
      <c r="L1347">
        <v>16700</v>
      </c>
      <c r="M1347" t="s">
        <v>4135</v>
      </c>
      <c r="N1347" t="s">
        <v>4060</v>
      </c>
      <c r="O1347" t="s">
        <v>4136</v>
      </c>
      <c r="P1347">
        <v>100</v>
      </c>
      <c r="Q1347" t="s">
        <v>4134</v>
      </c>
      <c r="R1347">
        <v>2325.0208200000002</v>
      </c>
      <c r="S1347" t="s">
        <v>4232</v>
      </c>
      <c r="T1347" t="s">
        <v>4466</v>
      </c>
    </row>
    <row r="1348" spans="1:20" x14ac:dyDescent="0.3">
      <c r="A1348" t="s">
        <v>3755</v>
      </c>
      <c r="B1348" t="s">
        <v>4132</v>
      </c>
      <c r="C1348" t="s">
        <v>4133</v>
      </c>
      <c r="D1348" t="s">
        <v>4061</v>
      </c>
      <c r="E1348" t="s">
        <v>4062</v>
      </c>
      <c r="F1348" t="s">
        <v>572</v>
      </c>
      <c r="G1348" t="s">
        <v>3201</v>
      </c>
      <c r="H1348" t="s">
        <v>9</v>
      </c>
      <c r="I1348" t="s">
        <v>180</v>
      </c>
      <c r="J1348" t="s">
        <v>3404</v>
      </c>
      <c r="K1348" t="s">
        <v>4134</v>
      </c>
      <c r="L1348">
        <v>8610</v>
      </c>
      <c r="M1348" t="s">
        <v>4135</v>
      </c>
      <c r="N1348" t="s">
        <v>4060</v>
      </c>
      <c r="O1348" t="s">
        <v>4136</v>
      </c>
      <c r="P1348">
        <v>123</v>
      </c>
      <c r="Q1348" t="s">
        <v>4134</v>
      </c>
      <c r="R1348">
        <v>2352.5772099999999</v>
      </c>
      <c r="S1348" t="s">
        <v>4137</v>
      </c>
      <c r="T1348" t="s">
        <v>4168</v>
      </c>
    </row>
    <row r="1349" spans="1:20" x14ac:dyDescent="0.3">
      <c r="A1349" t="s">
        <v>3774</v>
      </c>
      <c r="B1349" t="s">
        <v>4617</v>
      </c>
      <c r="C1349" t="s">
        <v>4164</v>
      </c>
      <c r="D1349" t="s">
        <v>4085</v>
      </c>
      <c r="E1349" t="s">
        <v>4086</v>
      </c>
      <c r="F1349" t="s">
        <v>37</v>
      </c>
      <c r="G1349" t="s">
        <v>2210</v>
      </c>
      <c r="H1349" t="s">
        <v>25</v>
      </c>
      <c r="I1349" t="s">
        <v>184</v>
      </c>
      <c r="J1349" t="s">
        <v>3383</v>
      </c>
      <c r="K1349" t="s">
        <v>4134</v>
      </c>
      <c r="L1349">
        <v>45000</v>
      </c>
      <c r="M1349" t="s">
        <v>4135</v>
      </c>
      <c r="N1349" t="s">
        <v>4060</v>
      </c>
      <c r="O1349" t="s">
        <v>4136</v>
      </c>
      <c r="P1349">
        <v>3000</v>
      </c>
      <c r="Q1349" t="s">
        <v>4134</v>
      </c>
      <c r="R1349">
        <v>1397.8159800000001</v>
      </c>
      <c r="S1349" t="s">
        <v>4448</v>
      </c>
      <c r="T1349" t="s">
        <v>4491</v>
      </c>
    </row>
    <row r="1350" spans="1:20" x14ac:dyDescent="0.3">
      <c r="A1350" t="s">
        <v>3653</v>
      </c>
      <c r="B1350" t="s">
        <v>4231</v>
      </c>
      <c r="C1350" t="s">
        <v>4235</v>
      </c>
      <c r="D1350" t="s">
        <v>4061</v>
      </c>
      <c r="E1350" t="s">
        <v>4062</v>
      </c>
      <c r="F1350" t="s">
        <v>1834</v>
      </c>
      <c r="G1350" t="s">
        <v>2086</v>
      </c>
      <c r="H1350" t="s">
        <v>9</v>
      </c>
      <c r="I1350" t="s">
        <v>180</v>
      </c>
      <c r="J1350" t="s">
        <v>3355</v>
      </c>
      <c r="K1350" t="s">
        <v>4134</v>
      </c>
      <c r="L1350">
        <v>6375</v>
      </c>
      <c r="M1350" t="s">
        <v>4135</v>
      </c>
      <c r="N1350" t="s">
        <v>4060</v>
      </c>
      <c r="O1350" t="s">
        <v>4136</v>
      </c>
      <c r="P1350">
        <v>425</v>
      </c>
      <c r="Q1350" t="s">
        <v>4134</v>
      </c>
      <c r="R1350">
        <v>3379.2712369999999</v>
      </c>
      <c r="S1350" t="s">
        <v>4232</v>
      </c>
      <c r="T1350" t="s">
        <v>4318</v>
      </c>
    </row>
    <row r="1351" spans="1:20" x14ac:dyDescent="0.3">
      <c r="A1351" t="s">
        <v>3833</v>
      </c>
      <c r="B1351" t="s">
        <v>4618</v>
      </c>
      <c r="C1351" t="s">
        <v>4164</v>
      </c>
      <c r="D1351" t="s">
        <v>4085</v>
      </c>
      <c r="E1351" t="s">
        <v>4086</v>
      </c>
      <c r="F1351" t="s">
        <v>89</v>
      </c>
      <c r="G1351" t="s">
        <v>2204</v>
      </c>
      <c r="H1351" t="s">
        <v>40</v>
      </c>
      <c r="I1351" t="s">
        <v>184</v>
      </c>
      <c r="J1351" t="s">
        <v>3383</v>
      </c>
      <c r="K1351" t="s">
        <v>4134</v>
      </c>
      <c r="L1351">
        <v>300</v>
      </c>
      <c r="M1351" t="s">
        <v>4135</v>
      </c>
      <c r="N1351" t="s">
        <v>4060</v>
      </c>
      <c r="O1351" t="s">
        <v>4136</v>
      </c>
      <c r="P1351">
        <v>300</v>
      </c>
      <c r="Q1351" t="s">
        <v>4134</v>
      </c>
      <c r="R1351">
        <v>563.32416000000001</v>
      </c>
      <c r="S1351" t="s">
        <v>4376</v>
      </c>
      <c r="T1351" t="s">
        <v>4458</v>
      </c>
    </row>
    <row r="1352" spans="1:20" x14ac:dyDescent="0.3">
      <c r="A1352" t="s">
        <v>3653</v>
      </c>
      <c r="B1352" t="s">
        <v>4139</v>
      </c>
      <c r="C1352" t="s">
        <v>4417</v>
      </c>
      <c r="D1352" t="s">
        <v>4061</v>
      </c>
      <c r="E1352" t="s">
        <v>4062</v>
      </c>
      <c r="F1352" t="s">
        <v>1834</v>
      </c>
      <c r="G1352" t="s">
        <v>2086</v>
      </c>
      <c r="H1352" t="s">
        <v>9</v>
      </c>
      <c r="I1352" t="s">
        <v>180</v>
      </c>
      <c r="J1352" t="s">
        <v>3355</v>
      </c>
      <c r="K1352" t="s">
        <v>4134</v>
      </c>
      <c r="L1352">
        <v>12384</v>
      </c>
      <c r="M1352" t="s">
        <v>4135</v>
      </c>
      <c r="N1352" t="s">
        <v>4060</v>
      </c>
      <c r="O1352" t="s">
        <v>4136</v>
      </c>
      <c r="P1352">
        <v>172</v>
      </c>
      <c r="Q1352" t="s">
        <v>4134</v>
      </c>
      <c r="R1352">
        <v>3379.27124</v>
      </c>
      <c r="S1352" t="s">
        <v>4141</v>
      </c>
      <c r="T1352" t="s">
        <v>4217</v>
      </c>
    </row>
    <row r="1353" spans="1:20" x14ac:dyDescent="0.3">
      <c r="A1353" t="s">
        <v>3755</v>
      </c>
      <c r="B1353" t="s">
        <v>4202</v>
      </c>
      <c r="C1353" t="s">
        <v>4152</v>
      </c>
      <c r="D1353" t="s">
        <v>4061</v>
      </c>
      <c r="E1353" t="s">
        <v>4062</v>
      </c>
      <c r="F1353" t="s">
        <v>1834</v>
      </c>
      <c r="G1353" t="s">
        <v>2086</v>
      </c>
      <c r="H1353" t="s">
        <v>9</v>
      </c>
      <c r="I1353" t="s">
        <v>180</v>
      </c>
      <c r="J1353" t="s">
        <v>3355</v>
      </c>
      <c r="K1353" t="s">
        <v>4134</v>
      </c>
      <c r="L1353">
        <v>73153</v>
      </c>
      <c r="M1353" t="s">
        <v>4135</v>
      </c>
      <c r="N1353" t="s">
        <v>4060</v>
      </c>
      <c r="O1353" t="s">
        <v>4136</v>
      </c>
      <c r="P1353">
        <v>383</v>
      </c>
      <c r="Q1353" t="s">
        <v>4134</v>
      </c>
      <c r="R1353">
        <v>2325.0208200000002</v>
      </c>
      <c r="S1353" t="s">
        <v>4203</v>
      </c>
      <c r="T1353" t="s">
        <v>4332</v>
      </c>
    </row>
    <row r="1354" spans="1:20" x14ac:dyDescent="0.3">
      <c r="A1354" t="s">
        <v>3755</v>
      </c>
      <c r="B1354" t="s">
        <v>4169</v>
      </c>
      <c r="C1354" t="s">
        <v>4144</v>
      </c>
      <c r="D1354" t="s">
        <v>4061</v>
      </c>
      <c r="E1354" t="s">
        <v>4062</v>
      </c>
      <c r="F1354" t="s">
        <v>1834</v>
      </c>
      <c r="G1354" t="s">
        <v>2086</v>
      </c>
      <c r="H1354" t="s">
        <v>9</v>
      </c>
      <c r="I1354" t="s">
        <v>180</v>
      </c>
      <c r="J1354" t="s">
        <v>3355</v>
      </c>
      <c r="K1354" t="s">
        <v>4134</v>
      </c>
      <c r="L1354">
        <v>2640</v>
      </c>
      <c r="M1354" t="s">
        <v>4135</v>
      </c>
      <c r="N1354" t="s">
        <v>4060</v>
      </c>
      <c r="O1354" t="s">
        <v>4136</v>
      </c>
      <c r="P1354">
        <v>132</v>
      </c>
      <c r="Q1354" t="s">
        <v>4134</v>
      </c>
      <c r="R1354">
        <v>2417.8858300000002</v>
      </c>
      <c r="S1354" t="s">
        <v>4170</v>
      </c>
      <c r="T1354" t="s">
        <v>4219</v>
      </c>
    </row>
    <row r="1355" spans="1:20" x14ac:dyDescent="0.3">
      <c r="A1355" t="s">
        <v>3774</v>
      </c>
      <c r="B1355" t="s">
        <v>4154</v>
      </c>
      <c r="C1355" t="s">
        <v>4152</v>
      </c>
      <c r="D1355" t="s">
        <v>4085</v>
      </c>
      <c r="E1355" t="s">
        <v>4086</v>
      </c>
      <c r="F1355" t="s">
        <v>37</v>
      </c>
      <c r="G1355" t="s">
        <v>2210</v>
      </c>
      <c r="H1355" t="s">
        <v>25</v>
      </c>
      <c r="I1355" t="s">
        <v>184</v>
      </c>
      <c r="J1355" t="s">
        <v>3383</v>
      </c>
      <c r="K1355" t="s">
        <v>4134</v>
      </c>
      <c r="L1355">
        <v>8000</v>
      </c>
      <c r="M1355" t="s">
        <v>4135</v>
      </c>
      <c r="N1355" t="s">
        <v>4060</v>
      </c>
      <c r="O1355" t="s">
        <v>4136</v>
      </c>
      <c r="P1355">
        <v>2000</v>
      </c>
      <c r="Q1355" t="s">
        <v>4134</v>
      </c>
      <c r="R1355">
        <v>1397.8159800000001</v>
      </c>
      <c r="S1355" t="s">
        <v>4155</v>
      </c>
      <c r="T1355" t="s">
        <v>4619</v>
      </c>
    </row>
    <row r="1356" spans="1:20" x14ac:dyDescent="0.3">
      <c r="A1356" t="s">
        <v>3702</v>
      </c>
      <c r="B1356" t="s">
        <v>4139</v>
      </c>
      <c r="C1356" t="s">
        <v>4324</v>
      </c>
      <c r="D1356" t="s">
        <v>4061</v>
      </c>
      <c r="E1356" t="s">
        <v>4062</v>
      </c>
      <c r="F1356" t="s">
        <v>1834</v>
      </c>
      <c r="G1356" t="s">
        <v>2086</v>
      </c>
      <c r="H1356" t="s">
        <v>9</v>
      </c>
      <c r="I1356" t="s">
        <v>180</v>
      </c>
      <c r="J1356" t="s">
        <v>3355</v>
      </c>
      <c r="K1356" t="s">
        <v>4134</v>
      </c>
      <c r="L1356">
        <v>45771</v>
      </c>
      <c r="M1356" t="s">
        <v>4135</v>
      </c>
      <c r="N1356" t="s">
        <v>4060</v>
      </c>
      <c r="O1356" t="s">
        <v>4136</v>
      </c>
      <c r="P1356">
        <v>209</v>
      </c>
      <c r="Q1356" t="s">
        <v>4134</v>
      </c>
      <c r="R1356">
        <v>2980.4106900000002</v>
      </c>
      <c r="S1356" t="s">
        <v>4141</v>
      </c>
      <c r="T1356" t="s">
        <v>4176</v>
      </c>
    </row>
    <row r="1357" spans="1:20" x14ac:dyDescent="0.3">
      <c r="A1357" t="s">
        <v>3702</v>
      </c>
      <c r="B1357" t="s">
        <v>4139</v>
      </c>
      <c r="C1357" t="s">
        <v>4324</v>
      </c>
      <c r="D1357" t="s">
        <v>4061</v>
      </c>
      <c r="E1357" t="s">
        <v>4062</v>
      </c>
      <c r="F1357" t="s">
        <v>1834</v>
      </c>
      <c r="G1357" t="s">
        <v>2086</v>
      </c>
      <c r="H1357" t="s">
        <v>9</v>
      </c>
      <c r="I1357" t="s">
        <v>180</v>
      </c>
      <c r="J1357" t="s">
        <v>3355</v>
      </c>
      <c r="K1357" t="s">
        <v>4134</v>
      </c>
      <c r="L1357">
        <v>7733</v>
      </c>
      <c r="M1357" t="s">
        <v>4135</v>
      </c>
      <c r="N1357" t="s">
        <v>4060</v>
      </c>
      <c r="O1357" t="s">
        <v>4136</v>
      </c>
      <c r="P1357">
        <v>209</v>
      </c>
      <c r="Q1357" t="s">
        <v>4134</v>
      </c>
      <c r="R1357">
        <v>2980.4106900000002</v>
      </c>
      <c r="S1357" t="s">
        <v>4141</v>
      </c>
      <c r="T1357" t="s">
        <v>4230</v>
      </c>
    </row>
    <row r="1358" spans="1:20" x14ac:dyDescent="0.3">
      <c r="A1358" t="s">
        <v>3844</v>
      </c>
      <c r="B1358" t="s">
        <v>4163</v>
      </c>
      <c r="C1358" t="s">
        <v>4235</v>
      </c>
      <c r="D1358" t="s">
        <v>4068</v>
      </c>
      <c r="E1358" t="s">
        <v>4069</v>
      </c>
      <c r="F1358" t="s">
        <v>1834</v>
      </c>
      <c r="G1358" t="s">
        <v>2086</v>
      </c>
      <c r="H1358" t="s">
        <v>9</v>
      </c>
      <c r="I1358" t="s">
        <v>180</v>
      </c>
      <c r="J1358" t="s">
        <v>3355</v>
      </c>
      <c r="K1358" t="s">
        <v>4134</v>
      </c>
      <c r="L1358">
        <v>912</v>
      </c>
      <c r="M1358" t="s">
        <v>4135</v>
      </c>
      <c r="N1358" t="s">
        <v>4060</v>
      </c>
      <c r="O1358" t="s">
        <v>4136</v>
      </c>
      <c r="P1358">
        <v>456</v>
      </c>
      <c r="Q1358" t="s">
        <v>4134</v>
      </c>
      <c r="R1358">
        <v>7409.59148</v>
      </c>
      <c r="S1358" t="s">
        <v>4165</v>
      </c>
      <c r="T1358" t="s">
        <v>4257</v>
      </c>
    </row>
    <row r="1359" spans="1:20" x14ac:dyDescent="0.3">
      <c r="A1359" t="s">
        <v>4003</v>
      </c>
      <c r="B1359" t="s">
        <v>4189</v>
      </c>
      <c r="C1359" t="s">
        <v>4199</v>
      </c>
      <c r="D1359" t="s">
        <v>4068</v>
      </c>
      <c r="E1359" t="s">
        <v>4069</v>
      </c>
      <c r="F1359" t="s">
        <v>1834</v>
      </c>
      <c r="G1359" t="s">
        <v>2086</v>
      </c>
      <c r="H1359" t="s">
        <v>9</v>
      </c>
      <c r="I1359" t="s">
        <v>180</v>
      </c>
      <c r="J1359" t="s">
        <v>3355</v>
      </c>
      <c r="K1359" t="s">
        <v>4134</v>
      </c>
      <c r="L1359">
        <v>8</v>
      </c>
      <c r="M1359" t="s">
        <v>4135</v>
      </c>
      <c r="N1359" t="s">
        <v>4060</v>
      </c>
      <c r="O1359" t="s">
        <v>4136</v>
      </c>
      <c r="P1359">
        <v>8</v>
      </c>
      <c r="Q1359" t="s">
        <v>4134</v>
      </c>
      <c r="R1359">
        <v>127938.51718</v>
      </c>
      <c r="S1359" t="s">
        <v>4190</v>
      </c>
      <c r="T1359" t="s">
        <v>4244</v>
      </c>
    </row>
    <row r="1360" spans="1:20" x14ac:dyDescent="0.3">
      <c r="A1360" t="s">
        <v>3755</v>
      </c>
      <c r="B1360" t="s">
        <v>4132</v>
      </c>
      <c r="C1360" t="s">
        <v>4133</v>
      </c>
      <c r="D1360" t="s">
        <v>4061</v>
      </c>
      <c r="E1360" t="s">
        <v>4062</v>
      </c>
      <c r="F1360" t="s">
        <v>572</v>
      </c>
      <c r="G1360" t="s">
        <v>3201</v>
      </c>
      <c r="H1360" t="s">
        <v>9</v>
      </c>
      <c r="I1360" t="s">
        <v>180</v>
      </c>
      <c r="J1360" t="s">
        <v>3404</v>
      </c>
      <c r="K1360" t="s">
        <v>4134</v>
      </c>
      <c r="L1360">
        <v>6027</v>
      </c>
      <c r="M1360" t="s">
        <v>4135</v>
      </c>
      <c r="N1360" t="s">
        <v>4060</v>
      </c>
      <c r="O1360" t="s">
        <v>4136</v>
      </c>
      <c r="P1360">
        <v>123</v>
      </c>
      <c r="Q1360" t="s">
        <v>4134</v>
      </c>
      <c r="R1360">
        <v>2352.5772099999999</v>
      </c>
      <c r="S1360" t="s">
        <v>4137</v>
      </c>
      <c r="T1360" t="s">
        <v>4215</v>
      </c>
    </row>
    <row r="1361" spans="1:20" x14ac:dyDescent="0.3">
      <c r="A1361" t="s">
        <v>3774</v>
      </c>
      <c r="B1361" t="s">
        <v>4154</v>
      </c>
      <c r="C1361" t="s">
        <v>4152</v>
      </c>
      <c r="D1361" t="s">
        <v>4085</v>
      </c>
      <c r="E1361" t="s">
        <v>4086</v>
      </c>
      <c r="F1361" t="s">
        <v>37</v>
      </c>
      <c r="G1361" t="s">
        <v>2210</v>
      </c>
      <c r="H1361" t="s">
        <v>25</v>
      </c>
      <c r="I1361" t="s">
        <v>184</v>
      </c>
      <c r="J1361" t="s">
        <v>3383</v>
      </c>
      <c r="K1361" t="s">
        <v>4134</v>
      </c>
      <c r="L1361">
        <v>52000</v>
      </c>
      <c r="M1361" t="s">
        <v>4135</v>
      </c>
      <c r="N1361" t="s">
        <v>4060</v>
      </c>
      <c r="O1361" t="s">
        <v>4136</v>
      </c>
      <c r="P1361">
        <v>2000</v>
      </c>
      <c r="Q1361" t="s">
        <v>4134</v>
      </c>
      <c r="R1361">
        <v>1397.8159800000001</v>
      </c>
      <c r="S1361" t="s">
        <v>4155</v>
      </c>
      <c r="T1361" t="s">
        <v>4620</v>
      </c>
    </row>
    <row r="1362" spans="1:20" x14ac:dyDescent="0.3">
      <c r="A1362" t="s">
        <v>3817</v>
      </c>
      <c r="B1362" t="s">
        <v>4573</v>
      </c>
      <c r="C1362" t="s">
        <v>4199</v>
      </c>
      <c r="D1362" t="s">
        <v>4068</v>
      </c>
      <c r="E1362" t="s">
        <v>4069</v>
      </c>
      <c r="F1362" t="s">
        <v>331</v>
      </c>
      <c r="G1362" t="s">
        <v>2211</v>
      </c>
      <c r="H1362" t="s">
        <v>46</v>
      </c>
      <c r="I1362" t="s">
        <v>180</v>
      </c>
      <c r="J1362" t="s">
        <v>3383</v>
      </c>
      <c r="K1362" t="s">
        <v>4134</v>
      </c>
      <c r="L1362">
        <v>480</v>
      </c>
      <c r="M1362" t="s">
        <v>4135</v>
      </c>
      <c r="N1362" t="s">
        <v>4060</v>
      </c>
      <c r="O1362" t="s">
        <v>4136</v>
      </c>
      <c r="P1362">
        <v>60</v>
      </c>
      <c r="Q1362" t="s">
        <v>4134</v>
      </c>
      <c r="R1362">
        <v>5767.3827199999996</v>
      </c>
      <c r="S1362" t="s">
        <v>4574</v>
      </c>
      <c r="T1362" t="s">
        <v>4575</v>
      </c>
    </row>
    <row r="1363" spans="1:20" x14ac:dyDescent="0.3">
      <c r="A1363" t="s">
        <v>3755</v>
      </c>
      <c r="B1363" t="s">
        <v>4139</v>
      </c>
      <c r="C1363" t="s">
        <v>4205</v>
      </c>
      <c r="D1363" t="s">
        <v>4061</v>
      </c>
      <c r="E1363" t="s">
        <v>4062</v>
      </c>
      <c r="F1363" t="s">
        <v>1834</v>
      </c>
      <c r="G1363" t="s">
        <v>2086</v>
      </c>
      <c r="H1363" t="s">
        <v>9</v>
      </c>
      <c r="I1363" t="s">
        <v>180</v>
      </c>
      <c r="J1363" t="s">
        <v>3355</v>
      </c>
      <c r="K1363" t="s">
        <v>4134</v>
      </c>
      <c r="L1363">
        <v>4200</v>
      </c>
      <c r="M1363" t="s">
        <v>4135</v>
      </c>
      <c r="N1363" t="s">
        <v>4060</v>
      </c>
      <c r="O1363" t="s">
        <v>4136</v>
      </c>
      <c r="P1363">
        <v>100</v>
      </c>
      <c r="Q1363" t="s">
        <v>4134</v>
      </c>
      <c r="R1363">
        <v>2325.0208200000002</v>
      </c>
      <c r="S1363" t="s">
        <v>4141</v>
      </c>
      <c r="T1363" t="s">
        <v>4258</v>
      </c>
    </row>
    <row r="1364" spans="1:20" x14ac:dyDescent="0.3">
      <c r="A1364" t="s">
        <v>3702</v>
      </c>
      <c r="B1364" t="s">
        <v>4139</v>
      </c>
      <c r="C1364" t="s">
        <v>4275</v>
      </c>
      <c r="D1364" t="s">
        <v>4061</v>
      </c>
      <c r="E1364" t="s">
        <v>4062</v>
      </c>
      <c r="F1364" t="s">
        <v>1834</v>
      </c>
      <c r="G1364" t="s">
        <v>2086</v>
      </c>
      <c r="H1364" t="s">
        <v>9</v>
      </c>
      <c r="I1364" t="s">
        <v>180</v>
      </c>
      <c r="J1364" t="s">
        <v>3355</v>
      </c>
      <c r="K1364" t="s">
        <v>4134</v>
      </c>
      <c r="L1364">
        <v>29575</v>
      </c>
      <c r="M1364" t="s">
        <v>4135</v>
      </c>
      <c r="N1364" t="s">
        <v>4060</v>
      </c>
      <c r="O1364" t="s">
        <v>4136</v>
      </c>
      <c r="P1364">
        <v>169</v>
      </c>
      <c r="Q1364" t="s">
        <v>4134</v>
      </c>
      <c r="R1364">
        <v>2980.4106900000002</v>
      </c>
      <c r="S1364" t="s">
        <v>4141</v>
      </c>
      <c r="T1364" t="s">
        <v>4142</v>
      </c>
    </row>
    <row r="1365" spans="1:20" x14ac:dyDescent="0.3">
      <c r="A1365" t="s">
        <v>3702</v>
      </c>
      <c r="B1365" t="s">
        <v>4139</v>
      </c>
      <c r="C1365" t="s">
        <v>4188</v>
      </c>
      <c r="D1365" t="s">
        <v>4061</v>
      </c>
      <c r="E1365" t="s">
        <v>4062</v>
      </c>
      <c r="F1365" t="s">
        <v>1834</v>
      </c>
      <c r="G1365" t="s">
        <v>2086</v>
      </c>
      <c r="H1365" t="s">
        <v>9</v>
      </c>
      <c r="I1365" t="s">
        <v>180</v>
      </c>
      <c r="J1365" t="s">
        <v>3355</v>
      </c>
      <c r="K1365" t="s">
        <v>4134</v>
      </c>
      <c r="L1365">
        <v>11310</v>
      </c>
      <c r="M1365" t="s">
        <v>4135</v>
      </c>
      <c r="N1365" t="s">
        <v>4060</v>
      </c>
      <c r="O1365" t="s">
        <v>4136</v>
      </c>
      <c r="P1365">
        <v>195</v>
      </c>
      <c r="Q1365" t="s">
        <v>4134</v>
      </c>
      <c r="R1365">
        <v>2980.4106900000002</v>
      </c>
      <c r="S1365" t="s">
        <v>4141</v>
      </c>
      <c r="T1365" t="s">
        <v>4265</v>
      </c>
    </row>
    <row r="1366" spans="1:20" x14ac:dyDescent="0.3">
      <c r="A1366" t="s">
        <v>3774</v>
      </c>
      <c r="B1366" t="s">
        <v>4198</v>
      </c>
      <c r="C1366" t="s">
        <v>4235</v>
      </c>
      <c r="D1366" t="s">
        <v>4085</v>
      </c>
      <c r="E1366" t="s">
        <v>4086</v>
      </c>
      <c r="F1366" t="s">
        <v>37</v>
      </c>
      <c r="G1366" t="s">
        <v>2210</v>
      </c>
      <c r="H1366" t="s">
        <v>25</v>
      </c>
      <c r="I1366" t="s">
        <v>184</v>
      </c>
      <c r="J1366" t="s">
        <v>3383</v>
      </c>
      <c r="K1366" t="s">
        <v>4134</v>
      </c>
      <c r="L1366">
        <v>1300</v>
      </c>
      <c r="M1366" t="s">
        <v>4135</v>
      </c>
      <c r="N1366" t="s">
        <v>4060</v>
      </c>
      <c r="O1366" t="s">
        <v>4136</v>
      </c>
      <c r="P1366">
        <v>650</v>
      </c>
      <c r="Q1366" t="s">
        <v>4134</v>
      </c>
      <c r="R1366">
        <v>1397.8159800000001</v>
      </c>
      <c r="S1366" t="s">
        <v>4200</v>
      </c>
      <c r="T1366" t="s">
        <v>4621</v>
      </c>
    </row>
    <row r="1367" spans="1:20" x14ac:dyDescent="0.3">
      <c r="A1367" t="s">
        <v>3657</v>
      </c>
      <c r="B1367" t="s">
        <v>4321</v>
      </c>
      <c r="C1367" t="s">
        <v>4356</v>
      </c>
      <c r="D1367" t="s">
        <v>4085</v>
      </c>
      <c r="E1367" t="s">
        <v>4086</v>
      </c>
      <c r="F1367" t="s">
        <v>71</v>
      </c>
      <c r="G1367" t="s">
        <v>2214</v>
      </c>
      <c r="H1367" t="s">
        <v>23</v>
      </c>
      <c r="I1367" t="s">
        <v>184</v>
      </c>
      <c r="J1367" t="s">
        <v>3383</v>
      </c>
      <c r="K1367" t="s">
        <v>4134</v>
      </c>
      <c r="L1367">
        <v>100</v>
      </c>
      <c r="M1367" t="s">
        <v>4135</v>
      </c>
      <c r="N1367" t="s">
        <v>4060</v>
      </c>
      <c r="O1367" t="s">
        <v>4136</v>
      </c>
      <c r="P1367">
        <v>100</v>
      </c>
      <c r="Q1367" t="s">
        <v>4134</v>
      </c>
      <c r="R1367">
        <v>984.44875999999999</v>
      </c>
      <c r="S1367" t="s">
        <v>4155</v>
      </c>
      <c r="T1367" t="s">
        <v>4156</v>
      </c>
    </row>
    <row r="1368" spans="1:20" x14ac:dyDescent="0.3">
      <c r="A1368" t="s">
        <v>3824</v>
      </c>
      <c r="B1368" t="s">
        <v>4599</v>
      </c>
      <c r="C1368" t="s">
        <v>4199</v>
      </c>
      <c r="D1368" t="s">
        <v>4126</v>
      </c>
      <c r="E1368" t="s">
        <v>4127</v>
      </c>
      <c r="F1368" t="s">
        <v>572</v>
      </c>
      <c r="G1368" t="s">
        <v>3201</v>
      </c>
      <c r="H1368" t="s">
        <v>9</v>
      </c>
      <c r="I1368" t="s">
        <v>180</v>
      </c>
      <c r="J1368" t="s">
        <v>3404</v>
      </c>
      <c r="K1368" t="s">
        <v>4134</v>
      </c>
      <c r="L1368">
        <v>126</v>
      </c>
      <c r="M1368" t="s">
        <v>4135</v>
      </c>
      <c r="N1368" t="s">
        <v>4210</v>
      </c>
      <c r="O1368" t="s">
        <v>4211</v>
      </c>
      <c r="P1368">
        <v>14</v>
      </c>
      <c r="Q1368" t="s">
        <v>4134</v>
      </c>
      <c r="R1368">
        <v>9304.7099999999991</v>
      </c>
      <c r="S1368" t="s">
        <v>4184</v>
      </c>
      <c r="T1368" t="s">
        <v>4173</v>
      </c>
    </row>
    <row r="1369" spans="1:20" x14ac:dyDescent="0.3">
      <c r="A1369" t="s">
        <v>3913</v>
      </c>
      <c r="B1369" t="s">
        <v>4139</v>
      </c>
      <c r="C1369" t="s">
        <v>4157</v>
      </c>
      <c r="D1369" t="s">
        <v>4061</v>
      </c>
      <c r="E1369" t="s">
        <v>4062</v>
      </c>
      <c r="F1369" t="s">
        <v>1834</v>
      </c>
      <c r="G1369" t="s">
        <v>2086</v>
      </c>
      <c r="H1369" t="s">
        <v>9</v>
      </c>
      <c r="I1369" t="s">
        <v>180</v>
      </c>
      <c r="J1369" t="s">
        <v>3355</v>
      </c>
      <c r="K1369" t="s">
        <v>4134</v>
      </c>
      <c r="L1369">
        <v>9831</v>
      </c>
      <c r="M1369" t="s">
        <v>4135</v>
      </c>
      <c r="N1369" t="s">
        <v>4060</v>
      </c>
      <c r="O1369" t="s">
        <v>4136</v>
      </c>
      <c r="P1369">
        <v>87</v>
      </c>
      <c r="Q1369" t="s">
        <v>4134</v>
      </c>
      <c r="R1369">
        <v>2560.8675699999999</v>
      </c>
      <c r="S1369" t="s">
        <v>4141</v>
      </c>
      <c r="T1369" t="s">
        <v>4261</v>
      </c>
    </row>
    <row r="1370" spans="1:20" x14ac:dyDescent="0.3">
      <c r="A1370" t="s">
        <v>3653</v>
      </c>
      <c r="B1370" t="s">
        <v>4132</v>
      </c>
      <c r="C1370" t="s">
        <v>4199</v>
      </c>
      <c r="D1370" t="s">
        <v>4061</v>
      </c>
      <c r="E1370" t="s">
        <v>4062</v>
      </c>
      <c r="F1370" t="s">
        <v>572</v>
      </c>
      <c r="G1370" t="s">
        <v>3201</v>
      </c>
      <c r="H1370" t="s">
        <v>9</v>
      </c>
      <c r="I1370" t="s">
        <v>180</v>
      </c>
      <c r="J1370" t="s">
        <v>3404</v>
      </c>
      <c r="K1370" t="s">
        <v>4134</v>
      </c>
      <c r="L1370">
        <v>3108</v>
      </c>
      <c r="M1370" t="s">
        <v>4135</v>
      </c>
      <c r="N1370" t="s">
        <v>4060</v>
      </c>
      <c r="O1370" t="s">
        <v>4136</v>
      </c>
      <c r="P1370">
        <v>209</v>
      </c>
      <c r="Q1370" t="s">
        <v>4134</v>
      </c>
      <c r="R1370">
        <v>3416.2647400000001</v>
      </c>
      <c r="S1370" t="s">
        <v>4137</v>
      </c>
      <c r="T1370" t="s">
        <v>4201</v>
      </c>
    </row>
    <row r="1371" spans="1:20" x14ac:dyDescent="0.3">
      <c r="A1371" t="s">
        <v>3702</v>
      </c>
      <c r="B1371" t="s">
        <v>4139</v>
      </c>
      <c r="C1371" t="s">
        <v>4275</v>
      </c>
      <c r="D1371" t="s">
        <v>4061</v>
      </c>
      <c r="E1371" t="s">
        <v>4062</v>
      </c>
      <c r="F1371" t="s">
        <v>1834</v>
      </c>
      <c r="G1371" t="s">
        <v>2086</v>
      </c>
      <c r="H1371" t="s">
        <v>9</v>
      </c>
      <c r="I1371" t="s">
        <v>180</v>
      </c>
      <c r="J1371" t="s">
        <v>3355</v>
      </c>
      <c r="K1371" t="s">
        <v>4134</v>
      </c>
      <c r="L1371">
        <v>37011</v>
      </c>
      <c r="M1371" t="s">
        <v>4135</v>
      </c>
      <c r="N1371" t="s">
        <v>4060</v>
      </c>
      <c r="O1371" t="s">
        <v>4136</v>
      </c>
      <c r="P1371">
        <v>169</v>
      </c>
      <c r="Q1371" t="s">
        <v>4134</v>
      </c>
      <c r="R1371">
        <v>2980.4106900000002</v>
      </c>
      <c r="S1371" t="s">
        <v>4141</v>
      </c>
      <c r="T1371" t="s">
        <v>4176</v>
      </c>
    </row>
    <row r="1372" spans="1:20" x14ac:dyDescent="0.3">
      <c r="A1372" t="s">
        <v>3653</v>
      </c>
      <c r="B1372" t="s">
        <v>4132</v>
      </c>
      <c r="C1372" t="s">
        <v>4199</v>
      </c>
      <c r="D1372" t="s">
        <v>4061</v>
      </c>
      <c r="E1372" t="s">
        <v>4062</v>
      </c>
      <c r="F1372" t="s">
        <v>572</v>
      </c>
      <c r="G1372" t="s">
        <v>3201</v>
      </c>
      <c r="H1372" t="s">
        <v>9</v>
      </c>
      <c r="I1372" t="s">
        <v>180</v>
      </c>
      <c r="J1372" t="s">
        <v>3404</v>
      </c>
      <c r="K1372" t="s">
        <v>4134</v>
      </c>
      <c r="L1372">
        <v>9990</v>
      </c>
      <c r="M1372" t="s">
        <v>4135</v>
      </c>
      <c r="N1372" t="s">
        <v>4060</v>
      </c>
      <c r="O1372" t="s">
        <v>4136</v>
      </c>
      <c r="P1372">
        <v>209</v>
      </c>
      <c r="Q1372" t="s">
        <v>4134</v>
      </c>
      <c r="R1372">
        <v>3416.2647400000001</v>
      </c>
      <c r="S1372" t="s">
        <v>4137</v>
      </c>
      <c r="T1372" t="s">
        <v>4500</v>
      </c>
    </row>
    <row r="1373" spans="1:20" x14ac:dyDescent="0.3">
      <c r="A1373" t="s">
        <v>3702</v>
      </c>
      <c r="B1373" t="s">
        <v>4132</v>
      </c>
      <c r="C1373" t="s">
        <v>4164</v>
      </c>
      <c r="D1373" t="s">
        <v>4061</v>
      </c>
      <c r="E1373" t="s">
        <v>4062</v>
      </c>
      <c r="F1373" t="s">
        <v>572</v>
      </c>
      <c r="G1373" t="s">
        <v>3201</v>
      </c>
      <c r="H1373" t="s">
        <v>9</v>
      </c>
      <c r="I1373" t="s">
        <v>180</v>
      </c>
      <c r="J1373" t="s">
        <v>3404</v>
      </c>
      <c r="K1373" t="s">
        <v>4134</v>
      </c>
      <c r="L1373">
        <v>14490</v>
      </c>
      <c r="M1373" t="s">
        <v>4135</v>
      </c>
      <c r="N1373" t="s">
        <v>4060</v>
      </c>
      <c r="O1373" t="s">
        <v>4136</v>
      </c>
      <c r="P1373">
        <v>207</v>
      </c>
      <c r="Q1373" t="s">
        <v>4134</v>
      </c>
      <c r="R1373">
        <v>3016.1878499999998</v>
      </c>
      <c r="S1373" t="s">
        <v>4137</v>
      </c>
      <c r="T1373" t="s">
        <v>4168</v>
      </c>
    </row>
    <row r="1374" spans="1:20" x14ac:dyDescent="0.3">
      <c r="A1374" t="s">
        <v>3702</v>
      </c>
      <c r="B1374" t="s">
        <v>4132</v>
      </c>
      <c r="C1374" t="s">
        <v>4205</v>
      </c>
      <c r="D1374" t="s">
        <v>4061</v>
      </c>
      <c r="E1374" t="s">
        <v>4062</v>
      </c>
      <c r="F1374" t="s">
        <v>572</v>
      </c>
      <c r="G1374" t="s">
        <v>3201</v>
      </c>
      <c r="H1374" t="s">
        <v>9</v>
      </c>
      <c r="I1374" t="s">
        <v>180</v>
      </c>
      <c r="J1374" t="s">
        <v>3404</v>
      </c>
      <c r="K1374" t="s">
        <v>4134</v>
      </c>
      <c r="L1374">
        <v>150</v>
      </c>
      <c r="M1374" t="s">
        <v>4135</v>
      </c>
      <c r="N1374" t="s">
        <v>4060</v>
      </c>
      <c r="O1374" t="s">
        <v>4136</v>
      </c>
      <c r="P1374">
        <v>10</v>
      </c>
      <c r="Q1374" t="s">
        <v>4134</v>
      </c>
      <c r="R1374">
        <v>3016.1878499999998</v>
      </c>
      <c r="S1374" t="s">
        <v>4137</v>
      </c>
      <c r="T1374" t="s">
        <v>4246</v>
      </c>
    </row>
    <row r="1375" spans="1:20" x14ac:dyDescent="0.3">
      <c r="A1375" t="s">
        <v>3787</v>
      </c>
      <c r="B1375" t="s">
        <v>4143</v>
      </c>
      <c r="C1375" t="s">
        <v>4144</v>
      </c>
      <c r="D1375" t="s">
        <v>4068</v>
      </c>
      <c r="E1375" t="s">
        <v>4069</v>
      </c>
      <c r="F1375" t="s">
        <v>1834</v>
      </c>
      <c r="G1375" t="s">
        <v>2086</v>
      </c>
      <c r="H1375" t="s">
        <v>9</v>
      </c>
      <c r="I1375" t="s">
        <v>180</v>
      </c>
      <c r="J1375" t="s">
        <v>3355</v>
      </c>
      <c r="K1375" t="s">
        <v>4134</v>
      </c>
      <c r="L1375">
        <v>40</v>
      </c>
      <c r="M1375" t="s">
        <v>4135</v>
      </c>
      <c r="N1375" t="s">
        <v>4060</v>
      </c>
      <c r="O1375" t="s">
        <v>4136</v>
      </c>
      <c r="P1375">
        <v>40</v>
      </c>
      <c r="Q1375" t="s">
        <v>4134</v>
      </c>
      <c r="R1375">
        <v>9867.69751</v>
      </c>
      <c r="S1375" t="s">
        <v>4145</v>
      </c>
      <c r="T1375" t="s">
        <v>4227</v>
      </c>
    </row>
    <row r="1376" spans="1:20" x14ac:dyDescent="0.3">
      <c r="A1376" t="s">
        <v>3755</v>
      </c>
      <c r="B1376" t="s">
        <v>4139</v>
      </c>
      <c r="C1376" t="s">
        <v>4164</v>
      </c>
      <c r="D1376" t="s">
        <v>4061</v>
      </c>
      <c r="E1376" t="s">
        <v>4062</v>
      </c>
      <c r="F1376" t="s">
        <v>1834</v>
      </c>
      <c r="G1376" t="s">
        <v>2086</v>
      </c>
      <c r="H1376" t="s">
        <v>9</v>
      </c>
      <c r="I1376" t="s">
        <v>180</v>
      </c>
      <c r="J1376" t="s">
        <v>3355</v>
      </c>
      <c r="K1376" t="s">
        <v>4134</v>
      </c>
      <c r="L1376">
        <v>6800</v>
      </c>
      <c r="M1376" t="s">
        <v>4135</v>
      </c>
      <c r="N1376" t="s">
        <v>4060</v>
      </c>
      <c r="O1376" t="s">
        <v>4136</v>
      </c>
      <c r="P1376">
        <v>200</v>
      </c>
      <c r="Q1376" t="s">
        <v>4134</v>
      </c>
      <c r="R1376">
        <v>2325.0208200000002</v>
      </c>
      <c r="S1376" t="s">
        <v>4141</v>
      </c>
      <c r="T1376" t="s">
        <v>4200</v>
      </c>
    </row>
    <row r="1377" spans="1:20" x14ac:dyDescent="0.3">
      <c r="A1377" t="s">
        <v>3702</v>
      </c>
      <c r="B1377" t="s">
        <v>4132</v>
      </c>
      <c r="C1377" t="s">
        <v>4164</v>
      </c>
      <c r="D1377" t="s">
        <v>4061</v>
      </c>
      <c r="E1377" t="s">
        <v>4062</v>
      </c>
      <c r="F1377" t="s">
        <v>572</v>
      </c>
      <c r="G1377" t="s">
        <v>3201</v>
      </c>
      <c r="H1377" t="s">
        <v>9</v>
      </c>
      <c r="I1377" t="s">
        <v>180</v>
      </c>
      <c r="J1377" t="s">
        <v>3404</v>
      </c>
      <c r="K1377" t="s">
        <v>4134</v>
      </c>
      <c r="L1377">
        <v>828</v>
      </c>
      <c r="M1377" t="s">
        <v>4135</v>
      </c>
      <c r="N1377" t="s">
        <v>4060</v>
      </c>
      <c r="O1377" t="s">
        <v>4136</v>
      </c>
      <c r="P1377">
        <v>207</v>
      </c>
      <c r="Q1377" t="s">
        <v>4134</v>
      </c>
      <c r="R1377">
        <v>3016.1878499999998</v>
      </c>
      <c r="S1377" t="s">
        <v>4137</v>
      </c>
      <c r="T1377" t="s">
        <v>4261</v>
      </c>
    </row>
    <row r="1378" spans="1:20" x14ac:dyDescent="0.3">
      <c r="A1378" t="s">
        <v>4033</v>
      </c>
      <c r="B1378" t="s">
        <v>4328</v>
      </c>
      <c r="C1378" t="s">
        <v>4164</v>
      </c>
      <c r="D1378" t="s">
        <v>4085</v>
      </c>
      <c r="E1378" t="s">
        <v>4086</v>
      </c>
      <c r="F1378" t="s">
        <v>331</v>
      </c>
      <c r="G1378" t="s">
        <v>2211</v>
      </c>
      <c r="H1378" t="s">
        <v>46</v>
      </c>
      <c r="I1378" t="s">
        <v>180</v>
      </c>
      <c r="J1378" t="s">
        <v>3383</v>
      </c>
      <c r="K1378" t="s">
        <v>4134</v>
      </c>
      <c r="L1378">
        <v>400</v>
      </c>
      <c r="M1378" t="s">
        <v>4135</v>
      </c>
      <c r="N1378" t="s">
        <v>4060</v>
      </c>
      <c r="O1378" t="s">
        <v>4136</v>
      </c>
      <c r="P1378">
        <v>100</v>
      </c>
      <c r="Q1378" t="s">
        <v>4134</v>
      </c>
      <c r="R1378">
        <v>4276.9212200000002</v>
      </c>
      <c r="S1378" t="s">
        <v>4155</v>
      </c>
      <c r="T1378" t="s">
        <v>4333</v>
      </c>
    </row>
    <row r="1379" spans="1:20" x14ac:dyDescent="0.3">
      <c r="A1379" t="s">
        <v>3727</v>
      </c>
      <c r="B1379" t="s">
        <v>4561</v>
      </c>
      <c r="C1379" t="s">
        <v>4164</v>
      </c>
      <c r="D1379" t="s">
        <v>4061</v>
      </c>
      <c r="E1379" t="s">
        <v>4062</v>
      </c>
      <c r="F1379" t="s">
        <v>572</v>
      </c>
      <c r="G1379" t="s">
        <v>3201</v>
      </c>
      <c r="H1379" t="s">
        <v>9</v>
      </c>
      <c r="I1379" t="s">
        <v>180</v>
      </c>
      <c r="J1379" t="s">
        <v>3404</v>
      </c>
      <c r="K1379" t="s">
        <v>4134</v>
      </c>
      <c r="L1379">
        <v>2989</v>
      </c>
      <c r="M1379" t="s">
        <v>4135</v>
      </c>
      <c r="N1379" t="s">
        <v>4060</v>
      </c>
      <c r="O1379" t="s">
        <v>4136</v>
      </c>
      <c r="P1379">
        <v>49</v>
      </c>
      <c r="Q1379" t="s">
        <v>4134</v>
      </c>
      <c r="R1379">
        <v>4483.5096100000001</v>
      </c>
      <c r="S1379" t="s">
        <v>4248</v>
      </c>
      <c r="T1379" t="s">
        <v>4222</v>
      </c>
    </row>
    <row r="1380" spans="1:20" x14ac:dyDescent="0.3">
      <c r="A1380" t="s">
        <v>3774</v>
      </c>
      <c r="B1380" t="s">
        <v>4379</v>
      </c>
      <c r="C1380" t="s">
        <v>4164</v>
      </c>
      <c r="D1380" t="s">
        <v>4085</v>
      </c>
      <c r="E1380" t="s">
        <v>4086</v>
      </c>
      <c r="F1380" t="s">
        <v>331</v>
      </c>
      <c r="G1380" t="s">
        <v>2211</v>
      </c>
      <c r="H1380" t="s">
        <v>46</v>
      </c>
      <c r="I1380" t="s">
        <v>180</v>
      </c>
      <c r="J1380" t="s">
        <v>3383</v>
      </c>
      <c r="K1380" t="s">
        <v>4134</v>
      </c>
      <c r="L1380">
        <v>14000</v>
      </c>
      <c r="M1380" t="s">
        <v>4135</v>
      </c>
      <c r="N1380" t="s">
        <v>4060</v>
      </c>
      <c r="O1380" t="s">
        <v>4136</v>
      </c>
      <c r="P1380">
        <v>1000</v>
      </c>
      <c r="Q1380" t="s">
        <v>4134</v>
      </c>
      <c r="R1380">
        <v>1371.8068000000001</v>
      </c>
      <c r="S1380" t="s">
        <v>4380</v>
      </c>
      <c r="T1380" t="s">
        <v>4165</v>
      </c>
    </row>
    <row r="1381" spans="1:20" x14ac:dyDescent="0.3">
      <c r="A1381" t="s">
        <v>3653</v>
      </c>
      <c r="B1381" t="s">
        <v>4139</v>
      </c>
      <c r="C1381" t="s">
        <v>4133</v>
      </c>
      <c r="D1381" t="s">
        <v>4061</v>
      </c>
      <c r="E1381" t="s">
        <v>4062</v>
      </c>
      <c r="F1381" t="s">
        <v>1834</v>
      </c>
      <c r="G1381" t="s">
        <v>2086</v>
      </c>
      <c r="H1381" t="s">
        <v>9</v>
      </c>
      <c r="I1381" t="s">
        <v>180</v>
      </c>
      <c r="J1381" t="s">
        <v>3355</v>
      </c>
      <c r="K1381" t="s">
        <v>4134</v>
      </c>
      <c r="L1381">
        <v>47376</v>
      </c>
      <c r="M1381" t="s">
        <v>4135</v>
      </c>
      <c r="N1381" t="s">
        <v>4060</v>
      </c>
      <c r="O1381" t="s">
        <v>4136</v>
      </c>
      <c r="P1381">
        <v>252</v>
      </c>
      <c r="Q1381" t="s">
        <v>4134</v>
      </c>
      <c r="R1381">
        <v>3379.27124</v>
      </c>
      <c r="S1381" t="s">
        <v>4141</v>
      </c>
      <c r="T1381" t="s">
        <v>4149</v>
      </c>
    </row>
    <row r="1382" spans="1:20" x14ac:dyDescent="0.3">
      <c r="A1382" t="s">
        <v>3727</v>
      </c>
      <c r="B1382" t="s">
        <v>4161</v>
      </c>
      <c r="C1382" t="s">
        <v>4182</v>
      </c>
      <c r="D1382" t="s">
        <v>4061</v>
      </c>
      <c r="E1382" t="s">
        <v>4062</v>
      </c>
      <c r="F1382" t="s">
        <v>1834</v>
      </c>
      <c r="G1382" t="s">
        <v>2086</v>
      </c>
      <c r="H1382" t="s">
        <v>9</v>
      </c>
      <c r="I1382" t="s">
        <v>180</v>
      </c>
      <c r="J1382" t="s">
        <v>3355</v>
      </c>
      <c r="K1382" t="s">
        <v>4134</v>
      </c>
      <c r="L1382">
        <v>840</v>
      </c>
      <c r="M1382" t="s">
        <v>4135</v>
      </c>
      <c r="N1382" t="s">
        <v>4060</v>
      </c>
      <c r="O1382" t="s">
        <v>4136</v>
      </c>
      <c r="P1382">
        <v>140</v>
      </c>
      <c r="Q1382" t="s">
        <v>4134</v>
      </c>
      <c r="R1382">
        <v>4612.4273599999997</v>
      </c>
      <c r="S1382" t="s">
        <v>4149</v>
      </c>
      <c r="T1382" t="s">
        <v>4219</v>
      </c>
    </row>
    <row r="1383" spans="1:20" x14ac:dyDescent="0.3">
      <c r="A1383" t="s">
        <v>3702</v>
      </c>
      <c r="B1383" t="s">
        <v>4139</v>
      </c>
      <c r="C1383" t="s">
        <v>4292</v>
      </c>
      <c r="D1383" t="s">
        <v>4061</v>
      </c>
      <c r="E1383" t="s">
        <v>4062</v>
      </c>
      <c r="F1383" t="s">
        <v>1834</v>
      </c>
      <c r="G1383" t="s">
        <v>2086</v>
      </c>
      <c r="H1383" t="s">
        <v>9</v>
      </c>
      <c r="I1383" t="s">
        <v>180</v>
      </c>
      <c r="J1383" t="s">
        <v>3355</v>
      </c>
      <c r="K1383" t="s">
        <v>4134</v>
      </c>
      <c r="L1383">
        <v>40515</v>
      </c>
      <c r="M1383" t="s">
        <v>4135</v>
      </c>
      <c r="N1383" t="s">
        <v>4060</v>
      </c>
      <c r="O1383" t="s">
        <v>4136</v>
      </c>
      <c r="P1383">
        <v>185</v>
      </c>
      <c r="Q1383" t="s">
        <v>4134</v>
      </c>
      <c r="R1383">
        <v>2980.4106900000002</v>
      </c>
      <c r="S1383" t="s">
        <v>4141</v>
      </c>
      <c r="T1383" t="s">
        <v>4176</v>
      </c>
    </row>
    <row r="1384" spans="1:20" x14ac:dyDescent="0.3">
      <c r="A1384" t="s">
        <v>3702</v>
      </c>
      <c r="B1384" t="s">
        <v>4139</v>
      </c>
      <c r="C1384" t="s">
        <v>4225</v>
      </c>
      <c r="D1384" t="s">
        <v>4061</v>
      </c>
      <c r="E1384" t="s">
        <v>4062</v>
      </c>
      <c r="F1384" t="s">
        <v>1834</v>
      </c>
      <c r="G1384" t="s">
        <v>2086</v>
      </c>
      <c r="H1384" t="s">
        <v>9</v>
      </c>
      <c r="I1384" t="s">
        <v>180</v>
      </c>
      <c r="J1384" t="s">
        <v>3355</v>
      </c>
      <c r="K1384" t="s">
        <v>4134</v>
      </c>
      <c r="L1384">
        <v>20819</v>
      </c>
      <c r="M1384" t="s">
        <v>4135</v>
      </c>
      <c r="N1384" t="s">
        <v>4060</v>
      </c>
      <c r="O1384" t="s">
        <v>4136</v>
      </c>
      <c r="P1384">
        <v>191</v>
      </c>
      <c r="Q1384" t="s">
        <v>4134</v>
      </c>
      <c r="R1384">
        <v>2980.4106900000002</v>
      </c>
      <c r="S1384" t="s">
        <v>4141</v>
      </c>
      <c r="T1384" t="s">
        <v>4187</v>
      </c>
    </row>
    <row r="1385" spans="1:20" x14ac:dyDescent="0.3">
      <c r="A1385" t="s">
        <v>3657</v>
      </c>
      <c r="B1385" t="s">
        <v>4487</v>
      </c>
      <c r="C1385" t="s">
        <v>4199</v>
      </c>
      <c r="D1385" t="s">
        <v>4085</v>
      </c>
      <c r="E1385" t="s">
        <v>4086</v>
      </c>
      <c r="F1385" t="s">
        <v>37</v>
      </c>
      <c r="G1385" t="s">
        <v>2210</v>
      </c>
      <c r="H1385" t="s">
        <v>25</v>
      </c>
      <c r="I1385" t="s">
        <v>184</v>
      </c>
      <c r="J1385" t="s">
        <v>3383</v>
      </c>
      <c r="K1385" t="s">
        <v>4134</v>
      </c>
      <c r="L1385">
        <v>2000</v>
      </c>
      <c r="M1385" t="s">
        <v>4135</v>
      </c>
      <c r="N1385" t="s">
        <v>4060</v>
      </c>
      <c r="O1385" t="s">
        <v>4136</v>
      </c>
      <c r="P1385">
        <v>1000</v>
      </c>
      <c r="Q1385" t="s">
        <v>4134</v>
      </c>
      <c r="R1385">
        <v>977.82592</v>
      </c>
      <c r="S1385" t="s">
        <v>4282</v>
      </c>
      <c r="T1385" t="s">
        <v>4556</v>
      </c>
    </row>
    <row r="1386" spans="1:20" x14ac:dyDescent="0.3">
      <c r="A1386" t="s">
        <v>3653</v>
      </c>
      <c r="B1386" t="s">
        <v>4132</v>
      </c>
      <c r="C1386" t="s">
        <v>4324</v>
      </c>
      <c r="D1386" t="s">
        <v>4061</v>
      </c>
      <c r="E1386" t="s">
        <v>4062</v>
      </c>
      <c r="F1386" t="s">
        <v>572</v>
      </c>
      <c r="G1386" t="s">
        <v>3201</v>
      </c>
      <c r="H1386" t="s">
        <v>9</v>
      </c>
      <c r="I1386" t="s">
        <v>180</v>
      </c>
      <c r="J1386" t="s">
        <v>3404</v>
      </c>
      <c r="K1386" t="s">
        <v>4134</v>
      </c>
      <c r="L1386">
        <v>1248</v>
      </c>
      <c r="M1386" t="s">
        <v>4135</v>
      </c>
      <c r="N1386" t="s">
        <v>4060</v>
      </c>
      <c r="O1386" t="s">
        <v>4136</v>
      </c>
      <c r="P1386">
        <v>312</v>
      </c>
      <c r="Q1386" t="s">
        <v>4134</v>
      </c>
      <c r="R1386">
        <v>3416.2647400000001</v>
      </c>
      <c r="S1386" t="s">
        <v>4137</v>
      </c>
      <c r="T1386" t="s">
        <v>4261</v>
      </c>
    </row>
    <row r="1387" spans="1:20" x14ac:dyDescent="0.3">
      <c r="A1387" t="s">
        <v>3755</v>
      </c>
      <c r="B1387" t="s">
        <v>4139</v>
      </c>
      <c r="C1387" t="s">
        <v>4339</v>
      </c>
      <c r="D1387" t="s">
        <v>4061</v>
      </c>
      <c r="E1387" t="s">
        <v>4062</v>
      </c>
      <c r="F1387" t="s">
        <v>1834</v>
      </c>
      <c r="G1387" t="s">
        <v>2086</v>
      </c>
      <c r="H1387" t="s">
        <v>9</v>
      </c>
      <c r="I1387" t="s">
        <v>180</v>
      </c>
      <c r="J1387" t="s">
        <v>3355</v>
      </c>
      <c r="K1387" t="s">
        <v>4134</v>
      </c>
      <c r="L1387">
        <v>15050</v>
      </c>
      <c r="M1387" t="s">
        <v>4135</v>
      </c>
      <c r="N1387" t="s">
        <v>4060</v>
      </c>
      <c r="O1387" t="s">
        <v>4136</v>
      </c>
      <c r="P1387">
        <v>50</v>
      </c>
      <c r="Q1387" t="s">
        <v>4134</v>
      </c>
      <c r="R1387">
        <v>2325.0208200000002</v>
      </c>
      <c r="S1387" t="s">
        <v>4141</v>
      </c>
      <c r="T1387" t="s">
        <v>4286</v>
      </c>
    </row>
    <row r="1388" spans="1:20" x14ac:dyDescent="0.3">
      <c r="A1388" t="s">
        <v>3702</v>
      </c>
      <c r="B1388" t="s">
        <v>4139</v>
      </c>
      <c r="C1388" t="s">
        <v>4292</v>
      </c>
      <c r="D1388" t="s">
        <v>4061</v>
      </c>
      <c r="E1388" t="s">
        <v>4062</v>
      </c>
      <c r="F1388" t="s">
        <v>1834</v>
      </c>
      <c r="G1388" t="s">
        <v>2086</v>
      </c>
      <c r="H1388" t="s">
        <v>9</v>
      </c>
      <c r="I1388" t="s">
        <v>180</v>
      </c>
      <c r="J1388" t="s">
        <v>3355</v>
      </c>
      <c r="K1388" t="s">
        <v>4134</v>
      </c>
      <c r="L1388">
        <v>5365</v>
      </c>
      <c r="M1388" t="s">
        <v>4135</v>
      </c>
      <c r="N1388" t="s">
        <v>4060</v>
      </c>
      <c r="O1388" t="s">
        <v>4136</v>
      </c>
      <c r="P1388">
        <v>185</v>
      </c>
      <c r="Q1388" t="s">
        <v>4134</v>
      </c>
      <c r="R1388">
        <v>2980.4106900000002</v>
      </c>
      <c r="S1388" t="s">
        <v>4141</v>
      </c>
      <c r="T1388" t="s">
        <v>4238</v>
      </c>
    </row>
    <row r="1389" spans="1:20" x14ac:dyDescent="0.3">
      <c r="A1389" t="s">
        <v>3811</v>
      </c>
      <c r="B1389" t="s">
        <v>4154</v>
      </c>
      <c r="C1389" t="s">
        <v>4193</v>
      </c>
      <c r="D1389" t="s">
        <v>4085</v>
      </c>
      <c r="E1389" t="s">
        <v>4086</v>
      </c>
      <c r="F1389" t="s">
        <v>37</v>
      </c>
      <c r="G1389" t="s">
        <v>2210</v>
      </c>
      <c r="H1389" t="s">
        <v>25</v>
      </c>
      <c r="I1389" t="s">
        <v>184</v>
      </c>
      <c r="J1389" t="s">
        <v>3383</v>
      </c>
      <c r="K1389" t="s">
        <v>4134</v>
      </c>
      <c r="L1389">
        <v>1950</v>
      </c>
      <c r="M1389" t="s">
        <v>4135</v>
      </c>
      <c r="N1389" t="s">
        <v>4060</v>
      </c>
      <c r="O1389" t="s">
        <v>4136</v>
      </c>
      <c r="P1389">
        <v>150</v>
      </c>
      <c r="Q1389" t="s">
        <v>4134</v>
      </c>
      <c r="R1389">
        <v>1935.4146000000001</v>
      </c>
      <c r="S1389" t="s">
        <v>4155</v>
      </c>
      <c r="T1389" t="s">
        <v>4174</v>
      </c>
    </row>
    <row r="1390" spans="1:20" x14ac:dyDescent="0.3">
      <c r="A1390" t="s">
        <v>3755</v>
      </c>
      <c r="B1390" t="s">
        <v>4139</v>
      </c>
      <c r="C1390" t="s">
        <v>4175</v>
      </c>
      <c r="D1390" t="s">
        <v>4061</v>
      </c>
      <c r="E1390" t="s">
        <v>4062</v>
      </c>
      <c r="F1390" t="s">
        <v>1834</v>
      </c>
      <c r="G1390" t="s">
        <v>2086</v>
      </c>
      <c r="H1390" t="s">
        <v>9</v>
      </c>
      <c r="I1390" t="s">
        <v>180</v>
      </c>
      <c r="J1390" t="s">
        <v>3355</v>
      </c>
      <c r="K1390" t="s">
        <v>4134</v>
      </c>
      <c r="L1390">
        <v>54060</v>
      </c>
      <c r="M1390" t="s">
        <v>4135</v>
      </c>
      <c r="N1390" t="s">
        <v>4060</v>
      </c>
      <c r="O1390" t="s">
        <v>4136</v>
      </c>
      <c r="P1390">
        <v>170</v>
      </c>
      <c r="Q1390" t="s">
        <v>4134</v>
      </c>
      <c r="R1390">
        <v>2325.0208200000002</v>
      </c>
      <c r="S1390" t="s">
        <v>4141</v>
      </c>
      <c r="T1390" t="s">
        <v>4304</v>
      </c>
    </row>
    <row r="1391" spans="1:20" x14ac:dyDescent="0.3">
      <c r="A1391" t="s">
        <v>3653</v>
      </c>
      <c r="B1391" t="s">
        <v>4484</v>
      </c>
      <c r="C1391" t="s">
        <v>4235</v>
      </c>
      <c r="D1391" t="s">
        <v>4061</v>
      </c>
      <c r="E1391" t="s">
        <v>4062</v>
      </c>
      <c r="F1391" t="s">
        <v>1834</v>
      </c>
      <c r="G1391" t="s">
        <v>2086</v>
      </c>
      <c r="H1391" t="s">
        <v>9</v>
      </c>
      <c r="I1391" t="s">
        <v>180</v>
      </c>
      <c r="J1391" t="s">
        <v>3355</v>
      </c>
      <c r="K1391" t="s">
        <v>4134</v>
      </c>
      <c r="L1391">
        <v>35190</v>
      </c>
      <c r="M1391" t="s">
        <v>4135</v>
      </c>
      <c r="N1391" t="s">
        <v>4060</v>
      </c>
      <c r="O1391" t="s">
        <v>4136</v>
      </c>
      <c r="P1391">
        <v>85</v>
      </c>
      <c r="Q1391" t="s">
        <v>4134</v>
      </c>
      <c r="R1391">
        <v>3514.24467</v>
      </c>
      <c r="S1391" t="s">
        <v>4220</v>
      </c>
      <c r="T1391" t="s">
        <v>4186</v>
      </c>
    </row>
    <row r="1392" spans="1:20" x14ac:dyDescent="0.3">
      <c r="A1392" t="s">
        <v>3702</v>
      </c>
      <c r="B1392" t="s">
        <v>4169</v>
      </c>
      <c r="C1392" t="s">
        <v>4199</v>
      </c>
      <c r="D1392" t="s">
        <v>4061</v>
      </c>
      <c r="E1392" t="s">
        <v>4062</v>
      </c>
      <c r="F1392" t="s">
        <v>1834</v>
      </c>
      <c r="G1392" t="s">
        <v>2086</v>
      </c>
      <c r="H1392" t="s">
        <v>9</v>
      </c>
      <c r="I1392" t="s">
        <v>180</v>
      </c>
      <c r="J1392" t="s">
        <v>3355</v>
      </c>
      <c r="K1392" t="s">
        <v>4134</v>
      </c>
      <c r="L1392">
        <v>1524</v>
      </c>
      <c r="M1392" t="s">
        <v>4135</v>
      </c>
      <c r="N1392" t="s">
        <v>4060</v>
      </c>
      <c r="O1392" t="s">
        <v>4136</v>
      </c>
      <c r="P1392">
        <v>13</v>
      </c>
      <c r="Q1392" t="s">
        <v>4134</v>
      </c>
      <c r="R1392">
        <v>3099.4530100000002</v>
      </c>
      <c r="S1392" t="s">
        <v>4170</v>
      </c>
      <c r="T1392" t="s">
        <v>4218</v>
      </c>
    </row>
    <row r="1393" spans="1:20" x14ac:dyDescent="0.3">
      <c r="A1393" t="s">
        <v>3653</v>
      </c>
      <c r="B1393" t="s">
        <v>4484</v>
      </c>
      <c r="C1393" t="s">
        <v>4235</v>
      </c>
      <c r="D1393" t="s">
        <v>4061</v>
      </c>
      <c r="E1393" t="s">
        <v>4062</v>
      </c>
      <c r="F1393" t="s">
        <v>1834</v>
      </c>
      <c r="G1393" t="s">
        <v>2086</v>
      </c>
      <c r="H1393" t="s">
        <v>9</v>
      </c>
      <c r="I1393" t="s">
        <v>180</v>
      </c>
      <c r="J1393" t="s">
        <v>3355</v>
      </c>
      <c r="K1393" t="s">
        <v>4134</v>
      </c>
      <c r="L1393">
        <v>17595</v>
      </c>
      <c r="M1393" t="s">
        <v>4135</v>
      </c>
      <c r="N1393" t="s">
        <v>4060</v>
      </c>
      <c r="O1393" t="s">
        <v>4136</v>
      </c>
      <c r="P1393">
        <v>85</v>
      </c>
      <c r="Q1393" t="s">
        <v>4134</v>
      </c>
      <c r="R1393">
        <v>3514.24467</v>
      </c>
      <c r="S1393" t="s">
        <v>4220</v>
      </c>
      <c r="T1393" t="s">
        <v>4215</v>
      </c>
    </row>
    <row r="1394" spans="1:20" x14ac:dyDescent="0.3">
      <c r="A1394" t="s">
        <v>3913</v>
      </c>
      <c r="B1394" t="s">
        <v>4139</v>
      </c>
      <c r="C1394" t="s">
        <v>4148</v>
      </c>
      <c r="D1394" t="s">
        <v>4061</v>
      </c>
      <c r="E1394" t="s">
        <v>4062</v>
      </c>
      <c r="F1394" t="s">
        <v>1834</v>
      </c>
      <c r="G1394" t="s">
        <v>2086</v>
      </c>
      <c r="H1394" t="s">
        <v>9</v>
      </c>
      <c r="I1394" t="s">
        <v>180</v>
      </c>
      <c r="J1394" t="s">
        <v>3355</v>
      </c>
      <c r="K1394" t="s">
        <v>4134</v>
      </c>
      <c r="L1394">
        <v>4300</v>
      </c>
      <c r="M1394" t="s">
        <v>4135</v>
      </c>
      <c r="N1394" t="s">
        <v>4060</v>
      </c>
      <c r="O1394" t="s">
        <v>4136</v>
      </c>
      <c r="P1394">
        <v>100</v>
      </c>
      <c r="Q1394" t="s">
        <v>4134</v>
      </c>
      <c r="R1394">
        <v>2560.8675699999999</v>
      </c>
      <c r="S1394" t="s">
        <v>4141</v>
      </c>
      <c r="T1394" t="s">
        <v>4201</v>
      </c>
    </row>
    <row r="1395" spans="1:20" x14ac:dyDescent="0.3">
      <c r="A1395" t="s">
        <v>3787</v>
      </c>
      <c r="B1395" t="s">
        <v>4163</v>
      </c>
      <c r="C1395" t="s">
        <v>4199</v>
      </c>
      <c r="D1395" t="s">
        <v>4068</v>
      </c>
      <c r="E1395" t="s">
        <v>4069</v>
      </c>
      <c r="F1395" t="s">
        <v>1834</v>
      </c>
      <c r="G1395" t="s">
        <v>2086</v>
      </c>
      <c r="H1395" t="s">
        <v>9</v>
      </c>
      <c r="I1395" t="s">
        <v>180</v>
      </c>
      <c r="J1395" t="s">
        <v>3355</v>
      </c>
      <c r="K1395" t="s">
        <v>4134</v>
      </c>
      <c r="L1395">
        <v>22200</v>
      </c>
      <c r="M1395" t="s">
        <v>4135</v>
      </c>
      <c r="N1395" t="s">
        <v>4060</v>
      </c>
      <c r="O1395" t="s">
        <v>4136</v>
      </c>
      <c r="P1395">
        <v>150</v>
      </c>
      <c r="Q1395" t="s">
        <v>4134</v>
      </c>
      <c r="R1395">
        <v>9132.3754399999998</v>
      </c>
      <c r="S1395" t="s">
        <v>4165</v>
      </c>
      <c r="T1395" t="s">
        <v>4461</v>
      </c>
    </row>
    <row r="1396" spans="1:20" x14ac:dyDescent="0.3">
      <c r="A1396" t="s">
        <v>3863</v>
      </c>
      <c r="B1396" t="s">
        <v>4599</v>
      </c>
      <c r="C1396" t="s">
        <v>4382</v>
      </c>
      <c r="D1396" t="s">
        <v>4126</v>
      </c>
      <c r="E1396" t="s">
        <v>4127</v>
      </c>
      <c r="F1396" t="s">
        <v>572</v>
      </c>
      <c r="G1396" t="s">
        <v>3201</v>
      </c>
      <c r="H1396" t="s">
        <v>9</v>
      </c>
      <c r="I1396" t="s">
        <v>180</v>
      </c>
      <c r="J1396" t="s">
        <v>3404</v>
      </c>
      <c r="K1396" t="s">
        <v>4134</v>
      </c>
      <c r="L1396">
        <v>52</v>
      </c>
      <c r="M1396" t="s">
        <v>4135</v>
      </c>
      <c r="N1396" t="s">
        <v>4210</v>
      </c>
      <c r="O1396" t="s">
        <v>4211</v>
      </c>
      <c r="P1396">
        <v>13</v>
      </c>
      <c r="Q1396" t="s">
        <v>4134</v>
      </c>
      <c r="R1396">
        <v>18407.71</v>
      </c>
      <c r="S1396" t="s">
        <v>4184</v>
      </c>
      <c r="T1396" t="s">
        <v>4274</v>
      </c>
    </row>
    <row r="1397" spans="1:20" x14ac:dyDescent="0.3">
      <c r="A1397" t="s">
        <v>3702</v>
      </c>
      <c r="B1397" t="s">
        <v>4132</v>
      </c>
      <c r="C1397" t="s">
        <v>4205</v>
      </c>
      <c r="D1397" t="s">
        <v>4061</v>
      </c>
      <c r="E1397" t="s">
        <v>4062</v>
      </c>
      <c r="F1397" t="s">
        <v>572</v>
      </c>
      <c r="G1397" t="s">
        <v>3201</v>
      </c>
      <c r="H1397" t="s">
        <v>9</v>
      </c>
      <c r="I1397" t="s">
        <v>180</v>
      </c>
      <c r="J1397" t="s">
        <v>3404</v>
      </c>
      <c r="K1397" t="s">
        <v>4134</v>
      </c>
      <c r="L1397">
        <v>700</v>
      </c>
      <c r="M1397" t="s">
        <v>4135</v>
      </c>
      <c r="N1397" t="s">
        <v>4060</v>
      </c>
      <c r="O1397" t="s">
        <v>4136</v>
      </c>
      <c r="P1397">
        <v>10</v>
      </c>
      <c r="Q1397" t="s">
        <v>4134</v>
      </c>
      <c r="R1397">
        <v>3016.1878499999998</v>
      </c>
      <c r="S1397" t="s">
        <v>4137</v>
      </c>
      <c r="T1397" t="s">
        <v>4168</v>
      </c>
    </row>
    <row r="1398" spans="1:20" x14ac:dyDescent="0.3">
      <c r="A1398" t="s">
        <v>3716</v>
      </c>
      <c r="B1398" t="s">
        <v>4132</v>
      </c>
      <c r="C1398" t="s">
        <v>4182</v>
      </c>
      <c r="D1398" t="s">
        <v>4061</v>
      </c>
      <c r="E1398" t="s">
        <v>4062</v>
      </c>
      <c r="F1398" t="s">
        <v>572</v>
      </c>
      <c r="G1398" t="s">
        <v>3201</v>
      </c>
      <c r="H1398" t="s">
        <v>9</v>
      </c>
      <c r="I1398" t="s">
        <v>180</v>
      </c>
      <c r="J1398" t="s">
        <v>3404</v>
      </c>
      <c r="K1398" t="s">
        <v>4134</v>
      </c>
      <c r="L1398">
        <v>810</v>
      </c>
      <c r="M1398" t="s">
        <v>4135</v>
      </c>
      <c r="N1398" t="s">
        <v>4060</v>
      </c>
      <c r="O1398" t="s">
        <v>4136</v>
      </c>
      <c r="P1398">
        <v>54</v>
      </c>
      <c r="Q1398" t="s">
        <v>4134</v>
      </c>
      <c r="R1398">
        <v>4646.0091599999996</v>
      </c>
      <c r="S1398" t="s">
        <v>4137</v>
      </c>
      <c r="T1398" t="s">
        <v>4246</v>
      </c>
    </row>
    <row r="1399" spans="1:20" x14ac:dyDescent="0.3">
      <c r="A1399" t="s">
        <v>3727</v>
      </c>
      <c r="B1399" t="s">
        <v>4139</v>
      </c>
      <c r="C1399" t="s">
        <v>4288</v>
      </c>
      <c r="D1399" t="s">
        <v>4061</v>
      </c>
      <c r="E1399" t="s">
        <v>4062</v>
      </c>
      <c r="F1399" t="s">
        <v>1834</v>
      </c>
      <c r="G1399" t="s">
        <v>2086</v>
      </c>
      <c r="H1399" t="s">
        <v>9</v>
      </c>
      <c r="I1399" t="s">
        <v>180</v>
      </c>
      <c r="J1399" t="s">
        <v>3355</v>
      </c>
      <c r="K1399" t="s">
        <v>4134</v>
      </c>
      <c r="L1399">
        <v>546</v>
      </c>
      <c r="M1399" t="s">
        <v>4135</v>
      </c>
      <c r="N1399" t="s">
        <v>4060</v>
      </c>
      <c r="O1399" t="s">
        <v>4136</v>
      </c>
      <c r="P1399">
        <v>13</v>
      </c>
      <c r="Q1399" t="s">
        <v>4134</v>
      </c>
      <c r="R1399">
        <v>4435.2754500000001</v>
      </c>
      <c r="S1399" t="s">
        <v>4141</v>
      </c>
      <c r="T1399" t="s">
        <v>4173</v>
      </c>
    </row>
    <row r="1400" spans="1:20" x14ac:dyDescent="0.3">
      <c r="A1400" t="s">
        <v>3653</v>
      </c>
      <c r="B1400" t="s">
        <v>4132</v>
      </c>
      <c r="C1400" t="s">
        <v>4324</v>
      </c>
      <c r="D1400" t="s">
        <v>4061</v>
      </c>
      <c r="E1400" t="s">
        <v>4062</v>
      </c>
      <c r="F1400" t="s">
        <v>572</v>
      </c>
      <c r="G1400" t="s">
        <v>3201</v>
      </c>
      <c r="H1400" t="s">
        <v>9</v>
      </c>
      <c r="I1400" t="s">
        <v>180</v>
      </c>
      <c r="J1400" t="s">
        <v>3404</v>
      </c>
      <c r="K1400" t="s">
        <v>4134</v>
      </c>
      <c r="L1400">
        <v>28080</v>
      </c>
      <c r="M1400" t="s">
        <v>4135</v>
      </c>
      <c r="N1400" t="s">
        <v>4060</v>
      </c>
      <c r="O1400" t="s">
        <v>4136</v>
      </c>
      <c r="P1400">
        <v>312</v>
      </c>
      <c r="Q1400" t="s">
        <v>4134</v>
      </c>
      <c r="R1400">
        <v>3416.2647400000001</v>
      </c>
      <c r="S1400" t="s">
        <v>4137</v>
      </c>
      <c r="T1400" t="s">
        <v>4500</v>
      </c>
    </row>
    <row r="1401" spans="1:20" x14ac:dyDescent="0.3">
      <c r="A1401" t="s">
        <v>3702</v>
      </c>
      <c r="B1401" t="s">
        <v>4132</v>
      </c>
      <c r="C1401" t="s">
        <v>4175</v>
      </c>
      <c r="D1401" t="s">
        <v>4061</v>
      </c>
      <c r="E1401" t="s">
        <v>4062</v>
      </c>
      <c r="F1401" t="s">
        <v>572</v>
      </c>
      <c r="G1401" t="s">
        <v>3201</v>
      </c>
      <c r="H1401" t="s">
        <v>9</v>
      </c>
      <c r="I1401" t="s">
        <v>180</v>
      </c>
      <c r="J1401" t="s">
        <v>3404</v>
      </c>
      <c r="K1401" t="s">
        <v>4134</v>
      </c>
      <c r="L1401">
        <v>15876</v>
      </c>
      <c r="M1401" t="s">
        <v>4135</v>
      </c>
      <c r="N1401" t="s">
        <v>4060</v>
      </c>
      <c r="O1401" t="s">
        <v>4136</v>
      </c>
      <c r="P1401">
        <v>378</v>
      </c>
      <c r="Q1401" t="s">
        <v>4134</v>
      </c>
      <c r="R1401">
        <v>3016.1878499999998</v>
      </c>
      <c r="S1401" t="s">
        <v>4137</v>
      </c>
      <c r="T1401" t="s">
        <v>4391</v>
      </c>
    </row>
    <row r="1402" spans="1:20" x14ac:dyDescent="0.3">
      <c r="A1402" t="s">
        <v>3701</v>
      </c>
      <c r="B1402" t="s">
        <v>4459</v>
      </c>
      <c r="C1402" t="s">
        <v>4164</v>
      </c>
      <c r="D1402" t="s">
        <v>4097</v>
      </c>
      <c r="E1402" t="s">
        <v>4098</v>
      </c>
      <c r="F1402" t="s">
        <v>37</v>
      </c>
      <c r="G1402" t="s">
        <v>2210</v>
      </c>
      <c r="H1402" t="s">
        <v>25</v>
      </c>
      <c r="I1402" t="s">
        <v>184</v>
      </c>
      <c r="J1402" t="s">
        <v>3383</v>
      </c>
      <c r="K1402" t="s">
        <v>4134</v>
      </c>
      <c r="L1402">
        <v>8000</v>
      </c>
      <c r="M1402" t="s">
        <v>4135</v>
      </c>
      <c r="N1402" t="s">
        <v>4080</v>
      </c>
      <c r="O1402" t="s">
        <v>4183</v>
      </c>
      <c r="P1402">
        <v>2000</v>
      </c>
      <c r="Q1402" t="s">
        <v>4134</v>
      </c>
      <c r="R1402">
        <v>295.14</v>
      </c>
      <c r="S1402" t="s">
        <v>4460</v>
      </c>
      <c r="T1402" t="s">
        <v>4622</v>
      </c>
    </row>
    <row r="1403" spans="1:20" x14ac:dyDescent="0.3">
      <c r="A1403" t="s">
        <v>3725</v>
      </c>
      <c r="B1403" t="s">
        <v>4328</v>
      </c>
      <c r="C1403" t="s">
        <v>4382</v>
      </c>
      <c r="D1403" t="s">
        <v>4085</v>
      </c>
      <c r="E1403" t="s">
        <v>4086</v>
      </c>
      <c r="F1403" t="s">
        <v>331</v>
      </c>
      <c r="G1403" t="s">
        <v>2211</v>
      </c>
      <c r="H1403" t="s">
        <v>46</v>
      </c>
      <c r="I1403" t="s">
        <v>180</v>
      </c>
      <c r="J1403" t="s">
        <v>3383</v>
      </c>
      <c r="K1403" t="s">
        <v>4134</v>
      </c>
      <c r="L1403">
        <v>4500</v>
      </c>
      <c r="M1403" t="s">
        <v>4135</v>
      </c>
      <c r="N1403" t="s">
        <v>4060</v>
      </c>
      <c r="O1403" t="s">
        <v>4136</v>
      </c>
      <c r="P1403">
        <v>250</v>
      </c>
      <c r="Q1403" t="s">
        <v>4134</v>
      </c>
      <c r="R1403">
        <v>696.14964999999995</v>
      </c>
      <c r="S1403" t="s">
        <v>4155</v>
      </c>
      <c r="T1403" t="s">
        <v>4359</v>
      </c>
    </row>
    <row r="1404" spans="1:20" x14ac:dyDescent="0.3">
      <c r="A1404" t="s">
        <v>3727</v>
      </c>
      <c r="B1404" t="s">
        <v>4161</v>
      </c>
      <c r="C1404" t="s">
        <v>4148</v>
      </c>
      <c r="D1404" t="s">
        <v>4061</v>
      </c>
      <c r="E1404" t="s">
        <v>4062</v>
      </c>
      <c r="F1404" t="s">
        <v>1834</v>
      </c>
      <c r="G1404" t="s">
        <v>2086</v>
      </c>
      <c r="H1404" t="s">
        <v>9</v>
      </c>
      <c r="I1404" t="s">
        <v>180</v>
      </c>
      <c r="J1404" t="s">
        <v>3355</v>
      </c>
      <c r="K1404" t="s">
        <v>4134</v>
      </c>
      <c r="L1404">
        <v>5564</v>
      </c>
      <c r="M1404" t="s">
        <v>4135</v>
      </c>
      <c r="N1404" t="s">
        <v>4060</v>
      </c>
      <c r="O1404" t="s">
        <v>4136</v>
      </c>
      <c r="P1404">
        <v>13</v>
      </c>
      <c r="Q1404" t="s">
        <v>4134</v>
      </c>
      <c r="R1404">
        <v>4612.4273599999997</v>
      </c>
      <c r="S1404" t="s">
        <v>4149</v>
      </c>
      <c r="T1404" t="s">
        <v>4173</v>
      </c>
    </row>
    <row r="1405" spans="1:20" x14ac:dyDescent="0.3">
      <c r="A1405" t="s">
        <v>3968</v>
      </c>
      <c r="B1405" t="s">
        <v>4189</v>
      </c>
      <c r="C1405" t="s">
        <v>4152</v>
      </c>
      <c r="D1405" t="s">
        <v>4068</v>
      </c>
      <c r="E1405" t="s">
        <v>4069</v>
      </c>
      <c r="F1405" t="s">
        <v>1834</v>
      </c>
      <c r="G1405" t="s">
        <v>2086</v>
      </c>
      <c r="H1405" t="s">
        <v>9</v>
      </c>
      <c r="I1405" t="s">
        <v>180</v>
      </c>
      <c r="J1405" t="s">
        <v>3355</v>
      </c>
      <c r="K1405" t="s">
        <v>4134</v>
      </c>
      <c r="L1405">
        <v>24</v>
      </c>
      <c r="M1405" t="s">
        <v>4135</v>
      </c>
      <c r="N1405" t="s">
        <v>4060</v>
      </c>
      <c r="O1405" t="s">
        <v>4136</v>
      </c>
      <c r="P1405">
        <v>12</v>
      </c>
      <c r="Q1405" t="s">
        <v>4134</v>
      </c>
      <c r="R1405">
        <v>108714.55721</v>
      </c>
      <c r="S1405" t="s">
        <v>4190</v>
      </c>
      <c r="T1405" t="s">
        <v>4457</v>
      </c>
    </row>
    <row r="1406" spans="1:20" x14ac:dyDescent="0.3">
      <c r="A1406" t="s">
        <v>3755</v>
      </c>
      <c r="B1406" t="s">
        <v>4139</v>
      </c>
      <c r="C1406" t="s">
        <v>4164</v>
      </c>
      <c r="D1406" t="s">
        <v>4061</v>
      </c>
      <c r="E1406" t="s">
        <v>4062</v>
      </c>
      <c r="F1406" t="s">
        <v>1834</v>
      </c>
      <c r="G1406" t="s">
        <v>2086</v>
      </c>
      <c r="H1406" t="s">
        <v>9</v>
      </c>
      <c r="I1406" t="s">
        <v>180</v>
      </c>
      <c r="J1406" t="s">
        <v>3355</v>
      </c>
      <c r="K1406" t="s">
        <v>4134</v>
      </c>
      <c r="L1406">
        <v>21800</v>
      </c>
      <c r="M1406" t="s">
        <v>4135</v>
      </c>
      <c r="N1406" t="s">
        <v>4060</v>
      </c>
      <c r="O1406" t="s">
        <v>4136</v>
      </c>
      <c r="P1406">
        <v>200</v>
      </c>
      <c r="Q1406" t="s">
        <v>4134</v>
      </c>
      <c r="R1406">
        <v>2325.0208200000002</v>
      </c>
      <c r="S1406" t="s">
        <v>4141</v>
      </c>
      <c r="T1406" t="s">
        <v>4187</v>
      </c>
    </row>
    <row r="1407" spans="1:20" x14ac:dyDescent="0.3">
      <c r="A1407" t="s">
        <v>3787</v>
      </c>
      <c r="B1407" t="s">
        <v>4251</v>
      </c>
      <c r="C1407" t="s">
        <v>4199</v>
      </c>
      <c r="D1407" t="s">
        <v>4068</v>
      </c>
      <c r="E1407" t="s">
        <v>4069</v>
      </c>
      <c r="F1407" t="s">
        <v>572</v>
      </c>
      <c r="G1407" t="s">
        <v>3201</v>
      </c>
      <c r="H1407" t="s">
        <v>9</v>
      </c>
      <c r="I1407" t="s">
        <v>180</v>
      </c>
      <c r="J1407" t="s">
        <v>3404</v>
      </c>
      <c r="K1407" t="s">
        <v>4134</v>
      </c>
      <c r="L1407">
        <v>2520</v>
      </c>
      <c r="M1407" t="s">
        <v>4135</v>
      </c>
      <c r="N1407" t="s">
        <v>4060</v>
      </c>
      <c r="O1407" t="s">
        <v>4136</v>
      </c>
      <c r="P1407">
        <v>420</v>
      </c>
      <c r="Q1407" t="s">
        <v>4134</v>
      </c>
      <c r="R1407">
        <v>9132.3754399999998</v>
      </c>
      <c r="S1407" t="s">
        <v>4137</v>
      </c>
      <c r="T1407" t="s">
        <v>4443</v>
      </c>
    </row>
    <row r="1408" spans="1:20" x14ac:dyDescent="0.3">
      <c r="A1408" t="s">
        <v>3727</v>
      </c>
      <c r="B1408" t="s">
        <v>4139</v>
      </c>
      <c r="C1408" t="s">
        <v>4288</v>
      </c>
      <c r="D1408" t="s">
        <v>4061</v>
      </c>
      <c r="E1408" t="s">
        <v>4062</v>
      </c>
      <c r="F1408" t="s">
        <v>1834</v>
      </c>
      <c r="G1408" t="s">
        <v>2086</v>
      </c>
      <c r="H1408" t="s">
        <v>9</v>
      </c>
      <c r="I1408" t="s">
        <v>180</v>
      </c>
      <c r="J1408" t="s">
        <v>3355</v>
      </c>
      <c r="K1408" t="s">
        <v>4134</v>
      </c>
      <c r="L1408">
        <v>442</v>
      </c>
      <c r="M1408" t="s">
        <v>4135</v>
      </c>
      <c r="N1408" t="s">
        <v>4060</v>
      </c>
      <c r="O1408" t="s">
        <v>4136</v>
      </c>
      <c r="P1408">
        <v>13</v>
      </c>
      <c r="Q1408" t="s">
        <v>4134</v>
      </c>
      <c r="R1408">
        <v>4435.2754500000001</v>
      </c>
      <c r="S1408" t="s">
        <v>4141</v>
      </c>
      <c r="T1408" t="s">
        <v>4245</v>
      </c>
    </row>
    <row r="1409" spans="1:20" x14ac:dyDescent="0.3">
      <c r="A1409" t="s">
        <v>4033</v>
      </c>
      <c r="B1409" t="s">
        <v>4309</v>
      </c>
      <c r="C1409" t="s">
        <v>4175</v>
      </c>
      <c r="D1409" t="s">
        <v>4085</v>
      </c>
      <c r="E1409" t="s">
        <v>4086</v>
      </c>
      <c r="F1409" t="s">
        <v>89</v>
      </c>
      <c r="G1409" t="s">
        <v>2204</v>
      </c>
      <c r="H1409" t="s">
        <v>40</v>
      </c>
      <c r="I1409" t="s">
        <v>184</v>
      </c>
      <c r="J1409" t="s">
        <v>3383</v>
      </c>
      <c r="K1409" t="s">
        <v>4134</v>
      </c>
      <c r="L1409">
        <v>208</v>
      </c>
      <c r="M1409" t="s">
        <v>4135</v>
      </c>
      <c r="N1409" t="s">
        <v>4060</v>
      </c>
      <c r="O1409" t="s">
        <v>4136</v>
      </c>
      <c r="P1409">
        <v>208</v>
      </c>
      <c r="Q1409" t="s">
        <v>4134</v>
      </c>
      <c r="R1409">
        <v>5886.2370700000001</v>
      </c>
      <c r="S1409" t="s">
        <v>4282</v>
      </c>
      <c r="T1409" t="s">
        <v>4274</v>
      </c>
    </row>
    <row r="1410" spans="1:20" x14ac:dyDescent="0.3">
      <c r="A1410" t="s">
        <v>3980</v>
      </c>
      <c r="B1410" t="s">
        <v>4516</v>
      </c>
      <c r="C1410" t="s">
        <v>4182</v>
      </c>
      <c r="D1410" t="s">
        <v>4061</v>
      </c>
      <c r="E1410" t="s">
        <v>4062</v>
      </c>
      <c r="F1410" t="s">
        <v>572</v>
      </c>
      <c r="G1410" t="s">
        <v>3201</v>
      </c>
      <c r="H1410" t="s">
        <v>9</v>
      </c>
      <c r="I1410" t="s">
        <v>180</v>
      </c>
      <c r="J1410" t="s">
        <v>3404</v>
      </c>
      <c r="K1410" t="s">
        <v>4134</v>
      </c>
      <c r="L1410">
        <v>6</v>
      </c>
      <c r="M1410" t="s">
        <v>4135</v>
      </c>
      <c r="N1410" t="s">
        <v>4060</v>
      </c>
      <c r="O1410" t="s">
        <v>4136</v>
      </c>
      <c r="P1410">
        <v>3</v>
      </c>
      <c r="Q1410" t="s">
        <v>4134</v>
      </c>
      <c r="R1410">
        <v>51545.243399999999</v>
      </c>
      <c r="S1410" t="s">
        <v>4517</v>
      </c>
      <c r="T1410" t="s">
        <v>4224</v>
      </c>
    </row>
    <row r="1411" spans="1:20" x14ac:dyDescent="0.3">
      <c r="A1411" t="s">
        <v>3702</v>
      </c>
      <c r="B1411" t="s">
        <v>4268</v>
      </c>
      <c r="C1411" t="s">
        <v>4164</v>
      </c>
      <c r="D1411" t="s">
        <v>4061</v>
      </c>
      <c r="E1411" t="s">
        <v>4062</v>
      </c>
      <c r="F1411" t="s">
        <v>572</v>
      </c>
      <c r="G1411" t="s">
        <v>3201</v>
      </c>
      <c r="H1411" t="s">
        <v>9</v>
      </c>
      <c r="I1411" t="s">
        <v>180</v>
      </c>
      <c r="J1411" t="s">
        <v>3404</v>
      </c>
      <c r="K1411" t="s">
        <v>4134</v>
      </c>
      <c r="L1411">
        <v>6771</v>
      </c>
      <c r="M1411" t="s">
        <v>4135</v>
      </c>
      <c r="N1411" t="s">
        <v>4060</v>
      </c>
      <c r="O1411" t="s">
        <v>4136</v>
      </c>
      <c r="P1411">
        <v>61</v>
      </c>
      <c r="Q1411" t="s">
        <v>4134</v>
      </c>
      <c r="R1411">
        <v>3016.1878499999998</v>
      </c>
      <c r="S1411" t="s">
        <v>4248</v>
      </c>
      <c r="T1411" t="s">
        <v>4269</v>
      </c>
    </row>
    <row r="1412" spans="1:20" x14ac:dyDescent="0.3">
      <c r="A1412" t="s">
        <v>3702</v>
      </c>
      <c r="B1412" t="s">
        <v>4139</v>
      </c>
      <c r="C1412" t="s">
        <v>4225</v>
      </c>
      <c r="D1412" t="s">
        <v>4061</v>
      </c>
      <c r="E1412" t="s">
        <v>4062</v>
      </c>
      <c r="F1412" t="s">
        <v>1834</v>
      </c>
      <c r="G1412" t="s">
        <v>2086</v>
      </c>
      <c r="H1412" t="s">
        <v>9</v>
      </c>
      <c r="I1412" t="s">
        <v>180</v>
      </c>
      <c r="J1412" t="s">
        <v>3355</v>
      </c>
      <c r="K1412" t="s">
        <v>4134</v>
      </c>
      <c r="L1412">
        <v>4011</v>
      </c>
      <c r="M1412" t="s">
        <v>4135</v>
      </c>
      <c r="N1412" t="s">
        <v>4060</v>
      </c>
      <c r="O1412" t="s">
        <v>4136</v>
      </c>
      <c r="P1412">
        <v>191</v>
      </c>
      <c r="Q1412" t="s">
        <v>4134</v>
      </c>
      <c r="R1412">
        <v>2980.4106900000002</v>
      </c>
      <c r="S1412" t="s">
        <v>4141</v>
      </c>
      <c r="T1412" t="s">
        <v>4138</v>
      </c>
    </row>
    <row r="1413" spans="1:20" x14ac:dyDescent="0.3">
      <c r="A1413" t="s">
        <v>3913</v>
      </c>
      <c r="B1413" t="s">
        <v>4169</v>
      </c>
      <c r="C1413" t="s">
        <v>4159</v>
      </c>
      <c r="D1413" t="s">
        <v>4061</v>
      </c>
      <c r="E1413" t="s">
        <v>4062</v>
      </c>
      <c r="F1413" t="s">
        <v>1834</v>
      </c>
      <c r="G1413" t="s">
        <v>2086</v>
      </c>
      <c r="H1413" t="s">
        <v>9</v>
      </c>
      <c r="I1413" t="s">
        <v>180</v>
      </c>
      <c r="J1413" t="s">
        <v>3355</v>
      </c>
      <c r="K1413" t="s">
        <v>4134</v>
      </c>
      <c r="L1413">
        <v>5850</v>
      </c>
      <c r="M1413" t="s">
        <v>4135</v>
      </c>
      <c r="N1413" t="s">
        <v>4060</v>
      </c>
      <c r="O1413" t="s">
        <v>4136</v>
      </c>
      <c r="P1413">
        <v>25</v>
      </c>
      <c r="Q1413" t="s">
        <v>4134</v>
      </c>
      <c r="R1413">
        <v>2663.1526699999999</v>
      </c>
      <c r="S1413" t="s">
        <v>4170</v>
      </c>
      <c r="T1413" t="s">
        <v>4273</v>
      </c>
    </row>
    <row r="1414" spans="1:20" x14ac:dyDescent="0.3">
      <c r="A1414" t="s">
        <v>3653</v>
      </c>
      <c r="B1414" t="s">
        <v>4366</v>
      </c>
      <c r="C1414" t="s">
        <v>4199</v>
      </c>
      <c r="D1414" t="s">
        <v>4061</v>
      </c>
      <c r="E1414" t="s">
        <v>4062</v>
      </c>
      <c r="F1414" t="s">
        <v>572</v>
      </c>
      <c r="G1414" t="s">
        <v>3201</v>
      </c>
      <c r="H1414" t="s">
        <v>9</v>
      </c>
      <c r="I1414" t="s">
        <v>180</v>
      </c>
      <c r="J1414" t="s">
        <v>3404</v>
      </c>
      <c r="K1414" t="s">
        <v>4134</v>
      </c>
      <c r="L1414">
        <v>80352</v>
      </c>
      <c r="M1414" t="s">
        <v>4135</v>
      </c>
      <c r="N1414" t="s">
        <v>4060</v>
      </c>
      <c r="O1414" t="s">
        <v>4136</v>
      </c>
      <c r="P1414">
        <v>186</v>
      </c>
      <c r="Q1414" t="s">
        <v>4134</v>
      </c>
      <c r="R1414">
        <v>3416.2647400000001</v>
      </c>
      <c r="S1414" t="s">
        <v>4248</v>
      </c>
      <c r="T1414" t="s">
        <v>4269</v>
      </c>
    </row>
    <row r="1415" spans="1:20" x14ac:dyDescent="0.3">
      <c r="A1415" t="s">
        <v>3657</v>
      </c>
      <c r="B1415" t="s">
        <v>4623</v>
      </c>
      <c r="C1415" t="s">
        <v>4199</v>
      </c>
      <c r="D1415" t="s">
        <v>4085</v>
      </c>
      <c r="E1415" t="s">
        <v>4086</v>
      </c>
      <c r="F1415" t="s">
        <v>71</v>
      </c>
      <c r="G1415" t="s">
        <v>2214</v>
      </c>
      <c r="H1415" t="s">
        <v>23</v>
      </c>
      <c r="I1415" t="s">
        <v>184</v>
      </c>
      <c r="J1415" t="s">
        <v>3383</v>
      </c>
      <c r="K1415" t="s">
        <v>4134</v>
      </c>
      <c r="L1415">
        <v>1500</v>
      </c>
      <c r="M1415" t="s">
        <v>4135</v>
      </c>
      <c r="N1415" t="s">
        <v>4060</v>
      </c>
      <c r="O1415" t="s">
        <v>4136</v>
      </c>
      <c r="P1415">
        <v>500</v>
      </c>
      <c r="Q1415" t="s">
        <v>4134</v>
      </c>
      <c r="R1415">
        <v>984.44875999999999</v>
      </c>
      <c r="S1415" t="s">
        <v>4286</v>
      </c>
      <c r="T1415" t="s">
        <v>4586</v>
      </c>
    </row>
    <row r="1416" spans="1:20" x14ac:dyDescent="0.3">
      <c r="A1416" t="s">
        <v>3653</v>
      </c>
      <c r="B1416" t="s">
        <v>4624</v>
      </c>
      <c r="C1416" t="s">
        <v>4164</v>
      </c>
      <c r="D1416" t="s">
        <v>4061</v>
      </c>
      <c r="E1416" t="s">
        <v>4062</v>
      </c>
      <c r="F1416" t="s">
        <v>1834</v>
      </c>
      <c r="G1416" t="s">
        <v>2086</v>
      </c>
      <c r="H1416" t="s">
        <v>9</v>
      </c>
      <c r="I1416" t="s">
        <v>180</v>
      </c>
      <c r="J1416" t="s">
        <v>3355</v>
      </c>
      <c r="K1416" t="s">
        <v>4134</v>
      </c>
      <c r="L1416">
        <v>150</v>
      </c>
      <c r="M1416" t="s">
        <v>4135</v>
      </c>
      <c r="N1416" t="s">
        <v>4060</v>
      </c>
      <c r="O1416" t="s">
        <v>4136</v>
      </c>
      <c r="P1416">
        <v>150</v>
      </c>
      <c r="Q1416" t="s">
        <v>4134</v>
      </c>
      <c r="R1416">
        <v>3514.24467</v>
      </c>
      <c r="S1416" t="s">
        <v>4150</v>
      </c>
      <c r="T1416"/>
    </row>
    <row r="1417" spans="1:20" x14ac:dyDescent="0.3">
      <c r="A1417" t="s">
        <v>3727</v>
      </c>
      <c r="B1417" t="s">
        <v>4139</v>
      </c>
      <c r="C1417" t="s">
        <v>4167</v>
      </c>
      <c r="D1417" t="s">
        <v>4061</v>
      </c>
      <c r="E1417" t="s">
        <v>4062</v>
      </c>
      <c r="F1417" t="s">
        <v>1834</v>
      </c>
      <c r="G1417" t="s">
        <v>2086</v>
      </c>
      <c r="H1417" t="s">
        <v>9</v>
      </c>
      <c r="I1417" t="s">
        <v>180</v>
      </c>
      <c r="J1417" t="s">
        <v>3355</v>
      </c>
      <c r="K1417" t="s">
        <v>4134</v>
      </c>
      <c r="L1417">
        <v>4998</v>
      </c>
      <c r="M1417" t="s">
        <v>4135</v>
      </c>
      <c r="N1417" t="s">
        <v>4060</v>
      </c>
      <c r="O1417" t="s">
        <v>4136</v>
      </c>
      <c r="P1417">
        <v>34</v>
      </c>
      <c r="Q1417" t="s">
        <v>4134</v>
      </c>
      <c r="R1417">
        <v>4435.2754500000001</v>
      </c>
      <c r="S1417" t="s">
        <v>4141</v>
      </c>
      <c r="T1417" t="s">
        <v>4226</v>
      </c>
    </row>
    <row r="1418" spans="1:20" x14ac:dyDescent="0.3">
      <c r="A1418" t="s">
        <v>3657</v>
      </c>
      <c r="B1418" t="s">
        <v>4192</v>
      </c>
      <c r="C1418" t="s">
        <v>4164</v>
      </c>
      <c r="D1418" t="s">
        <v>4085</v>
      </c>
      <c r="E1418" t="s">
        <v>4086</v>
      </c>
      <c r="F1418" t="s">
        <v>71</v>
      </c>
      <c r="G1418" t="s">
        <v>2214</v>
      </c>
      <c r="H1418" t="s">
        <v>23</v>
      </c>
      <c r="I1418" t="s">
        <v>184</v>
      </c>
      <c r="J1418" t="s">
        <v>3383</v>
      </c>
      <c r="K1418" t="s">
        <v>4134</v>
      </c>
      <c r="L1418">
        <v>8640</v>
      </c>
      <c r="M1418" t="s">
        <v>4135</v>
      </c>
      <c r="N1418" t="s">
        <v>4060</v>
      </c>
      <c r="O1418" t="s">
        <v>4136</v>
      </c>
      <c r="P1418">
        <v>1080</v>
      </c>
      <c r="Q1418" t="s">
        <v>4134</v>
      </c>
      <c r="R1418">
        <v>984.44875999999999</v>
      </c>
      <c r="S1418" t="s">
        <v>4194</v>
      </c>
      <c r="T1418" t="s">
        <v>4355</v>
      </c>
    </row>
    <row r="1419" spans="1:20" x14ac:dyDescent="0.3">
      <c r="A1419" t="s">
        <v>4033</v>
      </c>
      <c r="B1419" t="s">
        <v>4319</v>
      </c>
      <c r="C1419" t="s">
        <v>4182</v>
      </c>
      <c r="D1419" t="s">
        <v>4085</v>
      </c>
      <c r="E1419" t="s">
        <v>4086</v>
      </c>
      <c r="F1419" t="s">
        <v>331</v>
      </c>
      <c r="G1419" t="s">
        <v>2211</v>
      </c>
      <c r="H1419" t="s">
        <v>46</v>
      </c>
      <c r="I1419" t="s">
        <v>180</v>
      </c>
      <c r="J1419" t="s">
        <v>3383</v>
      </c>
      <c r="K1419" t="s">
        <v>4134</v>
      </c>
      <c r="L1419">
        <v>600</v>
      </c>
      <c r="M1419" t="s">
        <v>4135</v>
      </c>
      <c r="N1419" t="s">
        <v>4060</v>
      </c>
      <c r="O1419" t="s">
        <v>4136</v>
      </c>
      <c r="P1419">
        <v>300</v>
      </c>
      <c r="Q1419" t="s">
        <v>4134</v>
      </c>
      <c r="R1419">
        <v>4276.9212200000002</v>
      </c>
      <c r="S1419" t="s">
        <v>4194</v>
      </c>
      <c r="T1419" t="s">
        <v>4320</v>
      </c>
    </row>
    <row r="1420" spans="1:20" x14ac:dyDescent="0.3">
      <c r="A1420" t="s">
        <v>3817</v>
      </c>
      <c r="B1420" t="s">
        <v>4573</v>
      </c>
      <c r="C1420" t="s">
        <v>4235</v>
      </c>
      <c r="D1420" t="s">
        <v>4068</v>
      </c>
      <c r="E1420" t="s">
        <v>4069</v>
      </c>
      <c r="F1420" t="s">
        <v>331</v>
      </c>
      <c r="G1420" t="s">
        <v>2211</v>
      </c>
      <c r="H1420" t="s">
        <v>46</v>
      </c>
      <c r="I1420" t="s">
        <v>180</v>
      </c>
      <c r="J1420" t="s">
        <v>3383</v>
      </c>
      <c r="K1420" t="s">
        <v>4134</v>
      </c>
      <c r="L1420">
        <v>600</v>
      </c>
      <c r="M1420" t="s">
        <v>4135</v>
      </c>
      <c r="N1420" t="s">
        <v>4060</v>
      </c>
      <c r="O1420" t="s">
        <v>4136</v>
      </c>
      <c r="P1420">
        <v>100</v>
      </c>
      <c r="Q1420" t="s">
        <v>4134</v>
      </c>
      <c r="R1420">
        <v>5767.3827199999996</v>
      </c>
      <c r="S1420" t="s">
        <v>4574</v>
      </c>
      <c r="T1420" t="s">
        <v>4625</v>
      </c>
    </row>
    <row r="1421" spans="1:20" x14ac:dyDescent="0.3">
      <c r="A1421" t="s">
        <v>3922</v>
      </c>
      <c r="B1421" t="s">
        <v>4312</v>
      </c>
      <c r="C1421" t="s">
        <v>4164</v>
      </c>
      <c r="D1421" t="s">
        <v>4068</v>
      </c>
      <c r="E1421" t="s">
        <v>4069</v>
      </c>
      <c r="F1421" t="s">
        <v>1834</v>
      </c>
      <c r="G1421" t="s">
        <v>2086</v>
      </c>
      <c r="H1421" t="s">
        <v>9</v>
      </c>
      <c r="I1421" t="s">
        <v>180</v>
      </c>
      <c r="J1421" t="s">
        <v>3355</v>
      </c>
      <c r="K1421" t="s">
        <v>4134</v>
      </c>
      <c r="L1421">
        <v>72</v>
      </c>
      <c r="M1421" t="s">
        <v>4135</v>
      </c>
      <c r="N1421" t="s">
        <v>4060</v>
      </c>
      <c r="O1421" t="s">
        <v>4136</v>
      </c>
      <c r="P1421">
        <v>18</v>
      </c>
      <c r="Q1421" t="s">
        <v>4134</v>
      </c>
      <c r="R1421">
        <v>169717.89678000001</v>
      </c>
      <c r="S1421" t="s">
        <v>4313</v>
      </c>
      <c r="T1421" t="s">
        <v>4569</v>
      </c>
    </row>
    <row r="1422" spans="1:20" x14ac:dyDescent="0.3">
      <c r="A1422" t="s">
        <v>3727</v>
      </c>
      <c r="B1422" t="s">
        <v>4139</v>
      </c>
      <c r="C1422" t="s">
        <v>4167</v>
      </c>
      <c r="D1422" t="s">
        <v>4061</v>
      </c>
      <c r="E1422" t="s">
        <v>4062</v>
      </c>
      <c r="F1422" t="s">
        <v>1834</v>
      </c>
      <c r="G1422" t="s">
        <v>2086</v>
      </c>
      <c r="H1422" t="s">
        <v>9</v>
      </c>
      <c r="I1422" t="s">
        <v>180</v>
      </c>
      <c r="J1422" t="s">
        <v>3355</v>
      </c>
      <c r="K1422" t="s">
        <v>4134</v>
      </c>
      <c r="L1422">
        <v>5950</v>
      </c>
      <c r="M1422" t="s">
        <v>4135</v>
      </c>
      <c r="N1422" t="s">
        <v>4060</v>
      </c>
      <c r="O1422" t="s">
        <v>4136</v>
      </c>
      <c r="P1422">
        <v>34</v>
      </c>
      <c r="Q1422" t="s">
        <v>4134</v>
      </c>
      <c r="R1422">
        <v>4435.2754500000001</v>
      </c>
      <c r="S1422" t="s">
        <v>4141</v>
      </c>
      <c r="T1422" t="s">
        <v>4142</v>
      </c>
    </row>
    <row r="1423" spans="1:20" x14ac:dyDescent="0.3">
      <c r="A1423" t="s">
        <v>3844</v>
      </c>
      <c r="B1423" t="s">
        <v>4262</v>
      </c>
      <c r="C1423" t="s">
        <v>4148</v>
      </c>
      <c r="D1423" t="s">
        <v>4068</v>
      </c>
      <c r="E1423" t="s">
        <v>4069</v>
      </c>
      <c r="F1423" t="s">
        <v>1834</v>
      </c>
      <c r="G1423" t="s">
        <v>2086</v>
      </c>
      <c r="H1423" t="s">
        <v>9</v>
      </c>
      <c r="I1423" t="s">
        <v>180</v>
      </c>
      <c r="J1423" t="s">
        <v>3355</v>
      </c>
      <c r="K1423" t="s">
        <v>4134</v>
      </c>
      <c r="L1423">
        <v>2914</v>
      </c>
      <c r="M1423" t="s">
        <v>4135</v>
      </c>
      <c r="N1423" t="s">
        <v>4060</v>
      </c>
      <c r="O1423" t="s">
        <v>4136</v>
      </c>
      <c r="P1423">
        <v>47</v>
      </c>
      <c r="Q1423" t="s">
        <v>4134</v>
      </c>
      <c r="R1423">
        <v>8006.1981599999999</v>
      </c>
      <c r="S1423" t="s">
        <v>4263</v>
      </c>
      <c r="T1423" t="s">
        <v>4374</v>
      </c>
    </row>
    <row r="1424" spans="1:20" x14ac:dyDescent="0.3">
      <c r="A1424" t="s">
        <v>3960</v>
      </c>
      <c r="B1424" t="s">
        <v>4450</v>
      </c>
      <c r="C1424" t="s">
        <v>4164</v>
      </c>
      <c r="D1424" t="s">
        <v>4451</v>
      </c>
      <c r="E1424" t="s">
        <v>4452</v>
      </c>
      <c r="F1424" t="s">
        <v>219</v>
      </c>
      <c r="G1424" t="s">
        <v>3297</v>
      </c>
      <c r="H1424" t="s">
        <v>9</v>
      </c>
      <c r="I1424" t="s">
        <v>180</v>
      </c>
      <c r="J1424" t="s">
        <v>3355</v>
      </c>
      <c r="K1424" t="s">
        <v>4134</v>
      </c>
      <c r="L1424">
        <v>14</v>
      </c>
      <c r="M1424" t="s">
        <v>4209</v>
      </c>
      <c r="N1424" t="s">
        <v>4210</v>
      </c>
      <c r="O1424" t="s">
        <v>4211</v>
      </c>
      <c r="P1424">
        <v>14</v>
      </c>
      <c r="Q1424" t="s">
        <v>4134</v>
      </c>
      <c r="R1424">
        <v>26480.986400000002</v>
      </c>
      <c r="S1424" t="s">
        <v>4453</v>
      </c>
      <c r="T1424" t="s">
        <v>4454</v>
      </c>
    </row>
    <row r="1425" spans="1:20" x14ac:dyDescent="0.3">
      <c r="A1425" t="s">
        <v>3653</v>
      </c>
      <c r="B1425" t="s">
        <v>4139</v>
      </c>
      <c r="C1425" t="s">
        <v>4417</v>
      </c>
      <c r="D1425" t="s">
        <v>4061</v>
      </c>
      <c r="E1425" t="s">
        <v>4062</v>
      </c>
      <c r="F1425" t="s">
        <v>1834</v>
      </c>
      <c r="G1425" t="s">
        <v>2086</v>
      </c>
      <c r="H1425" t="s">
        <v>9</v>
      </c>
      <c r="I1425" t="s">
        <v>180</v>
      </c>
      <c r="J1425" t="s">
        <v>3355</v>
      </c>
      <c r="K1425" t="s">
        <v>4134</v>
      </c>
      <c r="L1425">
        <v>7224</v>
      </c>
      <c r="M1425" t="s">
        <v>4135</v>
      </c>
      <c r="N1425" t="s">
        <v>4060</v>
      </c>
      <c r="O1425" t="s">
        <v>4136</v>
      </c>
      <c r="P1425">
        <v>172</v>
      </c>
      <c r="Q1425" t="s">
        <v>4134</v>
      </c>
      <c r="R1425">
        <v>3379.27124</v>
      </c>
      <c r="S1425" t="s">
        <v>4141</v>
      </c>
      <c r="T1425" t="s">
        <v>4258</v>
      </c>
    </row>
    <row r="1426" spans="1:20" x14ac:dyDescent="0.3">
      <c r="A1426" t="s">
        <v>3884</v>
      </c>
      <c r="B1426" t="s">
        <v>4139</v>
      </c>
      <c r="C1426" t="s">
        <v>4182</v>
      </c>
      <c r="D1426" t="s">
        <v>4061</v>
      </c>
      <c r="E1426" t="s">
        <v>4062</v>
      </c>
      <c r="F1426" t="s">
        <v>1834</v>
      </c>
      <c r="G1426" t="s">
        <v>2086</v>
      </c>
      <c r="H1426" t="s">
        <v>9</v>
      </c>
      <c r="I1426" t="s">
        <v>180</v>
      </c>
      <c r="J1426" t="s">
        <v>3355</v>
      </c>
      <c r="K1426" t="s">
        <v>4134</v>
      </c>
      <c r="L1426">
        <v>1295</v>
      </c>
      <c r="M1426" t="s">
        <v>4135</v>
      </c>
      <c r="N1426" t="s">
        <v>4060</v>
      </c>
      <c r="O1426" t="s">
        <v>4136</v>
      </c>
      <c r="P1426">
        <v>35</v>
      </c>
      <c r="Q1426" t="s">
        <v>4134</v>
      </c>
      <c r="R1426">
        <v>10162.67376</v>
      </c>
      <c r="S1426" t="s">
        <v>4141</v>
      </c>
      <c r="T1426" t="s">
        <v>4230</v>
      </c>
    </row>
    <row r="1427" spans="1:20" x14ac:dyDescent="0.3">
      <c r="A1427" t="s">
        <v>3725</v>
      </c>
      <c r="B1427" t="s">
        <v>4379</v>
      </c>
      <c r="C1427" t="s">
        <v>4199</v>
      </c>
      <c r="D1427" t="s">
        <v>4085</v>
      </c>
      <c r="E1427" t="s">
        <v>4086</v>
      </c>
      <c r="F1427" t="s">
        <v>331</v>
      </c>
      <c r="G1427" t="s">
        <v>2211</v>
      </c>
      <c r="H1427" t="s">
        <v>46</v>
      </c>
      <c r="I1427" t="s">
        <v>180</v>
      </c>
      <c r="J1427" t="s">
        <v>3383</v>
      </c>
      <c r="K1427" t="s">
        <v>4134</v>
      </c>
      <c r="L1427">
        <v>2000</v>
      </c>
      <c r="M1427" t="s">
        <v>4135</v>
      </c>
      <c r="N1427" t="s">
        <v>4060</v>
      </c>
      <c r="O1427" t="s">
        <v>4136</v>
      </c>
      <c r="P1427">
        <v>1000</v>
      </c>
      <c r="Q1427" t="s">
        <v>4134</v>
      </c>
      <c r="R1427">
        <v>696.14964999999995</v>
      </c>
      <c r="S1427" t="s">
        <v>4380</v>
      </c>
      <c r="T1427" t="s">
        <v>4359</v>
      </c>
    </row>
    <row r="1428" spans="1:20" x14ac:dyDescent="0.3">
      <c r="A1428" t="s">
        <v>3863</v>
      </c>
      <c r="B1428" t="s">
        <v>4419</v>
      </c>
      <c r="C1428" t="s">
        <v>4382</v>
      </c>
      <c r="D1428" t="s">
        <v>4126</v>
      </c>
      <c r="E1428" t="s">
        <v>4127</v>
      </c>
      <c r="F1428" t="s">
        <v>572</v>
      </c>
      <c r="G1428" t="s">
        <v>3201</v>
      </c>
      <c r="H1428" t="s">
        <v>9</v>
      </c>
      <c r="I1428" t="s">
        <v>180</v>
      </c>
      <c r="J1428" t="s">
        <v>3404</v>
      </c>
      <c r="K1428" t="s">
        <v>4134</v>
      </c>
      <c r="L1428">
        <v>65</v>
      </c>
      <c r="M1428" t="s">
        <v>4135</v>
      </c>
      <c r="N1428" t="s">
        <v>4210</v>
      </c>
      <c r="O1428" t="s">
        <v>4211</v>
      </c>
      <c r="P1428">
        <v>13</v>
      </c>
      <c r="Q1428" t="s">
        <v>4134</v>
      </c>
      <c r="R1428">
        <v>18407.71</v>
      </c>
      <c r="S1428" t="s">
        <v>4301</v>
      </c>
      <c r="T1428" t="s">
        <v>4278</v>
      </c>
    </row>
    <row r="1429" spans="1:20" x14ac:dyDescent="0.3">
      <c r="A1429" t="s">
        <v>3727</v>
      </c>
      <c r="B1429" t="s">
        <v>4202</v>
      </c>
      <c r="C1429" t="s">
        <v>4182</v>
      </c>
      <c r="D1429" t="s">
        <v>4061</v>
      </c>
      <c r="E1429" t="s">
        <v>4062</v>
      </c>
      <c r="F1429" t="s">
        <v>1834</v>
      </c>
      <c r="G1429" t="s">
        <v>2086</v>
      </c>
      <c r="H1429" t="s">
        <v>9</v>
      </c>
      <c r="I1429" t="s">
        <v>180</v>
      </c>
      <c r="J1429" t="s">
        <v>3355</v>
      </c>
      <c r="K1429" t="s">
        <v>4134</v>
      </c>
      <c r="L1429">
        <v>33120</v>
      </c>
      <c r="M1429" t="s">
        <v>4135</v>
      </c>
      <c r="N1429" t="s">
        <v>4060</v>
      </c>
      <c r="O1429" t="s">
        <v>4136</v>
      </c>
      <c r="P1429">
        <v>184</v>
      </c>
      <c r="Q1429" t="s">
        <v>4134</v>
      </c>
      <c r="R1429">
        <v>4435.2754500000001</v>
      </c>
      <c r="S1429" t="s">
        <v>4203</v>
      </c>
      <c r="T1429" t="s">
        <v>4233</v>
      </c>
    </row>
    <row r="1430" spans="1:20" x14ac:dyDescent="0.3">
      <c r="A1430" t="s">
        <v>3913</v>
      </c>
      <c r="B1430" t="s">
        <v>4169</v>
      </c>
      <c r="C1430" t="s">
        <v>4148</v>
      </c>
      <c r="D1430" t="s">
        <v>4061</v>
      </c>
      <c r="E1430" t="s">
        <v>4062</v>
      </c>
      <c r="F1430" t="s">
        <v>1834</v>
      </c>
      <c r="G1430" t="s">
        <v>2086</v>
      </c>
      <c r="H1430" t="s">
        <v>9</v>
      </c>
      <c r="I1430" t="s">
        <v>180</v>
      </c>
      <c r="J1430" t="s">
        <v>3355</v>
      </c>
      <c r="K1430" t="s">
        <v>4134</v>
      </c>
      <c r="L1430">
        <v>198</v>
      </c>
      <c r="M1430" t="s">
        <v>4135</v>
      </c>
      <c r="N1430" t="s">
        <v>4060</v>
      </c>
      <c r="O1430" t="s">
        <v>4136</v>
      </c>
      <c r="P1430">
        <v>1</v>
      </c>
      <c r="Q1430" t="s">
        <v>4134</v>
      </c>
      <c r="R1430">
        <v>2663.1526699999999</v>
      </c>
      <c r="S1430" t="s">
        <v>4170</v>
      </c>
      <c r="T1430" t="s">
        <v>4186</v>
      </c>
    </row>
    <row r="1431" spans="1:20" x14ac:dyDescent="0.3">
      <c r="A1431" t="s">
        <v>3884</v>
      </c>
      <c r="B1431" t="s">
        <v>4231</v>
      </c>
      <c r="C1431" t="s">
        <v>4182</v>
      </c>
      <c r="D1431" t="s">
        <v>4061</v>
      </c>
      <c r="E1431" t="s">
        <v>4062</v>
      </c>
      <c r="F1431" t="s">
        <v>1834</v>
      </c>
      <c r="G1431" t="s">
        <v>2086</v>
      </c>
      <c r="H1431" t="s">
        <v>9</v>
      </c>
      <c r="I1431" t="s">
        <v>180</v>
      </c>
      <c r="J1431" t="s">
        <v>3355</v>
      </c>
      <c r="K1431" t="s">
        <v>4134</v>
      </c>
      <c r="L1431">
        <v>14896</v>
      </c>
      <c r="M1431" t="s">
        <v>4135</v>
      </c>
      <c r="N1431" t="s">
        <v>4060</v>
      </c>
      <c r="O1431" t="s">
        <v>4136</v>
      </c>
      <c r="P1431">
        <v>112</v>
      </c>
      <c r="Q1431" t="s">
        <v>4134</v>
      </c>
      <c r="R1431">
        <v>10162.67376</v>
      </c>
      <c r="S1431" t="s">
        <v>4232</v>
      </c>
      <c r="T1431" t="s">
        <v>4229</v>
      </c>
    </row>
    <row r="1432" spans="1:20" x14ac:dyDescent="0.3">
      <c r="A1432" t="s">
        <v>3922</v>
      </c>
      <c r="B1432" t="s">
        <v>4367</v>
      </c>
      <c r="C1432" t="s">
        <v>4152</v>
      </c>
      <c r="D1432" t="s">
        <v>4068</v>
      </c>
      <c r="E1432" t="s">
        <v>4069</v>
      </c>
      <c r="F1432" t="s">
        <v>1834</v>
      </c>
      <c r="G1432" t="s">
        <v>2086</v>
      </c>
      <c r="H1432" t="s">
        <v>9</v>
      </c>
      <c r="I1432" t="s">
        <v>180</v>
      </c>
      <c r="J1432" t="s">
        <v>3355</v>
      </c>
      <c r="K1432" t="s">
        <v>4134</v>
      </c>
      <c r="L1432">
        <v>4</v>
      </c>
      <c r="M1432" t="s">
        <v>4135</v>
      </c>
      <c r="N1432" t="s">
        <v>4060</v>
      </c>
      <c r="O1432" t="s">
        <v>4136</v>
      </c>
      <c r="P1432">
        <v>4</v>
      </c>
      <c r="Q1432" t="s">
        <v>4134</v>
      </c>
      <c r="R1432">
        <v>174263.28928</v>
      </c>
      <c r="S1432" t="s">
        <v>4224</v>
      </c>
      <c r="T1432"/>
    </row>
    <row r="1433" spans="1:20" x14ac:dyDescent="0.3">
      <c r="A1433" t="s">
        <v>3657</v>
      </c>
      <c r="B1433" t="s">
        <v>4626</v>
      </c>
      <c r="C1433" t="s">
        <v>4164</v>
      </c>
      <c r="D1433" t="s">
        <v>4085</v>
      </c>
      <c r="E1433" t="s">
        <v>4086</v>
      </c>
      <c r="F1433" t="s">
        <v>331</v>
      </c>
      <c r="G1433" t="s">
        <v>2211</v>
      </c>
      <c r="H1433" t="s">
        <v>46</v>
      </c>
      <c r="I1433" t="s">
        <v>180</v>
      </c>
      <c r="J1433" t="s">
        <v>3383</v>
      </c>
      <c r="K1433" t="s">
        <v>4134</v>
      </c>
      <c r="L1433">
        <v>2400</v>
      </c>
      <c r="M1433" t="s">
        <v>4135</v>
      </c>
      <c r="N1433" t="s">
        <v>4060</v>
      </c>
      <c r="O1433" t="s">
        <v>4136</v>
      </c>
      <c r="P1433">
        <v>300</v>
      </c>
      <c r="Q1433" t="s">
        <v>4134</v>
      </c>
      <c r="R1433">
        <v>959.64502000000005</v>
      </c>
      <c r="S1433" t="s">
        <v>4200</v>
      </c>
      <c r="T1433" t="s">
        <v>4535</v>
      </c>
    </row>
    <row r="1434" spans="1:20" x14ac:dyDescent="0.3">
      <c r="A1434" t="s">
        <v>3913</v>
      </c>
      <c r="B1434" t="s">
        <v>4169</v>
      </c>
      <c r="C1434" t="s">
        <v>4342</v>
      </c>
      <c r="D1434" t="s">
        <v>4061</v>
      </c>
      <c r="E1434" t="s">
        <v>4062</v>
      </c>
      <c r="F1434" t="s">
        <v>1834</v>
      </c>
      <c r="G1434" t="s">
        <v>2086</v>
      </c>
      <c r="H1434" t="s">
        <v>9</v>
      </c>
      <c r="I1434" t="s">
        <v>180</v>
      </c>
      <c r="J1434" t="s">
        <v>3355</v>
      </c>
      <c r="K1434" t="s">
        <v>4134</v>
      </c>
      <c r="L1434">
        <v>81579</v>
      </c>
      <c r="M1434" t="s">
        <v>4135</v>
      </c>
      <c r="N1434" t="s">
        <v>4060</v>
      </c>
      <c r="O1434" t="s">
        <v>4136</v>
      </c>
      <c r="P1434">
        <v>213</v>
      </c>
      <c r="Q1434" t="s">
        <v>4134</v>
      </c>
      <c r="R1434">
        <v>2663.1526699999999</v>
      </c>
      <c r="S1434" t="s">
        <v>4170</v>
      </c>
      <c r="T1434" t="s">
        <v>4173</v>
      </c>
    </row>
    <row r="1435" spans="1:20" x14ac:dyDescent="0.3">
      <c r="A1435" t="s">
        <v>3913</v>
      </c>
      <c r="B1435" t="s">
        <v>4139</v>
      </c>
      <c r="C1435" t="s">
        <v>4148</v>
      </c>
      <c r="D1435" t="s">
        <v>4061</v>
      </c>
      <c r="E1435" t="s">
        <v>4062</v>
      </c>
      <c r="F1435" t="s">
        <v>1834</v>
      </c>
      <c r="G1435" t="s">
        <v>2086</v>
      </c>
      <c r="H1435" t="s">
        <v>9</v>
      </c>
      <c r="I1435" t="s">
        <v>180</v>
      </c>
      <c r="J1435" t="s">
        <v>3355</v>
      </c>
      <c r="K1435" t="s">
        <v>4134</v>
      </c>
      <c r="L1435">
        <v>1800</v>
      </c>
      <c r="M1435" t="s">
        <v>4135</v>
      </c>
      <c r="N1435" t="s">
        <v>4060</v>
      </c>
      <c r="O1435" t="s">
        <v>4136</v>
      </c>
      <c r="P1435">
        <v>100</v>
      </c>
      <c r="Q1435" t="s">
        <v>4134</v>
      </c>
      <c r="R1435">
        <v>2560.8675699999999</v>
      </c>
      <c r="S1435" t="s">
        <v>4141</v>
      </c>
      <c r="T1435" t="s">
        <v>4316</v>
      </c>
    </row>
    <row r="1436" spans="1:20" x14ac:dyDescent="0.3">
      <c r="A1436" t="s">
        <v>3702</v>
      </c>
      <c r="B1436" t="s">
        <v>4268</v>
      </c>
      <c r="C1436" t="s">
        <v>4148</v>
      </c>
      <c r="D1436" t="s">
        <v>4061</v>
      </c>
      <c r="E1436" t="s">
        <v>4062</v>
      </c>
      <c r="F1436" t="s">
        <v>572</v>
      </c>
      <c r="G1436" t="s">
        <v>3201</v>
      </c>
      <c r="H1436" t="s">
        <v>9</v>
      </c>
      <c r="I1436" t="s">
        <v>180</v>
      </c>
      <c r="J1436" t="s">
        <v>3404</v>
      </c>
      <c r="K1436" t="s">
        <v>4134</v>
      </c>
      <c r="L1436">
        <v>6105</v>
      </c>
      <c r="M1436" t="s">
        <v>4135</v>
      </c>
      <c r="N1436" t="s">
        <v>4060</v>
      </c>
      <c r="O1436" t="s">
        <v>4136</v>
      </c>
      <c r="P1436">
        <v>165</v>
      </c>
      <c r="Q1436" t="s">
        <v>4134</v>
      </c>
      <c r="R1436">
        <v>3099.4530100000002</v>
      </c>
      <c r="S1436" t="s">
        <v>4248</v>
      </c>
      <c r="T1436" t="s">
        <v>4219</v>
      </c>
    </row>
    <row r="1437" spans="1:20" x14ac:dyDescent="0.3">
      <c r="A1437" t="s">
        <v>3702</v>
      </c>
      <c r="B1437" t="s">
        <v>4169</v>
      </c>
      <c r="C1437" t="s">
        <v>4182</v>
      </c>
      <c r="D1437" t="s">
        <v>4061</v>
      </c>
      <c r="E1437" t="s">
        <v>4062</v>
      </c>
      <c r="F1437" t="s">
        <v>1834</v>
      </c>
      <c r="G1437" t="s">
        <v>2086</v>
      </c>
      <c r="H1437" t="s">
        <v>9</v>
      </c>
      <c r="I1437" t="s">
        <v>180</v>
      </c>
      <c r="J1437" t="s">
        <v>3355</v>
      </c>
      <c r="K1437" t="s">
        <v>4134</v>
      </c>
      <c r="L1437">
        <v>3556</v>
      </c>
      <c r="M1437" t="s">
        <v>4135</v>
      </c>
      <c r="N1437" t="s">
        <v>4060</v>
      </c>
      <c r="O1437" t="s">
        <v>4136</v>
      </c>
      <c r="P1437">
        <v>28</v>
      </c>
      <c r="Q1437" t="s">
        <v>4134</v>
      </c>
      <c r="R1437">
        <v>3099.4530100000002</v>
      </c>
      <c r="S1437" t="s">
        <v>4170</v>
      </c>
      <c r="T1437" t="s">
        <v>4218</v>
      </c>
    </row>
    <row r="1438" spans="1:20" x14ac:dyDescent="0.3">
      <c r="A1438" t="s">
        <v>3774</v>
      </c>
      <c r="B1438" t="s">
        <v>4321</v>
      </c>
      <c r="C1438" t="s">
        <v>4528</v>
      </c>
      <c r="D1438" t="s">
        <v>4085</v>
      </c>
      <c r="E1438" t="s">
        <v>4086</v>
      </c>
      <c r="F1438" t="s">
        <v>71</v>
      </c>
      <c r="G1438" t="s">
        <v>2214</v>
      </c>
      <c r="H1438" t="s">
        <v>23</v>
      </c>
      <c r="I1438" t="s">
        <v>184</v>
      </c>
      <c r="J1438" t="s">
        <v>3383</v>
      </c>
      <c r="K1438" t="s">
        <v>4134</v>
      </c>
      <c r="L1438">
        <v>5500</v>
      </c>
      <c r="M1438" t="s">
        <v>4135</v>
      </c>
      <c r="N1438" t="s">
        <v>4060</v>
      </c>
      <c r="O1438" t="s">
        <v>4136</v>
      </c>
      <c r="P1438">
        <v>500</v>
      </c>
      <c r="Q1438" t="s">
        <v>4134</v>
      </c>
      <c r="R1438">
        <v>1407.30351</v>
      </c>
      <c r="S1438" t="s">
        <v>4155</v>
      </c>
      <c r="T1438" t="s">
        <v>4137</v>
      </c>
    </row>
    <row r="1439" spans="1:20" x14ac:dyDescent="0.3">
      <c r="A1439" t="s">
        <v>3657</v>
      </c>
      <c r="B1439" t="s">
        <v>4346</v>
      </c>
      <c r="C1439" t="s">
        <v>4199</v>
      </c>
      <c r="D1439" t="s">
        <v>4085</v>
      </c>
      <c r="E1439" t="s">
        <v>4086</v>
      </c>
      <c r="F1439" t="s">
        <v>37</v>
      </c>
      <c r="G1439" t="s">
        <v>2210</v>
      </c>
      <c r="H1439" t="s">
        <v>25</v>
      </c>
      <c r="I1439" t="s">
        <v>184</v>
      </c>
      <c r="J1439" t="s">
        <v>3383</v>
      </c>
      <c r="K1439" t="s">
        <v>4134</v>
      </c>
      <c r="L1439">
        <v>15000</v>
      </c>
      <c r="M1439" t="s">
        <v>4135</v>
      </c>
      <c r="N1439" t="s">
        <v>4060</v>
      </c>
      <c r="O1439" t="s">
        <v>4136</v>
      </c>
      <c r="P1439">
        <v>2500</v>
      </c>
      <c r="Q1439" t="s">
        <v>4134</v>
      </c>
      <c r="R1439">
        <v>977.82592</v>
      </c>
      <c r="S1439" t="s">
        <v>4347</v>
      </c>
      <c r="T1439" t="s">
        <v>4529</v>
      </c>
    </row>
    <row r="1440" spans="1:20" x14ac:dyDescent="0.3">
      <c r="A1440" t="s">
        <v>3755</v>
      </c>
      <c r="B1440" t="s">
        <v>4139</v>
      </c>
      <c r="C1440" t="s">
        <v>4339</v>
      </c>
      <c r="D1440" t="s">
        <v>4061</v>
      </c>
      <c r="E1440" t="s">
        <v>4062</v>
      </c>
      <c r="F1440" t="s">
        <v>1834</v>
      </c>
      <c r="G1440" t="s">
        <v>2086</v>
      </c>
      <c r="H1440" t="s">
        <v>9</v>
      </c>
      <c r="I1440" t="s">
        <v>180</v>
      </c>
      <c r="J1440" t="s">
        <v>3355</v>
      </c>
      <c r="K1440" t="s">
        <v>4134</v>
      </c>
      <c r="L1440">
        <v>1050</v>
      </c>
      <c r="M1440" t="s">
        <v>4135</v>
      </c>
      <c r="N1440" t="s">
        <v>4060</v>
      </c>
      <c r="O1440" t="s">
        <v>4136</v>
      </c>
      <c r="P1440">
        <v>50</v>
      </c>
      <c r="Q1440" t="s">
        <v>4134</v>
      </c>
      <c r="R1440">
        <v>2325.0208200000002</v>
      </c>
      <c r="S1440" t="s">
        <v>4141</v>
      </c>
      <c r="T1440" t="s">
        <v>4138</v>
      </c>
    </row>
    <row r="1441" spans="1:20" x14ac:dyDescent="0.3">
      <c r="A1441" t="s">
        <v>3725</v>
      </c>
      <c r="B1441" t="s">
        <v>4328</v>
      </c>
      <c r="C1441" t="s">
        <v>4382</v>
      </c>
      <c r="D1441" t="s">
        <v>4085</v>
      </c>
      <c r="E1441" t="s">
        <v>4086</v>
      </c>
      <c r="F1441" t="s">
        <v>331</v>
      </c>
      <c r="G1441" t="s">
        <v>2211</v>
      </c>
      <c r="H1441" t="s">
        <v>46</v>
      </c>
      <c r="I1441" t="s">
        <v>180</v>
      </c>
      <c r="J1441" t="s">
        <v>3383</v>
      </c>
      <c r="K1441" t="s">
        <v>4134</v>
      </c>
      <c r="L1441">
        <v>500</v>
      </c>
      <c r="M1441" t="s">
        <v>4135</v>
      </c>
      <c r="N1441" t="s">
        <v>4060</v>
      </c>
      <c r="O1441" t="s">
        <v>4136</v>
      </c>
      <c r="P1441">
        <v>250</v>
      </c>
      <c r="Q1441" t="s">
        <v>4134</v>
      </c>
      <c r="R1441">
        <v>696.14964999999995</v>
      </c>
      <c r="S1441" t="s">
        <v>4155</v>
      </c>
      <c r="T1441" t="s">
        <v>4284</v>
      </c>
    </row>
    <row r="1442" spans="1:20" x14ac:dyDescent="0.3">
      <c r="A1442" t="s">
        <v>3755</v>
      </c>
      <c r="B1442" t="s">
        <v>4147</v>
      </c>
      <c r="C1442" t="s">
        <v>4148</v>
      </c>
      <c r="D1442" t="s">
        <v>4061</v>
      </c>
      <c r="E1442" t="s">
        <v>4062</v>
      </c>
      <c r="F1442" t="s">
        <v>1834</v>
      </c>
      <c r="G1442" t="s">
        <v>2086</v>
      </c>
      <c r="H1442" t="s">
        <v>9</v>
      </c>
      <c r="I1442" t="s">
        <v>180</v>
      </c>
      <c r="J1442" t="s">
        <v>3355</v>
      </c>
      <c r="K1442" t="s">
        <v>4134</v>
      </c>
      <c r="L1442">
        <v>12194</v>
      </c>
      <c r="M1442" t="s">
        <v>4135</v>
      </c>
      <c r="N1442" t="s">
        <v>4060</v>
      </c>
      <c r="O1442" t="s">
        <v>4136</v>
      </c>
      <c r="P1442">
        <v>67</v>
      </c>
      <c r="Q1442" t="s">
        <v>4134</v>
      </c>
      <c r="R1442">
        <v>2417.8858300000002</v>
      </c>
      <c r="S1442" t="s">
        <v>4149</v>
      </c>
      <c r="T1442" t="s">
        <v>4522</v>
      </c>
    </row>
    <row r="1443" spans="1:20" x14ac:dyDescent="0.3">
      <c r="A1443" t="s">
        <v>3774</v>
      </c>
      <c r="B1443" t="s">
        <v>4353</v>
      </c>
      <c r="C1443" t="s">
        <v>4164</v>
      </c>
      <c r="D1443" t="s">
        <v>4085</v>
      </c>
      <c r="E1443" t="s">
        <v>4086</v>
      </c>
      <c r="F1443" t="s">
        <v>37</v>
      </c>
      <c r="G1443" t="s">
        <v>2210</v>
      </c>
      <c r="H1443" t="s">
        <v>25</v>
      </c>
      <c r="I1443" t="s">
        <v>184</v>
      </c>
      <c r="J1443" t="s">
        <v>3383</v>
      </c>
      <c r="K1443" t="s">
        <v>4134</v>
      </c>
      <c r="L1443">
        <v>2000</v>
      </c>
      <c r="M1443" t="s">
        <v>4135</v>
      </c>
      <c r="N1443" t="s">
        <v>4060</v>
      </c>
      <c r="O1443" t="s">
        <v>4136</v>
      </c>
      <c r="P1443">
        <v>500</v>
      </c>
      <c r="Q1443" t="s">
        <v>4134</v>
      </c>
      <c r="R1443">
        <v>1852.45234</v>
      </c>
      <c r="S1443" t="s">
        <v>4308</v>
      </c>
      <c r="T1443" t="s">
        <v>4511</v>
      </c>
    </row>
    <row r="1444" spans="1:20" x14ac:dyDescent="0.3">
      <c r="A1444" t="s">
        <v>3787</v>
      </c>
      <c r="B1444" t="s">
        <v>4143</v>
      </c>
      <c r="C1444" t="s">
        <v>4199</v>
      </c>
      <c r="D1444" t="s">
        <v>4068</v>
      </c>
      <c r="E1444" t="s">
        <v>4069</v>
      </c>
      <c r="F1444" t="s">
        <v>1834</v>
      </c>
      <c r="G1444" t="s">
        <v>2086</v>
      </c>
      <c r="H1444" t="s">
        <v>9</v>
      </c>
      <c r="I1444" t="s">
        <v>180</v>
      </c>
      <c r="J1444" t="s">
        <v>3355</v>
      </c>
      <c r="K1444" t="s">
        <v>4134</v>
      </c>
      <c r="L1444">
        <v>108</v>
      </c>
      <c r="M1444" t="s">
        <v>4135</v>
      </c>
      <c r="N1444" t="s">
        <v>4060</v>
      </c>
      <c r="O1444" t="s">
        <v>4136</v>
      </c>
      <c r="P1444">
        <v>108</v>
      </c>
      <c r="Q1444" t="s">
        <v>4134</v>
      </c>
      <c r="R1444">
        <v>9867.69751</v>
      </c>
      <c r="S1444" t="s">
        <v>4145</v>
      </c>
      <c r="T1444" t="s">
        <v>4480</v>
      </c>
    </row>
    <row r="1445" spans="1:20" x14ac:dyDescent="0.3">
      <c r="A1445" t="s">
        <v>3657</v>
      </c>
      <c r="B1445" t="s">
        <v>4583</v>
      </c>
      <c r="C1445" t="s">
        <v>4164</v>
      </c>
      <c r="D1445" t="s">
        <v>4085</v>
      </c>
      <c r="E1445" t="s">
        <v>4086</v>
      </c>
      <c r="F1445" t="s">
        <v>71</v>
      </c>
      <c r="G1445" t="s">
        <v>2214</v>
      </c>
      <c r="H1445" t="s">
        <v>23</v>
      </c>
      <c r="I1445" t="s">
        <v>184</v>
      </c>
      <c r="J1445" t="s">
        <v>3383</v>
      </c>
      <c r="K1445" t="s">
        <v>4134</v>
      </c>
      <c r="L1445">
        <v>1000</v>
      </c>
      <c r="M1445" t="s">
        <v>4135</v>
      </c>
      <c r="N1445" t="s">
        <v>4060</v>
      </c>
      <c r="O1445" t="s">
        <v>4136</v>
      </c>
      <c r="P1445">
        <v>500</v>
      </c>
      <c r="Q1445" t="s">
        <v>4134</v>
      </c>
      <c r="R1445">
        <v>984.44875999999999</v>
      </c>
      <c r="S1445" t="s">
        <v>4200</v>
      </c>
      <c r="T1445" t="s">
        <v>4584</v>
      </c>
    </row>
    <row r="1446" spans="1:20" x14ac:dyDescent="0.3">
      <c r="A1446" t="s">
        <v>3657</v>
      </c>
      <c r="B1446" t="s">
        <v>4321</v>
      </c>
      <c r="C1446" t="s">
        <v>4356</v>
      </c>
      <c r="D1446" t="s">
        <v>4085</v>
      </c>
      <c r="E1446" t="s">
        <v>4086</v>
      </c>
      <c r="F1446" t="s">
        <v>71</v>
      </c>
      <c r="G1446" t="s">
        <v>2214</v>
      </c>
      <c r="H1446" t="s">
        <v>23</v>
      </c>
      <c r="I1446" t="s">
        <v>184</v>
      </c>
      <c r="J1446" t="s">
        <v>3383</v>
      </c>
      <c r="K1446" t="s">
        <v>4134</v>
      </c>
      <c r="L1446">
        <v>1100</v>
      </c>
      <c r="M1446" t="s">
        <v>4135</v>
      </c>
      <c r="N1446" t="s">
        <v>4060</v>
      </c>
      <c r="O1446" t="s">
        <v>4136</v>
      </c>
      <c r="P1446">
        <v>100</v>
      </c>
      <c r="Q1446" t="s">
        <v>4134</v>
      </c>
      <c r="R1446">
        <v>984.44875999999999</v>
      </c>
      <c r="S1446" t="s">
        <v>4155</v>
      </c>
      <c r="T1446" t="s">
        <v>4137</v>
      </c>
    </row>
    <row r="1447" spans="1:20" x14ac:dyDescent="0.3">
      <c r="A1447" t="s">
        <v>3787</v>
      </c>
      <c r="B1447" t="s">
        <v>4497</v>
      </c>
      <c r="C1447" t="s">
        <v>4164</v>
      </c>
      <c r="D1447" t="s">
        <v>4068</v>
      </c>
      <c r="E1447" t="s">
        <v>4069</v>
      </c>
      <c r="F1447" t="s">
        <v>1834</v>
      </c>
      <c r="G1447" t="s">
        <v>2086</v>
      </c>
      <c r="H1447" t="s">
        <v>9</v>
      </c>
      <c r="I1447" t="s">
        <v>180</v>
      </c>
      <c r="J1447" t="s">
        <v>3355</v>
      </c>
      <c r="K1447" t="s">
        <v>4134</v>
      </c>
      <c r="L1447">
        <v>84</v>
      </c>
      <c r="M1447" t="s">
        <v>4135</v>
      </c>
      <c r="N1447" t="s">
        <v>4060</v>
      </c>
      <c r="O1447" t="s">
        <v>4136</v>
      </c>
      <c r="P1447">
        <v>84</v>
      </c>
      <c r="Q1447" t="s">
        <v>4134</v>
      </c>
      <c r="R1447">
        <v>9867.69751</v>
      </c>
      <c r="S1447" t="s">
        <v>4145</v>
      </c>
      <c r="T1447"/>
    </row>
    <row r="1448" spans="1:20" x14ac:dyDescent="0.3">
      <c r="A1448" t="s">
        <v>3657</v>
      </c>
      <c r="B1448" t="s">
        <v>4321</v>
      </c>
      <c r="C1448" t="s">
        <v>4148</v>
      </c>
      <c r="D1448" t="s">
        <v>4085</v>
      </c>
      <c r="E1448" t="s">
        <v>4086</v>
      </c>
      <c r="F1448" t="s">
        <v>71</v>
      </c>
      <c r="G1448" t="s">
        <v>2214</v>
      </c>
      <c r="H1448" t="s">
        <v>23</v>
      </c>
      <c r="I1448" t="s">
        <v>184</v>
      </c>
      <c r="J1448" t="s">
        <v>3383</v>
      </c>
      <c r="K1448" t="s">
        <v>4134</v>
      </c>
      <c r="L1448">
        <v>400</v>
      </c>
      <c r="M1448" t="s">
        <v>4135</v>
      </c>
      <c r="N1448" t="s">
        <v>4060</v>
      </c>
      <c r="O1448" t="s">
        <v>4136</v>
      </c>
      <c r="P1448">
        <v>100</v>
      </c>
      <c r="Q1448" t="s">
        <v>4134</v>
      </c>
      <c r="R1448">
        <v>984.44875999999999</v>
      </c>
      <c r="S1448" t="s">
        <v>4155</v>
      </c>
      <c r="T1448" t="s">
        <v>4429</v>
      </c>
    </row>
    <row r="1449" spans="1:20" x14ac:dyDescent="0.3">
      <c r="A1449" t="s">
        <v>3817</v>
      </c>
      <c r="B1449" t="s">
        <v>4573</v>
      </c>
      <c r="C1449" t="s">
        <v>4199</v>
      </c>
      <c r="D1449" t="s">
        <v>4068</v>
      </c>
      <c r="E1449" t="s">
        <v>4069</v>
      </c>
      <c r="F1449" t="s">
        <v>331</v>
      </c>
      <c r="G1449" t="s">
        <v>2211</v>
      </c>
      <c r="H1449" t="s">
        <v>46</v>
      </c>
      <c r="I1449" t="s">
        <v>180</v>
      </c>
      <c r="J1449" t="s">
        <v>3383</v>
      </c>
      <c r="K1449" t="s">
        <v>4134</v>
      </c>
      <c r="L1449">
        <v>120</v>
      </c>
      <c r="M1449" t="s">
        <v>4135</v>
      </c>
      <c r="N1449" t="s">
        <v>4060</v>
      </c>
      <c r="O1449" t="s">
        <v>4136</v>
      </c>
      <c r="P1449">
        <v>60</v>
      </c>
      <c r="Q1449" t="s">
        <v>4134</v>
      </c>
      <c r="R1449">
        <v>5767.3827199999996</v>
      </c>
      <c r="S1449" t="s">
        <v>4574</v>
      </c>
      <c r="T1449" t="s">
        <v>4472</v>
      </c>
    </row>
    <row r="1450" spans="1:20" x14ac:dyDescent="0.3">
      <c r="A1450" t="s">
        <v>3718</v>
      </c>
      <c r="B1450" t="s">
        <v>4334</v>
      </c>
      <c r="C1450" t="s">
        <v>4199</v>
      </c>
      <c r="D1450" t="s">
        <v>4061</v>
      </c>
      <c r="E1450" t="s">
        <v>4062</v>
      </c>
      <c r="F1450" t="s">
        <v>1834</v>
      </c>
      <c r="G1450" t="s">
        <v>2086</v>
      </c>
      <c r="H1450" t="s">
        <v>9</v>
      </c>
      <c r="I1450" t="s">
        <v>180</v>
      </c>
      <c r="J1450" t="s">
        <v>3355</v>
      </c>
      <c r="K1450" t="s">
        <v>4134</v>
      </c>
      <c r="L1450">
        <v>432</v>
      </c>
      <c r="M1450" t="s">
        <v>4135</v>
      </c>
      <c r="N1450" t="s">
        <v>4060</v>
      </c>
      <c r="O1450" t="s">
        <v>4136</v>
      </c>
      <c r="P1450">
        <v>9</v>
      </c>
      <c r="Q1450" t="s">
        <v>4134</v>
      </c>
      <c r="R1450">
        <v>980.61499000000003</v>
      </c>
      <c r="S1450" t="s">
        <v>4335</v>
      </c>
      <c r="T1450" t="s">
        <v>4539</v>
      </c>
    </row>
    <row r="1451" spans="1:20" x14ac:dyDescent="0.3">
      <c r="A1451" t="s">
        <v>3657</v>
      </c>
      <c r="B1451" t="s">
        <v>4346</v>
      </c>
      <c r="C1451" t="s">
        <v>4199</v>
      </c>
      <c r="D1451" t="s">
        <v>4085</v>
      </c>
      <c r="E1451" t="s">
        <v>4086</v>
      </c>
      <c r="F1451" t="s">
        <v>37</v>
      </c>
      <c r="G1451" t="s">
        <v>2210</v>
      </c>
      <c r="H1451" t="s">
        <v>25</v>
      </c>
      <c r="I1451" t="s">
        <v>184</v>
      </c>
      <c r="J1451" t="s">
        <v>3383</v>
      </c>
      <c r="K1451" t="s">
        <v>4134</v>
      </c>
      <c r="L1451">
        <v>5000</v>
      </c>
      <c r="M1451" t="s">
        <v>4135</v>
      </c>
      <c r="N1451" t="s">
        <v>4060</v>
      </c>
      <c r="O1451" t="s">
        <v>4136</v>
      </c>
      <c r="P1451">
        <v>2500</v>
      </c>
      <c r="Q1451" t="s">
        <v>4134</v>
      </c>
      <c r="R1451">
        <v>977.82592</v>
      </c>
      <c r="S1451" t="s">
        <v>4347</v>
      </c>
      <c r="T1451" t="s">
        <v>4213</v>
      </c>
    </row>
    <row r="1452" spans="1:20" x14ac:dyDescent="0.3">
      <c r="A1452" t="s">
        <v>3727</v>
      </c>
      <c r="B1452" t="s">
        <v>4161</v>
      </c>
      <c r="C1452" t="s">
        <v>4199</v>
      </c>
      <c r="D1452" t="s">
        <v>4061</v>
      </c>
      <c r="E1452" t="s">
        <v>4062</v>
      </c>
      <c r="F1452" t="s">
        <v>1834</v>
      </c>
      <c r="G1452" t="s">
        <v>2086</v>
      </c>
      <c r="H1452" t="s">
        <v>9</v>
      </c>
      <c r="I1452" t="s">
        <v>180</v>
      </c>
      <c r="J1452" t="s">
        <v>3355</v>
      </c>
      <c r="K1452" t="s">
        <v>4134</v>
      </c>
      <c r="L1452">
        <v>748</v>
      </c>
      <c r="M1452" t="s">
        <v>4135</v>
      </c>
      <c r="N1452" t="s">
        <v>4060</v>
      </c>
      <c r="O1452" t="s">
        <v>4136</v>
      </c>
      <c r="P1452">
        <v>34</v>
      </c>
      <c r="Q1452" t="s">
        <v>4134</v>
      </c>
      <c r="R1452">
        <v>4612.4273599999997</v>
      </c>
      <c r="S1452" t="s">
        <v>4149</v>
      </c>
      <c r="T1452" t="s">
        <v>4171</v>
      </c>
    </row>
    <row r="1453" spans="1:20" x14ac:dyDescent="0.3">
      <c r="A1453" t="s">
        <v>3702</v>
      </c>
      <c r="B1453" t="s">
        <v>4169</v>
      </c>
      <c r="C1453" t="s">
        <v>4182</v>
      </c>
      <c r="D1453" t="s">
        <v>4061</v>
      </c>
      <c r="E1453" t="s">
        <v>4062</v>
      </c>
      <c r="F1453" t="s">
        <v>1834</v>
      </c>
      <c r="G1453" t="s">
        <v>2086</v>
      </c>
      <c r="H1453" t="s">
        <v>9</v>
      </c>
      <c r="I1453" t="s">
        <v>180</v>
      </c>
      <c r="J1453" t="s">
        <v>3355</v>
      </c>
      <c r="K1453" t="s">
        <v>4134</v>
      </c>
      <c r="L1453">
        <v>6552</v>
      </c>
      <c r="M1453" t="s">
        <v>4135</v>
      </c>
      <c r="N1453" t="s">
        <v>4060</v>
      </c>
      <c r="O1453" t="s">
        <v>4136</v>
      </c>
      <c r="P1453">
        <v>28</v>
      </c>
      <c r="Q1453" t="s">
        <v>4134</v>
      </c>
      <c r="R1453">
        <v>3099.4530100000002</v>
      </c>
      <c r="S1453" t="s">
        <v>4170</v>
      </c>
      <c r="T1453" t="s">
        <v>4273</v>
      </c>
    </row>
    <row r="1454" spans="1:20" x14ac:dyDescent="0.3">
      <c r="A1454" t="s">
        <v>3657</v>
      </c>
      <c r="B1454" t="s">
        <v>4627</v>
      </c>
      <c r="C1454" t="s">
        <v>4164</v>
      </c>
      <c r="D1454" t="s">
        <v>4085</v>
      </c>
      <c r="E1454" t="s">
        <v>4086</v>
      </c>
      <c r="F1454" t="s">
        <v>37</v>
      </c>
      <c r="G1454" t="s">
        <v>2210</v>
      </c>
      <c r="H1454" t="s">
        <v>25</v>
      </c>
      <c r="I1454" t="s">
        <v>184</v>
      </c>
      <c r="J1454" t="s">
        <v>3383</v>
      </c>
      <c r="K1454" t="s">
        <v>4134</v>
      </c>
      <c r="L1454">
        <v>6000</v>
      </c>
      <c r="M1454" t="s">
        <v>4135</v>
      </c>
      <c r="N1454" t="s">
        <v>4060</v>
      </c>
      <c r="O1454" t="s">
        <v>4136</v>
      </c>
      <c r="P1454">
        <v>1000</v>
      </c>
      <c r="Q1454" t="s">
        <v>4134</v>
      </c>
      <c r="R1454">
        <v>977.82592</v>
      </c>
      <c r="S1454" t="s">
        <v>4546</v>
      </c>
      <c r="T1454" t="s">
        <v>4391</v>
      </c>
    </row>
    <row r="1455" spans="1:20" x14ac:dyDescent="0.3">
      <c r="A1455" t="s">
        <v>3702</v>
      </c>
      <c r="B1455" t="s">
        <v>4139</v>
      </c>
      <c r="C1455" t="s">
        <v>4324</v>
      </c>
      <c r="D1455" t="s">
        <v>4061</v>
      </c>
      <c r="E1455" t="s">
        <v>4062</v>
      </c>
      <c r="F1455" t="s">
        <v>1834</v>
      </c>
      <c r="G1455" t="s">
        <v>2086</v>
      </c>
      <c r="H1455" t="s">
        <v>9</v>
      </c>
      <c r="I1455" t="s">
        <v>180</v>
      </c>
      <c r="J1455" t="s">
        <v>3355</v>
      </c>
      <c r="K1455" t="s">
        <v>4134</v>
      </c>
      <c r="L1455">
        <v>6061</v>
      </c>
      <c r="M1455" t="s">
        <v>4135</v>
      </c>
      <c r="N1455" t="s">
        <v>4060</v>
      </c>
      <c r="O1455" t="s">
        <v>4136</v>
      </c>
      <c r="P1455">
        <v>209</v>
      </c>
      <c r="Q1455" t="s">
        <v>4134</v>
      </c>
      <c r="R1455">
        <v>2980.4106900000002</v>
      </c>
      <c r="S1455" t="s">
        <v>4141</v>
      </c>
      <c r="T1455" t="s">
        <v>4238</v>
      </c>
    </row>
    <row r="1456" spans="1:20" x14ac:dyDescent="0.3">
      <c r="A1456" t="s">
        <v>3755</v>
      </c>
      <c r="B1456" t="s">
        <v>4169</v>
      </c>
      <c r="C1456" t="s">
        <v>4193</v>
      </c>
      <c r="D1456" t="s">
        <v>4061</v>
      </c>
      <c r="E1456" t="s">
        <v>4062</v>
      </c>
      <c r="F1456" t="s">
        <v>1834</v>
      </c>
      <c r="G1456" t="s">
        <v>2086</v>
      </c>
      <c r="H1456" t="s">
        <v>9</v>
      </c>
      <c r="I1456" t="s">
        <v>180</v>
      </c>
      <c r="J1456" t="s">
        <v>3355</v>
      </c>
      <c r="K1456" t="s">
        <v>4134</v>
      </c>
      <c r="L1456">
        <v>22606</v>
      </c>
      <c r="M1456" t="s">
        <v>4135</v>
      </c>
      <c r="N1456" t="s">
        <v>4060</v>
      </c>
      <c r="O1456" t="s">
        <v>4136</v>
      </c>
      <c r="P1456">
        <v>178</v>
      </c>
      <c r="Q1456" t="s">
        <v>4134</v>
      </c>
      <c r="R1456">
        <v>2417.8858300000002</v>
      </c>
      <c r="S1456" t="s">
        <v>4170</v>
      </c>
      <c r="T1456" t="s">
        <v>4218</v>
      </c>
    </row>
    <row r="1457" spans="1:20" x14ac:dyDescent="0.3">
      <c r="A1457" t="s">
        <v>3844</v>
      </c>
      <c r="B1457" t="s">
        <v>4410</v>
      </c>
      <c r="C1457" t="s">
        <v>4235</v>
      </c>
      <c r="D1457" t="s">
        <v>4068</v>
      </c>
      <c r="E1457" t="s">
        <v>4069</v>
      </c>
      <c r="F1457" t="s">
        <v>1834</v>
      </c>
      <c r="G1457" t="s">
        <v>2086</v>
      </c>
      <c r="H1457" t="s">
        <v>9</v>
      </c>
      <c r="I1457" t="s">
        <v>180</v>
      </c>
      <c r="J1457" t="s">
        <v>3355</v>
      </c>
      <c r="K1457" t="s">
        <v>4134</v>
      </c>
      <c r="L1457">
        <v>53</v>
      </c>
      <c r="M1457" t="s">
        <v>4135</v>
      </c>
      <c r="N1457" t="s">
        <v>4060</v>
      </c>
      <c r="O1457" t="s">
        <v>4136</v>
      </c>
      <c r="P1457">
        <v>53</v>
      </c>
      <c r="Q1457" t="s">
        <v>4134</v>
      </c>
      <c r="R1457">
        <v>8006.1981599999999</v>
      </c>
      <c r="S1457" t="s">
        <v>4224</v>
      </c>
      <c r="T1457"/>
    </row>
    <row r="1458" spans="1:20" x14ac:dyDescent="0.3">
      <c r="A1458" t="s">
        <v>3925</v>
      </c>
      <c r="B1458" t="s">
        <v>4309</v>
      </c>
      <c r="C1458" t="s">
        <v>4152</v>
      </c>
      <c r="D1458" t="s">
        <v>4085</v>
      </c>
      <c r="E1458" t="s">
        <v>4086</v>
      </c>
      <c r="F1458" t="s">
        <v>89</v>
      </c>
      <c r="G1458" t="s">
        <v>2204</v>
      </c>
      <c r="H1458" t="s">
        <v>40</v>
      </c>
      <c r="I1458" t="s">
        <v>184</v>
      </c>
      <c r="J1458" t="s">
        <v>3383</v>
      </c>
      <c r="K1458" t="s">
        <v>4134</v>
      </c>
      <c r="L1458">
        <v>328</v>
      </c>
      <c r="M1458" t="s">
        <v>4135</v>
      </c>
      <c r="N1458" t="s">
        <v>4060</v>
      </c>
      <c r="O1458" t="s">
        <v>4136</v>
      </c>
      <c r="P1458">
        <v>41</v>
      </c>
      <c r="Q1458" t="s">
        <v>4134</v>
      </c>
      <c r="R1458">
        <v>4335.6199200000001</v>
      </c>
      <c r="S1458" t="s">
        <v>4282</v>
      </c>
      <c r="T1458" t="s">
        <v>4280</v>
      </c>
    </row>
    <row r="1459" spans="1:20" x14ac:dyDescent="0.3">
      <c r="A1459" t="s">
        <v>3755</v>
      </c>
      <c r="B1459" t="s">
        <v>4139</v>
      </c>
      <c r="C1459" t="s">
        <v>4205</v>
      </c>
      <c r="D1459" t="s">
        <v>4061</v>
      </c>
      <c r="E1459" t="s">
        <v>4062</v>
      </c>
      <c r="F1459" t="s">
        <v>1834</v>
      </c>
      <c r="G1459" t="s">
        <v>2086</v>
      </c>
      <c r="H1459" t="s">
        <v>9</v>
      </c>
      <c r="I1459" t="s">
        <v>180</v>
      </c>
      <c r="J1459" t="s">
        <v>3355</v>
      </c>
      <c r="K1459" t="s">
        <v>4134</v>
      </c>
      <c r="L1459">
        <v>3700</v>
      </c>
      <c r="M1459" t="s">
        <v>4135</v>
      </c>
      <c r="N1459" t="s">
        <v>4060</v>
      </c>
      <c r="O1459" t="s">
        <v>4136</v>
      </c>
      <c r="P1459">
        <v>100</v>
      </c>
      <c r="Q1459" t="s">
        <v>4134</v>
      </c>
      <c r="R1459">
        <v>2325.0208200000002</v>
      </c>
      <c r="S1459" t="s">
        <v>4141</v>
      </c>
      <c r="T1459" t="s">
        <v>4230</v>
      </c>
    </row>
    <row r="1460" spans="1:20" x14ac:dyDescent="0.3">
      <c r="A1460" t="s">
        <v>3727</v>
      </c>
      <c r="B1460" t="s">
        <v>4161</v>
      </c>
      <c r="C1460" t="s">
        <v>4152</v>
      </c>
      <c r="D1460" t="s">
        <v>4061</v>
      </c>
      <c r="E1460" t="s">
        <v>4062</v>
      </c>
      <c r="F1460" t="s">
        <v>1834</v>
      </c>
      <c r="G1460" t="s">
        <v>2086</v>
      </c>
      <c r="H1460" t="s">
        <v>9</v>
      </c>
      <c r="I1460" t="s">
        <v>180</v>
      </c>
      <c r="J1460" t="s">
        <v>3355</v>
      </c>
      <c r="K1460" t="s">
        <v>4134</v>
      </c>
      <c r="L1460">
        <v>72</v>
      </c>
      <c r="M1460" t="s">
        <v>4135</v>
      </c>
      <c r="N1460" t="s">
        <v>4060</v>
      </c>
      <c r="O1460" t="s">
        <v>4136</v>
      </c>
      <c r="P1460">
        <v>18</v>
      </c>
      <c r="Q1460" t="s">
        <v>4134</v>
      </c>
      <c r="R1460">
        <v>4612.4273599999997</v>
      </c>
      <c r="S1460" t="s">
        <v>4149</v>
      </c>
      <c r="T1460" t="s">
        <v>4479</v>
      </c>
    </row>
    <row r="1461" spans="1:20" x14ac:dyDescent="0.3">
      <c r="A1461" t="s">
        <v>3702</v>
      </c>
      <c r="B1461" t="s">
        <v>4628</v>
      </c>
      <c r="C1461" t="s">
        <v>4148</v>
      </c>
      <c r="D1461" t="s">
        <v>4061</v>
      </c>
      <c r="E1461" t="s">
        <v>4062</v>
      </c>
      <c r="F1461" t="s">
        <v>1834</v>
      </c>
      <c r="G1461" t="s">
        <v>2086</v>
      </c>
      <c r="H1461" t="s">
        <v>9</v>
      </c>
      <c r="I1461" t="s">
        <v>180</v>
      </c>
      <c r="J1461" t="s">
        <v>3355</v>
      </c>
      <c r="K1461" t="s">
        <v>4134</v>
      </c>
      <c r="L1461">
        <v>150</v>
      </c>
      <c r="M1461" t="s">
        <v>4135</v>
      </c>
      <c r="N1461" t="s">
        <v>4060</v>
      </c>
      <c r="O1461" t="s">
        <v>4136</v>
      </c>
      <c r="P1461">
        <v>150</v>
      </c>
      <c r="Q1461" t="s">
        <v>4134</v>
      </c>
      <c r="R1461">
        <v>3099.4530100000002</v>
      </c>
      <c r="S1461" t="s">
        <v>4264</v>
      </c>
      <c r="T1461"/>
    </row>
    <row r="1462" spans="1:20" x14ac:dyDescent="0.3">
      <c r="A1462" t="s">
        <v>4003</v>
      </c>
      <c r="B1462" t="s">
        <v>4340</v>
      </c>
      <c r="C1462" t="s">
        <v>4164</v>
      </c>
      <c r="D1462" t="s">
        <v>4068</v>
      </c>
      <c r="E1462" t="s">
        <v>4069</v>
      </c>
      <c r="F1462" t="s">
        <v>572</v>
      </c>
      <c r="G1462" t="s">
        <v>3201</v>
      </c>
      <c r="H1462" t="s">
        <v>9</v>
      </c>
      <c r="I1462" t="s">
        <v>180</v>
      </c>
      <c r="J1462" t="s">
        <v>3404</v>
      </c>
      <c r="K1462" t="s">
        <v>4134</v>
      </c>
      <c r="L1462">
        <v>5</v>
      </c>
      <c r="M1462" t="s">
        <v>4135</v>
      </c>
      <c r="N1462" t="s">
        <v>4060</v>
      </c>
      <c r="O1462" t="s">
        <v>4136</v>
      </c>
      <c r="P1462">
        <v>5</v>
      </c>
      <c r="Q1462" t="s">
        <v>4134</v>
      </c>
      <c r="R1462">
        <v>127938.51718</v>
      </c>
      <c r="S1462" t="s">
        <v>4284</v>
      </c>
      <c r="T1462" t="s">
        <v>4396</v>
      </c>
    </row>
    <row r="1463" spans="1:20" x14ac:dyDescent="0.3">
      <c r="A1463" t="s">
        <v>3653</v>
      </c>
      <c r="B1463" t="s">
        <v>4202</v>
      </c>
      <c r="C1463" t="s">
        <v>4159</v>
      </c>
      <c r="D1463" t="s">
        <v>4061</v>
      </c>
      <c r="E1463" t="s">
        <v>4062</v>
      </c>
      <c r="F1463" t="s">
        <v>1834</v>
      </c>
      <c r="G1463" t="s">
        <v>2086</v>
      </c>
      <c r="H1463" t="s">
        <v>9</v>
      </c>
      <c r="I1463" t="s">
        <v>180</v>
      </c>
      <c r="J1463" t="s">
        <v>3355</v>
      </c>
      <c r="K1463" t="s">
        <v>4134</v>
      </c>
      <c r="L1463">
        <v>103680</v>
      </c>
      <c r="M1463" t="s">
        <v>4135</v>
      </c>
      <c r="N1463" t="s">
        <v>4060</v>
      </c>
      <c r="O1463" t="s">
        <v>4136</v>
      </c>
      <c r="P1463">
        <v>320</v>
      </c>
      <c r="Q1463" t="s">
        <v>4134</v>
      </c>
      <c r="R1463">
        <v>3379.27124</v>
      </c>
      <c r="S1463" t="s">
        <v>4203</v>
      </c>
      <c r="T1463" t="s">
        <v>4204</v>
      </c>
    </row>
    <row r="1464" spans="1:20" x14ac:dyDescent="0.3">
      <c r="A1464" t="s">
        <v>3657</v>
      </c>
      <c r="B1464" t="s">
        <v>4629</v>
      </c>
      <c r="C1464" t="s">
        <v>4164</v>
      </c>
      <c r="D1464" t="s">
        <v>4085</v>
      </c>
      <c r="E1464" t="s">
        <v>4086</v>
      </c>
      <c r="F1464" t="s">
        <v>37</v>
      </c>
      <c r="G1464" t="s">
        <v>2210</v>
      </c>
      <c r="H1464" t="s">
        <v>25</v>
      </c>
      <c r="I1464" t="s">
        <v>184</v>
      </c>
      <c r="J1464" t="s">
        <v>3383</v>
      </c>
      <c r="K1464" t="s">
        <v>4134</v>
      </c>
      <c r="L1464">
        <v>1000</v>
      </c>
      <c r="M1464" t="s">
        <v>4135</v>
      </c>
      <c r="N1464" t="s">
        <v>4060</v>
      </c>
      <c r="O1464" t="s">
        <v>4136</v>
      </c>
      <c r="P1464">
        <v>1000</v>
      </c>
      <c r="Q1464" t="s">
        <v>4134</v>
      </c>
      <c r="R1464">
        <v>1295.8615</v>
      </c>
      <c r="S1464" t="s">
        <v>4308</v>
      </c>
      <c r="T1464"/>
    </row>
    <row r="1465" spans="1:20" x14ac:dyDescent="0.3">
      <c r="A1465" t="s">
        <v>3727</v>
      </c>
      <c r="B1465" t="s">
        <v>4139</v>
      </c>
      <c r="C1465" t="s">
        <v>4159</v>
      </c>
      <c r="D1465" t="s">
        <v>4061</v>
      </c>
      <c r="E1465" t="s">
        <v>4062</v>
      </c>
      <c r="F1465" t="s">
        <v>1834</v>
      </c>
      <c r="G1465" t="s">
        <v>2086</v>
      </c>
      <c r="H1465" t="s">
        <v>9</v>
      </c>
      <c r="I1465" t="s">
        <v>180</v>
      </c>
      <c r="J1465" t="s">
        <v>3355</v>
      </c>
      <c r="K1465" t="s">
        <v>4134</v>
      </c>
      <c r="L1465">
        <v>5725</v>
      </c>
      <c r="M1465" t="s">
        <v>4135</v>
      </c>
      <c r="N1465" t="s">
        <v>4060</v>
      </c>
      <c r="O1465" t="s">
        <v>4136</v>
      </c>
      <c r="P1465">
        <v>241</v>
      </c>
      <c r="Q1465" t="s">
        <v>4134</v>
      </c>
      <c r="R1465">
        <v>4435.2754500000001</v>
      </c>
      <c r="S1465" t="s">
        <v>4141</v>
      </c>
      <c r="T1465" t="s">
        <v>4236</v>
      </c>
    </row>
    <row r="1466" spans="1:20" x14ac:dyDescent="0.3">
      <c r="A1466" t="s">
        <v>3884</v>
      </c>
      <c r="B1466" t="s">
        <v>4139</v>
      </c>
      <c r="C1466" t="s">
        <v>4140</v>
      </c>
      <c r="D1466" t="s">
        <v>4061</v>
      </c>
      <c r="E1466" t="s">
        <v>4062</v>
      </c>
      <c r="F1466" t="s">
        <v>1834</v>
      </c>
      <c r="G1466" t="s">
        <v>2086</v>
      </c>
      <c r="H1466" t="s">
        <v>9</v>
      </c>
      <c r="I1466" t="s">
        <v>180</v>
      </c>
      <c r="J1466" t="s">
        <v>3355</v>
      </c>
      <c r="K1466" t="s">
        <v>4134</v>
      </c>
      <c r="L1466">
        <v>2436</v>
      </c>
      <c r="M1466" t="s">
        <v>4135</v>
      </c>
      <c r="N1466" t="s">
        <v>4060</v>
      </c>
      <c r="O1466" t="s">
        <v>4136</v>
      </c>
      <c r="P1466">
        <v>42</v>
      </c>
      <c r="Q1466" t="s">
        <v>4134</v>
      </c>
      <c r="R1466">
        <v>10162.67376</v>
      </c>
      <c r="S1466" t="s">
        <v>4141</v>
      </c>
      <c r="T1466" t="s">
        <v>4265</v>
      </c>
    </row>
    <row r="1467" spans="1:20" x14ac:dyDescent="0.3">
      <c r="A1467" t="s">
        <v>3657</v>
      </c>
      <c r="B1467" t="s">
        <v>4446</v>
      </c>
      <c r="C1467" t="s">
        <v>4164</v>
      </c>
      <c r="D1467" t="s">
        <v>4085</v>
      </c>
      <c r="E1467" t="s">
        <v>4086</v>
      </c>
      <c r="F1467" t="s">
        <v>37</v>
      </c>
      <c r="G1467" t="s">
        <v>2210</v>
      </c>
      <c r="H1467" t="s">
        <v>25</v>
      </c>
      <c r="I1467" t="s">
        <v>184</v>
      </c>
      <c r="J1467" t="s">
        <v>3383</v>
      </c>
      <c r="K1467" t="s">
        <v>4134</v>
      </c>
      <c r="L1467">
        <v>2400</v>
      </c>
      <c r="M1467" t="s">
        <v>4135</v>
      </c>
      <c r="N1467" t="s">
        <v>4060</v>
      </c>
      <c r="O1467" t="s">
        <v>4136</v>
      </c>
      <c r="P1467">
        <v>1200</v>
      </c>
      <c r="Q1467" t="s">
        <v>4134</v>
      </c>
      <c r="R1467">
        <v>977.82592</v>
      </c>
      <c r="S1467" t="s">
        <v>4261</v>
      </c>
      <c r="T1467" t="s">
        <v>4540</v>
      </c>
    </row>
    <row r="1468" spans="1:20" x14ac:dyDescent="0.3">
      <c r="A1468" t="s">
        <v>3755</v>
      </c>
      <c r="B1468" t="s">
        <v>4214</v>
      </c>
      <c r="C1468" t="s">
        <v>4152</v>
      </c>
      <c r="D1468" t="s">
        <v>4061</v>
      </c>
      <c r="E1468" t="s">
        <v>4062</v>
      </c>
      <c r="F1468" t="s">
        <v>1834</v>
      </c>
      <c r="G1468" t="s">
        <v>2086</v>
      </c>
      <c r="H1468" t="s">
        <v>9</v>
      </c>
      <c r="I1468" t="s">
        <v>180</v>
      </c>
      <c r="J1468" t="s">
        <v>3355</v>
      </c>
      <c r="K1468" t="s">
        <v>4134</v>
      </c>
      <c r="L1468">
        <v>9360</v>
      </c>
      <c r="M1468" t="s">
        <v>4135</v>
      </c>
      <c r="N1468" t="s">
        <v>4060</v>
      </c>
      <c r="O1468" t="s">
        <v>4136</v>
      </c>
      <c r="P1468">
        <v>65</v>
      </c>
      <c r="Q1468" t="s">
        <v>4134</v>
      </c>
      <c r="R1468">
        <v>2417.8858300000002</v>
      </c>
      <c r="S1468" t="s">
        <v>4215</v>
      </c>
      <c r="T1468" t="s">
        <v>4499</v>
      </c>
    </row>
    <row r="1469" spans="1:20" x14ac:dyDescent="0.3">
      <c r="A1469" t="s">
        <v>3653</v>
      </c>
      <c r="B1469" t="s">
        <v>4139</v>
      </c>
      <c r="C1469" t="s">
        <v>4303</v>
      </c>
      <c r="D1469" t="s">
        <v>4061</v>
      </c>
      <c r="E1469" t="s">
        <v>4062</v>
      </c>
      <c r="F1469" t="s">
        <v>1834</v>
      </c>
      <c r="G1469" t="s">
        <v>2086</v>
      </c>
      <c r="H1469" t="s">
        <v>9</v>
      </c>
      <c r="I1469" t="s">
        <v>180</v>
      </c>
      <c r="J1469" t="s">
        <v>3355</v>
      </c>
      <c r="K1469" t="s">
        <v>4134</v>
      </c>
      <c r="L1469">
        <v>3650</v>
      </c>
      <c r="M1469" t="s">
        <v>4135</v>
      </c>
      <c r="N1469" t="s">
        <v>4060</v>
      </c>
      <c r="O1469" t="s">
        <v>4136</v>
      </c>
      <c r="P1469">
        <v>146</v>
      </c>
      <c r="Q1469" t="s">
        <v>4134</v>
      </c>
      <c r="R1469">
        <v>3379.27124</v>
      </c>
      <c r="S1469" t="s">
        <v>4141</v>
      </c>
      <c r="T1469" t="s">
        <v>4236</v>
      </c>
    </row>
    <row r="1470" spans="1:20" x14ac:dyDescent="0.3">
      <c r="A1470" t="s">
        <v>3657</v>
      </c>
      <c r="B1470" t="s">
        <v>4630</v>
      </c>
      <c r="C1470" t="s">
        <v>4182</v>
      </c>
      <c r="D1470" t="s">
        <v>4085</v>
      </c>
      <c r="E1470" t="s">
        <v>4086</v>
      </c>
      <c r="F1470" t="s">
        <v>89</v>
      </c>
      <c r="G1470" t="s">
        <v>2204</v>
      </c>
      <c r="H1470" t="s">
        <v>40</v>
      </c>
      <c r="I1470" t="s">
        <v>184</v>
      </c>
      <c r="J1470" t="s">
        <v>3383</v>
      </c>
      <c r="K1470" t="s">
        <v>4134</v>
      </c>
      <c r="L1470">
        <v>600</v>
      </c>
      <c r="M1470" t="s">
        <v>4135</v>
      </c>
      <c r="N1470" t="s">
        <v>4060</v>
      </c>
      <c r="O1470" t="s">
        <v>4136</v>
      </c>
      <c r="P1470">
        <v>600</v>
      </c>
      <c r="Q1470" t="s">
        <v>4134</v>
      </c>
      <c r="R1470">
        <v>995.12755000000004</v>
      </c>
      <c r="S1470" t="s">
        <v>4179</v>
      </c>
      <c r="T1470" t="s">
        <v>4585</v>
      </c>
    </row>
    <row r="1471" spans="1:20" x14ac:dyDescent="0.3">
      <c r="A1471" t="s">
        <v>3845</v>
      </c>
      <c r="B1471" t="s">
        <v>4283</v>
      </c>
      <c r="C1471" t="s">
        <v>4164</v>
      </c>
      <c r="D1471" t="s">
        <v>4068</v>
      </c>
      <c r="E1471" t="s">
        <v>4069</v>
      </c>
      <c r="F1471" t="s">
        <v>1834</v>
      </c>
      <c r="G1471" t="s">
        <v>2086</v>
      </c>
      <c r="H1471" t="s">
        <v>9</v>
      </c>
      <c r="I1471" t="s">
        <v>180</v>
      </c>
      <c r="J1471" t="s">
        <v>3355</v>
      </c>
      <c r="K1471" t="s">
        <v>4134</v>
      </c>
      <c r="L1471">
        <v>20</v>
      </c>
      <c r="M1471" t="s">
        <v>4135</v>
      </c>
      <c r="N1471" t="s">
        <v>4060</v>
      </c>
      <c r="O1471" t="s">
        <v>4136</v>
      </c>
      <c r="P1471">
        <v>10</v>
      </c>
      <c r="Q1471" t="s">
        <v>4134</v>
      </c>
      <c r="R1471">
        <v>126343.09173</v>
      </c>
      <c r="S1471" t="s">
        <v>4284</v>
      </c>
      <c r="T1471" t="s">
        <v>4285</v>
      </c>
    </row>
    <row r="1472" spans="1:20" x14ac:dyDescent="0.3">
      <c r="A1472" t="s">
        <v>4033</v>
      </c>
      <c r="B1472" t="s">
        <v>4319</v>
      </c>
      <c r="C1472" t="s">
        <v>4182</v>
      </c>
      <c r="D1472" t="s">
        <v>4085</v>
      </c>
      <c r="E1472" t="s">
        <v>4086</v>
      </c>
      <c r="F1472" t="s">
        <v>331</v>
      </c>
      <c r="G1472" t="s">
        <v>2211</v>
      </c>
      <c r="H1472" t="s">
        <v>46</v>
      </c>
      <c r="I1472" t="s">
        <v>180</v>
      </c>
      <c r="J1472" t="s">
        <v>3383</v>
      </c>
      <c r="K1472" t="s">
        <v>4134</v>
      </c>
      <c r="L1472">
        <v>2400</v>
      </c>
      <c r="M1472" t="s">
        <v>4135</v>
      </c>
      <c r="N1472" t="s">
        <v>4060</v>
      </c>
      <c r="O1472" t="s">
        <v>4136</v>
      </c>
      <c r="P1472">
        <v>300</v>
      </c>
      <c r="Q1472" t="s">
        <v>4134</v>
      </c>
      <c r="R1472">
        <v>4276.9212200000002</v>
      </c>
      <c r="S1472" t="s">
        <v>4194</v>
      </c>
      <c r="T1472" t="s">
        <v>4155</v>
      </c>
    </row>
    <row r="1473" spans="1:20" x14ac:dyDescent="0.3">
      <c r="A1473" t="s">
        <v>3702</v>
      </c>
      <c r="B1473" t="s">
        <v>4231</v>
      </c>
      <c r="C1473" t="s">
        <v>4199</v>
      </c>
      <c r="D1473" t="s">
        <v>4061</v>
      </c>
      <c r="E1473" t="s">
        <v>4062</v>
      </c>
      <c r="F1473" t="s">
        <v>1834</v>
      </c>
      <c r="G1473" t="s">
        <v>2086</v>
      </c>
      <c r="H1473" t="s">
        <v>9</v>
      </c>
      <c r="I1473" t="s">
        <v>180</v>
      </c>
      <c r="J1473" t="s">
        <v>3355</v>
      </c>
      <c r="K1473" t="s">
        <v>4134</v>
      </c>
      <c r="L1473">
        <v>35322</v>
      </c>
      <c r="M1473" t="s">
        <v>4135</v>
      </c>
      <c r="N1473" t="s">
        <v>4060</v>
      </c>
      <c r="O1473" t="s">
        <v>4136</v>
      </c>
      <c r="P1473">
        <v>841</v>
      </c>
      <c r="Q1473" t="s">
        <v>4134</v>
      </c>
      <c r="R1473">
        <v>2980.4106900000002</v>
      </c>
      <c r="S1473" t="s">
        <v>4232</v>
      </c>
      <c r="T1473" t="s">
        <v>4281</v>
      </c>
    </row>
    <row r="1474" spans="1:20" x14ac:dyDescent="0.3">
      <c r="A1474" t="s">
        <v>3958</v>
      </c>
      <c r="B1474" t="s">
        <v>4139</v>
      </c>
      <c r="C1474" t="s">
        <v>4152</v>
      </c>
      <c r="D1474" t="s">
        <v>4061</v>
      </c>
      <c r="E1474" t="s">
        <v>4062</v>
      </c>
      <c r="F1474" t="s">
        <v>1834</v>
      </c>
      <c r="G1474" t="s">
        <v>2086</v>
      </c>
      <c r="H1474" t="s">
        <v>9</v>
      </c>
      <c r="I1474" t="s">
        <v>180</v>
      </c>
      <c r="J1474" t="s">
        <v>3355</v>
      </c>
      <c r="K1474" t="s">
        <v>4134</v>
      </c>
      <c r="L1474">
        <v>36575</v>
      </c>
      <c r="M1474" t="s">
        <v>4135</v>
      </c>
      <c r="N1474" t="s">
        <v>4060</v>
      </c>
      <c r="O1474" t="s">
        <v>4136</v>
      </c>
      <c r="P1474">
        <v>209</v>
      </c>
      <c r="Q1474" t="s">
        <v>4134</v>
      </c>
      <c r="R1474">
        <v>1775.81025</v>
      </c>
      <c r="S1474" t="s">
        <v>4141</v>
      </c>
      <c r="T1474" t="s">
        <v>4142</v>
      </c>
    </row>
    <row r="1475" spans="1:20" x14ac:dyDescent="0.3">
      <c r="A1475" t="s">
        <v>3884</v>
      </c>
      <c r="B1475" t="s">
        <v>4329</v>
      </c>
      <c r="C1475" t="s">
        <v>4182</v>
      </c>
      <c r="D1475" t="s">
        <v>4061</v>
      </c>
      <c r="E1475" t="s">
        <v>4062</v>
      </c>
      <c r="F1475" t="s">
        <v>1834</v>
      </c>
      <c r="G1475" t="s">
        <v>2086</v>
      </c>
      <c r="H1475" t="s">
        <v>9</v>
      </c>
      <c r="I1475" t="s">
        <v>180</v>
      </c>
      <c r="J1475" t="s">
        <v>3355</v>
      </c>
      <c r="K1475" t="s">
        <v>4134</v>
      </c>
      <c r="L1475">
        <v>600</v>
      </c>
      <c r="M1475" t="s">
        <v>4135</v>
      </c>
      <c r="N1475" t="s">
        <v>4060</v>
      </c>
      <c r="O1475" t="s">
        <v>4136</v>
      </c>
      <c r="P1475">
        <v>25</v>
      </c>
      <c r="Q1475" t="s">
        <v>4134</v>
      </c>
      <c r="R1475">
        <v>11365.452939999999</v>
      </c>
      <c r="S1475" t="s">
        <v>4220</v>
      </c>
      <c r="T1475" t="s">
        <v>4390</v>
      </c>
    </row>
    <row r="1476" spans="1:20" x14ac:dyDescent="0.3">
      <c r="A1476" t="s">
        <v>3653</v>
      </c>
      <c r="B1476" t="s">
        <v>4132</v>
      </c>
      <c r="C1476" t="s">
        <v>4199</v>
      </c>
      <c r="D1476" t="s">
        <v>4061</v>
      </c>
      <c r="E1476" t="s">
        <v>4062</v>
      </c>
      <c r="F1476" t="s">
        <v>572</v>
      </c>
      <c r="G1476" t="s">
        <v>3201</v>
      </c>
      <c r="H1476" t="s">
        <v>9</v>
      </c>
      <c r="I1476" t="s">
        <v>180</v>
      </c>
      <c r="J1476" t="s">
        <v>3404</v>
      </c>
      <c r="K1476" t="s">
        <v>4134</v>
      </c>
      <c r="L1476">
        <v>2220</v>
      </c>
      <c r="M1476" t="s">
        <v>4135</v>
      </c>
      <c r="N1476" t="s">
        <v>4060</v>
      </c>
      <c r="O1476" t="s">
        <v>4136</v>
      </c>
      <c r="P1476">
        <v>209</v>
      </c>
      <c r="Q1476" t="s">
        <v>4134</v>
      </c>
      <c r="R1476">
        <v>3416.2647400000001</v>
      </c>
      <c r="S1476" t="s">
        <v>4137</v>
      </c>
      <c r="T1476" t="s">
        <v>4310</v>
      </c>
    </row>
    <row r="1477" spans="1:20" x14ac:dyDescent="0.3">
      <c r="A1477" t="s">
        <v>3968</v>
      </c>
      <c r="B1477" t="s">
        <v>4189</v>
      </c>
      <c r="C1477" t="s">
        <v>4152</v>
      </c>
      <c r="D1477" t="s">
        <v>4068</v>
      </c>
      <c r="E1477" t="s">
        <v>4069</v>
      </c>
      <c r="F1477" t="s">
        <v>1834</v>
      </c>
      <c r="G1477" t="s">
        <v>2086</v>
      </c>
      <c r="H1477" t="s">
        <v>9</v>
      </c>
      <c r="I1477" t="s">
        <v>180</v>
      </c>
      <c r="J1477" t="s">
        <v>3355</v>
      </c>
      <c r="K1477" t="s">
        <v>4134</v>
      </c>
      <c r="L1477">
        <v>36</v>
      </c>
      <c r="M1477" t="s">
        <v>4135</v>
      </c>
      <c r="N1477" t="s">
        <v>4060</v>
      </c>
      <c r="O1477" t="s">
        <v>4136</v>
      </c>
      <c r="P1477">
        <v>12</v>
      </c>
      <c r="Q1477" t="s">
        <v>4134</v>
      </c>
      <c r="R1477">
        <v>108714.55721</v>
      </c>
      <c r="S1477" t="s">
        <v>4190</v>
      </c>
      <c r="T1477" t="s">
        <v>4246</v>
      </c>
    </row>
    <row r="1478" spans="1:20" x14ac:dyDescent="0.3">
      <c r="A1478" t="s">
        <v>3727</v>
      </c>
      <c r="B1478" t="s">
        <v>4139</v>
      </c>
      <c r="C1478" t="s">
        <v>4159</v>
      </c>
      <c r="D1478" t="s">
        <v>4061</v>
      </c>
      <c r="E1478" t="s">
        <v>4062</v>
      </c>
      <c r="F1478" t="s">
        <v>1834</v>
      </c>
      <c r="G1478" t="s">
        <v>2086</v>
      </c>
      <c r="H1478" t="s">
        <v>9</v>
      </c>
      <c r="I1478" t="s">
        <v>180</v>
      </c>
      <c r="J1478" t="s">
        <v>3355</v>
      </c>
      <c r="K1478" t="s">
        <v>4134</v>
      </c>
      <c r="L1478">
        <v>1308</v>
      </c>
      <c r="M1478" t="s">
        <v>4135</v>
      </c>
      <c r="N1478" t="s">
        <v>4060</v>
      </c>
      <c r="O1478" t="s">
        <v>4136</v>
      </c>
      <c r="P1478">
        <v>241</v>
      </c>
      <c r="Q1478" t="s">
        <v>4134</v>
      </c>
      <c r="R1478">
        <v>4435.2754500000001</v>
      </c>
      <c r="S1478" t="s">
        <v>4141</v>
      </c>
      <c r="T1478" t="s">
        <v>4187</v>
      </c>
    </row>
    <row r="1479" spans="1:20" x14ac:dyDescent="0.3">
      <c r="A1479" t="s">
        <v>3913</v>
      </c>
      <c r="B1479" t="s">
        <v>4393</v>
      </c>
      <c r="C1479" t="s">
        <v>4164</v>
      </c>
      <c r="D1479" t="s">
        <v>4061</v>
      </c>
      <c r="E1479" t="s">
        <v>4062</v>
      </c>
      <c r="F1479" t="s">
        <v>1834</v>
      </c>
      <c r="G1479" t="s">
        <v>2086</v>
      </c>
      <c r="H1479" t="s">
        <v>9</v>
      </c>
      <c r="I1479" t="s">
        <v>180</v>
      </c>
      <c r="J1479" t="s">
        <v>3355</v>
      </c>
      <c r="K1479" t="s">
        <v>4134</v>
      </c>
      <c r="L1479">
        <v>5952</v>
      </c>
      <c r="M1479" t="s">
        <v>4135</v>
      </c>
      <c r="N1479" t="s">
        <v>4060</v>
      </c>
      <c r="O1479" t="s">
        <v>4136</v>
      </c>
      <c r="P1479">
        <v>64</v>
      </c>
      <c r="Q1479" t="s">
        <v>4134</v>
      </c>
      <c r="R1479">
        <v>2663.1526699999999</v>
      </c>
      <c r="S1479" t="s">
        <v>4215</v>
      </c>
      <c r="T1479" t="s">
        <v>4162</v>
      </c>
    </row>
    <row r="1480" spans="1:20" x14ac:dyDescent="0.3">
      <c r="A1480" t="s">
        <v>3755</v>
      </c>
      <c r="B1480" t="s">
        <v>4132</v>
      </c>
      <c r="C1480" t="s">
        <v>4235</v>
      </c>
      <c r="D1480" t="s">
        <v>4061</v>
      </c>
      <c r="E1480" t="s">
        <v>4062</v>
      </c>
      <c r="F1480" t="s">
        <v>572</v>
      </c>
      <c r="G1480" t="s">
        <v>3201</v>
      </c>
      <c r="H1480" t="s">
        <v>9</v>
      </c>
      <c r="I1480" t="s">
        <v>180</v>
      </c>
      <c r="J1480" t="s">
        <v>3404</v>
      </c>
      <c r="K1480" t="s">
        <v>4134</v>
      </c>
      <c r="L1480">
        <v>1500</v>
      </c>
      <c r="M1480" t="s">
        <v>4135</v>
      </c>
      <c r="N1480" t="s">
        <v>4060</v>
      </c>
      <c r="O1480" t="s">
        <v>4136</v>
      </c>
      <c r="P1480">
        <v>100</v>
      </c>
      <c r="Q1480" t="s">
        <v>4134</v>
      </c>
      <c r="R1480">
        <v>2352.5772099999999</v>
      </c>
      <c r="S1480" t="s">
        <v>4137</v>
      </c>
      <c r="T1480" t="s">
        <v>4138</v>
      </c>
    </row>
    <row r="1481" spans="1:20" x14ac:dyDescent="0.3">
      <c r="A1481" t="s">
        <v>3755</v>
      </c>
      <c r="B1481" t="s">
        <v>4139</v>
      </c>
      <c r="C1481" t="s">
        <v>4175</v>
      </c>
      <c r="D1481" t="s">
        <v>4061</v>
      </c>
      <c r="E1481" t="s">
        <v>4062</v>
      </c>
      <c r="F1481" t="s">
        <v>1834</v>
      </c>
      <c r="G1481" t="s">
        <v>2086</v>
      </c>
      <c r="H1481" t="s">
        <v>9</v>
      </c>
      <c r="I1481" t="s">
        <v>180</v>
      </c>
      <c r="J1481" t="s">
        <v>3355</v>
      </c>
      <c r="K1481" t="s">
        <v>4134</v>
      </c>
      <c r="L1481">
        <v>49300</v>
      </c>
      <c r="M1481" t="s">
        <v>4135</v>
      </c>
      <c r="N1481" t="s">
        <v>4060</v>
      </c>
      <c r="O1481" t="s">
        <v>4136</v>
      </c>
      <c r="P1481">
        <v>170</v>
      </c>
      <c r="Q1481" t="s">
        <v>4134</v>
      </c>
      <c r="R1481">
        <v>2325.0208200000002</v>
      </c>
      <c r="S1481" t="s">
        <v>4141</v>
      </c>
      <c r="T1481" t="s">
        <v>4160</v>
      </c>
    </row>
    <row r="1482" spans="1:20" x14ac:dyDescent="0.3">
      <c r="A1482" t="s">
        <v>3702</v>
      </c>
      <c r="B1482" t="s">
        <v>4139</v>
      </c>
      <c r="C1482" t="s">
        <v>4275</v>
      </c>
      <c r="D1482" t="s">
        <v>4061</v>
      </c>
      <c r="E1482" t="s">
        <v>4062</v>
      </c>
      <c r="F1482" t="s">
        <v>1834</v>
      </c>
      <c r="G1482" t="s">
        <v>2086</v>
      </c>
      <c r="H1482" t="s">
        <v>9</v>
      </c>
      <c r="I1482" t="s">
        <v>180</v>
      </c>
      <c r="J1482" t="s">
        <v>3355</v>
      </c>
      <c r="K1482" t="s">
        <v>4134</v>
      </c>
      <c r="L1482">
        <v>7098</v>
      </c>
      <c r="M1482" t="s">
        <v>4135</v>
      </c>
      <c r="N1482" t="s">
        <v>4060</v>
      </c>
      <c r="O1482" t="s">
        <v>4136</v>
      </c>
      <c r="P1482">
        <v>169</v>
      </c>
      <c r="Q1482" t="s">
        <v>4134</v>
      </c>
      <c r="R1482">
        <v>2980.4106900000002</v>
      </c>
      <c r="S1482" t="s">
        <v>4141</v>
      </c>
      <c r="T1482" t="s">
        <v>4168</v>
      </c>
    </row>
    <row r="1483" spans="1:20" x14ac:dyDescent="0.3">
      <c r="A1483" t="s">
        <v>3845</v>
      </c>
      <c r="B1483" t="s">
        <v>4340</v>
      </c>
      <c r="C1483" t="s">
        <v>4199</v>
      </c>
      <c r="D1483" t="s">
        <v>4068</v>
      </c>
      <c r="E1483" t="s">
        <v>4069</v>
      </c>
      <c r="F1483" t="s">
        <v>572</v>
      </c>
      <c r="G1483" t="s">
        <v>3201</v>
      </c>
      <c r="H1483" t="s">
        <v>9</v>
      </c>
      <c r="I1483" t="s">
        <v>180</v>
      </c>
      <c r="J1483" t="s">
        <v>3404</v>
      </c>
      <c r="K1483" t="s">
        <v>4134</v>
      </c>
      <c r="L1483">
        <v>90</v>
      </c>
      <c r="M1483" t="s">
        <v>4135</v>
      </c>
      <c r="N1483" t="s">
        <v>4060</v>
      </c>
      <c r="O1483" t="s">
        <v>4136</v>
      </c>
      <c r="P1483">
        <v>30</v>
      </c>
      <c r="Q1483" t="s">
        <v>4134</v>
      </c>
      <c r="R1483">
        <v>126343.09173</v>
      </c>
      <c r="S1483" t="s">
        <v>4284</v>
      </c>
      <c r="T1483" t="s">
        <v>4507</v>
      </c>
    </row>
    <row r="1484" spans="1:20" x14ac:dyDescent="0.3">
      <c r="A1484" t="s">
        <v>3755</v>
      </c>
      <c r="B1484" t="s">
        <v>4139</v>
      </c>
      <c r="C1484" t="s">
        <v>4339</v>
      </c>
      <c r="D1484" t="s">
        <v>4061</v>
      </c>
      <c r="E1484" t="s">
        <v>4062</v>
      </c>
      <c r="F1484" t="s">
        <v>1834</v>
      </c>
      <c r="G1484" t="s">
        <v>2086</v>
      </c>
      <c r="H1484" t="s">
        <v>9</v>
      </c>
      <c r="I1484" t="s">
        <v>180</v>
      </c>
      <c r="J1484" t="s">
        <v>3355</v>
      </c>
      <c r="K1484" t="s">
        <v>4134</v>
      </c>
      <c r="L1484">
        <v>2100</v>
      </c>
      <c r="M1484" t="s">
        <v>4135</v>
      </c>
      <c r="N1484" t="s">
        <v>4060</v>
      </c>
      <c r="O1484" t="s">
        <v>4136</v>
      </c>
      <c r="P1484">
        <v>50</v>
      </c>
      <c r="Q1484" t="s">
        <v>4134</v>
      </c>
      <c r="R1484">
        <v>2325.0208200000002</v>
      </c>
      <c r="S1484" t="s">
        <v>4141</v>
      </c>
      <c r="T1484" t="s">
        <v>4173</v>
      </c>
    </row>
    <row r="1485" spans="1:20" x14ac:dyDescent="0.3">
      <c r="A1485" t="s">
        <v>3653</v>
      </c>
      <c r="B1485" t="s">
        <v>4132</v>
      </c>
      <c r="C1485" t="s">
        <v>4199</v>
      </c>
      <c r="D1485" t="s">
        <v>4061</v>
      </c>
      <c r="E1485" t="s">
        <v>4062</v>
      </c>
      <c r="F1485" t="s">
        <v>572</v>
      </c>
      <c r="G1485" t="s">
        <v>3201</v>
      </c>
      <c r="H1485" t="s">
        <v>9</v>
      </c>
      <c r="I1485" t="s">
        <v>180</v>
      </c>
      <c r="J1485" t="s">
        <v>3404</v>
      </c>
      <c r="K1485" t="s">
        <v>4134</v>
      </c>
      <c r="L1485">
        <v>1665</v>
      </c>
      <c r="M1485" t="s">
        <v>4135</v>
      </c>
      <c r="N1485" t="s">
        <v>4060</v>
      </c>
      <c r="O1485" t="s">
        <v>4136</v>
      </c>
      <c r="P1485">
        <v>209</v>
      </c>
      <c r="Q1485" t="s">
        <v>4134</v>
      </c>
      <c r="R1485">
        <v>3416.2647400000001</v>
      </c>
      <c r="S1485" t="s">
        <v>4137</v>
      </c>
      <c r="T1485" t="s">
        <v>4138</v>
      </c>
    </row>
    <row r="1486" spans="1:20" x14ac:dyDescent="0.3">
      <c r="A1486" t="s">
        <v>3755</v>
      </c>
      <c r="B1486" t="s">
        <v>4139</v>
      </c>
      <c r="C1486" t="s">
        <v>4205</v>
      </c>
      <c r="D1486" t="s">
        <v>4061</v>
      </c>
      <c r="E1486" t="s">
        <v>4062</v>
      </c>
      <c r="F1486" t="s">
        <v>1834</v>
      </c>
      <c r="G1486" t="s">
        <v>2086</v>
      </c>
      <c r="H1486" t="s">
        <v>9</v>
      </c>
      <c r="I1486" t="s">
        <v>180</v>
      </c>
      <c r="J1486" t="s">
        <v>3355</v>
      </c>
      <c r="K1486" t="s">
        <v>4134</v>
      </c>
      <c r="L1486">
        <v>600</v>
      </c>
      <c r="M1486" t="s">
        <v>4135</v>
      </c>
      <c r="N1486" t="s">
        <v>4060</v>
      </c>
      <c r="O1486" t="s">
        <v>4136</v>
      </c>
      <c r="P1486">
        <v>100</v>
      </c>
      <c r="Q1486" t="s">
        <v>4134</v>
      </c>
      <c r="R1486">
        <v>2325.0208200000002</v>
      </c>
      <c r="S1486" t="s">
        <v>4141</v>
      </c>
      <c r="T1486" t="s">
        <v>4412</v>
      </c>
    </row>
    <row r="1487" spans="1:20" x14ac:dyDescent="0.3">
      <c r="A1487" t="s">
        <v>3702</v>
      </c>
      <c r="B1487" t="s">
        <v>4268</v>
      </c>
      <c r="C1487" t="s">
        <v>4182</v>
      </c>
      <c r="D1487" t="s">
        <v>4061</v>
      </c>
      <c r="E1487" t="s">
        <v>4062</v>
      </c>
      <c r="F1487" t="s">
        <v>572</v>
      </c>
      <c r="G1487" t="s">
        <v>3201</v>
      </c>
      <c r="H1487" t="s">
        <v>9</v>
      </c>
      <c r="I1487" t="s">
        <v>180</v>
      </c>
      <c r="J1487" t="s">
        <v>3404</v>
      </c>
      <c r="K1487" t="s">
        <v>4134</v>
      </c>
      <c r="L1487">
        <v>2538</v>
      </c>
      <c r="M1487" t="s">
        <v>4135</v>
      </c>
      <c r="N1487" t="s">
        <v>4060</v>
      </c>
      <c r="O1487" t="s">
        <v>4136</v>
      </c>
      <c r="P1487">
        <v>141</v>
      </c>
      <c r="Q1487" t="s">
        <v>4134</v>
      </c>
      <c r="R1487">
        <v>3016.1878499999998</v>
      </c>
      <c r="S1487" t="s">
        <v>4248</v>
      </c>
      <c r="T1487" t="s">
        <v>4218</v>
      </c>
    </row>
    <row r="1488" spans="1:20" x14ac:dyDescent="0.3">
      <c r="A1488" t="s">
        <v>3755</v>
      </c>
      <c r="B1488" t="s">
        <v>4132</v>
      </c>
      <c r="C1488" t="s">
        <v>4133</v>
      </c>
      <c r="D1488" t="s">
        <v>4061</v>
      </c>
      <c r="E1488" t="s">
        <v>4062</v>
      </c>
      <c r="F1488" t="s">
        <v>572</v>
      </c>
      <c r="G1488" t="s">
        <v>3201</v>
      </c>
      <c r="H1488" t="s">
        <v>9</v>
      </c>
      <c r="I1488" t="s">
        <v>180</v>
      </c>
      <c r="J1488" t="s">
        <v>3404</v>
      </c>
      <c r="K1488" t="s">
        <v>4134</v>
      </c>
      <c r="L1488">
        <v>7380</v>
      </c>
      <c r="M1488" t="s">
        <v>4135</v>
      </c>
      <c r="N1488" t="s">
        <v>4060</v>
      </c>
      <c r="O1488" t="s">
        <v>4136</v>
      </c>
      <c r="P1488">
        <v>123</v>
      </c>
      <c r="Q1488" t="s">
        <v>4134</v>
      </c>
      <c r="R1488">
        <v>2352.5772099999999</v>
      </c>
      <c r="S1488" t="s">
        <v>4137</v>
      </c>
      <c r="T1488" t="s">
        <v>4281</v>
      </c>
    </row>
    <row r="1489" spans="1:20" x14ac:dyDescent="0.3">
      <c r="A1489" t="s">
        <v>3657</v>
      </c>
      <c r="B1489" t="s">
        <v>4631</v>
      </c>
      <c r="C1489" t="s">
        <v>4164</v>
      </c>
      <c r="D1489" t="s">
        <v>4085</v>
      </c>
      <c r="E1489" t="s">
        <v>4086</v>
      </c>
      <c r="F1489" t="s">
        <v>89</v>
      </c>
      <c r="G1489" t="s">
        <v>2204</v>
      </c>
      <c r="H1489" t="s">
        <v>40</v>
      </c>
      <c r="I1489" t="s">
        <v>184</v>
      </c>
      <c r="J1489" t="s">
        <v>3383</v>
      </c>
      <c r="K1489" t="s">
        <v>4134</v>
      </c>
      <c r="L1489">
        <v>400</v>
      </c>
      <c r="M1489" t="s">
        <v>4135</v>
      </c>
      <c r="N1489" t="s">
        <v>4060</v>
      </c>
      <c r="O1489" t="s">
        <v>4136</v>
      </c>
      <c r="P1489">
        <v>400</v>
      </c>
      <c r="Q1489" t="s">
        <v>4134</v>
      </c>
      <c r="R1489">
        <v>995.12755000000004</v>
      </c>
      <c r="S1489" t="s">
        <v>4200</v>
      </c>
      <c r="T1489" t="s">
        <v>4325</v>
      </c>
    </row>
    <row r="1490" spans="1:20" x14ac:dyDescent="0.3">
      <c r="A1490" t="s">
        <v>3787</v>
      </c>
      <c r="B1490" t="s">
        <v>4143</v>
      </c>
      <c r="C1490" t="s">
        <v>4164</v>
      </c>
      <c r="D1490" t="s">
        <v>4068</v>
      </c>
      <c r="E1490" t="s">
        <v>4069</v>
      </c>
      <c r="F1490" t="s">
        <v>1834</v>
      </c>
      <c r="G1490" t="s">
        <v>2086</v>
      </c>
      <c r="H1490" t="s">
        <v>9</v>
      </c>
      <c r="I1490" t="s">
        <v>180</v>
      </c>
      <c r="J1490" t="s">
        <v>3355</v>
      </c>
      <c r="K1490" t="s">
        <v>4134</v>
      </c>
      <c r="L1490">
        <v>2296</v>
      </c>
      <c r="M1490" t="s">
        <v>4135</v>
      </c>
      <c r="N1490" t="s">
        <v>4060</v>
      </c>
      <c r="O1490" t="s">
        <v>4136</v>
      </c>
      <c r="P1490">
        <v>41</v>
      </c>
      <c r="Q1490" t="s">
        <v>4134</v>
      </c>
      <c r="R1490">
        <v>9867.69751</v>
      </c>
      <c r="S1490" t="s">
        <v>4145</v>
      </c>
      <c r="T1490" t="s">
        <v>4273</v>
      </c>
    </row>
    <row r="1491" spans="1:20" x14ac:dyDescent="0.3">
      <c r="A1491" t="s">
        <v>3787</v>
      </c>
      <c r="B1491" t="s">
        <v>4251</v>
      </c>
      <c r="C1491" t="s">
        <v>4199</v>
      </c>
      <c r="D1491" t="s">
        <v>4068</v>
      </c>
      <c r="E1491" t="s">
        <v>4069</v>
      </c>
      <c r="F1491" t="s">
        <v>572</v>
      </c>
      <c r="G1491" t="s">
        <v>3201</v>
      </c>
      <c r="H1491" t="s">
        <v>9</v>
      </c>
      <c r="I1491" t="s">
        <v>180</v>
      </c>
      <c r="J1491" t="s">
        <v>3404</v>
      </c>
      <c r="K1491" t="s">
        <v>4134</v>
      </c>
      <c r="L1491">
        <v>47040</v>
      </c>
      <c r="M1491" t="s">
        <v>4135</v>
      </c>
      <c r="N1491" t="s">
        <v>4060</v>
      </c>
      <c r="O1491" t="s">
        <v>4136</v>
      </c>
      <c r="P1491">
        <v>420</v>
      </c>
      <c r="Q1491" t="s">
        <v>4134</v>
      </c>
      <c r="R1491">
        <v>9132.3754399999998</v>
      </c>
      <c r="S1491" t="s">
        <v>4137</v>
      </c>
      <c r="T1491" t="s">
        <v>4276</v>
      </c>
    </row>
    <row r="1492" spans="1:20" x14ac:dyDescent="0.3">
      <c r="A1492" t="s">
        <v>3725</v>
      </c>
      <c r="B1492" t="s">
        <v>4192</v>
      </c>
      <c r="C1492" t="s">
        <v>4354</v>
      </c>
      <c r="D1492" t="s">
        <v>4085</v>
      </c>
      <c r="E1492" t="s">
        <v>4086</v>
      </c>
      <c r="F1492" t="s">
        <v>71</v>
      </c>
      <c r="G1492" t="s">
        <v>2214</v>
      </c>
      <c r="H1492" t="s">
        <v>23</v>
      </c>
      <c r="I1492" t="s">
        <v>184</v>
      </c>
      <c r="J1492" t="s">
        <v>3383</v>
      </c>
      <c r="K1492" t="s">
        <v>4134</v>
      </c>
      <c r="L1492">
        <v>210</v>
      </c>
      <c r="M1492" t="s">
        <v>4135</v>
      </c>
      <c r="N1492" t="s">
        <v>4060</v>
      </c>
      <c r="O1492" t="s">
        <v>4136</v>
      </c>
      <c r="P1492">
        <v>210</v>
      </c>
      <c r="Q1492" t="s">
        <v>4134</v>
      </c>
      <c r="R1492">
        <v>714.07528000000002</v>
      </c>
      <c r="S1492" t="s">
        <v>4194</v>
      </c>
      <c r="T1492" t="s">
        <v>4364</v>
      </c>
    </row>
    <row r="1493" spans="1:20" x14ac:dyDescent="0.3">
      <c r="A1493" t="s">
        <v>3844</v>
      </c>
      <c r="B1493" t="s">
        <v>4368</v>
      </c>
      <c r="C1493" t="s">
        <v>4164</v>
      </c>
      <c r="D1493" t="s">
        <v>4068</v>
      </c>
      <c r="E1493" t="s">
        <v>4069</v>
      </c>
      <c r="F1493" t="s">
        <v>1834</v>
      </c>
      <c r="G1493" t="s">
        <v>2086</v>
      </c>
      <c r="H1493" t="s">
        <v>9</v>
      </c>
      <c r="I1493" t="s">
        <v>180</v>
      </c>
      <c r="J1493" t="s">
        <v>3355</v>
      </c>
      <c r="K1493" t="s">
        <v>4134</v>
      </c>
      <c r="L1493">
        <v>178</v>
      </c>
      <c r="M1493" t="s">
        <v>4135</v>
      </c>
      <c r="N1493" t="s">
        <v>4060</v>
      </c>
      <c r="O1493" t="s">
        <v>4136</v>
      </c>
      <c r="P1493">
        <v>181</v>
      </c>
      <c r="Q1493" t="s">
        <v>4134</v>
      </c>
      <c r="R1493">
        <v>7409.59148</v>
      </c>
      <c r="S1493" t="s">
        <v>4232</v>
      </c>
      <c r="T1493" t="s">
        <v>4483</v>
      </c>
    </row>
    <row r="1494" spans="1:20" x14ac:dyDescent="0.3">
      <c r="A1494" t="s">
        <v>3844</v>
      </c>
      <c r="B1494" t="s">
        <v>4163</v>
      </c>
      <c r="C1494" t="s">
        <v>4235</v>
      </c>
      <c r="D1494" t="s">
        <v>4068</v>
      </c>
      <c r="E1494" t="s">
        <v>4069</v>
      </c>
      <c r="F1494" t="s">
        <v>1834</v>
      </c>
      <c r="G1494" t="s">
        <v>2086</v>
      </c>
      <c r="H1494" t="s">
        <v>9</v>
      </c>
      <c r="I1494" t="s">
        <v>180</v>
      </c>
      <c r="J1494" t="s">
        <v>3355</v>
      </c>
      <c r="K1494" t="s">
        <v>4134</v>
      </c>
      <c r="L1494">
        <v>67488</v>
      </c>
      <c r="M1494" t="s">
        <v>4135</v>
      </c>
      <c r="N1494" t="s">
        <v>4060</v>
      </c>
      <c r="O1494" t="s">
        <v>4136</v>
      </c>
      <c r="P1494">
        <v>456</v>
      </c>
      <c r="Q1494" t="s">
        <v>4134</v>
      </c>
      <c r="R1494">
        <v>7409.59148</v>
      </c>
      <c r="S1494" t="s">
        <v>4165</v>
      </c>
      <c r="T1494" t="s">
        <v>4461</v>
      </c>
    </row>
    <row r="1495" spans="1:20" x14ac:dyDescent="0.3">
      <c r="A1495" t="s">
        <v>3787</v>
      </c>
      <c r="B1495" t="s">
        <v>4143</v>
      </c>
      <c r="C1495" t="s">
        <v>4199</v>
      </c>
      <c r="D1495" t="s">
        <v>4068</v>
      </c>
      <c r="E1495" t="s">
        <v>4069</v>
      </c>
      <c r="F1495" t="s">
        <v>1834</v>
      </c>
      <c r="G1495" t="s">
        <v>2086</v>
      </c>
      <c r="H1495" t="s">
        <v>9</v>
      </c>
      <c r="I1495" t="s">
        <v>180</v>
      </c>
      <c r="J1495" t="s">
        <v>3355</v>
      </c>
      <c r="K1495" t="s">
        <v>4134</v>
      </c>
      <c r="L1495">
        <v>108</v>
      </c>
      <c r="M1495" t="s">
        <v>4135</v>
      </c>
      <c r="N1495" t="s">
        <v>4060</v>
      </c>
      <c r="O1495" t="s">
        <v>4136</v>
      </c>
      <c r="P1495">
        <v>108</v>
      </c>
      <c r="Q1495" t="s">
        <v>4134</v>
      </c>
      <c r="R1495">
        <v>9867.69751</v>
      </c>
      <c r="S1495" t="s">
        <v>4145</v>
      </c>
      <c r="T1495" t="s">
        <v>4227</v>
      </c>
    </row>
    <row r="1496" spans="1:20" x14ac:dyDescent="0.3">
      <c r="A1496" t="s">
        <v>3789</v>
      </c>
      <c r="B1496" t="s">
        <v>4601</v>
      </c>
      <c r="C1496" t="s">
        <v>4164</v>
      </c>
      <c r="D1496" t="s">
        <v>4103</v>
      </c>
      <c r="E1496" t="s">
        <v>4104</v>
      </c>
      <c r="F1496" t="s">
        <v>103</v>
      </c>
      <c r="G1496" t="s">
        <v>2017</v>
      </c>
      <c r="H1496" t="s">
        <v>25</v>
      </c>
      <c r="I1496" t="s">
        <v>184</v>
      </c>
      <c r="J1496" t="s">
        <v>3453</v>
      </c>
      <c r="K1496" t="s">
        <v>4134</v>
      </c>
      <c r="L1496">
        <v>85</v>
      </c>
      <c r="M1496" t="s">
        <v>4135</v>
      </c>
      <c r="N1496" t="s">
        <v>4060</v>
      </c>
      <c r="O1496" t="s">
        <v>4136</v>
      </c>
      <c r="P1496">
        <v>85</v>
      </c>
      <c r="Q1496" t="s">
        <v>4134</v>
      </c>
      <c r="R1496">
        <v>7.67</v>
      </c>
      <c r="S1496" t="s">
        <v>4602</v>
      </c>
      <c r="T1496" t="s">
        <v>4305</v>
      </c>
    </row>
    <row r="1497" spans="1:20" x14ac:dyDescent="0.3">
      <c r="A1497" t="s">
        <v>3844</v>
      </c>
      <c r="B1497" t="s">
        <v>4143</v>
      </c>
      <c r="C1497" t="s">
        <v>4148</v>
      </c>
      <c r="D1497" t="s">
        <v>4068</v>
      </c>
      <c r="E1497" t="s">
        <v>4069</v>
      </c>
      <c r="F1497" t="s">
        <v>1834</v>
      </c>
      <c r="G1497" t="s">
        <v>2086</v>
      </c>
      <c r="H1497" t="s">
        <v>9</v>
      </c>
      <c r="I1497" t="s">
        <v>180</v>
      </c>
      <c r="J1497" t="s">
        <v>3355</v>
      </c>
      <c r="K1497" t="s">
        <v>4134</v>
      </c>
      <c r="L1497">
        <v>6272</v>
      </c>
      <c r="M1497" t="s">
        <v>4135</v>
      </c>
      <c r="N1497" t="s">
        <v>4060</v>
      </c>
      <c r="O1497" t="s">
        <v>4136</v>
      </c>
      <c r="P1497">
        <v>112</v>
      </c>
      <c r="Q1497" t="s">
        <v>4134</v>
      </c>
      <c r="R1497">
        <v>8006.1981599999999</v>
      </c>
      <c r="S1497" t="s">
        <v>4145</v>
      </c>
      <c r="T1497" t="s">
        <v>4273</v>
      </c>
    </row>
    <row r="1498" spans="1:20" x14ac:dyDescent="0.3">
      <c r="A1498" t="s">
        <v>3635</v>
      </c>
      <c r="B1498" t="s">
        <v>4592</v>
      </c>
      <c r="C1498" t="s">
        <v>4164</v>
      </c>
      <c r="D1498" t="s">
        <v>4097</v>
      </c>
      <c r="E1498" t="s">
        <v>4098</v>
      </c>
      <c r="F1498" t="s">
        <v>71</v>
      </c>
      <c r="G1498" t="s">
        <v>2214</v>
      </c>
      <c r="H1498" t="s">
        <v>23</v>
      </c>
      <c r="I1498" t="s">
        <v>184</v>
      </c>
      <c r="J1498" t="s">
        <v>3383</v>
      </c>
      <c r="K1498" t="s">
        <v>4134</v>
      </c>
      <c r="L1498">
        <v>900</v>
      </c>
      <c r="M1498" t="s">
        <v>4135</v>
      </c>
      <c r="N1498" t="s">
        <v>4080</v>
      </c>
      <c r="O1498" t="s">
        <v>4183</v>
      </c>
      <c r="P1498">
        <v>300</v>
      </c>
      <c r="Q1498" t="s">
        <v>4134</v>
      </c>
      <c r="R1498">
        <v>9.43</v>
      </c>
      <c r="S1498" t="s">
        <v>4593</v>
      </c>
      <c r="T1498" t="s">
        <v>4560</v>
      </c>
    </row>
    <row r="1499" spans="1:20" x14ac:dyDescent="0.3">
      <c r="A1499" t="s">
        <v>3787</v>
      </c>
      <c r="B1499" t="s">
        <v>4401</v>
      </c>
      <c r="C1499" t="s">
        <v>4235</v>
      </c>
      <c r="D1499" t="s">
        <v>4068</v>
      </c>
      <c r="E1499" t="s">
        <v>4069</v>
      </c>
      <c r="F1499" t="s">
        <v>1834</v>
      </c>
      <c r="G1499" t="s">
        <v>2086</v>
      </c>
      <c r="H1499" t="s">
        <v>9</v>
      </c>
      <c r="I1499" t="s">
        <v>180</v>
      </c>
      <c r="J1499" t="s">
        <v>3355</v>
      </c>
      <c r="K1499" t="s">
        <v>4134</v>
      </c>
      <c r="L1499">
        <v>1440</v>
      </c>
      <c r="M1499" t="s">
        <v>4135</v>
      </c>
      <c r="N1499" t="s">
        <v>4060</v>
      </c>
      <c r="O1499" t="s">
        <v>4136</v>
      </c>
      <c r="P1499">
        <v>40</v>
      </c>
      <c r="Q1499" t="s">
        <v>4134</v>
      </c>
      <c r="R1499">
        <v>9867.69751</v>
      </c>
      <c r="S1499" t="s">
        <v>4224</v>
      </c>
      <c r="T1499" t="s">
        <v>4308</v>
      </c>
    </row>
    <row r="1500" spans="1:20" x14ac:dyDescent="0.3">
      <c r="A1500" t="s">
        <v>3845</v>
      </c>
      <c r="B1500" t="s">
        <v>4189</v>
      </c>
      <c r="C1500" t="s">
        <v>4235</v>
      </c>
      <c r="D1500" t="s">
        <v>4068</v>
      </c>
      <c r="E1500" t="s">
        <v>4069</v>
      </c>
      <c r="F1500" t="s">
        <v>1834</v>
      </c>
      <c r="G1500" t="s">
        <v>2086</v>
      </c>
      <c r="H1500" t="s">
        <v>9</v>
      </c>
      <c r="I1500" t="s">
        <v>180</v>
      </c>
      <c r="J1500" t="s">
        <v>3355</v>
      </c>
      <c r="K1500" t="s">
        <v>4134</v>
      </c>
      <c r="L1500">
        <v>144</v>
      </c>
      <c r="M1500" t="s">
        <v>4135</v>
      </c>
      <c r="N1500" t="s">
        <v>4060</v>
      </c>
      <c r="O1500" t="s">
        <v>4136</v>
      </c>
      <c r="P1500">
        <v>36</v>
      </c>
      <c r="Q1500" t="s">
        <v>4134</v>
      </c>
      <c r="R1500">
        <v>126343.09173</v>
      </c>
      <c r="S1500" t="s">
        <v>4190</v>
      </c>
      <c r="T1500" t="s">
        <v>4552</v>
      </c>
    </row>
    <row r="1501" spans="1:20" x14ac:dyDescent="0.3">
      <c r="A1501" t="s">
        <v>3913</v>
      </c>
      <c r="B1501" t="s">
        <v>4169</v>
      </c>
      <c r="C1501" t="s">
        <v>4382</v>
      </c>
      <c r="D1501" t="s">
        <v>4061</v>
      </c>
      <c r="E1501" t="s">
        <v>4062</v>
      </c>
      <c r="F1501" t="s">
        <v>1834</v>
      </c>
      <c r="G1501" t="s">
        <v>2086</v>
      </c>
      <c r="H1501" t="s">
        <v>9</v>
      </c>
      <c r="I1501" t="s">
        <v>180</v>
      </c>
      <c r="J1501" t="s">
        <v>3355</v>
      </c>
      <c r="K1501" t="s">
        <v>4134</v>
      </c>
      <c r="L1501">
        <v>26320</v>
      </c>
      <c r="M1501" t="s">
        <v>4135</v>
      </c>
      <c r="N1501" t="s">
        <v>4060</v>
      </c>
      <c r="O1501" t="s">
        <v>4136</v>
      </c>
      <c r="P1501">
        <v>140</v>
      </c>
      <c r="Q1501" t="s">
        <v>4134</v>
      </c>
      <c r="R1501">
        <v>2663.1526699999999</v>
      </c>
      <c r="S1501" t="s">
        <v>4170</v>
      </c>
      <c r="T1501" t="s">
        <v>4411</v>
      </c>
    </row>
    <row r="1502" spans="1:20" x14ac:dyDescent="0.3">
      <c r="A1502" t="s">
        <v>3913</v>
      </c>
      <c r="B1502" t="s">
        <v>4139</v>
      </c>
      <c r="C1502" t="s">
        <v>4148</v>
      </c>
      <c r="D1502" t="s">
        <v>4061</v>
      </c>
      <c r="E1502" t="s">
        <v>4062</v>
      </c>
      <c r="F1502" t="s">
        <v>1834</v>
      </c>
      <c r="G1502" t="s">
        <v>2086</v>
      </c>
      <c r="H1502" t="s">
        <v>9</v>
      </c>
      <c r="I1502" t="s">
        <v>180</v>
      </c>
      <c r="J1502" t="s">
        <v>3355</v>
      </c>
      <c r="K1502" t="s">
        <v>4134</v>
      </c>
      <c r="L1502">
        <v>10100</v>
      </c>
      <c r="M1502" t="s">
        <v>4135</v>
      </c>
      <c r="N1502" t="s">
        <v>4060</v>
      </c>
      <c r="O1502" t="s">
        <v>4136</v>
      </c>
      <c r="P1502">
        <v>100</v>
      </c>
      <c r="Q1502" t="s">
        <v>4134</v>
      </c>
      <c r="R1502">
        <v>2560.8675699999999</v>
      </c>
      <c r="S1502" t="s">
        <v>4141</v>
      </c>
      <c r="T1502" t="s">
        <v>4170</v>
      </c>
    </row>
    <row r="1503" spans="1:20" x14ac:dyDescent="0.3">
      <c r="A1503" t="s">
        <v>3968</v>
      </c>
      <c r="B1503" t="s">
        <v>4189</v>
      </c>
      <c r="C1503" t="s">
        <v>4152</v>
      </c>
      <c r="D1503" t="s">
        <v>4068</v>
      </c>
      <c r="E1503" t="s">
        <v>4069</v>
      </c>
      <c r="F1503" t="s">
        <v>1834</v>
      </c>
      <c r="G1503" t="s">
        <v>2086</v>
      </c>
      <c r="H1503" t="s">
        <v>9</v>
      </c>
      <c r="I1503" t="s">
        <v>180</v>
      </c>
      <c r="J1503" t="s">
        <v>3355</v>
      </c>
      <c r="K1503" t="s">
        <v>4134</v>
      </c>
      <c r="L1503">
        <v>60</v>
      </c>
      <c r="M1503" t="s">
        <v>4135</v>
      </c>
      <c r="N1503" t="s">
        <v>4060</v>
      </c>
      <c r="O1503" t="s">
        <v>4136</v>
      </c>
      <c r="P1503">
        <v>12</v>
      </c>
      <c r="Q1503" t="s">
        <v>4134</v>
      </c>
      <c r="R1503">
        <v>108714.55721</v>
      </c>
      <c r="S1503" t="s">
        <v>4190</v>
      </c>
      <c r="T1503" t="s">
        <v>4258</v>
      </c>
    </row>
    <row r="1504" spans="1:20" x14ac:dyDescent="0.3">
      <c r="A1504" t="s">
        <v>3653</v>
      </c>
      <c r="B1504" t="s">
        <v>4132</v>
      </c>
      <c r="C1504" t="s">
        <v>4199</v>
      </c>
      <c r="D1504" t="s">
        <v>4061</v>
      </c>
      <c r="E1504" t="s">
        <v>4062</v>
      </c>
      <c r="F1504" t="s">
        <v>572</v>
      </c>
      <c r="G1504" t="s">
        <v>3201</v>
      </c>
      <c r="H1504" t="s">
        <v>9</v>
      </c>
      <c r="I1504" t="s">
        <v>180</v>
      </c>
      <c r="J1504" t="s">
        <v>3404</v>
      </c>
      <c r="K1504" t="s">
        <v>4134</v>
      </c>
      <c r="L1504">
        <v>5883</v>
      </c>
      <c r="M1504" t="s">
        <v>4135</v>
      </c>
      <c r="N1504" t="s">
        <v>4060</v>
      </c>
      <c r="O1504" t="s">
        <v>4136</v>
      </c>
      <c r="P1504">
        <v>209</v>
      </c>
      <c r="Q1504" t="s">
        <v>4134</v>
      </c>
      <c r="R1504">
        <v>3416.2647400000001</v>
      </c>
      <c r="S1504" t="s">
        <v>4137</v>
      </c>
      <c r="T1504" t="s">
        <v>4197</v>
      </c>
    </row>
    <row r="1505" spans="1:20" x14ac:dyDescent="0.3">
      <c r="A1505" t="s">
        <v>3863</v>
      </c>
      <c r="B1505" t="s">
        <v>4599</v>
      </c>
      <c r="C1505" t="s">
        <v>4382</v>
      </c>
      <c r="D1505" t="s">
        <v>4126</v>
      </c>
      <c r="E1505" t="s">
        <v>4127</v>
      </c>
      <c r="F1505" t="s">
        <v>572</v>
      </c>
      <c r="G1505" t="s">
        <v>3201</v>
      </c>
      <c r="H1505" t="s">
        <v>9</v>
      </c>
      <c r="I1505" t="s">
        <v>180</v>
      </c>
      <c r="J1505" t="s">
        <v>3404</v>
      </c>
      <c r="K1505" t="s">
        <v>4134</v>
      </c>
      <c r="L1505">
        <v>117</v>
      </c>
      <c r="M1505" t="s">
        <v>4135</v>
      </c>
      <c r="N1505" t="s">
        <v>4210</v>
      </c>
      <c r="O1505" t="s">
        <v>4211</v>
      </c>
      <c r="P1505">
        <v>13</v>
      </c>
      <c r="Q1505" t="s">
        <v>4134</v>
      </c>
      <c r="R1505">
        <v>18407.71</v>
      </c>
      <c r="S1505" t="s">
        <v>4184</v>
      </c>
      <c r="T1505" t="s">
        <v>4173</v>
      </c>
    </row>
    <row r="1506" spans="1:20" x14ac:dyDescent="0.3">
      <c r="A1506" t="s">
        <v>3811</v>
      </c>
      <c r="B1506" t="s">
        <v>4328</v>
      </c>
      <c r="C1506" t="s">
        <v>4159</v>
      </c>
      <c r="D1506" t="s">
        <v>4085</v>
      </c>
      <c r="E1506" t="s">
        <v>4086</v>
      </c>
      <c r="F1506" t="s">
        <v>331</v>
      </c>
      <c r="G1506" t="s">
        <v>2211</v>
      </c>
      <c r="H1506" t="s">
        <v>46</v>
      </c>
      <c r="I1506" t="s">
        <v>180</v>
      </c>
      <c r="J1506" t="s">
        <v>3383</v>
      </c>
      <c r="K1506" t="s">
        <v>4134</v>
      </c>
      <c r="L1506">
        <v>2000</v>
      </c>
      <c r="M1506" t="s">
        <v>4135</v>
      </c>
      <c r="N1506" t="s">
        <v>4060</v>
      </c>
      <c r="O1506" t="s">
        <v>4136</v>
      </c>
      <c r="P1506">
        <v>1000</v>
      </c>
      <c r="Q1506" t="s">
        <v>4134</v>
      </c>
      <c r="R1506">
        <v>1898.03172</v>
      </c>
      <c r="S1506" t="s">
        <v>4155</v>
      </c>
      <c r="T1506" t="s">
        <v>4322</v>
      </c>
    </row>
    <row r="1507" spans="1:20" x14ac:dyDescent="0.3">
      <c r="A1507" t="s">
        <v>3760</v>
      </c>
      <c r="B1507" t="s">
        <v>4424</v>
      </c>
      <c r="C1507" t="s">
        <v>4632</v>
      </c>
      <c r="D1507" t="s">
        <v>4207</v>
      </c>
      <c r="E1507" t="s">
        <v>4208</v>
      </c>
      <c r="F1507" t="s">
        <v>214</v>
      </c>
      <c r="G1507" t="s">
        <v>1960</v>
      </c>
      <c r="H1507" t="s">
        <v>42</v>
      </c>
      <c r="I1507" t="s">
        <v>180</v>
      </c>
      <c r="J1507" t="s">
        <v>3355</v>
      </c>
      <c r="K1507" t="s">
        <v>4398</v>
      </c>
      <c r="L1507">
        <v>5</v>
      </c>
      <c r="M1507" t="s">
        <v>4209</v>
      </c>
      <c r="N1507" t="s">
        <v>4425</v>
      </c>
      <c r="O1507" t="s">
        <v>3627</v>
      </c>
      <c r="P1507">
        <v>64</v>
      </c>
      <c r="Q1507" t="s">
        <v>4398</v>
      </c>
      <c r="R1507">
        <v>9872.0400000000009</v>
      </c>
      <c r="S1507" t="s">
        <v>4426</v>
      </c>
      <c r="T1507"/>
    </row>
    <row r="1508" spans="1:20" x14ac:dyDescent="0.3">
      <c r="A1508" t="s">
        <v>3702</v>
      </c>
      <c r="B1508" t="s">
        <v>4139</v>
      </c>
      <c r="C1508" t="s">
        <v>4199</v>
      </c>
      <c r="D1508" t="s">
        <v>4061</v>
      </c>
      <c r="E1508" t="s">
        <v>4062</v>
      </c>
      <c r="F1508" t="s">
        <v>1834</v>
      </c>
      <c r="G1508" t="s">
        <v>2086</v>
      </c>
      <c r="H1508" t="s">
        <v>9</v>
      </c>
      <c r="I1508" t="s">
        <v>180</v>
      </c>
      <c r="J1508" t="s">
        <v>3355</v>
      </c>
      <c r="K1508" t="s">
        <v>4134</v>
      </c>
      <c r="L1508">
        <v>5995</v>
      </c>
      <c r="M1508" t="s">
        <v>4135</v>
      </c>
      <c r="N1508" t="s">
        <v>4060</v>
      </c>
      <c r="O1508" t="s">
        <v>4136</v>
      </c>
      <c r="P1508">
        <v>55</v>
      </c>
      <c r="Q1508" t="s">
        <v>4134</v>
      </c>
      <c r="R1508">
        <v>2980.4106900000002</v>
      </c>
      <c r="S1508" t="s">
        <v>4141</v>
      </c>
      <c r="T1508" t="s">
        <v>4187</v>
      </c>
    </row>
    <row r="1509" spans="1:20" x14ac:dyDescent="0.3">
      <c r="A1509" t="s">
        <v>3774</v>
      </c>
      <c r="B1509" t="s">
        <v>4198</v>
      </c>
      <c r="C1509" t="s">
        <v>4199</v>
      </c>
      <c r="D1509" t="s">
        <v>4085</v>
      </c>
      <c r="E1509" t="s">
        <v>4086</v>
      </c>
      <c r="F1509" t="s">
        <v>37</v>
      </c>
      <c r="G1509" t="s">
        <v>2210</v>
      </c>
      <c r="H1509" t="s">
        <v>25</v>
      </c>
      <c r="I1509" t="s">
        <v>184</v>
      </c>
      <c r="J1509" t="s">
        <v>3383</v>
      </c>
      <c r="K1509" t="s">
        <v>4134</v>
      </c>
      <c r="L1509">
        <v>700</v>
      </c>
      <c r="M1509" t="s">
        <v>4135</v>
      </c>
      <c r="N1509" t="s">
        <v>4060</v>
      </c>
      <c r="O1509" t="s">
        <v>4136</v>
      </c>
      <c r="P1509">
        <v>350</v>
      </c>
      <c r="Q1509" t="s">
        <v>4134</v>
      </c>
      <c r="R1509">
        <v>1397.8159800000001</v>
      </c>
      <c r="S1509" t="s">
        <v>4200</v>
      </c>
      <c r="T1509" t="s">
        <v>4621</v>
      </c>
    </row>
    <row r="1510" spans="1:20" x14ac:dyDescent="0.3">
      <c r="A1510" t="s">
        <v>3755</v>
      </c>
      <c r="B1510" t="s">
        <v>4139</v>
      </c>
      <c r="C1510" t="s">
        <v>4205</v>
      </c>
      <c r="D1510" t="s">
        <v>4061</v>
      </c>
      <c r="E1510" t="s">
        <v>4062</v>
      </c>
      <c r="F1510" t="s">
        <v>1834</v>
      </c>
      <c r="G1510" t="s">
        <v>2086</v>
      </c>
      <c r="H1510" t="s">
        <v>9</v>
      </c>
      <c r="I1510" t="s">
        <v>180</v>
      </c>
      <c r="J1510" t="s">
        <v>3355</v>
      </c>
      <c r="K1510" t="s">
        <v>4134</v>
      </c>
      <c r="L1510">
        <v>2500</v>
      </c>
      <c r="M1510" t="s">
        <v>4135</v>
      </c>
      <c r="N1510" t="s">
        <v>4060</v>
      </c>
      <c r="O1510" t="s">
        <v>4136</v>
      </c>
      <c r="P1510">
        <v>100</v>
      </c>
      <c r="Q1510" t="s">
        <v>4134</v>
      </c>
      <c r="R1510">
        <v>2325.0208200000002</v>
      </c>
      <c r="S1510" t="s">
        <v>4141</v>
      </c>
      <c r="T1510" t="s">
        <v>4236</v>
      </c>
    </row>
    <row r="1511" spans="1:20" x14ac:dyDescent="0.3">
      <c r="A1511" t="s">
        <v>3755</v>
      </c>
      <c r="B1511" t="s">
        <v>4139</v>
      </c>
      <c r="C1511" t="s">
        <v>4205</v>
      </c>
      <c r="D1511" t="s">
        <v>4061</v>
      </c>
      <c r="E1511" t="s">
        <v>4062</v>
      </c>
      <c r="F1511" t="s">
        <v>1834</v>
      </c>
      <c r="G1511" t="s">
        <v>2086</v>
      </c>
      <c r="H1511" t="s">
        <v>9</v>
      </c>
      <c r="I1511" t="s">
        <v>180</v>
      </c>
      <c r="J1511" t="s">
        <v>3355</v>
      </c>
      <c r="K1511" t="s">
        <v>4134</v>
      </c>
      <c r="L1511">
        <v>18100</v>
      </c>
      <c r="M1511" t="s">
        <v>4135</v>
      </c>
      <c r="N1511" t="s">
        <v>4060</v>
      </c>
      <c r="O1511" t="s">
        <v>4136</v>
      </c>
      <c r="P1511">
        <v>100</v>
      </c>
      <c r="Q1511" t="s">
        <v>4134</v>
      </c>
      <c r="R1511">
        <v>2325.0208200000002</v>
      </c>
      <c r="S1511" t="s">
        <v>4141</v>
      </c>
      <c r="T1511" t="s">
        <v>4267</v>
      </c>
    </row>
    <row r="1512" spans="1:20" x14ac:dyDescent="0.3">
      <c r="A1512" t="s">
        <v>4033</v>
      </c>
      <c r="B1512" t="s">
        <v>4328</v>
      </c>
      <c r="C1512" t="s">
        <v>4164</v>
      </c>
      <c r="D1512" t="s">
        <v>4085</v>
      </c>
      <c r="E1512" t="s">
        <v>4086</v>
      </c>
      <c r="F1512" t="s">
        <v>331</v>
      </c>
      <c r="G1512" t="s">
        <v>2211</v>
      </c>
      <c r="H1512" t="s">
        <v>46</v>
      </c>
      <c r="I1512" t="s">
        <v>180</v>
      </c>
      <c r="J1512" t="s">
        <v>3383</v>
      </c>
      <c r="K1512" t="s">
        <v>4134</v>
      </c>
      <c r="L1512">
        <v>400</v>
      </c>
      <c r="M1512" t="s">
        <v>4135</v>
      </c>
      <c r="N1512" t="s">
        <v>4060</v>
      </c>
      <c r="O1512" t="s">
        <v>4136</v>
      </c>
      <c r="P1512">
        <v>100</v>
      </c>
      <c r="Q1512" t="s">
        <v>4134</v>
      </c>
      <c r="R1512">
        <v>4276.9212200000002</v>
      </c>
      <c r="S1512" t="s">
        <v>4155</v>
      </c>
      <c r="T1512" t="s">
        <v>4174</v>
      </c>
    </row>
    <row r="1513" spans="1:20" x14ac:dyDescent="0.3">
      <c r="A1513" t="s">
        <v>3755</v>
      </c>
      <c r="B1513" t="s">
        <v>4427</v>
      </c>
      <c r="C1513" t="s">
        <v>4199</v>
      </c>
      <c r="D1513" t="s">
        <v>4061</v>
      </c>
      <c r="E1513" t="s">
        <v>4062</v>
      </c>
      <c r="F1513" t="s">
        <v>572</v>
      </c>
      <c r="G1513" t="s">
        <v>3201</v>
      </c>
      <c r="H1513" t="s">
        <v>9</v>
      </c>
      <c r="I1513" t="s">
        <v>180</v>
      </c>
      <c r="J1513" t="s">
        <v>3404</v>
      </c>
      <c r="K1513" t="s">
        <v>4134</v>
      </c>
      <c r="L1513">
        <v>3780</v>
      </c>
      <c r="M1513" t="s">
        <v>4135</v>
      </c>
      <c r="N1513" t="s">
        <v>4060</v>
      </c>
      <c r="O1513" t="s">
        <v>4136</v>
      </c>
      <c r="P1513">
        <v>84</v>
      </c>
      <c r="Q1513" t="s">
        <v>4134</v>
      </c>
      <c r="R1513">
        <v>2352.5772099999999</v>
      </c>
      <c r="S1513" t="s">
        <v>4248</v>
      </c>
      <c r="T1513" t="s">
        <v>4527</v>
      </c>
    </row>
    <row r="1514" spans="1:20" x14ac:dyDescent="0.3">
      <c r="A1514" t="s">
        <v>3702</v>
      </c>
      <c r="B1514" t="s">
        <v>4139</v>
      </c>
      <c r="C1514" t="s">
        <v>4275</v>
      </c>
      <c r="D1514" t="s">
        <v>4061</v>
      </c>
      <c r="E1514" t="s">
        <v>4062</v>
      </c>
      <c r="F1514" t="s">
        <v>1834</v>
      </c>
      <c r="G1514" t="s">
        <v>2086</v>
      </c>
      <c r="H1514" t="s">
        <v>9</v>
      </c>
      <c r="I1514" t="s">
        <v>180</v>
      </c>
      <c r="J1514" t="s">
        <v>3355</v>
      </c>
      <c r="K1514" t="s">
        <v>4134</v>
      </c>
      <c r="L1514">
        <v>3549</v>
      </c>
      <c r="M1514" t="s">
        <v>4135</v>
      </c>
      <c r="N1514" t="s">
        <v>4060</v>
      </c>
      <c r="O1514" t="s">
        <v>4136</v>
      </c>
      <c r="P1514">
        <v>169</v>
      </c>
      <c r="Q1514" t="s">
        <v>4134</v>
      </c>
      <c r="R1514">
        <v>2980.4106900000002</v>
      </c>
      <c r="S1514" t="s">
        <v>4141</v>
      </c>
      <c r="T1514" t="s">
        <v>4138</v>
      </c>
    </row>
    <row r="1515" spans="1:20" x14ac:dyDescent="0.3">
      <c r="A1515" t="s">
        <v>3817</v>
      </c>
      <c r="B1515" t="s">
        <v>4573</v>
      </c>
      <c r="C1515" t="s">
        <v>4164</v>
      </c>
      <c r="D1515" t="s">
        <v>4068</v>
      </c>
      <c r="E1515" t="s">
        <v>4069</v>
      </c>
      <c r="F1515" t="s">
        <v>331</v>
      </c>
      <c r="G1515" t="s">
        <v>2211</v>
      </c>
      <c r="H1515" t="s">
        <v>46</v>
      </c>
      <c r="I1515" t="s">
        <v>180</v>
      </c>
      <c r="J1515" t="s">
        <v>3383</v>
      </c>
      <c r="K1515" t="s">
        <v>4134</v>
      </c>
      <c r="L1515">
        <v>200</v>
      </c>
      <c r="M1515" t="s">
        <v>4135</v>
      </c>
      <c r="N1515" t="s">
        <v>4060</v>
      </c>
      <c r="O1515" t="s">
        <v>4136</v>
      </c>
      <c r="P1515">
        <v>100</v>
      </c>
      <c r="Q1515" t="s">
        <v>4134</v>
      </c>
      <c r="R1515">
        <v>5767.3827199999996</v>
      </c>
      <c r="S1515" t="s">
        <v>4574</v>
      </c>
      <c r="T1515" t="s">
        <v>4472</v>
      </c>
    </row>
    <row r="1516" spans="1:20" x14ac:dyDescent="0.3">
      <c r="A1516" t="s">
        <v>3913</v>
      </c>
      <c r="B1516" t="s">
        <v>4169</v>
      </c>
      <c r="C1516" t="s">
        <v>4159</v>
      </c>
      <c r="D1516" t="s">
        <v>4061</v>
      </c>
      <c r="E1516" t="s">
        <v>4062</v>
      </c>
      <c r="F1516" t="s">
        <v>1834</v>
      </c>
      <c r="G1516" t="s">
        <v>2086</v>
      </c>
      <c r="H1516" t="s">
        <v>9</v>
      </c>
      <c r="I1516" t="s">
        <v>180</v>
      </c>
      <c r="J1516" t="s">
        <v>3355</v>
      </c>
      <c r="K1516" t="s">
        <v>4134</v>
      </c>
      <c r="L1516">
        <v>500</v>
      </c>
      <c r="M1516" t="s">
        <v>4135</v>
      </c>
      <c r="N1516" t="s">
        <v>4060</v>
      </c>
      <c r="O1516" t="s">
        <v>4136</v>
      </c>
      <c r="P1516">
        <v>25</v>
      </c>
      <c r="Q1516" t="s">
        <v>4134</v>
      </c>
      <c r="R1516">
        <v>2663.1526699999999</v>
      </c>
      <c r="S1516" t="s">
        <v>4170</v>
      </c>
      <c r="T1516" t="s">
        <v>4219</v>
      </c>
    </row>
    <row r="1517" spans="1:20" x14ac:dyDescent="0.3">
      <c r="A1517" t="s">
        <v>3755</v>
      </c>
      <c r="B1517" t="s">
        <v>4231</v>
      </c>
      <c r="C1517" t="s">
        <v>4164</v>
      </c>
      <c r="D1517" t="s">
        <v>4061</v>
      </c>
      <c r="E1517" t="s">
        <v>4062</v>
      </c>
      <c r="F1517" t="s">
        <v>1834</v>
      </c>
      <c r="G1517" t="s">
        <v>2086</v>
      </c>
      <c r="H1517" t="s">
        <v>9</v>
      </c>
      <c r="I1517" t="s">
        <v>180</v>
      </c>
      <c r="J1517" t="s">
        <v>3355</v>
      </c>
      <c r="K1517" t="s">
        <v>4134</v>
      </c>
      <c r="L1517">
        <v>1100</v>
      </c>
      <c r="M1517" t="s">
        <v>4135</v>
      </c>
      <c r="N1517" t="s">
        <v>4060</v>
      </c>
      <c r="O1517" t="s">
        <v>4136</v>
      </c>
      <c r="P1517">
        <v>100</v>
      </c>
      <c r="Q1517" t="s">
        <v>4134</v>
      </c>
      <c r="R1517">
        <v>2325.0208200000002</v>
      </c>
      <c r="S1517" t="s">
        <v>4232</v>
      </c>
      <c r="T1517" t="s">
        <v>4260</v>
      </c>
    </row>
    <row r="1518" spans="1:20" x14ac:dyDescent="0.3">
      <c r="A1518" t="s">
        <v>3653</v>
      </c>
      <c r="B1518" t="s">
        <v>4202</v>
      </c>
      <c r="C1518" t="s">
        <v>4199</v>
      </c>
      <c r="D1518" t="s">
        <v>4061</v>
      </c>
      <c r="E1518" t="s">
        <v>4062</v>
      </c>
      <c r="F1518" t="s">
        <v>1834</v>
      </c>
      <c r="G1518" t="s">
        <v>2086</v>
      </c>
      <c r="H1518" t="s">
        <v>9</v>
      </c>
      <c r="I1518" t="s">
        <v>180</v>
      </c>
      <c r="J1518" t="s">
        <v>3355</v>
      </c>
      <c r="K1518" t="s">
        <v>4134</v>
      </c>
      <c r="L1518">
        <v>59974</v>
      </c>
      <c r="M1518" t="s">
        <v>4135</v>
      </c>
      <c r="N1518" t="s">
        <v>4060</v>
      </c>
      <c r="O1518" t="s">
        <v>4136</v>
      </c>
      <c r="P1518">
        <v>314</v>
      </c>
      <c r="Q1518" t="s">
        <v>4134</v>
      </c>
      <c r="R1518">
        <v>3379.27124</v>
      </c>
      <c r="S1518" t="s">
        <v>4203</v>
      </c>
      <c r="T1518" t="s">
        <v>4332</v>
      </c>
    </row>
    <row r="1519" spans="1:20" x14ac:dyDescent="0.3">
      <c r="A1519" t="s">
        <v>3789</v>
      </c>
      <c r="B1519" t="s">
        <v>4331</v>
      </c>
      <c r="C1519" t="s">
        <v>4164</v>
      </c>
      <c r="D1519" t="s">
        <v>4097</v>
      </c>
      <c r="E1519" t="s">
        <v>4098</v>
      </c>
      <c r="F1519" t="s">
        <v>37</v>
      </c>
      <c r="G1519" t="s">
        <v>2210</v>
      </c>
      <c r="H1519" t="s">
        <v>25</v>
      </c>
      <c r="I1519" t="s">
        <v>184</v>
      </c>
      <c r="J1519" t="s">
        <v>3383</v>
      </c>
      <c r="K1519" t="s">
        <v>4134</v>
      </c>
      <c r="L1519">
        <v>2000</v>
      </c>
      <c r="M1519" t="s">
        <v>4135</v>
      </c>
      <c r="N1519" t="s">
        <v>4080</v>
      </c>
      <c r="O1519" t="s">
        <v>4183</v>
      </c>
      <c r="P1519">
        <v>1000</v>
      </c>
      <c r="Q1519" t="s">
        <v>4134</v>
      </c>
      <c r="R1519">
        <v>6.72</v>
      </c>
      <c r="S1519" t="s">
        <v>4332</v>
      </c>
      <c r="T1519" t="s">
        <v>4633</v>
      </c>
    </row>
    <row r="1520" spans="1:20" x14ac:dyDescent="0.3">
      <c r="A1520" t="s">
        <v>3702</v>
      </c>
      <c r="B1520" t="s">
        <v>4139</v>
      </c>
      <c r="C1520" t="s">
        <v>4292</v>
      </c>
      <c r="D1520" t="s">
        <v>4061</v>
      </c>
      <c r="E1520" t="s">
        <v>4062</v>
      </c>
      <c r="F1520" t="s">
        <v>1834</v>
      </c>
      <c r="G1520" t="s">
        <v>2086</v>
      </c>
      <c r="H1520" t="s">
        <v>9</v>
      </c>
      <c r="I1520" t="s">
        <v>180</v>
      </c>
      <c r="J1520" t="s">
        <v>3355</v>
      </c>
      <c r="K1520" t="s">
        <v>4134</v>
      </c>
      <c r="L1520">
        <v>3330</v>
      </c>
      <c r="M1520" t="s">
        <v>4135</v>
      </c>
      <c r="N1520" t="s">
        <v>4060</v>
      </c>
      <c r="O1520" t="s">
        <v>4136</v>
      </c>
      <c r="P1520">
        <v>185</v>
      </c>
      <c r="Q1520" t="s">
        <v>4134</v>
      </c>
      <c r="R1520">
        <v>2980.4106900000002</v>
      </c>
      <c r="S1520" t="s">
        <v>4141</v>
      </c>
      <c r="T1520" t="s">
        <v>4316</v>
      </c>
    </row>
    <row r="1521" spans="1:20" x14ac:dyDescent="0.3">
      <c r="A1521" t="s">
        <v>3968</v>
      </c>
      <c r="B1521" t="s">
        <v>4189</v>
      </c>
      <c r="C1521" t="s">
        <v>4152</v>
      </c>
      <c r="D1521" t="s">
        <v>4068</v>
      </c>
      <c r="E1521" t="s">
        <v>4069</v>
      </c>
      <c r="F1521" t="s">
        <v>1834</v>
      </c>
      <c r="G1521" t="s">
        <v>2086</v>
      </c>
      <c r="H1521" t="s">
        <v>9</v>
      </c>
      <c r="I1521" t="s">
        <v>180</v>
      </c>
      <c r="J1521" t="s">
        <v>3355</v>
      </c>
      <c r="K1521" t="s">
        <v>4134</v>
      </c>
      <c r="L1521">
        <v>12</v>
      </c>
      <c r="M1521" t="s">
        <v>4135</v>
      </c>
      <c r="N1521" t="s">
        <v>4060</v>
      </c>
      <c r="O1521" t="s">
        <v>4136</v>
      </c>
      <c r="P1521">
        <v>12</v>
      </c>
      <c r="Q1521" t="s">
        <v>4134</v>
      </c>
      <c r="R1521">
        <v>108714.55721</v>
      </c>
      <c r="S1521" t="s">
        <v>4190</v>
      </c>
      <c r="T1521" t="s">
        <v>4280</v>
      </c>
    </row>
    <row r="1522" spans="1:20" x14ac:dyDescent="0.3">
      <c r="A1522" t="s">
        <v>3653</v>
      </c>
      <c r="B1522" t="s">
        <v>4634</v>
      </c>
      <c r="C1522" t="s">
        <v>4164</v>
      </c>
      <c r="D1522" t="s">
        <v>4061</v>
      </c>
      <c r="E1522" t="s">
        <v>4062</v>
      </c>
      <c r="F1522" t="s">
        <v>1834</v>
      </c>
      <c r="G1522" t="s">
        <v>2086</v>
      </c>
      <c r="H1522" t="s">
        <v>9</v>
      </c>
      <c r="I1522" t="s">
        <v>180</v>
      </c>
      <c r="J1522" t="s">
        <v>3355</v>
      </c>
      <c r="K1522" t="s">
        <v>4134</v>
      </c>
      <c r="L1522">
        <v>21024</v>
      </c>
      <c r="M1522" t="s">
        <v>4135</v>
      </c>
      <c r="N1522" t="s">
        <v>4060</v>
      </c>
      <c r="O1522" t="s">
        <v>4136</v>
      </c>
      <c r="P1522">
        <v>144</v>
      </c>
      <c r="Q1522" t="s">
        <v>4134</v>
      </c>
      <c r="R1522">
        <v>3514.24467</v>
      </c>
      <c r="S1522" t="s">
        <v>4220</v>
      </c>
      <c r="T1522" t="s">
        <v>4173</v>
      </c>
    </row>
    <row r="1523" spans="1:20" x14ac:dyDescent="0.3">
      <c r="A1523" t="s">
        <v>3755</v>
      </c>
      <c r="B1523" t="s">
        <v>4132</v>
      </c>
      <c r="C1523" t="s">
        <v>4133</v>
      </c>
      <c r="D1523" t="s">
        <v>4061</v>
      </c>
      <c r="E1523" t="s">
        <v>4062</v>
      </c>
      <c r="F1523" t="s">
        <v>572</v>
      </c>
      <c r="G1523" t="s">
        <v>3201</v>
      </c>
      <c r="H1523" t="s">
        <v>9</v>
      </c>
      <c r="I1523" t="s">
        <v>180</v>
      </c>
      <c r="J1523" t="s">
        <v>3404</v>
      </c>
      <c r="K1523" t="s">
        <v>4134</v>
      </c>
      <c r="L1523">
        <v>2460</v>
      </c>
      <c r="M1523" t="s">
        <v>4135</v>
      </c>
      <c r="N1523" t="s">
        <v>4060</v>
      </c>
      <c r="O1523" t="s">
        <v>4136</v>
      </c>
      <c r="P1523">
        <v>123</v>
      </c>
      <c r="Q1523" t="s">
        <v>4134</v>
      </c>
      <c r="R1523">
        <v>2352.5772099999999</v>
      </c>
      <c r="S1523" t="s">
        <v>4137</v>
      </c>
      <c r="T1523" t="s">
        <v>4229</v>
      </c>
    </row>
    <row r="1524" spans="1:20" x14ac:dyDescent="0.3">
      <c r="A1524" t="s">
        <v>3702</v>
      </c>
      <c r="B1524" t="s">
        <v>4169</v>
      </c>
      <c r="C1524" t="s">
        <v>4235</v>
      </c>
      <c r="D1524" t="s">
        <v>4061</v>
      </c>
      <c r="E1524" t="s">
        <v>4062</v>
      </c>
      <c r="F1524" t="s">
        <v>1834</v>
      </c>
      <c r="G1524" t="s">
        <v>2086</v>
      </c>
      <c r="H1524" t="s">
        <v>9</v>
      </c>
      <c r="I1524" t="s">
        <v>180</v>
      </c>
      <c r="J1524" t="s">
        <v>3355</v>
      </c>
      <c r="K1524" t="s">
        <v>4134</v>
      </c>
      <c r="L1524">
        <v>25380</v>
      </c>
      <c r="M1524" t="s">
        <v>4135</v>
      </c>
      <c r="N1524" t="s">
        <v>4060</v>
      </c>
      <c r="O1524" t="s">
        <v>4136</v>
      </c>
      <c r="P1524">
        <v>135</v>
      </c>
      <c r="Q1524" t="s">
        <v>4134</v>
      </c>
      <c r="R1524">
        <v>3099.4530100000002</v>
      </c>
      <c r="S1524" t="s">
        <v>4170</v>
      </c>
      <c r="T1524" t="s">
        <v>4411</v>
      </c>
    </row>
    <row r="1525" spans="1:20" x14ac:dyDescent="0.3">
      <c r="A1525" t="s">
        <v>4033</v>
      </c>
      <c r="B1525" t="s">
        <v>4328</v>
      </c>
      <c r="C1525" t="s">
        <v>4164</v>
      </c>
      <c r="D1525" t="s">
        <v>4085</v>
      </c>
      <c r="E1525" t="s">
        <v>4086</v>
      </c>
      <c r="F1525" t="s">
        <v>331</v>
      </c>
      <c r="G1525" t="s">
        <v>2211</v>
      </c>
      <c r="H1525" t="s">
        <v>46</v>
      </c>
      <c r="I1525" t="s">
        <v>180</v>
      </c>
      <c r="J1525" t="s">
        <v>3383</v>
      </c>
      <c r="K1525" t="s">
        <v>4134</v>
      </c>
      <c r="L1525">
        <v>400</v>
      </c>
      <c r="M1525" t="s">
        <v>4135</v>
      </c>
      <c r="N1525" t="s">
        <v>4060</v>
      </c>
      <c r="O1525" t="s">
        <v>4136</v>
      </c>
      <c r="P1525">
        <v>100</v>
      </c>
      <c r="Q1525" t="s">
        <v>4134</v>
      </c>
      <c r="R1525">
        <v>4276.9212200000002</v>
      </c>
      <c r="S1525" t="s">
        <v>4155</v>
      </c>
      <c r="T1525" t="s">
        <v>4377</v>
      </c>
    </row>
    <row r="1526" spans="1:20" x14ac:dyDescent="0.3">
      <c r="A1526" t="s">
        <v>3884</v>
      </c>
      <c r="B1526" t="s">
        <v>4139</v>
      </c>
      <c r="C1526" t="s">
        <v>4182</v>
      </c>
      <c r="D1526" t="s">
        <v>4061</v>
      </c>
      <c r="E1526" t="s">
        <v>4062</v>
      </c>
      <c r="F1526" t="s">
        <v>1834</v>
      </c>
      <c r="G1526" t="s">
        <v>2086</v>
      </c>
      <c r="H1526" t="s">
        <v>9</v>
      </c>
      <c r="I1526" t="s">
        <v>180</v>
      </c>
      <c r="J1526" t="s">
        <v>3355</v>
      </c>
      <c r="K1526" t="s">
        <v>4134</v>
      </c>
      <c r="L1526">
        <v>7665</v>
      </c>
      <c r="M1526" t="s">
        <v>4135</v>
      </c>
      <c r="N1526" t="s">
        <v>4060</v>
      </c>
      <c r="O1526" t="s">
        <v>4136</v>
      </c>
      <c r="P1526">
        <v>35</v>
      </c>
      <c r="Q1526" t="s">
        <v>4134</v>
      </c>
      <c r="R1526">
        <v>10162.67376</v>
      </c>
      <c r="S1526" t="s">
        <v>4141</v>
      </c>
      <c r="T1526" t="s">
        <v>4176</v>
      </c>
    </row>
    <row r="1527" spans="1:20" x14ac:dyDescent="0.3">
      <c r="A1527" t="s">
        <v>3884</v>
      </c>
      <c r="B1527" t="s">
        <v>4139</v>
      </c>
      <c r="C1527" t="s">
        <v>4140</v>
      </c>
      <c r="D1527" t="s">
        <v>4061</v>
      </c>
      <c r="E1527" t="s">
        <v>4062</v>
      </c>
      <c r="F1527" t="s">
        <v>1834</v>
      </c>
      <c r="G1527" t="s">
        <v>2086</v>
      </c>
      <c r="H1527" t="s">
        <v>9</v>
      </c>
      <c r="I1527" t="s">
        <v>180</v>
      </c>
      <c r="J1527" t="s">
        <v>3355</v>
      </c>
      <c r="K1527" t="s">
        <v>4134</v>
      </c>
      <c r="L1527">
        <v>1428</v>
      </c>
      <c r="M1527" t="s">
        <v>4135</v>
      </c>
      <c r="N1527" t="s">
        <v>4060</v>
      </c>
      <c r="O1527" t="s">
        <v>4136</v>
      </c>
      <c r="P1527">
        <v>42</v>
      </c>
      <c r="Q1527" t="s">
        <v>4134</v>
      </c>
      <c r="R1527">
        <v>10162.67376</v>
      </c>
      <c r="S1527" t="s">
        <v>4141</v>
      </c>
      <c r="T1527" t="s">
        <v>4245</v>
      </c>
    </row>
    <row r="1528" spans="1:20" x14ac:dyDescent="0.3">
      <c r="A1528" t="s">
        <v>3657</v>
      </c>
      <c r="B1528" t="s">
        <v>4635</v>
      </c>
      <c r="C1528" t="s">
        <v>4164</v>
      </c>
      <c r="D1528" t="s">
        <v>4085</v>
      </c>
      <c r="E1528" t="s">
        <v>4086</v>
      </c>
      <c r="F1528" t="s">
        <v>331</v>
      </c>
      <c r="G1528" t="s">
        <v>2211</v>
      </c>
      <c r="H1528" t="s">
        <v>46</v>
      </c>
      <c r="I1528" t="s">
        <v>180</v>
      </c>
      <c r="J1528" t="s">
        <v>3383</v>
      </c>
      <c r="K1528" t="s">
        <v>4134</v>
      </c>
      <c r="L1528">
        <v>2400</v>
      </c>
      <c r="M1528" t="s">
        <v>4135</v>
      </c>
      <c r="N1528" t="s">
        <v>4060</v>
      </c>
      <c r="O1528" t="s">
        <v>4136</v>
      </c>
      <c r="P1528">
        <v>400</v>
      </c>
      <c r="Q1528" t="s">
        <v>4134</v>
      </c>
      <c r="R1528">
        <v>1271.76731</v>
      </c>
      <c r="S1528" t="s">
        <v>4308</v>
      </c>
      <c r="T1528" t="s">
        <v>4285</v>
      </c>
    </row>
    <row r="1529" spans="1:20" x14ac:dyDescent="0.3">
      <c r="A1529" t="s">
        <v>3653</v>
      </c>
      <c r="B1529" t="s">
        <v>4484</v>
      </c>
      <c r="C1529" t="s">
        <v>4152</v>
      </c>
      <c r="D1529" t="s">
        <v>4061</v>
      </c>
      <c r="E1529" t="s">
        <v>4062</v>
      </c>
      <c r="F1529" t="s">
        <v>1834</v>
      </c>
      <c r="G1529" t="s">
        <v>2086</v>
      </c>
      <c r="H1529" t="s">
        <v>9</v>
      </c>
      <c r="I1529" t="s">
        <v>180</v>
      </c>
      <c r="J1529" t="s">
        <v>3355</v>
      </c>
      <c r="K1529" t="s">
        <v>4134</v>
      </c>
      <c r="L1529">
        <v>88182</v>
      </c>
      <c r="M1529" t="s">
        <v>4135</v>
      </c>
      <c r="N1529" t="s">
        <v>4060</v>
      </c>
      <c r="O1529" t="s">
        <v>4136</v>
      </c>
      <c r="P1529">
        <v>213</v>
      </c>
      <c r="Q1529" t="s">
        <v>4134</v>
      </c>
      <c r="R1529">
        <v>3514.24467</v>
      </c>
      <c r="S1529" t="s">
        <v>4220</v>
      </c>
      <c r="T1529" t="s">
        <v>4186</v>
      </c>
    </row>
    <row r="1530" spans="1:20" x14ac:dyDescent="0.3">
      <c r="A1530" t="s">
        <v>3653</v>
      </c>
      <c r="B1530" t="s">
        <v>4484</v>
      </c>
      <c r="C1530" t="s">
        <v>4182</v>
      </c>
      <c r="D1530" t="s">
        <v>4061</v>
      </c>
      <c r="E1530" t="s">
        <v>4062</v>
      </c>
      <c r="F1530" t="s">
        <v>1834</v>
      </c>
      <c r="G1530" t="s">
        <v>2086</v>
      </c>
      <c r="H1530" t="s">
        <v>9</v>
      </c>
      <c r="I1530" t="s">
        <v>180</v>
      </c>
      <c r="J1530" t="s">
        <v>3355</v>
      </c>
      <c r="K1530" t="s">
        <v>4134</v>
      </c>
      <c r="L1530">
        <v>5180</v>
      </c>
      <c r="M1530" t="s">
        <v>4135</v>
      </c>
      <c r="N1530" t="s">
        <v>4060</v>
      </c>
      <c r="O1530" t="s">
        <v>4136</v>
      </c>
      <c r="P1530">
        <v>140</v>
      </c>
      <c r="Q1530" t="s">
        <v>4134</v>
      </c>
      <c r="R1530">
        <v>3514.24467</v>
      </c>
      <c r="S1530" t="s">
        <v>4220</v>
      </c>
      <c r="T1530" t="s">
        <v>4485</v>
      </c>
    </row>
    <row r="1531" spans="1:20" x14ac:dyDescent="0.3">
      <c r="A1531" t="s">
        <v>4003</v>
      </c>
      <c r="B1531" t="s">
        <v>4189</v>
      </c>
      <c r="C1531" t="s">
        <v>4199</v>
      </c>
      <c r="D1531" t="s">
        <v>4068</v>
      </c>
      <c r="E1531" t="s">
        <v>4069</v>
      </c>
      <c r="F1531" t="s">
        <v>1834</v>
      </c>
      <c r="G1531" t="s">
        <v>2086</v>
      </c>
      <c r="H1531" t="s">
        <v>9</v>
      </c>
      <c r="I1531" t="s">
        <v>180</v>
      </c>
      <c r="J1531" t="s">
        <v>3355</v>
      </c>
      <c r="K1531" t="s">
        <v>4134</v>
      </c>
      <c r="L1531">
        <v>8</v>
      </c>
      <c r="M1531" t="s">
        <v>4135</v>
      </c>
      <c r="N1531" t="s">
        <v>4060</v>
      </c>
      <c r="O1531" t="s">
        <v>4136</v>
      </c>
      <c r="P1531">
        <v>8</v>
      </c>
      <c r="Q1531" t="s">
        <v>4134</v>
      </c>
      <c r="R1531">
        <v>127938.51718</v>
      </c>
      <c r="S1531" t="s">
        <v>4190</v>
      </c>
      <c r="T1531" t="s">
        <v>4463</v>
      </c>
    </row>
    <row r="1532" spans="1:20" x14ac:dyDescent="0.3">
      <c r="A1532" t="s">
        <v>3702</v>
      </c>
      <c r="B1532" t="s">
        <v>4139</v>
      </c>
      <c r="C1532" t="s">
        <v>4225</v>
      </c>
      <c r="D1532" t="s">
        <v>4061</v>
      </c>
      <c r="E1532" t="s">
        <v>4062</v>
      </c>
      <c r="F1532" t="s">
        <v>1834</v>
      </c>
      <c r="G1532" t="s">
        <v>2086</v>
      </c>
      <c r="H1532" t="s">
        <v>9</v>
      </c>
      <c r="I1532" t="s">
        <v>180</v>
      </c>
      <c r="J1532" t="s">
        <v>3355</v>
      </c>
      <c r="K1532" t="s">
        <v>4134</v>
      </c>
      <c r="L1532">
        <v>5348</v>
      </c>
      <c r="M1532" t="s">
        <v>4135</v>
      </c>
      <c r="N1532" t="s">
        <v>4060</v>
      </c>
      <c r="O1532" t="s">
        <v>4136</v>
      </c>
      <c r="P1532">
        <v>191</v>
      </c>
      <c r="Q1532" t="s">
        <v>4134</v>
      </c>
      <c r="R1532">
        <v>2980.4106900000002</v>
      </c>
      <c r="S1532" t="s">
        <v>4141</v>
      </c>
      <c r="T1532" t="s">
        <v>4325</v>
      </c>
    </row>
    <row r="1533" spans="1:20" x14ac:dyDescent="0.3">
      <c r="A1533" t="s">
        <v>3702</v>
      </c>
      <c r="B1533" t="s">
        <v>4139</v>
      </c>
      <c r="C1533" t="s">
        <v>4225</v>
      </c>
      <c r="D1533" t="s">
        <v>4061</v>
      </c>
      <c r="E1533" t="s">
        <v>4062</v>
      </c>
      <c r="F1533" t="s">
        <v>1834</v>
      </c>
      <c r="G1533" t="s">
        <v>2086</v>
      </c>
      <c r="H1533" t="s">
        <v>9</v>
      </c>
      <c r="I1533" t="s">
        <v>180</v>
      </c>
      <c r="J1533" t="s">
        <v>3355</v>
      </c>
      <c r="K1533" t="s">
        <v>4134</v>
      </c>
      <c r="L1533">
        <v>2483</v>
      </c>
      <c r="M1533" t="s">
        <v>4135</v>
      </c>
      <c r="N1533" t="s">
        <v>4060</v>
      </c>
      <c r="O1533" t="s">
        <v>4136</v>
      </c>
      <c r="P1533">
        <v>191</v>
      </c>
      <c r="Q1533" t="s">
        <v>4134</v>
      </c>
      <c r="R1533">
        <v>2980.4106900000002</v>
      </c>
      <c r="S1533" t="s">
        <v>4141</v>
      </c>
      <c r="T1533" t="s">
        <v>4250</v>
      </c>
    </row>
    <row r="1534" spans="1:20" x14ac:dyDescent="0.3">
      <c r="A1534" t="s">
        <v>3702</v>
      </c>
      <c r="B1534" t="s">
        <v>4169</v>
      </c>
      <c r="C1534" t="s">
        <v>4152</v>
      </c>
      <c r="D1534" t="s">
        <v>4061</v>
      </c>
      <c r="E1534" t="s">
        <v>4062</v>
      </c>
      <c r="F1534" t="s">
        <v>1834</v>
      </c>
      <c r="G1534" t="s">
        <v>2086</v>
      </c>
      <c r="H1534" t="s">
        <v>9</v>
      </c>
      <c r="I1534" t="s">
        <v>180</v>
      </c>
      <c r="J1534" t="s">
        <v>3355</v>
      </c>
      <c r="K1534" t="s">
        <v>4134</v>
      </c>
      <c r="L1534">
        <v>18178</v>
      </c>
      <c r="M1534" t="s">
        <v>4135</v>
      </c>
      <c r="N1534" t="s">
        <v>4060</v>
      </c>
      <c r="O1534" t="s">
        <v>4136</v>
      </c>
      <c r="P1534">
        <v>149</v>
      </c>
      <c r="Q1534" t="s">
        <v>4134</v>
      </c>
      <c r="R1534">
        <v>3099.4530100000002</v>
      </c>
      <c r="S1534" t="s">
        <v>4170</v>
      </c>
      <c r="T1534" t="s">
        <v>4171</v>
      </c>
    </row>
    <row r="1535" spans="1:20" x14ac:dyDescent="0.3">
      <c r="A1535" t="s">
        <v>3755</v>
      </c>
      <c r="B1535" t="s">
        <v>4132</v>
      </c>
      <c r="C1535" t="s">
        <v>4133</v>
      </c>
      <c r="D1535" t="s">
        <v>4061</v>
      </c>
      <c r="E1535" t="s">
        <v>4062</v>
      </c>
      <c r="F1535" t="s">
        <v>572</v>
      </c>
      <c r="G1535" t="s">
        <v>3201</v>
      </c>
      <c r="H1535" t="s">
        <v>9</v>
      </c>
      <c r="I1535" t="s">
        <v>180</v>
      </c>
      <c r="J1535" t="s">
        <v>3404</v>
      </c>
      <c r="K1535" t="s">
        <v>4134</v>
      </c>
      <c r="L1535">
        <v>3444</v>
      </c>
      <c r="M1535" t="s">
        <v>4135</v>
      </c>
      <c r="N1535" t="s">
        <v>4060</v>
      </c>
      <c r="O1535" t="s">
        <v>4136</v>
      </c>
      <c r="P1535">
        <v>123</v>
      </c>
      <c r="Q1535" t="s">
        <v>4134</v>
      </c>
      <c r="R1535">
        <v>2352.5772099999999</v>
      </c>
      <c r="S1535" t="s">
        <v>4137</v>
      </c>
      <c r="T1535" t="s">
        <v>4201</v>
      </c>
    </row>
    <row r="1536" spans="1:20" x14ac:dyDescent="0.3">
      <c r="A1536" t="s">
        <v>3774</v>
      </c>
      <c r="B1536" t="s">
        <v>4247</v>
      </c>
      <c r="C1536" t="s">
        <v>4199</v>
      </c>
      <c r="D1536" t="s">
        <v>4085</v>
      </c>
      <c r="E1536" t="s">
        <v>4086</v>
      </c>
      <c r="F1536" t="s">
        <v>37</v>
      </c>
      <c r="G1536" t="s">
        <v>2210</v>
      </c>
      <c r="H1536" t="s">
        <v>25</v>
      </c>
      <c r="I1536" t="s">
        <v>184</v>
      </c>
      <c r="J1536" t="s">
        <v>3383</v>
      </c>
      <c r="K1536" t="s">
        <v>4134</v>
      </c>
      <c r="L1536">
        <v>2000</v>
      </c>
      <c r="M1536" t="s">
        <v>4135</v>
      </c>
      <c r="N1536" t="s">
        <v>4060</v>
      </c>
      <c r="O1536" t="s">
        <v>4136</v>
      </c>
      <c r="P1536">
        <v>1000</v>
      </c>
      <c r="Q1536" t="s">
        <v>4134</v>
      </c>
      <c r="R1536">
        <v>1397.8159800000001</v>
      </c>
      <c r="S1536" t="s">
        <v>4248</v>
      </c>
      <c r="T1536" t="s">
        <v>4636</v>
      </c>
    </row>
    <row r="1537" spans="1:20" x14ac:dyDescent="0.3">
      <c r="A1537" t="s">
        <v>3657</v>
      </c>
      <c r="B1537" t="s">
        <v>4626</v>
      </c>
      <c r="C1537" t="s">
        <v>4235</v>
      </c>
      <c r="D1537" t="s">
        <v>4085</v>
      </c>
      <c r="E1537" t="s">
        <v>4086</v>
      </c>
      <c r="F1537" t="s">
        <v>331</v>
      </c>
      <c r="G1537" t="s">
        <v>2211</v>
      </c>
      <c r="H1537" t="s">
        <v>46</v>
      </c>
      <c r="I1537" t="s">
        <v>180</v>
      </c>
      <c r="J1537" t="s">
        <v>3383</v>
      </c>
      <c r="K1537" t="s">
        <v>4134</v>
      </c>
      <c r="L1537">
        <v>600</v>
      </c>
      <c r="M1537" t="s">
        <v>4135</v>
      </c>
      <c r="N1537" t="s">
        <v>4060</v>
      </c>
      <c r="O1537" t="s">
        <v>4136</v>
      </c>
      <c r="P1537">
        <v>300</v>
      </c>
      <c r="Q1537" t="s">
        <v>4134</v>
      </c>
      <c r="R1537">
        <v>959.64502000000005</v>
      </c>
      <c r="S1537" t="s">
        <v>4200</v>
      </c>
      <c r="T1537" t="s">
        <v>4238</v>
      </c>
    </row>
    <row r="1538" spans="1:20" x14ac:dyDescent="0.3">
      <c r="A1538" t="s">
        <v>3702</v>
      </c>
      <c r="B1538" t="s">
        <v>4169</v>
      </c>
      <c r="C1538" t="s">
        <v>4199</v>
      </c>
      <c r="D1538" t="s">
        <v>4061</v>
      </c>
      <c r="E1538" t="s">
        <v>4062</v>
      </c>
      <c r="F1538" t="s">
        <v>1834</v>
      </c>
      <c r="G1538" t="s">
        <v>2086</v>
      </c>
      <c r="H1538" t="s">
        <v>9</v>
      </c>
      <c r="I1538" t="s">
        <v>180</v>
      </c>
      <c r="J1538" t="s">
        <v>3355</v>
      </c>
      <c r="K1538" t="s">
        <v>4134</v>
      </c>
      <c r="L1538">
        <v>408</v>
      </c>
      <c r="M1538" t="s">
        <v>4135</v>
      </c>
      <c r="N1538" t="s">
        <v>4060</v>
      </c>
      <c r="O1538" t="s">
        <v>4136</v>
      </c>
      <c r="P1538">
        <v>13</v>
      </c>
      <c r="Q1538" t="s">
        <v>4134</v>
      </c>
      <c r="R1538">
        <v>3099.4530100000002</v>
      </c>
      <c r="S1538" t="s">
        <v>4170</v>
      </c>
      <c r="T1538" t="s">
        <v>4327</v>
      </c>
    </row>
    <row r="1539" spans="1:20" x14ac:dyDescent="0.3">
      <c r="A1539" t="s">
        <v>3884</v>
      </c>
      <c r="B1539" t="s">
        <v>4634</v>
      </c>
      <c r="C1539" t="s">
        <v>4235</v>
      </c>
      <c r="D1539" t="s">
        <v>4061</v>
      </c>
      <c r="E1539" t="s">
        <v>4062</v>
      </c>
      <c r="F1539" t="s">
        <v>1834</v>
      </c>
      <c r="G1539" t="s">
        <v>2086</v>
      </c>
      <c r="H1539" t="s">
        <v>9</v>
      </c>
      <c r="I1539" t="s">
        <v>180</v>
      </c>
      <c r="J1539" t="s">
        <v>3355</v>
      </c>
      <c r="K1539" t="s">
        <v>4134</v>
      </c>
      <c r="L1539">
        <v>12848</v>
      </c>
      <c r="M1539" t="s">
        <v>4135</v>
      </c>
      <c r="N1539" t="s">
        <v>4060</v>
      </c>
      <c r="O1539" t="s">
        <v>4136</v>
      </c>
      <c r="P1539">
        <v>44</v>
      </c>
      <c r="Q1539" t="s">
        <v>4134</v>
      </c>
      <c r="R1539">
        <v>11365.452939999999</v>
      </c>
      <c r="S1539" t="s">
        <v>4220</v>
      </c>
      <c r="T1539" t="s">
        <v>4411</v>
      </c>
    </row>
    <row r="1540" spans="1:20" x14ac:dyDescent="0.3">
      <c r="A1540" t="s">
        <v>3817</v>
      </c>
      <c r="B1540" t="s">
        <v>4383</v>
      </c>
      <c r="C1540" t="s">
        <v>4164</v>
      </c>
      <c r="D1540" t="s">
        <v>4068</v>
      </c>
      <c r="E1540" t="s">
        <v>4069</v>
      </c>
      <c r="F1540" t="s">
        <v>89</v>
      </c>
      <c r="G1540" t="s">
        <v>2204</v>
      </c>
      <c r="H1540" t="s">
        <v>40</v>
      </c>
      <c r="I1540" t="s">
        <v>184</v>
      </c>
      <c r="J1540" t="s">
        <v>3383</v>
      </c>
      <c r="K1540" t="s">
        <v>4134</v>
      </c>
      <c r="L1540">
        <v>300</v>
      </c>
      <c r="M1540" t="s">
        <v>4135</v>
      </c>
      <c r="N1540" t="s">
        <v>4060</v>
      </c>
      <c r="O1540" t="s">
        <v>4136</v>
      </c>
      <c r="P1540">
        <v>300</v>
      </c>
      <c r="Q1540" t="s">
        <v>4134</v>
      </c>
      <c r="R1540">
        <v>6578.3285400000004</v>
      </c>
      <c r="S1540" t="s">
        <v>4341</v>
      </c>
      <c r="T1540" t="s">
        <v>4428</v>
      </c>
    </row>
    <row r="1541" spans="1:20" x14ac:dyDescent="0.3">
      <c r="A1541" t="s">
        <v>3863</v>
      </c>
      <c r="B1541" t="s">
        <v>4599</v>
      </c>
      <c r="C1541" t="s">
        <v>4382</v>
      </c>
      <c r="D1541" t="s">
        <v>4126</v>
      </c>
      <c r="E1541" t="s">
        <v>4127</v>
      </c>
      <c r="F1541" t="s">
        <v>572</v>
      </c>
      <c r="G1541" t="s">
        <v>3201</v>
      </c>
      <c r="H1541" t="s">
        <v>9</v>
      </c>
      <c r="I1541" t="s">
        <v>180</v>
      </c>
      <c r="J1541" t="s">
        <v>3404</v>
      </c>
      <c r="K1541" t="s">
        <v>4134</v>
      </c>
      <c r="L1541">
        <v>52</v>
      </c>
      <c r="M1541" t="s">
        <v>4135</v>
      </c>
      <c r="N1541" t="s">
        <v>4210</v>
      </c>
      <c r="O1541" t="s">
        <v>4211</v>
      </c>
      <c r="P1541">
        <v>13</v>
      </c>
      <c r="Q1541" t="s">
        <v>4134</v>
      </c>
      <c r="R1541">
        <v>18407.71</v>
      </c>
      <c r="S1541" t="s">
        <v>4184</v>
      </c>
      <c r="T1541" t="s">
        <v>4278</v>
      </c>
    </row>
    <row r="1542" spans="1:20" x14ac:dyDescent="0.3">
      <c r="A1542" t="s">
        <v>3755</v>
      </c>
      <c r="B1542" t="s">
        <v>4132</v>
      </c>
      <c r="C1542" t="s">
        <v>4235</v>
      </c>
      <c r="D1542" t="s">
        <v>4061</v>
      </c>
      <c r="E1542" t="s">
        <v>4062</v>
      </c>
      <c r="F1542" t="s">
        <v>572</v>
      </c>
      <c r="G1542" t="s">
        <v>3201</v>
      </c>
      <c r="H1542" t="s">
        <v>9</v>
      </c>
      <c r="I1542" t="s">
        <v>180</v>
      </c>
      <c r="J1542" t="s">
        <v>3404</v>
      </c>
      <c r="K1542" t="s">
        <v>4134</v>
      </c>
      <c r="L1542">
        <v>9000</v>
      </c>
      <c r="M1542" t="s">
        <v>4135</v>
      </c>
      <c r="N1542" t="s">
        <v>4060</v>
      </c>
      <c r="O1542" t="s">
        <v>4136</v>
      </c>
      <c r="P1542">
        <v>100</v>
      </c>
      <c r="Q1542" t="s">
        <v>4134</v>
      </c>
      <c r="R1542">
        <v>2352.5772099999999</v>
      </c>
      <c r="S1542" t="s">
        <v>4137</v>
      </c>
      <c r="T1542" t="s">
        <v>4500</v>
      </c>
    </row>
    <row r="1543" spans="1:20" x14ac:dyDescent="0.3">
      <c r="A1543" t="s">
        <v>3702</v>
      </c>
      <c r="B1543" t="s">
        <v>4169</v>
      </c>
      <c r="C1543" t="s">
        <v>4152</v>
      </c>
      <c r="D1543" t="s">
        <v>4061</v>
      </c>
      <c r="E1543" t="s">
        <v>4062</v>
      </c>
      <c r="F1543" t="s">
        <v>1834</v>
      </c>
      <c r="G1543" t="s">
        <v>2086</v>
      </c>
      <c r="H1543" t="s">
        <v>9</v>
      </c>
      <c r="I1543" t="s">
        <v>180</v>
      </c>
      <c r="J1543" t="s">
        <v>3355</v>
      </c>
      <c r="K1543" t="s">
        <v>4134</v>
      </c>
      <c r="L1543">
        <v>5066</v>
      </c>
      <c r="M1543" t="s">
        <v>4135</v>
      </c>
      <c r="N1543" t="s">
        <v>4060</v>
      </c>
      <c r="O1543" t="s">
        <v>4136</v>
      </c>
      <c r="P1543">
        <v>149</v>
      </c>
      <c r="Q1543" t="s">
        <v>4134</v>
      </c>
      <c r="R1543">
        <v>3099.4530100000002</v>
      </c>
      <c r="S1543" t="s">
        <v>4170</v>
      </c>
      <c r="T1543" t="s">
        <v>4327</v>
      </c>
    </row>
    <row r="1544" spans="1:20" x14ac:dyDescent="0.3">
      <c r="A1544" t="s">
        <v>3755</v>
      </c>
      <c r="B1544" t="s">
        <v>4139</v>
      </c>
      <c r="C1544" t="s">
        <v>4339</v>
      </c>
      <c r="D1544" t="s">
        <v>4061</v>
      </c>
      <c r="E1544" t="s">
        <v>4062</v>
      </c>
      <c r="F1544" t="s">
        <v>1834</v>
      </c>
      <c r="G1544" t="s">
        <v>2086</v>
      </c>
      <c r="H1544" t="s">
        <v>9</v>
      </c>
      <c r="I1544" t="s">
        <v>180</v>
      </c>
      <c r="J1544" t="s">
        <v>3355</v>
      </c>
      <c r="K1544" t="s">
        <v>4134</v>
      </c>
      <c r="L1544">
        <v>3300</v>
      </c>
      <c r="M1544" t="s">
        <v>4135</v>
      </c>
      <c r="N1544" t="s">
        <v>4060</v>
      </c>
      <c r="O1544" t="s">
        <v>4136</v>
      </c>
      <c r="P1544">
        <v>50</v>
      </c>
      <c r="Q1544" t="s">
        <v>4134</v>
      </c>
      <c r="R1544">
        <v>2325.0208200000002</v>
      </c>
      <c r="S1544" t="s">
        <v>4141</v>
      </c>
      <c r="T1544" t="s">
        <v>4276</v>
      </c>
    </row>
    <row r="1545" spans="1:20" x14ac:dyDescent="0.3">
      <c r="A1545" t="s">
        <v>3702</v>
      </c>
      <c r="B1545" t="s">
        <v>4169</v>
      </c>
      <c r="C1545" t="s">
        <v>4235</v>
      </c>
      <c r="D1545" t="s">
        <v>4061</v>
      </c>
      <c r="E1545" t="s">
        <v>4062</v>
      </c>
      <c r="F1545" t="s">
        <v>1834</v>
      </c>
      <c r="G1545" t="s">
        <v>2086</v>
      </c>
      <c r="H1545" t="s">
        <v>9</v>
      </c>
      <c r="I1545" t="s">
        <v>180</v>
      </c>
      <c r="J1545" t="s">
        <v>3355</v>
      </c>
      <c r="K1545" t="s">
        <v>4134</v>
      </c>
      <c r="L1545">
        <v>17145</v>
      </c>
      <c r="M1545" t="s">
        <v>4135</v>
      </c>
      <c r="N1545" t="s">
        <v>4060</v>
      </c>
      <c r="O1545" t="s">
        <v>4136</v>
      </c>
      <c r="P1545">
        <v>135</v>
      </c>
      <c r="Q1545" t="s">
        <v>4134</v>
      </c>
      <c r="R1545">
        <v>3099.4530100000002</v>
      </c>
      <c r="S1545" t="s">
        <v>4170</v>
      </c>
      <c r="T1545" t="s">
        <v>4218</v>
      </c>
    </row>
    <row r="1546" spans="1:20" x14ac:dyDescent="0.3">
      <c r="A1546" t="s">
        <v>3863</v>
      </c>
      <c r="B1546" t="s">
        <v>4277</v>
      </c>
      <c r="C1546" t="s">
        <v>4382</v>
      </c>
      <c r="D1546" t="s">
        <v>4126</v>
      </c>
      <c r="E1546" t="s">
        <v>4127</v>
      </c>
      <c r="F1546" t="s">
        <v>572</v>
      </c>
      <c r="G1546" t="s">
        <v>3201</v>
      </c>
      <c r="H1546" t="s">
        <v>9</v>
      </c>
      <c r="I1546" t="s">
        <v>180</v>
      </c>
      <c r="J1546" t="s">
        <v>3404</v>
      </c>
      <c r="K1546" t="s">
        <v>4134</v>
      </c>
      <c r="L1546">
        <v>13</v>
      </c>
      <c r="M1546" t="s">
        <v>4135</v>
      </c>
      <c r="N1546" t="s">
        <v>4210</v>
      </c>
      <c r="O1546" t="s">
        <v>4211</v>
      </c>
      <c r="P1546">
        <v>13</v>
      </c>
      <c r="Q1546" t="s">
        <v>4134</v>
      </c>
      <c r="R1546">
        <v>20814.38</v>
      </c>
      <c r="S1546" t="s">
        <v>4184</v>
      </c>
      <c r="T1546" t="s">
        <v>4476</v>
      </c>
    </row>
    <row r="1547" spans="1:20" x14ac:dyDescent="0.3">
      <c r="A1547" t="s">
        <v>3727</v>
      </c>
      <c r="B1547" t="s">
        <v>4139</v>
      </c>
      <c r="C1547" t="s">
        <v>4159</v>
      </c>
      <c r="D1547" t="s">
        <v>4061</v>
      </c>
      <c r="E1547" t="s">
        <v>4062</v>
      </c>
      <c r="F1547" t="s">
        <v>1834</v>
      </c>
      <c r="G1547" t="s">
        <v>2086</v>
      </c>
      <c r="H1547" t="s">
        <v>9</v>
      </c>
      <c r="I1547" t="s">
        <v>180</v>
      </c>
      <c r="J1547" t="s">
        <v>3355</v>
      </c>
      <c r="K1547" t="s">
        <v>4134</v>
      </c>
      <c r="L1547">
        <v>8473</v>
      </c>
      <c r="M1547" t="s">
        <v>4135</v>
      </c>
      <c r="N1547" t="s">
        <v>4060</v>
      </c>
      <c r="O1547" t="s">
        <v>4136</v>
      </c>
      <c r="P1547">
        <v>241</v>
      </c>
      <c r="Q1547" t="s">
        <v>4134</v>
      </c>
      <c r="R1547">
        <v>4435.2754500000001</v>
      </c>
      <c r="S1547" t="s">
        <v>4141</v>
      </c>
      <c r="T1547" t="s">
        <v>4230</v>
      </c>
    </row>
    <row r="1548" spans="1:20" x14ac:dyDescent="0.3">
      <c r="A1548" t="s">
        <v>3702</v>
      </c>
      <c r="B1548" t="s">
        <v>4169</v>
      </c>
      <c r="C1548" t="s">
        <v>4199</v>
      </c>
      <c r="D1548" t="s">
        <v>4061</v>
      </c>
      <c r="E1548" t="s">
        <v>4062</v>
      </c>
      <c r="F1548" t="s">
        <v>1834</v>
      </c>
      <c r="G1548" t="s">
        <v>2086</v>
      </c>
      <c r="H1548" t="s">
        <v>9</v>
      </c>
      <c r="I1548" t="s">
        <v>180</v>
      </c>
      <c r="J1548" t="s">
        <v>3355</v>
      </c>
      <c r="K1548" t="s">
        <v>4134</v>
      </c>
      <c r="L1548">
        <v>198</v>
      </c>
      <c r="M1548" t="s">
        <v>4135</v>
      </c>
      <c r="N1548" t="s">
        <v>4060</v>
      </c>
      <c r="O1548" t="s">
        <v>4136</v>
      </c>
      <c r="P1548">
        <v>13</v>
      </c>
      <c r="Q1548" t="s">
        <v>4134</v>
      </c>
      <c r="R1548">
        <v>3099.4530100000002</v>
      </c>
      <c r="S1548" t="s">
        <v>4170</v>
      </c>
      <c r="T1548" t="s">
        <v>4186</v>
      </c>
    </row>
    <row r="1549" spans="1:20" x14ac:dyDescent="0.3">
      <c r="A1549" t="s">
        <v>3755</v>
      </c>
      <c r="B1549" t="s">
        <v>4139</v>
      </c>
      <c r="C1549" t="s">
        <v>4164</v>
      </c>
      <c r="D1549" t="s">
        <v>4061</v>
      </c>
      <c r="E1549" t="s">
        <v>4062</v>
      </c>
      <c r="F1549" t="s">
        <v>1834</v>
      </c>
      <c r="G1549" t="s">
        <v>2086</v>
      </c>
      <c r="H1549" t="s">
        <v>9</v>
      </c>
      <c r="I1549" t="s">
        <v>180</v>
      </c>
      <c r="J1549" t="s">
        <v>3355</v>
      </c>
      <c r="K1549" t="s">
        <v>4134</v>
      </c>
      <c r="L1549">
        <v>60200</v>
      </c>
      <c r="M1549" t="s">
        <v>4135</v>
      </c>
      <c r="N1549" t="s">
        <v>4060</v>
      </c>
      <c r="O1549" t="s">
        <v>4136</v>
      </c>
      <c r="P1549">
        <v>200</v>
      </c>
      <c r="Q1549" t="s">
        <v>4134</v>
      </c>
      <c r="R1549">
        <v>2325.0208200000002</v>
      </c>
      <c r="S1549" t="s">
        <v>4141</v>
      </c>
      <c r="T1549" t="s">
        <v>4286</v>
      </c>
    </row>
    <row r="1550" spans="1:20" x14ac:dyDescent="0.3">
      <c r="A1550" t="s">
        <v>3844</v>
      </c>
      <c r="B1550" t="s">
        <v>4410</v>
      </c>
      <c r="C1550" t="s">
        <v>4144</v>
      </c>
      <c r="D1550" t="s">
        <v>4068</v>
      </c>
      <c r="E1550" t="s">
        <v>4069</v>
      </c>
      <c r="F1550" t="s">
        <v>1834</v>
      </c>
      <c r="G1550" t="s">
        <v>2086</v>
      </c>
      <c r="H1550" t="s">
        <v>9</v>
      </c>
      <c r="I1550" t="s">
        <v>180</v>
      </c>
      <c r="J1550" t="s">
        <v>3355</v>
      </c>
      <c r="K1550" t="s">
        <v>4134</v>
      </c>
      <c r="L1550">
        <v>112</v>
      </c>
      <c r="M1550" t="s">
        <v>4135</v>
      </c>
      <c r="N1550" t="s">
        <v>4060</v>
      </c>
      <c r="O1550" t="s">
        <v>4136</v>
      </c>
      <c r="P1550">
        <v>112</v>
      </c>
      <c r="Q1550" t="s">
        <v>4134</v>
      </c>
      <c r="R1550">
        <v>8006.1981599999999</v>
      </c>
      <c r="S1550" t="s">
        <v>4224</v>
      </c>
      <c r="T1550"/>
    </row>
    <row r="1551" spans="1:20" x14ac:dyDescent="0.3">
      <c r="A1551" t="s">
        <v>3844</v>
      </c>
      <c r="B1551" t="s">
        <v>4143</v>
      </c>
      <c r="C1551" t="s">
        <v>4148</v>
      </c>
      <c r="D1551" t="s">
        <v>4068</v>
      </c>
      <c r="E1551" t="s">
        <v>4069</v>
      </c>
      <c r="F1551" t="s">
        <v>1834</v>
      </c>
      <c r="G1551" t="s">
        <v>2086</v>
      </c>
      <c r="H1551" t="s">
        <v>9</v>
      </c>
      <c r="I1551" t="s">
        <v>180</v>
      </c>
      <c r="J1551" t="s">
        <v>3355</v>
      </c>
      <c r="K1551" t="s">
        <v>4134</v>
      </c>
      <c r="L1551">
        <v>112</v>
      </c>
      <c r="M1551" t="s">
        <v>4135</v>
      </c>
      <c r="N1551" t="s">
        <v>4060</v>
      </c>
      <c r="O1551" t="s">
        <v>4136</v>
      </c>
      <c r="P1551">
        <v>112</v>
      </c>
      <c r="Q1551" t="s">
        <v>4134</v>
      </c>
      <c r="R1551">
        <v>8006.1981599999999</v>
      </c>
      <c r="S1551" t="s">
        <v>4145</v>
      </c>
      <c r="T1551" t="s">
        <v>4480</v>
      </c>
    </row>
    <row r="1552" spans="1:20" x14ac:dyDescent="0.3">
      <c r="A1552" t="s">
        <v>3702</v>
      </c>
      <c r="B1552" t="s">
        <v>4169</v>
      </c>
      <c r="C1552" t="s">
        <v>4182</v>
      </c>
      <c r="D1552" t="s">
        <v>4061</v>
      </c>
      <c r="E1552" t="s">
        <v>4062</v>
      </c>
      <c r="F1552" t="s">
        <v>1834</v>
      </c>
      <c r="G1552" t="s">
        <v>2086</v>
      </c>
      <c r="H1552" t="s">
        <v>9</v>
      </c>
      <c r="I1552" t="s">
        <v>180</v>
      </c>
      <c r="J1552" t="s">
        <v>3355</v>
      </c>
      <c r="K1552" t="s">
        <v>4134</v>
      </c>
      <c r="L1552">
        <v>3416</v>
      </c>
      <c r="M1552" t="s">
        <v>4135</v>
      </c>
      <c r="N1552" t="s">
        <v>4060</v>
      </c>
      <c r="O1552" t="s">
        <v>4136</v>
      </c>
      <c r="P1552">
        <v>28</v>
      </c>
      <c r="Q1552" t="s">
        <v>4134</v>
      </c>
      <c r="R1552">
        <v>3099.4530100000002</v>
      </c>
      <c r="S1552" t="s">
        <v>4170</v>
      </c>
      <c r="T1552" t="s">
        <v>4171</v>
      </c>
    </row>
    <row r="1553" spans="1:20" x14ac:dyDescent="0.3">
      <c r="A1553" t="s">
        <v>3653</v>
      </c>
      <c r="B1553" t="s">
        <v>4139</v>
      </c>
      <c r="C1553" t="s">
        <v>4235</v>
      </c>
      <c r="D1553" t="s">
        <v>4061</v>
      </c>
      <c r="E1553" t="s">
        <v>4062</v>
      </c>
      <c r="F1553" t="s">
        <v>1834</v>
      </c>
      <c r="G1553" t="s">
        <v>2086</v>
      </c>
      <c r="H1553" t="s">
        <v>9</v>
      </c>
      <c r="I1553" t="s">
        <v>180</v>
      </c>
      <c r="J1553" t="s">
        <v>3355</v>
      </c>
      <c r="K1553" t="s">
        <v>4134</v>
      </c>
      <c r="L1553">
        <v>20580</v>
      </c>
      <c r="M1553" t="s">
        <v>4135</v>
      </c>
      <c r="N1553" t="s">
        <v>4060</v>
      </c>
      <c r="O1553" t="s">
        <v>4136</v>
      </c>
      <c r="P1553">
        <v>140</v>
      </c>
      <c r="Q1553" t="s">
        <v>4134</v>
      </c>
      <c r="R1553">
        <v>3379.27124</v>
      </c>
      <c r="S1553" t="s">
        <v>4141</v>
      </c>
      <c r="T1553" t="s">
        <v>4226</v>
      </c>
    </row>
    <row r="1554" spans="1:20" x14ac:dyDescent="0.3">
      <c r="A1554" t="s">
        <v>3653</v>
      </c>
      <c r="B1554" t="s">
        <v>4132</v>
      </c>
      <c r="C1554" t="s">
        <v>4199</v>
      </c>
      <c r="D1554" t="s">
        <v>4061</v>
      </c>
      <c r="E1554" t="s">
        <v>4062</v>
      </c>
      <c r="F1554" t="s">
        <v>572</v>
      </c>
      <c r="G1554" t="s">
        <v>3201</v>
      </c>
      <c r="H1554" t="s">
        <v>9</v>
      </c>
      <c r="I1554" t="s">
        <v>180</v>
      </c>
      <c r="J1554" t="s">
        <v>3404</v>
      </c>
      <c r="K1554" t="s">
        <v>4134</v>
      </c>
      <c r="L1554">
        <v>392</v>
      </c>
      <c r="M1554" t="s">
        <v>4135</v>
      </c>
      <c r="N1554" t="s">
        <v>4060</v>
      </c>
      <c r="O1554" t="s">
        <v>4136</v>
      </c>
      <c r="P1554">
        <v>209</v>
      </c>
      <c r="Q1554" t="s">
        <v>4134</v>
      </c>
      <c r="R1554">
        <v>3416.2647400000001</v>
      </c>
      <c r="S1554" t="s">
        <v>4137</v>
      </c>
      <c r="T1554" t="s">
        <v>4261</v>
      </c>
    </row>
    <row r="1555" spans="1:20" x14ac:dyDescent="0.3">
      <c r="A1555" t="s">
        <v>3913</v>
      </c>
      <c r="B1555" t="s">
        <v>4169</v>
      </c>
      <c r="C1555" t="s">
        <v>4342</v>
      </c>
      <c r="D1555" t="s">
        <v>4061</v>
      </c>
      <c r="E1555" t="s">
        <v>4062</v>
      </c>
      <c r="F1555" t="s">
        <v>1834</v>
      </c>
      <c r="G1555" t="s">
        <v>2086</v>
      </c>
      <c r="H1555" t="s">
        <v>9</v>
      </c>
      <c r="I1555" t="s">
        <v>180</v>
      </c>
      <c r="J1555" t="s">
        <v>3355</v>
      </c>
      <c r="K1555" t="s">
        <v>4134</v>
      </c>
      <c r="L1555">
        <v>42174</v>
      </c>
      <c r="M1555" t="s">
        <v>4135</v>
      </c>
      <c r="N1555" t="s">
        <v>4060</v>
      </c>
      <c r="O1555" t="s">
        <v>4136</v>
      </c>
      <c r="P1555">
        <v>213</v>
      </c>
      <c r="Q1555" t="s">
        <v>4134</v>
      </c>
      <c r="R1555">
        <v>2663.1526699999999</v>
      </c>
      <c r="S1555" t="s">
        <v>4170</v>
      </c>
      <c r="T1555" t="s">
        <v>4186</v>
      </c>
    </row>
    <row r="1556" spans="1:20" x14ac:dyDescent="0.3">
      <c r="A1556" t="s">
        <v>3653</v>
      </c>
      <c r="B1556" t="s">
        <v>4139</v>
      </c>
      <c r="C1556" t="s">
        <v>4253</v>
      </c>
      <c r="D1556" t="s">
        <v>4061</v>
      </c>
      <c r="E1556" t="s">
        <v>4062</v>
      </c>
      <c r="F1556" t="s">
        <v>1834</v>
      </c>
      <c r="G1556" t="s">
        <v>2086</v>
      </c>
      <c r="H1556" t="s">
        <v>9</v>
      </c>
      <c r="I1556" t="s">
        <v>180</v>
      </c>
      <c r="J1556" t="s">
        <v>3355</v>
      </c>
      <c r="K1556" t="s">
        <v>4134</v>
      </c>
      <c r="L1556">
        <v>652</v>
      </c>
      <c r="M1556" t="s">
        <v>4135</v>
      </c>
      <c r="N1556" t="s">
        <v>4060</v>
      </c>
      <c r="O1556" t="s">
        <v>4136</v>
      </c>
      <c r="P1556">
        <v>4</v>
      </c>
      <c r="Q1556" t="s">
        <v>4134</v>
      </c>
      <c r="R1556">
        <v>3379.27124</v>
      </c>
      <c r="S1556" t="s">
        <v>4141</v>
      </c>
      <c r="T1556" t="s">
        <v>4234</v>
      </c>
    </row>
    <row r="1557" spans="1:20" x14ac:dyDescent="0.3">
      <c r="A1557" t="s">
        <v>3774</v>
      </c>
      <c r="B1557" t="s">
        <v>4554</v>
      </c>
      <c r="C1557" t="s">
        <v>4164</v>
      </c>
      <c r="D1557" t="s">
        <v>4085</v>
      </c>
      <c r="E1557" t="s">
        <v>4086</v>
      </c>
      <c r="F1557" t="s">
        <v>332</v>
      </c>
      <c r="G1557" t="s">
        <v>2212</v>
      </c>
      <c r="H1557" t="s">
        <v>91</v>
      </c>
      <c r="I1557" t="s">
        <v>194</v>
      </c>
      <c r="J1557" t="s">
        <v>3383</v>
      </c>
      <c r="K1557" t="s">
        <v>4134</v>
      </c>
      <c r="L1557">
        <v>4000</v>
      </c>
      <c r="M1557" t="s">
        <v>4135</v>
      </c>
      <c r="N1557" t="s">
        <v>4060</v>
      </c>
      <c r="O1557" t="s">
        <v>4136</v>
      </c>
      <c r="P1557">
        <v>1000</v>
      </c>
      <c r="Q1557" t="s">
        <v>4134</v>
      </c>
      <c r="R1557">
        <v>1499.08726</v>
      </c>
      <c r="S1557" t="s">
        <v>4555</v>
      </c>
      <c r="T1557" t="s">
        <v>4533</v>
      </c>
    </row>
    <row r="1558" spans="1:20" x14ac:dyDescent="0.3">
      <c r="A1558" t="s">
        <v>3653</v>
      </c>
      <c r="B1558" t="s">
        <v>4139</v>
      </c>
      <c r="C1558" t="s">
        <v>4417</v>
      </c>
      <c r="D1558" t="s">
        <v>4061</v>
      </c>
      <c r="E1558" t="s">
        <v>4062</v>
      </c>
      <c r="F1558" t="s">
        <v>1834</v>
      </c>
      <c r="G1558" t="s">
        <v>2086</v>
      </c>
      <c r="H1558" t="s">
        <v>9</v>
      </c>
      <c r="I1558" t="s">
        <v>180</v>
      </c>
      <c r="J1558" t="s">
        <v>3355</v>
      </c>
      <c r="K1558" t="s">
        <v>4134</v>
      </c>
      <c r="L1558">
        <v>3096</v>
      </c>
      <c r="M1558" t="s">
        <v>4135</v>
      </c>
      <c r="N1558" t="s">
        <v>4060</v>
      </c>
      <c r="O1558" t="s">
        <v>4136</v>
      </c>
      <c r="P1558">
        <v>172</v>
      </c>
      <c r="Q1558" t="s">
        <v>4134</v>
      </c>
      <c r="R1558">
        <v>3379.27124</v>
      </c>
      <c r="S1558" t="s">
        <v>4141</v>
      </c>
      <c r="T1558" t="s">
        <v>4316</v>
      </c>
    </row>
    <row r="1559" spans="1:20" x14ac:dyDescent="0.3">
      <c r="A1559" t="s">
        <v>3755</v>
      </c>
      <c r="B1559" t="s">
        <v>4139</v>
      </c>
      <c r="C1559" t="s">
        <v>4205</v>
      </c>
      <c r="D1559" t="s">
        <v>4061</v>
      </c>
      <c r="E1559" t="s">
        <v>4062</v>
      </c>
      <c r="F1559" t="s">
        <v>1834</v>
      </c>
      <c r="G1559" t="s">
        <v>2086</v>
      </c>
      <c r="H1559" t="s">
        <v>9</v>
      </c>
      <c r="I1559" t="s">
        <v>180</v>
      </c>
      <c r="J1559" t="s">
        <v>3355</v>
      </c>
      <c r="K1559" t="s">
        <v>4134</v>
      </c>
      <c r="L1559">
        <v>4200</v>
      </c>
      <c r="M1559" t="s">
        <v>4135</v>
      </c>
      <c r="N1559" t="s">
        <v>4060</v>
      </c>
      <c r="O1559" t="s">
        <v>4136</v>
      </c>
      <c r="P1559">
        <v>100</v>
      </c>
      <c r="Q1559" t="s">
        <v>4134</v>
      </c>
      <c r="R1559">
        <v>2325.0208200000002</v>
      </c>
      <c r="S1559" t="s">
        <v>4141</v>
      </c>
      <c r="T1559" t="s">
        <v>4168</v>
      </c>
    </row>
    <row r="1560" spans="1:20" x14ac:dyDescent="0.3">
      <c r="A1560" t="s">
        <v>3787</v>
      </c>
      <c r="B1560" t="s">
        <v>4143</v>
      </c>
      <c r="C1560" t="s">
        <v>4235</v>
      </c>
      <c r="D1560" t="s">
        <v>4068</v>
      </c>
      <c r="E1560" t="s">
        <v>4069</v>
      </c>
      <c r="F1560" t="s">
        <v>1834</v>
      </c>
      <c r="G1560" t="s">
        <v>2086</v>
      </c>
      <c r="H1560" t="s">
        <v>9</v>
      </c>
      <c r="I1560" t="s">
        <v>180</v>
      </c>
      <c r="J1560" t="s">
        <v>3355</v>
      </c>
      <c r="K1560" t="s">
        <v>4134</v>
      </c>
      <c r="L1560">
        <v>448</v>
      </c>
      <c r="M1560" t="s">
        <v>4135</v>
      </c>
      <c r="N1560" t="s">
        <v>4060</v>
      </c>
      <c r="O1560" t="s">
        <v>4136</v>
      </c>
      <c r="P1560">
        <v>28</v>
      </c>
      <c r="Q1560" t="s">
        <v>4134</v>
      </c>
      <c r="R1560">
        <v>9867.69751</v>
      </c>
      <c r="S1560" t="s">
        <v>4145</v>
      </c>
      <c r="T1560" t="s">
        <v>4485</v>
      </c>
    </row>
    <row r="1561" spans="1:20" x14ac:dyDescent="0.3">
      <c r="A1561" t="s">
        <v>3824</v>
      </c>
      <c r="B1561" t="s">
        <v>4419</v>
      </c>
      <c r="C1561" t="s">
        <v>4199</v>
      </c>
      <c r="D1561" t="s">
        <v>4126</v>
      </c>
      <c r="E1561" t="s">
        <v>4127</v>
      </c>
      <c r="F1561" t="s">
        <v>572</v>
      </c>
      <c r="G1561" t="s">
        <v>3201</v>
      </c>
      <c r="H1561" t="s">
        <v>9</v>
      </c>
      <c r="I1561" t="s">
        <v>180</v>
      </c>
      <c r="J1561" t="s">
        <v>3404</v>
      </c>
      <c r="K1561" t="s">
        <v>4134</v>
      </c>
      <c r="L1561">
        <v>56</v>
      </c>
      <c r="M1561" t="s">
        <v>4135</v>
      </c>
      <c r="N1561" t="s">
        <v>4210</v>
      </c>
      <c r="O1561" t="s">
        <v>4211</v>
      </c>
      <c r="P1561">
        <v>14</v>
      </c>
      <c r="Q1561" t="s">
        <v>4134</v>
      </c>
      <c r="R1561">
        <v>9304.7099999999991</v>
      </c>
      <c r="S1561" t="s">
        <v>4301</v>
      </c>
      <c r="T1561" t="s">
        <v>4274</v>
      </c>
    </row>
    <row r="1562" spans="1:20" x14ac:dyDescent="0.3">
      <c r="A1562" t="s">
        <v>3657</v>
      </c>
      <c r="B1562" t="s">
        <v>4321</v>
      </c>
      <c r="C1562" t="s">
        <v>4382</v>
      </c>
      <c r="D1562" t="s">
        <v>4085</v>
      </c>
      <c r="E1562" t="s">
        <v>4086</v>
      </c>
      <c r="F1562" t="s">
        <v>71</v>
      </c>
      <c r="G1562" t="s">
        <v>2214</v>
      </c>
      <c r="H1562" t="s">
        <v>23</v>
      </c>
      <c r="I1562" t="s">
        <v>184</v>
      </c>
      <c r="J1562" t="s">
        <v>3383</v>
      </c>
      <c r="K1562" t="s">
        <v>4134</v>
      </c>
      <c r="L1562">
        <v>100</v>
      </c>
      <c r="M1562" t="s">
        <v>4135</v>
      </c>
      <c r="N1562" t="s">
        <v>4060</v>
      </c>
      <c r="O1562" t="s">
        <v>4136</v>
      </c>
      <c r="P1562">
        <v>100</v>
      </c>
      <c r="Q1562" t="s">
        <v>4134</v>
      </c>
      <c r="R1562">
        <v>984.44875999999999</v>
      </c>
      <c r="S1562" t="s">
        <v>4155</v>
      </c>
      <c r="T1562" t="s">
        <v>4156</v>
      </c>
    </row>
    <row r="1563" spans="1:20" x14ac:dyDescent="0.3">
      <c r="A1563" t="s">
        <v>3702</v>
      </c>
      <c r="B1563" t="s">
        <v>4268</v>
      </c>
      <c r="C1563" t="s">
        <v>4152</v>
      </c>
      <c r="D1563" t="s">
        <v>4061</v>
      </c>
      <c r="E1563" t="s">
        <v>4062</v>
      </c>
      <c r="F1563" t="s">
        <v>572</v>
      </c>
      <c r="G1563" t="s">
        <v>3201</v>
      </c>
      <c r="H1563" t="s">
        <v>9</v>
      </c>
      <c r="I1563" t="s">
        <v>180</v>
      </c>
      <c r="J1563" t="s">
        <v>3404</v>
      </c>
      <c r="K1563" t="s">
        <v>4134</v>
      </c>
      <c r="L1563">
        <v>6327</v>
      </c>
      <c r="M1563" t="s">
        <v>4135</v>
      </c>
      <c r="N1563" t="s">
        <v>4060</v>
      </c>
      <c r="O1563" t="s">
        <v>4136</v>
      </c>
      <c r="P1563">
        <v>171</v>
      </c>
      <c r="Q1563" t="s">
        <v>4134</v>
      </c>
      <c r="R1563">
        <v>3099.4530100000002</v>
      </c>
      <c r="S1563" t="s">
        <v>4248</v>
      </c>
      <c r="T1563" t="s">
        <v>4219</v>
      </c>
    </row>
    <row r="1564" spans="1:20" x14ac:dyDescent="0.3">
      <c r="A1564" t="s">
        <v>3913</v>
      </c>
      <c r="B1564" t="s">
        <v>4169</v>
      </c>
      <c r="C1564" t="s">
        <v>4159</v>
      </c>
      <c r="D1564" t="s">
        <v>4061</v>
      </c>
      <c r="E1564" t="s">
        <v>4062</v>
      </c>
      <c r="F1564" t="s">
        <v>1834</v>
      </c>
      <c r="G1564" t="s">
        <v>2086</v>
      </c>
      <c r="H1564" t="s">
        <v>9</v>
      </c>
      <c r="I1564" t="s">
        <v>180</v>
      </c>
      <c r="J1564" t="s">
        <v>3355</v>
      </c>
      <c r="K1564" t="s">
        <v>4134</v>
      </c>
      <c r="L1564">
        <v>3050</v>
      </c>
      <c r="M1564" t="s">
        <v>4135</v>
      </c>
      <c r="N1564" t="s">
        <v>4060</v>
      </c>
      <c r="O1564" t="s">
        <v>4136</v>
      </c>
      <c r="P1564">
        <v>25</v>
      </c>
      <c r="Q1564" t="s">
        <v>4134</v>
      </c>
      <c r="R1564">
        <v>2663.1526699999999</v>
      </c>
      <c r="S1564" t="s">
        <v>4170</v>
      </c>
      <c r="T1564" t="s">
        <v>4171</v>
      </c>
    </row>
    <row r="1565" spans="1:20" x14ac:dyDescent="0.3">
      <c r="A1565" t="s">
        <v>3702</v>
      </c>
      <c r="B1565" t="s">
        <v>4268</v>
      </c>
      <c r="C1565" t="s">
        <v>4164</v>
      </c>
      <c r="D1565" t="s">
        <v>4061</v>
      </c>
      <c r="E1565" t="s">
        <v>4062</v>
      </c>
      <c r="F1565" t="s">
        <v>572</v>
      </c>
      <c r="G1565" t="s">
        <v>3201</v>
      </c>
      <c r="H1565" t="s">
        <v>9</v>
      </c>
      <c r="I1565" t="s">
        <v>180</v>
      </c>
      <c r="J1565" t="s">
        <v>3404</v>
      </c>
      <c r="K1565" t="s">
        <v>4134</v>
      </c>
      <c r="L1565">
        <v>2257</v>
      </c>
      <c r="M1565" t="s">
        <v>4135</v>
      </c>
      <c r="N1565" t="s">
        <v>4060</v>
      </c>
      <c r="O1565" t="s">
        <v>4136</v>
      </c>
      <c r="P1565">
        <v>61</v>
      </c>
      <c r="Q1565" t="s">
        <v>4134</v>
      </c>
      <c r="R1565">
        <v>3016.1878499999998</v>
      </c>
      <c r="S1565" t="s">
        <v>4248</v>
      </c>
      <c r="T1565" t="s">
        <v>4219</v>
      </c>
    </row>
    <row r="1566" spans="1:20" x14ac:dyDescent="0.3">
      <c r="A1566" t="s">
        <v>3824</v>
      </c>
      <c r="B1566" t="s">
        <v>4637</v>
      </c>
      <c r="C1566" t="s">
        <v>4199</v>
      </c>
      <c r="D1566" t="s">
        <v>4118</v>
      </c>
      <c r="E1566" t="s">
        <v>4119</v>
      </c>
      <c r="F1566" t="s">
        <v>572</v>
      </c>
      <c r="G1566" t="s">
        <v>3201</v>
      </c>
      <c r="H1566" t="s">
        <v>9</v>
      </c>
      <c r="I1566" t="s">
        <v>180</v>
      </c>
      <c r="J1566" t="s">
        <v>3404</v>
      </c>
      <c r="K1566" t="s">
        <v>4134</v>
      </c>
      <c r="L1566">
        <v>10</v>
      </c>
      <c r="M1566" t="s">
        <v>4465</v>
      </c>
      <c r="N1566" t="s">
        <v>4072</v>
      </c>
      <c r="O1566" t="s">
        <v>4399</v>
      </c>
      <c r="P1566">
        <v>10</v>
      </c>
      <c r="Q1566" t="s">
        <v>4134</v>
      </c>
      <c r="R1566">
        <v>4574.8100000000004</v>
      </c>
      <c r="S1566" t="s">
        <v>4638</v>
      </c>
      <c r="T1566"/>
    </row>
    <row r="1567" spans="1:20" x14ac:dyDescent="0.3">
      <c r="A1567" t="s">
        <v>3844</v>
      </c>
      <c r="B1567" t="s">
        <v>4368</v>
      </c>
      <c r="C1567" t="s">
        <v>4164</v>
      </c>
      <c r="D1567" t="s">
        <v>4068</v>
      </c>
      <c r="E1567" t="s">
        <v>4069</v>
      </c>
      <c r="F1567" t="s">
        <v>1834</v>
      </c>
      <c r="G1567" t="s">
        <v>2086</v>
      </c>
      <c r="H1567" t="s">
        <v>9</v>
      </c>
      <c r="I1567" t="s">
        <v>180</v>
      </c>
      <c r="J1567" t="s">
        <v>3355</v>
      </c>
      <c r="K1567" t="s">
        <v>4134</v>
      </c>
      <c r="L1567">
        <v>582</v>
      </c>
      <c r="M1567" t="s">
        <v>4135</v>
      </c>
      <c r="N1567" t="s">
        <v>4060</v>
      </c>
      <c r="O1567" t="s">
        <v>4136</v>
      </c>
      <c r="P1567">
        <v>181</v>
      </c>
      <c r="Q1567" t="s">
        <v>4134</v>
      </c>
      <c r="R1567">
        <v>7409.59148</v>
      </c>
      <c r="S1567" t="s">
        <v>4232</v>
      </c>
      <c r="T1567" t="s">
        <v>4233</v>
      </c>
    </row>
    <row r="1568" spans="1:20" x14ac:dyDescent="0.3">
      <c r="A1568" t="s">
        <v>3774</v>
      </c>
      <c r="B1568" t="s">
        <v>4446</v>
      </c>
      <c r="C1568" t="s">
        <v>4199</v>
      </c>
      <c r="D1568" t="s">
        <v>4085</v>
      </c>
      <c r="E1568" t="s">
        <v>4086</v>
      </c>
      <c r="F1568" t="s">
        <v>37</v>
      </c>
      <c r="G1568" t="s">
        <v>2210</v>
      </c>
      <c r="H1568" t="s">
        <v>25</v>
      </c>
      <c r="I1568" t="s">
        <v>184</v>
      </c>
      <c r="J1568" t="s">
        <v>3383</v>
      </c>
      <c r="K1568" t="s">
        <v>4134</v>
      </c>
      <c r="L1568">
        <v>2100</v>
      </c>
      <c r="M1568" t="s">
        <v>4135</v>
      </c>
      <c r="N1568" t="s">
        <v>4060</v>
      </c>
      <c r="O1568" t="s">
        <v>4136</v>
      </c>
      <c r="P1568">
        <v>700</v>
      </c>
      <c r="Q1568" t="s">
        <v>4134</v>
      </c>
      <c r="R1568">
        <v>1397.8159800000001</v>
      </c>
      <c r="S1568" t="s">
        <v>4261</v>
      </c>
      <c r="T1568" t="s">
        <v>4489</v>
      </c>
    </row>
    <row r="1569" spans="1:20" x14ac:dyDescent="0.3">
      <c r="A1569" t="s">
        <v>3725</v>
      </c>
      <c r="B1569" t="s">
        <v>4192</v>
      </c>
      <c r="C1569" t="s">
        <v>4172</v>
      </c>
      <c r="D1569" t="s">
        <v>4085</v>
      </c>
      <c r="E1569" t="s">
        <v>4086</v>
      </c>
      <c r="F1569" t="s">
        <v>71</v>
      </c>
      <c r="G1569" t="s">
        <v>2214</v>
      </c>
      <c r="H1569" t="s">
        <v>23</v>
      </c>
      <c r="I1569" t="s">
        <v>184</v>
      </c>
      <c r="J1569" t="s">
        <v>3383</v>
      </c>
      <c r="K1569" t="s">
        <v>4134</v>
      </c>
      <c r="L1569">
        <v>30</v>
      </c>
      <c r="M1569" t="s">
        <v>4135</v>
      </c>
      <c r="N1569" t="s">
        <v>4060</v>
      </c>
      <c r="O1569" t="s">
        <v>4136</v>
      </c>
      <c r="P1569">
        <v>30</v>
      </c>
      <c r="Q1569" t="s">
        <v>4134</v>
      </c>
      <c r="R1569">
        <v>714.07528000000002</v>
      </c>
      <c r="S1569" t="s">
        <v>4194</v>
      </c>
      <c r="T1569" t="s">
        <v>4364</v>
      </c>
    </row>
    <row r="1570" spans="1:20" x14ac:dyDescent="0.3">
      <c r="A1570" t="s">
        <v>3702</v>
      </c>
      <c r="B1570" t="s">
        <v>4202</v>
      </c>
      <c r="C1570" t="s">
        <v>4235</v>
      </c>
      <c r="D1570" t="s">
        <v>4061</v>
      </c>
      <c r="E1570" t="s">
        <v>4062</v>
      </c>
      <c r="F1570" t="s">
        <v>1834</v>
      </c>
      <c r="G1570" t="s">
        <v>2086</v>
      </c>
      <c r="H1570" t="s">
        <v>9</v>
      </c>
      <c r="I1570" t="s">
        <v>180</v>
      </c>
      <c r="J1570" t="s">
        <v>3355</v>
      </c>
      <c r="K1570" t="s">
        <v>4134</v>
      </c>
      <c r="L1570">
        <v>26202</v>
      </c>
      <c r="M1570" t="s">
        <v>4135</v>
      </c>
      <c r="N1570" t="s">
        <v>4060</v>
      </c>
      <c r="O1570" t="s">
        <v>4136</v>
      </c>
      <c r="P1570">
        <v>397</v>
      </c>
      <c r="Q1570" t="s">
        <v>4134</v>
      </c>
      <c r="R1570">
        <v>2980.4106900000002</v>
      </c>
      <c r="S1570" t="s">
        <v>4203</v>
      </c>
      <c r="T1570" t="s">
        <v>4551</v>
      </c>
    </row>
    <row r="1571" spans="1:20" x14ac:dyDescent="0.3">
      <c r="A1571" t="s">
        <v>3702</v>
      </c>
      <c r="B1571" t="s">
        <v>4139</v>
      </c>
      <c r="C1571" t="s">
        <v>4324</v>
      </c>
      <c r="D1571" t="s">
        <v>4061</v>
      </c>
      <c r="E1571" t="s">
        <v>4062</v>
      </c>
      <c r="F1571" t="s">
        <v>1834</v>
      </c>
      <c r="G1571" t="s">
        <v>2086</v>
      </c>
      <c r="H1571" t="s">
        <v>9</v>
      </c>
      <c r="I1571" t="s">
        <v>180</v>
      </c>
      <c r="J1571" t="s">
        <v>3355</v>
      </c>
      <c r="K1571" t="s">
        <v>4134</v>
      </c>
      <c r="L1571">
        <v>8778</v>
      </c>
      <c r="M1571" t="s">
        <v>4135</v>
      </c>
      <c r="N1571" t="s">
        <v>4060</v>
      </c>
      <c r="O1571" t="s">
        <v>4136</v>
      </c>
      <c r="P1571">
        <v>209</v>
      </c>
      <c r="Q1571" t="s">
        <v>4134</v>
      </c>
      <c r="R1571">
        <v>2980.4106900000002</v>
      </c>
      <c r="S1571" t="s">
        <v>4141</v>
      </c>
      <c r="T1571" t="s">
        <v>4173</v>
      </c>
    </row>
    <row r="1572" spans="1:20" x14ac:dyDescent="0.3">
      <c r="A1572" t="s">
        <v>3787</v>
      </c>
      <c r="B1572" t="s">
        <v>4143</v>
      </c>
      <c r="C1572" t="s">
        <v>4164</v>
      </c>
      <c r="D1572" t="s">
        <v>4068</v>
      </c>
      <c r="E1572" t="s">
        <v>4069</v>
      </c>
      <c r="F1572" t="s">
        <v>1834</v>
      </c>
      <c r="G1572" t="s">
        <v>2086</v>
      </c>
      <c r="H1572" t="s">
        <v>9</v>
      </c>
      <c r="I1572" t="s">
        <v>180</v>
      </c>
      <c r="J1572" t="s">
        <v>3355</v>
      </c>
      <c r="K1572" t="s">
        <v>4134</v>
      </c>
      <c r="L1572">
        <v>492</v>
      </c>
      <c r="M1572" t="s">
        <v>4135</v>
      </c>
      <c r="N1572" t="s">
        <v>4060</v>
      </c>
      <c r="O1572" t="s">
        <v>4136</v>
      </c>
      <c r="P1572">
        <v>41</v>
      </c>
      <c r="Q1572" t="s">
        <v>4134</v>
      </c>
      <c r="R1572">
        <v>9867.69751</v>
      </c>
      <c r="S1572" t="s">
        <v>4145</v>
      </c>
      <c r="T1572" t="s">
        <v>4150</v>
      </c>
    </row>
    <row r="1573" spans="1:20" x14ac:dyDescent="0.3">
      <c r="A1573" t="s">
        <v>4023</v>
      </c>
      <c r="B1573" t="s">
        <v>4309</v>
      </c>
      <c r="C1573" t="s">
        <v>4199</v>
      </c>
      <c r="D1573" t="s">
        <v>4085</v>
      </c>
      <c r="E1573" t="s">
        <v>4086</v>
      </c>
      <c r="F1573" t="s">
        <v>89</v>
      </c>
      <c r="G1573" t="s">
        <v>2204</v>
      </c>
      <c r="H1573" t="s">
        <v>40</v>
      </c>
      <c r="I1573" t="s">
        <v>184</v>
      </c>
      <c r="J1573" t="s">
        <v>3383</v>
      </c>
      <c r="K1573" t="s">
        <v>4134</v>
      </c>
      <c r="L1573">
        <v>69</v>
      </c>
      <c r="M1573" t="s">
        <v>4135</v>
      </c>
      <c r="N1573" t="s">
        <v>4060</v>
      </c>
      <c r="O1573" t="s">
        <v>4136</v>
      </c>
      <c r="P1573">
        <v>23</v>
      </c>
      <c r="Q1573" t="s">
        <v>4134</v>
      </c>
      <c r="R1573">
        <v>4335.5447400000003</v>
      </c>
      <c r="S1573" t="s">
        <v>4282</v>
      </c>
      <c r="T1573" t="s">
        <v>4216</v>
      </c>
    </row>
    <row r="1574" spans="1:20" x14ac:dyDescent="0.3">
      <c r="A1574" t="s">
        <v>3884</v>
      </c>
      <c r="B1574" t="s">
        <v>4231</v>
      </c>
      <c r="C1574" t="s">
        <v>4182</v>
      </c>
      <c r="D1574" t="s">
        <v>4061</v>
      </c>
      <c r="E1574" t="s">
        <v>4062</v>
      </c>
      <c r="F1574" t="s">
        <v>1834</v>
      </c>
      <c r="G1574" t="s">
        <v>2086</v>
      </c>
      <c r="H1574" t="s">
        <v>9</v>
      </c>
      <c r="I1574" t="s">
        <v>180</v>
      </c>
      <c r="J1574" t="s">
        <v>3355</v>
      </c>
      <c r="K1574" t="s">
        <v>4134</v>
      </c>
      <c r="L1574">
        <v>3360</v>
      </c>
      <c r="M1574" t="s">
        <v>4135</v>
      </c>
      <c r="N1574" t="s">
        <v>4060</v>
      </c>
      <c r="O1574" t="s">
        <v>4136</v>
      </c>
      <c r="P1574">
        <v>112</v>
      </c>
      <c r="Q1574" t="s">
        <v>4134</v>
      </c>
      <c r="R1574">
        <v>10162.67376</v>
      </c>
      <c r="S1574" t="s">
        <v>4232</v>
      </c>
      <c r="T1574" t="s">
        <v>4416</v>
      </c>
    </row>
    <row r="1575" spans="1:20" x14ac:dyDescent="0.3">
      <c r="A1575" t="s">
        <v>3653</v>
      </c>
      <c r="B1575" t="s">
        <v>4139</v>
      </c>
      <c r="C1575" t="s">
        <v>4228</v>
      </c>
      <c r="D1575" t="s">
        <v>4061</v>
      </c>
      <c r="E1575" t="s">
        <v>4062</v>
      </c>
      <c r="F1575" t="s">
        <v>1834</v>
      </c>
      <c r="G1575" t="s">
        <v>2086</v>
      </c>
      <c r="H1575" t="s">
        <v>9</v>
      </c>
      <c r="I1575" t="s">
        <v>180</v>
      </c>
      <c r="J1575" t="s">
        <v>3355</v>
      </c>
      <c r="K1575" t="s">
        <v>4134</v>
      </c>
      <c r="L1575">
        <v>47850</v>
      </c>
      <c r="M1575" t="s">
        <v>4135</v>
      </c>
      <c r="N1575" t="s">
        <v>4060</v>
      </c>
      <c r="O1575" t="s">
        <v>4136</v>
      </c>
      <c r="P1575">
        <v>165</v>
      </c>
      <c r="Q1575" t="s">
        <v>4134</v>
      </c>
      <c r="R1575">
        <v>3379.27124</v>
      </c>
      <c r="S1575" t="s">
        <v>4141</v>
      </c>
      <c r="T1575" t="s">
        <v>4160</v>
      </c>
    </row>
    <row r="1576" spans="1:20" x14ac:dyDescent="0.3">
      <c r="A1576" t="s">
        <v>3727</v>
      </c>
      <c r="B1576" t="s">
        <v>4202</v>
      </c>
      <c r="C1576" t="s">
        <v>4182</v>
      </c>
      <c r="D1576" t="s">
        <v>4061</v>
      </c>
      <c r="E1576" t="s">
        <v>4062</v>
      </c>
      <c r="F1576" t="s">
        <v>1834</v>
      </c>
      <c r="G1576" t="s">
        <v>2086</v>
      </c>
      <c r="H1576" t="s">
        <v>9</v>
      </c>
      <c r="I1576" t="s">
        <v>180</v>
      </c>
      <c r="J1576" t="s">
        <v>3355</v>
      </c>
      <c r="K1576" t="s">
        <v>4134</v>
      </c>
      <c r="L1576">
        <v>33304</v>
      </c>
      <c r="M1576" t="s">
        <v>4135</v>
      </c>
      <c r="N1576" t="s">
        <v>4060</v>
      </c>
      <c r="O1576" t="s">
        <v>4136</v>
      </c>
      <c r="P1576">
        <v>184</v>
      </c>
      <c r="Q1576" t="s">
        <v>4134</v>
      </c>
      <c r="R1576">
        <v>4435.2754500000001</v>
      </c>
      <c r="S1576" t="s">
        <v>4203</v>
      </c>
      <c r="T1576" t="s">
        <v>4302</v>
      </c>
    </row>
    <row r="1577" spans="1:20" x14ac:dyDescent="0.3">
      <c r="A1577" t="s">
        <v>3727</v>
      </c>
      <c r="B1577" t="s">
        <v>4139</v>
      </c>
      <c r="C1577" t="s">
        <v>4159</v>
      </c>
      <c r="D1577" t="s">
        <v>4061</v>
      </c>
      <c r="E1577" t="s">
        <v>4062</v>
      </c>
      <c r="F1577" t="s">
        <v>1834</v>
      </c>
      <c r="G1577" t="s">
        <v>2086</v>
      </c>
      <c r="H1577" t="s">
        <v>9</v>
      </c>
      <c r="I1577" t="s">
        <v>180</v>
      </c>
      <c r="J1577" t="s">
        <v>3355</v>
      </c>
      <c r="K1577" t="s">
        <v>4134</v>
      </c>
      <c r="L1577">
        <v>348</v>
      </c>
      <c r="M1577" t="s">
        <v>4135</v>
      </c>
      <c r="N1577" t="s">
        <v>4060</v>
      </c>
      <c r="O1577" t="s">
        <v>4136</v>
      </c>
      <c r="P1577">
        <v>241</v>
      </c>
      <c r="Q1577" t="s">
        <v>4134</v>
      </c>
      <c r="R1577">
        <v>4435.2754500000001</v>
      </c>
      <c r="S1577" t="s">
        <v>4141</v>
      </c>
      <c r="T1577" t="s">
        <v>4238</v>
      </c>
    </row>
    <row r="1578" spans="1:20" x14ac:dyDescent="0.3">
      <c r="A1578" t="s">
        <v>3702</v>
      </c>
      <c r="B1578" t="s">
        <v>4139</v>
      </c>
      <c r="C1578" t="s">
        <v>4188</v>
      </c>
      <c r="D1578" t="s">
        <v>4061</v>
      </c>
      <c r="E1578" t="s">
        <v>4062</v>
      </c>
      <c r="F1578" t="s">
        <v>1834</v>
      </c>
      <c r="G1578" t="s">
        <v>2086</v>
      </c>
      <c r="H1578" t="s">
        <v>9</v>
      </c>
      <c r="I1578" t="s">
        <v>180</v>
      </c>
      <c r="J1578" t="s">
        <v>3355</v>
      </c>
      <c r="K1578" t="s">
        <v>4134</v>
      </c>
      <c r="L1578">
        <v>51480</v>
      </c>
      <c r="M1578" t="s">
        <v>4135</v>
      </c>
      <c r="N1578" t="s">
        <v>4060</v>
      </c>
      <c r="O1578" t="s">
        <v>4136</v>
      </c>
      <c r="P1578">
        <v>195</v>
      </c>
      <c r="Q1578" t="s">
        <v>4134</v>
      </c>
      <c r="R1578">
        <v>2980.4106900000002</v>
      </c>
      <c r="S1578" t="s">
        <v>4141</v>
      </c>
      <c r="T1578" t="s">
        <v>4263</v>
      </c>
    </row>
    <row r="1579" spans="1:20" x14ac:dyDescent="0.3">
      <c r="A1579" t="s">
        <v>3755</v>
      </c>
      <c r="B1579" t="s">
        <v>4169</v>
      </c>
      <c r="C1579" t="s">
        <v>4144</v>
      </c>
      <c r="D1579" t="s">
        <v>4061</v>
      </c>
      <c r="E1579" t="s">
        <v>4062</v>
      </c>
      <c r="F1579" t="s">
        <v>1834</v>
      </c>
      <c r="G1579" t="s">
        <v>2086</v>
      </c>
      <c r="H1579" t="s">
        <v>9</v>
      </c>
      <c r="I1579" t="s">
        <v>180</v>
      </c>
      <c r="J1579" t="s">
        <v>3355</v>
      </c>
      <c r="K1579" t="s">
        <v>4134</v>
      </c>
      <c r="L1579">
        <v>50556</v>
      </c>
      <c r="M1579" t="s">
        <v>4135</v>
      </c>
      <c r="N1579" t="s">
        <v>4060</v>
      </c>
      <c r="O1579" t="s">
        <v>4136</v>
      </c>
      <c r="P1579">
        <v>132</v>
      </c>
      <c r="Q1579" t="s">
        <v>4134</v>
      </c>
      <c r="R1579">
        <v>2417.8858300000002</v>
      </c>
      <c r="S1579" t="s">
        <v>4170</v>
      </c>
      <c r="T1579" t="s">
        <v>4173</v>
      </c>
    </row>
    <row r="1580" spans="1:20" x14ac:dyDescent="0.3">
      <c r="A1580" t="s">
        <v>3702</v>
      </c>
      <c r="B1580" t="s">
        <v>4139</v>
      </c>
      <c r="C1580" t="s">
        <v>4188</v>
      </c>
      <c r="D1580" t="s">
        <v>4061</v>
      </c>
      <c r="E1580" t="s">
        <v>4062</v>
      </c>
      <c r="F1580" t="s">
        <v>1834</v>
      </c>
      <c r="G1580" t="s">
        <v>2086</v>
      </c>
      <c r="H1580" t="s">
        <v>9</v>
      </c>
      <c r="I1580" t="s">
        <v>180</v>
      </c>
      <c r="J1580" t="s">
        <v>3355</v>
      </c>
      <c r="K1580" t="s">
        <v>4134</v>
      </c>
      <c r="L1580">
        <v>62010</v>
      </c>
      <c r="M1580" t="s">
        <v>4135</v>
      </c>
      <c r="N1580" t="s">
        <v>4060</v>
      </c>
      <c r="O1580" t="s">
        <v>4136</v>
      </c>
      <c r="P1580">
        <v>195</v>
      </c>
      <c r="Q1580" t="s">
        <v>4134</v>
      </c>
      <c r="R1580">
        <v>2980.4106900000002</v>
      </c>
      <c r="S1580" t="s">
        <v>4141</v>
      </c>
      <c r="T1580" t="s">
        <v>4304</v>
      </c>
    </row>
    <row r="1581" spans="1:20" x14ac:dyDescent="0.3">
      <c r="A1581" t="s">
        <v>3755</v>
      </c>
      <c r="B1581" t="s">
        <v>4139</v>
      </c>
      <c r="C1581" t="s">
        <v>4339</v>
      </c>
      <c r="D1581" t="s">
        <v>4061</v>
      </c>
      <c r="E1581" t="s">
        <v>4062</v>
      </c>
      <c r="F1581" t="s">
        <v>1834</v>
      </c>
      <c r="G1581" t="s">
        <v>2086</v>
      </c>
      <c r="H1581" t="s">
        <v>9</v>
      </c>
      <c r="I1581" t="s">
        <v>180</v>
      </c>
      <c r="J1581" t="s">
        <v>3355</v>
      </c>
      <c r="K1581" t="s">
        <v>4134</v>
      </c>
      <c r="L1581">
        <v>5450</v>
      </c>
      <c r="M1581" t="s">
        <v>4135</v>
      </c>
      <c r="N1581" t="s">
        <v>4060</v>
      </c>
      <c r="O1581" t="s">
        <v>4136</v>
      </c>
      <c r="P1581">
        <v>50</v>
      </c>
      <c r="Q1581" t="s">
        <v>4134</v>
      </c>
      <c r="R1581">
        <v>2325.0208200000002</v>
      </c>
      <c r="S1581" t="s">
        <v>4141</v>
      </c>
      <c r="T1581" t="s">
        <v>4187</v>
      </c>
    </row>
    <row r="1582" spans="1:20" x14ac:dyDescent="0.3">
      <c r="A1582" t="s">
        <v>3913</v>
      </c>
      <c r="B1582" t="s">
        <v>4169</v>
      </c>
      <c r="C1582" t="s">
        <v>4382</v>
      </c>
      <c r="D1582" t="s">
        <v>4061</v>
      </c>
      <c r="E1582" t="s">
        <v>4062</v>
      </c>
      <c r="F1582" t="s">
        <v>1834</v>
      </c>
      <c r="G1582" t="s">
        <v>2086</v>
      </c>
      <c r="H1582" t="s">
        <v>9</v>
      </c>
      <c r="I1582" t="s">
        <v>180</v>
      </c>
      <c r="J1582" t="s">
        <v>3355</v>
      </c>
      <c r="K1582" t="s">
        <v>4134</v>
      </c>
      <c r="L1582">
        <v>2800</v>
      </c>
      <c r="M1582" t="s">
        <v>4135</v>
      </c>
      <c r="N1582" t="s">
        <v>4060</v>
      </c>
      <c r="O1582" t="s">
        <v>4136</v>
      </c>
      <c r="P1582">
        <v>140</v>
      </c>
      <c r="Q1582" t="s">
        <v>4134</v>
      </c>
      <c r="R1582">
        <v>2663.1526699999999</v>
      </c>
      <c r="S1582" t="s">
        <v>4170</v>
      </c>
      <c r="T1582" t="s">
        <v>4219</v>
      </c>
    </row>
    <row r="1583" spans="1:20" x14ac:dyDescent="0.3">
      <c r="A1583" t="s">
        <v>3653</v>
      </c>
      <c r="B1583" t="s">
        <v>4139</v>
      </c>
      <c r="C1583" t="s">
        <v>4253</v>
      </c>
      <c r="D1583" t="s">
        <v>4061</v>
      </c>
      <c r="E1583" t="s">
        <v>4062</v>
      </c>
      <c r="F1583" t="s">
        <v>1834</v>
      </c>
      <c r="G1583" t="s">
        <v>2086</v>
      </c>
      <c r="H1583" t="s">
        <v>9</v>
      </c>
      <c r="I1583" t="s">
        <v>180</v>
      </c>
      <c r="J1583" t="s">
        <v>3355</v>
      </c>
      <c r="K1583" t="s">
        <v>4134</v>
      </c>
      <c r="L1583">
        <v>24</v>
      </c>
      <c r="M1583" t="s">
        <v>4135</v>
      </c>
      <c r="N1583" t="s">
        <v>4060</v>
      </c>
      <c r="O1583" t="s">
        <v>4136</v>
      </c>
      <c r="P1583">
        <v>4</v>
      </c>
      <c r="Q1583" t="s">
        <v>4134</v>
      </c>
      <c r="R1583">
        <v>3379.27124</v>
      </c>
      <c r="S1583" t="s">
        <v>4141</v>
      </c>
      <c r="T1583" t="s">
        <v>4412</v>
      </c>
    </row>
    <row r="1584" spans="1:20" x14ac:dyDescent="0.3">
      <c r="A1584" t="s">
        <v>3755</v>
      </c>
      <c r="B1584" t="s">
        <v>4427</v>
      </c>
      <c r="C1584" t="s">
        <v>4199</v>
      </c>
      <c r="D1584" t="s">
        <v>4061</v>
      </c>
      <c r="E1584" t="s">
        <v>4062</v>
      </c>
      <c r="F1584" t="s">
        <v>572</v>
      </c>
      <c r="G1584" t="s">
        <v>3201</v>
      </c>
      <c r="H1584" t="s">
        <v>9</v>
      </c>
      <c r="I1584" t="s">
        <v>180</v>
      </c>
      <c r="J1584" t="s">
        <v>3404</v>
      </c>
      <c r="K1584" t="s">
        <v>4134</v>
      </c>
      <c r="L1584">
        <v>6552</v>
      </c>
      <c r="M1584" t="s">
        <v>4135</v>
      </c>
      <c r="N1584" t="s">
        <v>4060</v>
      </c>
      <c r="O1584" t="s">
        <v>4136</v>
      </c>
      <c r="P1584">
        <v>84</v>
      </c>
      <c r="Q1584" t="s">
        <v>4134</v>
      </c>
      <c r="R1584">
        <v>2352.5772099999999</v>
      </c>
      <c r="S1584" t="s">
        <v>4248</v>
      </c>
      <c r="T1584" t="s">
        <v>4421</v>
      </c>
    </row>
    <row r="1585" spans="1:20" x14ac:dyDescent="0.3">
      <c r="A1585" t="s">
        <v>3702</v>
      </c>
      <c r="B1585" t="s">
        <v>4139</v>
      </c>
      <c r="C1585" t="s">
        <v>4196</v>
      </c>
      <c r="D1585" t="s">
        <v>4061</v>
      </c>
      <c r="E1585" t="s">
        <v>4062</v>
      </c>
      <c r="F1585" t="s">
        <v>1834</v>
      </c>
      <c r="G1585" t="s">
        <v>2086</v>
      </c>
      <c r="H1585" t="s">
        <v>9</v>
      </c>
      <c r="I1585" t="s">
        <v>180</v>
      </c>
      <c r="J1585" t="s">
        <v>3355</v>
      </c>
      <c r="K1585" t="s">
        <v>4134</v>
      </c>
      <c r="L1585">
        <v>2750</v>
      </c>
      <c r="M1585" t="s">
        <v>4135</v>
      </c>
      <c r="N1585" t="s">
        <v>4060</v>
      </c>
      <c r="O1585" t="s">
        <v>4136</v>
      </c>
      <c r="P1585">
        <v>110</v>
      </c>
      <c r="Q1585" t="s">
        <v>4134</v>
      </c>
      <c r="R1585">
        <v>2980.4106900000002</v>
      </c>
      <c r="S1585" t="s">
        <v>4141</v>
      </c>
      <c r="T1585" t="s">
        <v>4236</v>
      </c>
    </row>
    <row r="1586" spans="1:20" x14ac:dyDescent="0.3">
      <c r="A1586" t="s">
        <v>3755</v>
      </c>
      <c r="B1586" t="s">
        <v>4427</v>
      </c>
      <c r="C1586" t="s">
        <v>4235</v>
      </c>
      <c r="D1586" t="s">
        <v>4061</v>
      </c>
      <c r="E1586" t="s">
        <v>4062</v>
      </c>
      <c r="F1586" t="s">
        <v>572</v>
      </c>
      <c r="G1586" t="s">
        <v>3201</v>
      </c>
      <c r="H1586" t="s">
        <v>9</v>
      </c>
      <c r="I1586" t="s">
        <v>180</v>
      </c>
      <c r="J1586" t="s">
        <v>3404</v>
      </c>
      <c r="K1586" t="s">
        <v>4134</v>
      </c>
      <c r="L1586">
        <v>3780</v>
      </c>
      <c r="M1586" t="s">
        <v>4135</v>
      </c>
      <c r="N1586" t="s">
        <v>4060</v>
      </c>
      <c r="O1586" t="s">
        <v>4136</v>
      </c>
      <c r="P1586">
        <v>84</v>
      </c>
      <c r="Q1586" t="s">
        <v>4134</v>
      </c>
      <c r="R1586">
        <v>2352.5772099999999</v>
      </c>
      <c r="S1586" t="s">
        <v>4248</v>
      </c>
      <c r="T1586" t="s">
        <v>4527</v>
      </c>
    </row>
    <row r="1587" spans="1:20" x14ac:dyDescent="0.3">
      <c r="A1587" t="s">
        <v>3870</v>
      </c>
      <c r="B1587" t="s">
        <v>4358</v>
      </c>
      <c r="C1587" t="s">
        <v>4199</v>
      </c>
      <c r="D1587" t="s">
        <v>4068</v>
      </c>
      <c r="E1587" t="s">
        <v>4069</v>
      </c>
      <c r="F1587" t="s">
        <v>37</v>
      </c>
      <c r="G1587" t="s">
        <v>2210</v>
      </c>
      <c r="H1587" t="s">
        <v>25</v>
      </c>
      <c r="I1587" t="s">
        <v>184</v>
      </c>
      <c r="J1587" t="s">
        <v>3383</v>
      </c>
      <c r="K1587" t="s">
        <v>4134</v>
      </c>
      <c r="L1587">
        <v>117</v>
      </c>
      <c r="M1587" t="s">
        <v>4135</v>
      </c>
      <c r="N1587" t="s">
        <v>4060</v>
      </c>
      <c r="O1587" t="s">
        <v>4136</v>
      </c>
      <c r="P1587">
        <v>39</v>
      </c>
      <c r="Q1587" t="s">
        <v>4134</v>
      </c>
      <c r="R1587">
        <v>802.14179000000001</v>
      </c>
      <c r="S1587" t="s">
        <v>4359</v>
      </c>
      <c r="T1587" t="s">
        <v>4242</v>
      </c>
    </row>
    <row r="1588" spans="1:20" x14ac:dyDescent="0.3">
      <c r="A1588" t="s">
        <v>3727</v>
      </c>
      <c r="B1588" t="s">
        <v>4161</v>
      </c>
      <c r="C1588" t="s">
        <v>4152</v>
      </c>
      <c r="D1588" t="s">
        <v>4061</v>
      </c>
      <c r="E1588" t="s">
        <v>4062</v>
      </c>
      <c r="F1588" t="s">
        <v>1834</v>
      </c>
      <c r="G1588" t="s">
        <v>2086</v>
      </c>
      <c r="H1588" t="s">
        <v>9</v>
      </c>
      <c r="I1588" t="s">
        <v>180</v>
      </c>
      <c r="J1588" t="s">
        <v>3355</v>
      </c>
      <c r="K1588" t="s">
        <v>4134</v>
      </c>
      <c r="L1588">
        <v>1206</v>
      </c>
      <c r="M1588" t="s">
        <v>4135</v>
      </c>
      <c r="N1588" t="s">
        <v>4060</v>
      </c>
      <c r="O1588" t="s">
        <v>4136</v>
      </c>
      <c r="P1588">
        <v>18</v>
      </c>
      <c r="Q1588" t="s">
        <v>4134</v>
      </c>
      <c r="R1588">
        <v>4612.4273599999997</v>
      </c>
      <c r="S1588" t="s">
        <v>4149</v>
      </c>
      <c r="T1588" t="s">
        <v>4254</v>
      </c>
    </row>
    <row r="1589" spans="1:20" x14ac:dyDescent="0.3">
      <c r="A1589" t="s">
        <v>3913</v>
      </c>
      <c r="B1589" t="s">
        <v>4169</v>
      </c>
      <c r="C1589" t="s">
        <v>4342</v>
      </c>
      <c r="D1589" t="s">
        <v>4061</v>
      </c>
      <c r="E1589" t="s">
        <v>4062</v>
      </c>
      <c r="F1589" t="s">
        <v>1834</v>
      </c>
      <c r="G1589" t="s">
        <v>2086</v>
      </c>
      <c r="H1589" t="s">
        <v>9</v>
      </c>
      <c r="I1589" t="s">
        <v>180</v>
      </c>
      <c r="J1589" t="s">
        <v>3355</v>
      </c>
      <c r="K1589" t="s">
        <v>4134</v>
      </c>
      <c r="L1589">
        <v>40044</v>
      </c>
      <c r="M1589" t="s">
        <v>4135</v>
      </c>
      <c r="N1589" t="s">
        <v>4060</v>
      </c>
      <c r="O1589" t="s">
        <v>4136</v>
      </c>
      <c r="P1589">
        <v>213</v>
      </c>
      <c r="Q1589" t="s">
        <v>4134</v>
      </c>
      <c r="R1589">
        <v>2663.1526699999999</v>
      </c>
      <c r="S1589" t="s">
        <v>4170</v>
      </c>
      <c r="T1589" t="s">
        <v>4411</v>
      </c>
    </row>
    <row r="1590" spans="1:20" x14ac:dyDescent="0.3">
      <c r="A1590" t="s">
        <v>3925</v>
      </c>
      <c r="B1590" t="s">
        <v>4319</v>
      </c>
      <c r="C1590" t="s">
        <v>4199</v>
      </c>
      <c r="D1590" t="s">
        <v>4085</v>
      </c>
      <c r="E1590" t="s">
        <v>4086</v>
      </c>
      <c r="F1590" t="s">
        <v>331</v>
      </c>
      <c r="G1590" t="s">
        <v>2211</v>
      </c>
      <c r="H1590" t="s">
        <v>46</v>
      </c>
      <c r="I1590" t="s">
        <v>180</v>
      </c>
      <c r="J1590" t="s">
        <v>3383</v>
      </c>
      <c r="K1590" t="s">
        <v>4134</v>
      </c>
      <c r="L1590">
        <v>64</v>
      </c>
      <c r="M1590" t="s">
        <v>4135</v>
      </c>
      <c r="N1590" t="s">
        <v>4060</v>
      </c>
      <c r="O1590" t="s">
        <v>4136</v>
      </c>
      <c r="P1590">
        <v>8</v>
      </c>
      <c r="Q1590" t="s">
        <v>4134</v>
      </c>
      <c r="R1590">
        <v>3189.2157499999998</v>
      </c>
      <c r="S1590" t="s">
        <v>4194</v>
      </c>
      <c r="T1590" t="s">
        <v>4155</v>
      </c>
    </row>
    <row r="1591" spans="1:20" x14ac:dyDescent="0.3">
      <c r="A1591" t="s">
        <v>3653</v>
      </c>
      <c r="B1591" t="s">
        <v>4139</v>
      </c>
      <c r="C1591" t="s">
        <v>4253</v>
      </c>
      <c r="D1591" t="s">
        <v>4061</v>
      </c>
      <c r="E1591" t="s">
        <v>4062</v>
      </c>
      <c r="F1591" t="s">
        <v>1834</v>
      </c>
      <c r="G1591" t="s">
        <v>2086</v>
      </c>
      <c r="H1591" t="s">
        <v>9</v>
      </c>
      <c r="I1591" t="s">
        <v>180</v>
      </c>
      <c r="J1591" t="s">
        <v>3355</v>
      </c>
      <c r="K1591" t="s">
        <v>4134</v>
      </c>
      <c r="L1591">
        <v>72</v>
      </c>
      <c r="M1591" t="s">
        <v>4135</v>
      </c>
      <c r="N1591" t="s">
        <v>4060</v>
      </c>
      <c r="O1591" t="s">
        <v>4136</v>
      </c>
      <c r="P1591">
        <v>4</v>
      </c>
      <c r="Q1591" t="s">
        <v>4134</v>
      </c>
      <c r="R1591">
        <v>3379.27124</v>
      </c>
      <c r="S1591" t="s">
        <v>4141</v>
      </c>
      <c r="T1591" t="s">
        <v>4316</v>
      </c>
    </row>
    <row r="1592" spans="1:20" x14ac:dyDescent="0.3">
      <c r="A1592" t="s">
        <v>3702</v>
      </c>
      <c r="B1592" t="s">
        <v>4231</v>
      </c>
      <c r="C1592" t="s">
        <v>4199</v>
      </c>
      <c r="D1592" t="s">
        <v>4061</v>
      </c>
      <c r="E1592" t="s">
        <v>4062</v>
      </c>
      <c r="F1592" t="s">
        <v>1834</v>
      </c>
      <c r="G1592" t="s">
        <v>2086</v>
      </c>
      <c r="H1592" t="s">
        <v>9</v>
      </c>
      <c r="I1592" t="s">
        <v>180</v>
      </c>
      <c r="J1592" t="s">
        <v>3355</v>
      </c>
      <c r="K1592" t="s">
        <v>4134</v>
      </c>
      <c r="L1592">
        <v>89987</v>
      </c>
      <c r="M1592" t="s">
        <v>4135</v>
      </c>
      <c r="N1592" t="s">
        <v>4060</v>
      </c>
      <c r="O1592" t="s">
        <v>4136</v>
      </c>
      <c r="P1592">
        <v>841</v>
      </c>
      <c r="Q1592" t="s">
        <v>4134</v>
      </c>
      <c r="R1592">
        <v>2980.4106900000002</v>
      </c>
      <c r="S1592" t="s">
        <v>4232</v>
      </c>
      <c r="T1592" t="s">
        <v>4473</v>
      </c>
    </row>
    <row r="1593" spans="1:20" x14ac:dyDescent="0.3">
      <c r="A1593" t="s">
        <v>3702</v>
      </c>
      <c r="B1593" t="s">
        <v>4202</v>
      </c>
      <c r="C1593" t="s">
        <v>4164</v>
      </c>
      <c r="D1593" t="s">
        <v>4061</v>
      </c>
      <c r="E1593" t="s">
        <v>4062</v>
      </c>
      <c r="F1593" t="s">
        <v>1834</v>
      </c>
      <c r="G1593" t="s">
        <v>2086</v>
      </c>
      <c r="H1593" t="s">
        <v>9</v>
      </c>
      <c r="I1593" t="s">
        <v>180</v>
      </c>
      <c r="J1593" t="s">
        <v>3355</v>
      </c>
      <c r="K1593" t="s">
        <v>4134</v>
      </c>
      <c r="L1593">
        <v>3600</v>
      </c>
      <c r="M1593" t="s">
        <v>4135</v>
      </c>
      <c r="N1593" t="s">
        <v>4060</v>
      </c>
      <c r="O1593" t="s">
        <v>4136</v>
      </c>
      <c r="P1593">
        <v>400</v>
      </c>
      <c r="Q1593" t="s">
        <v>4134</v>
      </c>
      <c r="R1593">
        <v>2980.4106900000002</v>
      </c>
      <c r="S1593" t="s">
        <v>4203</v>
      </c>
      <c r="T1593" t="s">
        <v>4349</v>
      </c>
    </row>
    <row r="1594" spans="1:20" x14ac:dyDescent="0.3">
      <c r="A1594" t="s">
        <v>3913</v>
      </c>
      <c r="B1594" t="s">
        <v>4139</v>
      </c>
      <c r="C1594" t="s">
        <v>4148</v>
      </c>
      <c r="D1594" t="s">
        <v>4061</v>
      </c>
      <c r="E1594" t="s">
        <v>4062</v>
      </c>
      <c r="F1594" t="s">
        <v>1834</v>
      </c>
      <c r="G1594" t="s">
        <v>2086</v>
      </c>
      <c r="H1594" t="s">
        <v>9</v>
      </c>
      <c r="I1594" t="s">
        <v>180</v>
      </c>
      <c r="J1594" t="s">
        <v>3355</v>
      </c>
      <c r="K1594" t="s">
        <v>4134</v>
      </c>
      <c r="L1594">
        <v>600</v>
      </c>
      <c r="M1594" t="s">
        <v>4135</v>
      </c>
      <c r="N1594" t="s">
        <v>4060</v>
      </c>
      <c r="O1594" t="s">
        <v>4136</v>
      </c>
      <c r="P1594">
        <v>100</v>
      </c>
      <c r="Q1594" t="s">
        <v>4134</v>
      </c>
      <c r="R1594">
        <v>2560.8675699999999</v>
      </c>
      <c r="S1594" t="s">
        <v>4141</v>
      </c>
      <c r="T1594" t="s">
        <v>4412</v>
      </c>
    </row>
    <row r="1595" spans="1:20" x14ac:dyDescent="0.3">
      <c r="A1595" t="s">
        <v>3774</v>
      </c>
      <c r="B1595" t="s">
        <v>4178</v>
      </c>
      <c r="C1595" t="s">
        <v>4164</v>
      </c>
      <c r="D1595" t="s">
        <v>4085</v>
      </c>
      <c r="E1595" t="s">
        <v>4086</v>
      </c>
      <c r="F1595" t="s">
        <v>37</v>
      </c>
      <c r="G1595" t="s">
        <v>2210</v>
      </c>
      <c r="H1595" t="s">
        <v>25</v>
      </c>
      <c r="I1595" t="s">
        <v>184</v>
      </c>
      <c r="J1595" t="s">
        <v>3383</v>
      </c>
      <c r="K1595" t="s">
        <v>4134</v>
      </c>
      <c r="L1595">
        <v>1000</v>
      </c>
      <c r="M1595" t="s">
        <v>4135</v>
      </c>
      <c r="N1595" t="s">
        <v>4060</v>
      </c>
      <c r="O1595" t="s">
        <v>4136</v>
      </c>
      <c r="P1595">
        <v>1000</v>
      </c>
      <c r="Q1595" t="s">
        <v>4134</v>
      </c>
      <c r="R1595">
        <v>1397.8159800000001</v>
      </c>
      <c r="S1595" t="s">
        <v>4179</v>
      </c>
      <c r="T1595" t="s">
        <v>4404</v>
      </c>
    </row>
    <row r="1596" spans="1:20" x14ac:dyDescent="0.3">
      <c r="A1596" t="s">
        <v>3844</v>
      </c>
      <c r="B1596" t="s">
        <v>4368</v>
      </c>
      <c r="C1596" t="s">
        <v>4164</v>
      </c>
      <c r="D1596" t="s">
        <v>4068</v>
      </c>
      <c r="E1596" t="s">
        <v>4069</v>
      </c>
      <c r="F1596" t="s">
        <v>1834</v>
      </c>
      <c r="G1596" t="s">
        <v>2086</v>
      </c>
      <c r="H1596" t="s">
        <v>9</v>
      </c>
      <c r="I1596" t="s">
        <v>180</v>
      </c>
      <c r="J1596" t="s">
        <v>3355</v>
      </c>
      <c r="K1596" t="s">
        <v>4134</v>
      </c>
      <c r="L1596">
        <v>9</v>
      </c>
      <c r="M1596" t="s">
        <v>4135</v>
      </c>
      <c r="N1596" t="s">
        <v>4060</v>
      </c>
      <c r="O1596" t="s">
        <v>4136</v>
      </c>
      <c r="P1596">
        <v>181</v>
      </c>
      <c r="Q1596" t="s">
        <v>4134</v>
      </c>
      <c r="R1596">
        <v>7409.59148</v>
      </c>
      <c r="S1596" t="s">
        <v>4232</v>
      </c>
      <c r="T1596" t="s">
        <v>4490</v>
      </c>
    </row>
    <row r="1597" spans="1:20" x14ac:dyDescent="0.3">
      <c r="A1597" t="s">
        <v>3787</v>
      </c>
      <c r="B1597" t="s">
        <v>4143</v>
      </c>
      <c r="C1597" t="s">
        <v>4144</v>
      </c>
      <c r="D1597" t="s">
        <v>4068</v>
      </c>
      <c r="E1597" t="s">
        <v>4069</v>
      </c>
      <c r="F1597" t="s">
        <v>1834</v>
      </c>
      <c r="G1597" t="s">
        <v>2086</v>
      </c>
      <c r="H1597" t="s">
        <v>9</v>
      </c>
      <c r="I1597" t="s">
        <v>180</v>
      </c>
      <c r="J1597" t="s">
        <v>3355</v>
      </c>
      <c r="K1597" t="s">
        <v>4134</v>
      </c>
      <c r="L1597">
        <v>40</v>
      </c>
      <c r="M1597" t="s">
        <v>4135</v>
      </c>
      <c r="N1597" t="s">
        <v>4060</v>
      </c>
      <c r="O1597" t="s">
        <v>4136</v>
      </c>
      <c r="P1597">
        <v>40</v>
      </c>
      <c r="Q1597" t="s">
        <v>4134</v>
      </c>
      <c r="R1597">
        <v>9867.69751</v>
      </c>
      <c r="S1597" t="s">
        <v>4145</v>
      </c>
      <c r="T1597" t="s">
        <v>4480</v>
      </c>
    </row>
    <row r="1598" spans="1:20" x14ac:dyDescent="0.3">
      <c r="A1598" t="s">
        <v>3787</v>
      </c>
      <c r="B1598" t="s">
        <v>4143</v>
      </c>
      <c r="C1598" t="s">
        <v>4144</v>
      </c>
      <c r="D1598" t="s">
        <v>4068</v>
      </c>
      <c r="E1598" t="s">
        <v>4069</v>
      </c>
      <c r="F1598" t="s">
        <v>1834</v>
      </c>
      <c r="G1598" t="s">
        <v>2086</v>
      </c>
      <c r="H1598" t="s">
        <v>9</v>
      </c>
      <c r="I1598" t="s">
        <v>180</v>
      </c>
      <c r="J1598" t="s">
        <v>3355</v>
      </c>
      <c r="K1598" t="s">
        <v>4134</v>
      </c>
      <c r="L1598">
        <v>4840</v>
      </c>
      <c r="M1598" t="s">
        <v>4135</v>
      </c>
      <c r="N1598" t="s">
        <v>4060</v>
      </c>
      <c r="O1598" t="s">
        <v>4136</v>
      </c>
      <c r="P1598">
        <v>40</v>
      </c>
      <c r="Q1598" t="s">
        <v>4134</v>
      </c>
      <c r="R1598">
        <v>9867.69751</v>
      </c>
      <c r="S1598" t="s">
        <v>4145</v>
      </c>
      <c r="T1598" t="s">
        <v>4264</v>
      </c>
    </row>
    <row r="1599" spans="1:20" x14ac:dyDescent="0.3">
      <c r="A1599" t="s">
        <v>3653</v>
      </c>
      <c r="B1599" t="s">
        <v>4484</v>
      </c>
      <c r="C1599" t="s">
        <v>4235</v>
      </c>
      <c r="D1599" t="s">
        <v>4061</v>
      </c>
      <c r="E1599" t="s">
        <v>4062</v>
      </c>
      <c r="F1599" t="s">
        <v>1834</v>
      </c>
      <c r="G1599" t="s">
        <v>2086</v>
      </c>
      <c r="H1599" t="s">
        <v>9</v>
      </c>
      <c r="I1599" t="s">
        <v>180</v>
      </c>
      <c r="J1599" t="s">
        <v>3355</v>
      </c>
      <c r="K1599" t="s">
        <v>4134</v>
      </c>
      <c r="L1599">
        <v>14535</v>
      </c>
      <c r="M1599" t="s">
        <v>4135</v>
      </c>
      <c r="N1599" t="s">
        <v>4060</v>
      </c>
      <c r="O1599" t="s">
        <v>4136</v>
      </c>
      <c r="P1599">
        <v>85</v>
      </c>
      <c r="Q1599" t="s">
        <v>4134</v>
      </c>
      <c r="R1599">
        <v>3514.24467</v>
      </c>
      <c r="S1599" t="s">
        <v>4220</v>
      </c>
      <c r="T1599" t="s">
        <v>4222</v>
      </c>
    </row>
    <row r="1600" spans="1:20" x14ac:dyDescent="0.3">
      <c r="A1600" t="s">
        <v>3844</v>
      </c>
      <c r="B1600" t="s">
        <v>4143</v>
      </c>
      <c r="C1600" t="s">
        <v>4152</v>
      </c>
      <c r="D1600" t="s">
        <v>4068</v>
      </c>
      <c r="E1600" t="s">
        <v>4069</v>
      </c>
      <c r="F1600" t="s">
        <v>1834</v>
      </c>
      <c r="G1600" t="s">
        <v>2086</v>
      </c>
      <c r="H1600" t="s">
        <v>9</v>
      </c>
      <c r="I1600" t="s">
        <v>180</v>
      </c>
      <c r="J1600" t="s">
        <v>3355</v>
      </c>
      <c r="K1600" t="s">
        <v>4134</v>
      </c>
      <c r="L1600">
        <v>112</v>
      </c>
      <c r="M1600" t="s">
        <v>4135</v>
      </c>
      <c r="N1600" t="s">
        <v>4060</v>
      </c>
      <c r="O1600" t="s">
        <v>4136</v>
      </c>
      <c r="P1600">
        <v>2</v>
      </c>
      <c r="Q1600" t="s">
        <v>4134</v>
      </c>
      <c r="R1600">
        <v>8006.1981599999999</v>
      </c>
      <c r="S1600" t="s">
        <v>4145</v>
      </c>
      <c r="T1600" t="s">
        <v>4273</v>
      </c>
    </row>
    <row r="1601" spans="1:20" x14ac:dyDescent="0.3">
      <c r="A1601" t="s">
        <v>3653</v>
      </c>
      <c r="B1601" t="s">
        <v>4139</v>
      </c>
      <c r="C1601" t="s">
        <v>4417</v>
      </c>
      <c r="D1601" t="s">
        <v>4061</v>
      </c>
      <c r="E1601" t="s">
        <v>4062</v>
      </c>
      <c r="F1601" t="s">
        <v>1834</v>
      </c>
      <c r="G1601" t="s">
        <v>2086</v>
      </c>
      <c r="H1601" t="s">
        <v>9</v>
      </c>
      <c r="I1601" t="s">
        <v>180</v>
      </c>
      <c r="J1601" t="s">
        <v>3355</v>
      </c>
      <c r="K1601" t="s">
        <v>4134</v>
      </c>
      <c r="L1601">
        <v>19092</v>
      </c>
      <c r="M1601" t="s">
        <v>4135</v>
      </c>
      <c r="N1601" t="s">
        <v>4060</v>
      </c>
      <c r="O1601" t="s">
        <v>4136</v>
      </c>
      <c r="P1601">
        <v>172</v>
      </c>
      <c r="Q1601" t="s">
        <v>4134</v>
      </c>
      <c r="R1601">
        <v>3379.27124</v>
      </c>
      <c r="S1601" t="s">
        <v>4141</v>
      </c>
      <c r="T1601" t="s">
        <v>4323</v>
      </c>
    </row>
    <row r="1602" spans="1:20" x14ac:dyDescent="0.3">
      <c r="A1602" t="s">
        <v>4019</v>
      </c>
      <c r="B1602" t="s">
        <v>4343</v>
      </c>
      <c r="C1602" t="s">
        <v>4164</v>
      </c>
      <c r="D1602" t="s">
        <v>4089</v>
      </c>
      <c r="E1602" t="s">
        <v>4090</v>
      </c>
      <c r="F1602" t="s">
        <v>37</v>
      </c>
      <c r="G1602" t="s">
        <v>2210</v>
      </c>
      <c r="H1602" t="s">
        <v>25</v>
      </c>
      <c r="I1602" t="s">
        <v>184</v>
      </c>
      <c r="J1602" t="s">
        <v>3383</v>
      </c>
      <c r="K1602" t="s">
        <v>4134</v>
      </c>
      <c r="L1602">
        <v>18000</v>
      </c>
      <c r="M1602" t="s">
        <v>4135</v>
      </c>
      <c r="N1602" t="s">
        <v>4080</v>
      </c>
      <c r="O1602" t="s">
        <v>4183</v>
      </c>
      <c r="P1602">
        <v>3000</v>
      </c>
      <c r="Q1602" t="s">
        <v>4134</v>
      </c>
      <c r="R1602">
        <v>215.31</v>
      </c>
      <c r="S1602" t="s">
        <v>4344</v>
      </c>
      <c r="T1602" t="s">
        <v>4256</v>
      </c>
    </row>
    <row r="1603" spans="1:20" x14ac:dyDescent="0.3">
      <c r="A1603" t="s">
        <v>3755</v>
      </c>
      <c r="B1603" t="s">
        <v>4139</v>
      </c>
      <c r="C1603" t="s">
        <v>4164</v>
      </c>
      <c r="D1603" t="s">
        <v>4061</v>
      </c>
      <c r="E1603" t="s">
        <v>4062</v>
      </c>
      <c r="F1603" t="s">
        <v>1834</v>
      </c>
      <c r="G1603" t="s">
        <v>2086</v>
      </c>
      <c r="H1603" t="s">
        <v>9</v>
      </c>
      <c r="I1603" t="s">
        <v>180</v>
      </c>
      <c r="J1603" t="s">
        <v>3355</v>
      </c>
      <c r="K1603" t="s">
        <v>4134</v>
      </c>
      <c r="L1603">
        <v>32600</v>
      </c>
      <c r="M1603" t="s">
        <v>4135</v>
      </c>
      <c r="N1603" t="s">
        <v>4060</v>
      </c>
      <c r="O1603" t="s">
        <v>4136</v>
      </c>
      <c r="P1603">
        <v>200</v>
      </c>
      <c r="Q1603" t="s">
        <v>4134</v>
      </c>
      <c r="R1603">
        <v>2325.0208200000002</v>
      </c>
      <c r="S1603" t="s">
        <v>4141</v>
      </c>
      <c r="T1603" t="s">
        <v>4234</v>
      </c>
    </row>
    <row r="1604" spans="1:20" x14ac:dyDescent="0.3">
      <c r="A1604" t="s">
        <v>3702</v>
      </c>
      <c r="B1604" t="s">
        <v>4139</v>
      </c>
      <c r="C1604" t="s">
        <v>4196</v>
      </c>
      <c r="D1604" t="s">
        <v>4061</v>
      </c>
      <c r="E1604" t="s">
        <v>4062</v>
      </c>
      <c r="F1604" t="s">
        <v>1834</v>
      </c>
      <c r="G1604" t="s">
        <v>2086</v>
      </c>
      <c r="H1604" t="s">
        <v>9</v>
      </c>
      <c r="I1604" t="s">
        <v>180</v>
      </c>
      <c r="J1604" t="s">
        <v>3355</v>
      </c>
      <c r="K1604" t="s">
        <v>4134</v>
      </c>
      <c r="L1604">
        <v>19250</v>
      </c>
      <c r="M1604" t="s">
        <v>4135</v>
      </c>
      <c r="N1604" t="s">
        <v>4060</v>
      </c>
      <c r="O1604" t="s">
        <v>4136</v>
      </c>
      <c r="P1604">
        <v>110</v>
      </c>
      <c r="Q1604" t="s">
        <v>4134</v>
      </c>
      <c r="R1604">
        <v>2980.4106900000002</v>
      </c>
      <c r="S1604" t="s">
        <v>4141</v>
      </c>
      <c r="T1604" t="s">
        <v>4142</v>
      </c>
    </row>
    <row r="1605" spans="1:20" x14ac:dyDescent="0.3">
      <c r="A1605" t="s">
        <v>3755</v>
      </c>
      <c r="B1605" t="s">
        <v>4139</v>
      </c>
      <c r="C1605" t="s">
        <v>4205</v>
      </c>
      <c r="D1605" t="s">
        <v>4061</v>
      </c>
      <c r="E1605" t="s">
        <v>4062</v>
      </c>
      <c r="F1605" t="s">
        <v>1834</v>
      </c>
      <c r="G1605" t="s">
        <v>2086</v>
      </c>
      <c r="H1605" t="s">
        <v>9</v>
      </c>
      <c r="I1605" t="s">
        <v>180</v>
      </c>
      <c r="J1605" t="s">
        <v>3355</v>
      </c>
      <c r="K1605" t="s">
        <v>4134</v>
      </c>
      <c r="L1605">
        <v>4700</v>
      </c>
      <c r="M1605" t="s">
        <v>4135</v>
      </c>
      <c r="N1605" t="s">
        <v>4060</v>
      </c>
      <c r="O1605" t="s">
        <v>4136</v>
      </c>
      <c r="P1605">
        <v>100</v>
      </c>
      <c r="Q1605" t="s">
        <v>4134</v>
      </c>
      <c r="R1605">
        <v>2325.0208200000002</v>
      </c>
      <c r="S1605" t="s">
        <v>4141</v>
      </c>
      <c r="T1605" t="s">
        <v>4338</v>
      </c>
    </row>
    <row r="1606" spans="1:20" x14ac:dyDescent="0.3">
      <c r="A1606" t="s">
        <v>3653</v>
      </c>
      <c r="B1606" t="s">
        <v>4202</v>
      </c>
      <c r="C1606" t="s">
        <v>4199</v>
      </c>
      <c r="D1606" t="s">
        <v>4061</v>
      </c>
      <c r="E1606" t="s">
        <v>4062</v>
      </c>
      <c r="F1606" t="s">
        <v>1834</v>
      </c>
      <c r="G1606" t="s">
        <v>2086</v>
      </c>
      <c r="H1606" t="s">
        <v>9</v>
      </c>
      <c r="I1606" t="s">
        <v>180</v>
      </c>
      <c r="J1606" t="s">
        <v>3355</v>
      </c>
      <c r="K1606" t="s">
        <v>4134</v>
      </c>
      <c r="L1606">
        <v>4710</v>
      </c>
      <c r="M1606" t="s">
        <v>4135</v>
      </c>
      <c r="N1606" t="s">
        <v>4060</v>
      </c>
      <c r="O1606" t="s">
        <v>4136</v>
      </c>
      <c r="P1606">
        <v>314</v>
      </c>
      <c r="Q1606" t="s">
        <v>4134</v>
      </c>
      <c r="R1606">
        <v>3379.27124</v>
      </c>
      <c r="S1606" t="s">
        <v>4203</v>
      </c>
      <c r="T1606" t="s">
        <v>4174</v>
      </c>
    </row>
    <row r="1607" spans="1:20" x14ac:dyDescent="0.3">
      <c r="A1607" t="s">
        <v>3845</v>
      </c>
      <c r="B1607" t="s">
        <v>4340</v>
      </c>
      <c r="C1607" t="s">
        <v>4199</v>
      </c>
      <c r="D1607" t="s">
        <v>4068</v>
      </c>
      <c r="E1607" t="s">
        <v>4069</v>
      </c>
      <c r="F1607" t="s">
        <v>572</v>
      </c>
      <c r="G1607" t="s">
        <v>3201</v>
      </c>
      <c r="H1607" t="s">
        <v>9</v>
      </c>
      <c r="I1607" t="s">
        <v>180</v>
      </c>
      <c r="J1607" t="s">
        <v>3404</v>
      </c>
      <c r="K1607" t="s">
        <v>4134</v>
      </c>
      <c r="L1607">
        <v>30</v>
      </c>
      <c r="M1607" t="s">
        <v>4135</v>
      </c>
      <c r="N1607" t="s">
        <v>4060</v>
      </c>
      <c r="O1607" t="s">
        <v>4136</v>
      </c>
      <c r="P1607">
        <v>30</v>
      </c>
      <c r="Q1607" t="s">
        <v>4134</v>
      </c>
      <c r="R1607">
        <v>126343.09173</v>
      </c>
      <c r="S1607" t="s">
        <v>4284</v>
      </c>
      <c r="T1607" t="s">
        <v>4396</v>
      </c>
    </row>
    <row r="1608" spans="1:20" x14ac:dyDescent="0.3">
      <c r="A1608" t="s">
        <v>3702</v>
      </c>
      <c r="B1608" t="s">
        <v>4268</v>
      </c>
      <c r="C1608" t="s">
        <v>4148</v>
      </c>
      <c r="D1608" t="s">
        <v>4061</v>
      </c>
      <c r="E1608" t="s">
        <v>4062</v>
      </c>
      <c r="F1608" t="s">
        <v>572</v>
      </c>
      <c r="G1608" t="s">
        <v>3201</v>
      </c>
      <c r="H1608" t="s">
        <v>9</v>
      </c>
      <c r="I1608" t="s">
        <v>180</v>
      </c>
      <c r="J1608" t="s">
        <v>3404</v>
      </c>
      <c r="K1608" t="s">
        <v>4134</v>
      </c>
      <c r="L1608">
        <v>2970</v>
      </c>
      <c r="M1608" t="s">
        <v>4135</v>
      </c>
      <c r="N1608" t="s">
        <v>4060</v>
      </c>
      <c r="O1608" t="s">
        <v>4136</v>
      </c>
      <c r="P1608">
        <v>165</v>
      </c>
      <c r="Q1608" t="s">
        <v>4134</v>
      </c>
      <c r="R1608">
        <v>3099.4530100000002</v>
      </c>
      <c r="S1608" t="s">
        <v>4248</v>
      </c>
      <c r="T1608" t="s">
        <v>4218</v>
      </c>
    </row>
    <row r="1609" spans="1:20" x14ac:dyDescent="0.3">
      <c r="A1609" t="s">
        <v>3958</v>
      </c>
      <c r="B1609" t="s">
        <v>4139</v>
      </c>
      <c r="C1609" t="s">
        <v>4152</v>
      </c>
      <c r="D1609" t="s">
        <v>4061</v>
      </c>
      <c r="E1609" t="s">
        <v>4062</v>
      </c>
      <c r="F1609" t="s">
        <v>1834</v>
      </c>
      <c r="G1609" t="s">
        <v>2086</v>
      </c>
      <c r="H1609" t="s">
        <v>9</v>
      </c>
      <c r="I1609" t="s">
        <v>180</v>
      </c>
      <c r="J1609" t="s">
        <v>3355</v>
      </c>
      <c r="K1609" t="s">
        <v>4134</v>
      </c>
      <c r="L1609">
        <v>15048</v>
      </c>
      <c r="M1609" t="s">
        <v>4135</v>
      </c>
      <c r="N1609" t="s">
        <v>4060</v>
      </c>
      <c r="O1609" t="s">
        <v>4136</v>
      </c>
      <c r="P1609">
        <v>209</v>
      </c>
      <c r="Q1609" t="s">
        <v>4134</v>
      </c>
      <c r="R1609">
        <v>1775.81025</v>
      </c>
      <c r="S1609" t="s">
        <v>4141</v>
      </c>
      <c r="T1609" t="s">
        <v>4217</v>
      </c>
    </row>
    <row r="1610" spans="1:20" x14ac:dyDescent="0.3">
      <c r="A1610" t="s">
        <v>3913</v>
      </c>
      <c r="B1610" t="s">
        <v>4139</v>
      </c>
      <c r="C1610" t="s">
        <v>4148</v>
      </c>
      <c r="D1610" t="s">
        <v>4061</v>
      </c>
      <c r="E1610" t="s">
        <v>4062</v>
      </c>
      <c r="F1610" t="s">
        <v>1834</v>
      </c>
      <c r="G1610" t="s">
        <v>2086</v>
      </c>
      <c r="H1610" t="s">
        <v>9</v>
      </c>
      <c r="I1610" t="s">
        <v>180</v>
      </c>
      <c r="J1610" t="s">
        <v>3355</v>
      </c>
      <c r="K1610" t="s">
        <v>4134</v>
      </c>
      <c r="L1610">
        <v>11300</v>
      </c>
      <c r="M1610" t="s">
        <v>4135</v>
      </c>
      <c r="N1610" t="s">
        <v>4060</v>
      </c>
      <c r="O1610" t="s">
        <v>4136</v>
      </c>
      <c r="P1610">
        <v>100</v>
      </c>
      <c r="Q1610" t="s">
        <v>4134</v>
      </c>
      <c r="R1610">
        <v>2560.8675699999999</v>
      </c>
      <c r="S1610" t="s">
        <v>4141</v>
      </c>
      <c r="T1610" t="s">
        <v>4261</v>
      </c>
    </row>
    <row r="1611" spans="1:20" x14ac:dyDescent="0.3">
      <c r="A1611" t="s">
        <v>3727</v>
      </c>
      <c r="B1611" t="s">
        <v>4139</v>
      </c>
      <c r="C1611" t="s">
        <v>4159</v>
      </c>
      <c r="D1611" t="s">
        <v>4061</v>
      </c>
      <c r="E1611" t="s">
        <v>4062</v>
      </c>
      <c r="F1611" t="s">
        <v>1834</v>
      </c>
      <c r="G1611" t="s">
        <v>2086</v>
      </c>
      <c r="H1611" t="s">
        <v>9</v>
      </c>
      <c r="I1611" t="s">
        <v>180</v>
      </c>
      <c r="J1611" t="s">
        <v>3355</v>
      </c>
      <c r="K1611" t="s">
        <v>4134</v>
      </c>
      <c r="L1611">
        <v>3816</v>
      </c>
      <c r="M1611" t="s">
        <v>4135</v>
      </c>
      <c r="N1611" t="s">
        <v>4060</v>
      </c>
      <c r="O1611" t="s">
        <v>4136</v>
      </c>
      <c r="P1611">
        <v>241</v>
      </c>
      <c r="Q1611" t="s">
        <v>4134</v>
      </c>
      <c r="R1611">
        <v>4435.2754500000001</v>
      </c>
      <c r="S1611" t="s">
        <v>4141</v>
      </c>
      <c r="T1611" t="s">
        <v>4304</v>
      </c>
    </row>
    <row r="1612" spans="1:20" x14ac:dyDescent="0.3">
      <c r="A1612" t="s">
        <v>3884</v>
      </c>
      <c r="B1612" t="s">
        <v>4139</v>
      </c>
      <c r="C1612" t="s">
        <v>4266</v>
      </c>
      <c r="D1612" t="s">
        <v>4061</v>
      </c>
      <c r="E1612" t="s">
        <v>4062</v>
      </c>
      <c r="F1612" t="s">
        <v>1834</v>
      </c>
      <c r="G1612" t="s">
        <v>2086</v>
      </c>
      <c r="H1612" t="s">
        <v>9</v>
      </c>
      <c r="I1612" t="s">
        <v>180</v>
      </c>
      <c r="J1612" t="s">
        <v>3355</v>
      </c>
      <c r="K1612" t="s">
        <v>4134</v>
      </c>
      <c r="L1612">
        <v>5626</v>
      </c>
      <c r="M1612" t="s">
        <v>4135</v>
      </c>
      <c r="N1612" t="s">
        <v>4060</v>
      </c>
      <c r="O1612" t="s">
        <v>4136</v>
      </c>
      <c r="P1612">
        <v>97</v>
      </c>
      <c r="Q1612" t="s">
        <v>4134</v>
      </c>
      <c r="R1612">
        <v>11365.452939999999</v>
      </c>
      <c r="S1612" t="s">
        <v>4141</v>
      </c>
      <c r="T1612" t="s">
        <v>4265</v>
      </c>
    </row>
    <row r="1613" spans="1:20" x14ac:dyDescent="0.3">
      <c r="A1613" t="s">
        <v>3774</v>
      </c>
      <c r="B1613" t="s">
        <v>4353</v>
      </c>
      <c r="C1613" t="s">
        <v>4199</v>
      </c>
      <c r="D1613" t="s">
        <v>4085</v>
      </c>
      <c r="E1613" t="s">
        <v>4086</v>
      </c>
      <c r="F1613" t="s">
        <v>37</v>
      </c>
      <c r="G1613" t="s">
        <v>2210</v>
      </c>
      <c r="H1613" t="s">
        <v>25</v>
      </c>
      <c r="I1613" t="s">
        <v>184</v>
      </c>
      <c r="J1613" t="s">
        <v>3383</v>
      </c>
      <c r="K1613" t="s">
        <v>4134</v>
      </c>
      <c r="L1613">
        <v>2000</v>
      </c>
      <c r="M1613" t="s">
        <v>4135</v>
      </c>
      <c r="N1613" t="s">
        <v>4060</v>
      </c>
      <c r="O1613" t="s">
        <v>4136</v>
      </c>
      <c r="P1613">
        <v>500</v>
      </c>
      <c r="Q1613" t="s">
        <v>4134</v>
      </c>
      <c r="R1613">
        <v>1852.45234</v>
      </c>
      <c r="S1613" t="s">
        <v>4308</v>
      </c>
      <c r="T1613" t="s">
        <v>4511</v>
      </c>
    </row>
    <row r="1614" spans="1:20" x14ac:dyDescent="0.3">
      <c r="A1614" t="s">
        <v>3844</v>
      </c>
      <c r="B1614" t="s">
        <v>4143</v>
      </c>
      <c r="C1614" t="s">
        <v>4148</v>
      </c>
      <c r="D1614" t="s">
        <v>4068</v>
      </c>
      <c r="E1614" t="s">
        <v>4069</v>
      </c>
      <c r="F1614" t="s">
        <v>1834</v>
      </c>
      <c r="G1614" t="s">
        <v>2086</v>
      </c>
      <c r="H1614" t="s">
        <v>9</v>
      </c>
      <c r="I1614" t="s">
        <v>180</v>
      </c>
      <c r="J1614" t="s">
        <v>3355</v>
      </c>
      <c r="K1614" t="s">
        <v>4134</v>
      </c>
      <c r="L1614">
        <v>5376</v>
      </c>
      <c r="M1614" t="s">
        <v>4135</v>
      </c>
      <c r="N1614" t="s">
        <v>4060</v>
      </c>
      <c r="O1614" t="s">
        <v>4136</v>
      </c>
      <c r="P1614">
        <v>112</v>
      </c>
      <c r="Q1614" t="s">
        <v>4134</v>
      </c>
      <c r="R1614">
        <v>8006.1981599999999</v>
      </c>
      <c r="S1614" t="s">
        <v>4145</v>
      </c>
      <c r="T1614" t="s">
        <v>4390</v>
      </c>
    </row>
    <row r="1615" spans="1:20" x14ac:dyDescent="0.3">
      <c r="A1615" t="s">
        <v>3653</v>
      </c>
      <c r="B1615" t="s">
        <v>4484</v>
      </c>
      <c r="C1615" t="s">
        <v>4182</v>
      </c>
      <c r="D1615" t="s">
        <v>4061</v>
      </c>
      <c r="E1615" t="s">
        <v>4062</v>
      </c>
      <c r="F1615" t="s">
        <v>1834</v>
      </c>
      <c r="G1615" t="s">
        <v>2086</v>
      </c>
      <c r="H1615" t="s">
        <v>9</v>
      </c>
      <c r="I1615" t="s">
        <v>180</v>
      </c>
      <c r="J1615" t="s">
        <v>3355</v>
      </c>
      <c r="K1615" t="s">
        <v>4134</v>
      </c>
      <c r="L1615">
        <v>57960</v>
      </c>
      <c r="M1615" t="s">
        <v>4135</v>
      </c>
      <c r="N1615" t="s">
        <v>4060</v>
      </c>
      <c r="O1615" t="s">
        <v>4136</v>
      </c>
      <c r="P1615">
        <v>140</v>
      </c>
      <c r="Q1615" t="s">
        <v>4134</v>
      </c>
      <c r="R1615">
        <v>3514.24467</v>
      </c>
      <c r="S1615" t="s">
        <v>4220</v>
      </c>
      <c r="T1615" t="s">
        <v>4186</v>
      </c>
    </row>
    <row r="1616" spans="1:20" x14ac:dyDescent="0.3">
      <c r="A1616" t="s">
        <v>3702</v>
      </c>
      <c r="B1616" t="s">
        <v>4139</v>
      </c>
      <c r="C1616" t="s">
        <v>4292</v>
      </c>
      <c r="D1616" t="s">
        <v>4061</v>
      </c>
      <c r="E1616" t="s">
        <v>4062</v>
      </c>
      <c r="F1616" t="s">
        <v>1834</v>
      </c>
      <c r="G1616" t="s">
        <v>2086</v>
      </c>
      <c r="H1616" t="s">
        <v>9</v>
      </c>
      <c r="I1616" t="s">
        <v>180</v>
      </c>
      <c r="J1616" t="s">
        <v>3355</v>
      </c>
      <c r="K1616" t="s">
        <v>4134</v>
      </c>
      <c r="L1616">
        <v>6845</v>
      </c>
      <c r="M1616" t="s">
        <v>4135</v>
      </c>
      <c r="N1616" t="s">
        <v>4060</v>
      </c>
      <c r="O1616" t="s">
        <v>4136</v>
      </c>
      <c r="P1616">
        <v>185</v>
      </c>
      <c r="Q1616" t="s">
        <v>4134</v>
      </c>
      <c r="R1616">
        <v>2980.4106900000002</v>
      </c>
      <c r="S1616" t="s">
        <v>4141</v>
      </c>
      <c r="T1616" t="s">
        <v>4230</v>
      </c>
    </row>
    <row r="1617" spans="1:20" x14ac:dyDescent="0.3">
      <c r="A1617" t="s">
        <v>3727</v>
      </c>
      <c r="B1617" t="s">
        <v>4139</v>
      </c>
      <c r="C1617" t="s">
        <v>4159</v>
      </c>
      <c r="D1617" t="s">
        <v>4061</v>
      </c>
      <c r="E1617" t="s">
        <v>4062</v>
      </c>
      <c r="F1617" t="s">
        <v>1834</v>
      </c>
      <c r="G1617" t="s">
        <v>2086</v>
      </c>
      <c r="H1617" t="s">
        <v>9</v>
      </c>
      <c r="I1617" t="s">
        <v>180</v>
      </c>
      <c r="J1617" t="s">
        <v>3355</v>
      </c>
      <c r="K1617" t="s">
        <v>4134</v>
      </c>
      <c r="L1617">
        <v>2628</v>
      </c>
      <c r="M1617" t="s">
        <v>4135</v>
      </c>
      <c r="N1617" t="s">
        <v>4060</v>
      </c>
      <c r="O1617" t="s">
        <v>4136</v>
      </c>
      <c r="P1617">
        <v>241</v>
      </c>
      <c r="Q1617" t="s">
        <v>4134</v>
      </c>
      <c r="R1617">
        <v>4435.2754500000001</v>
      </c>
      <c r="S1617" t="s">
        <v>4141</v>
      </c>
      <c r="T1617" t="s">
        <v>4176</v>
      </c>
    </row>
    <row r="1618" spans="1:20" x14ac:dyDescent="0.3">
      <c r="A1618" t="s">
        <v>3702</v>
      </c>
      <c r="B1618" t="s">
        <v>4139</v>
      </c>
      <c r="C1618" t="s">
        <v>4196</v>
      </c>
      <c r="D1618" t="s">
        <v>4061</v>
      </c>
      <c r="E1618" t="s">
        <v>4062</v>
      </c>
      <c r="F1618" t="s">
        <v>1834</v>
      </c>
      <c r="G1618" t="s">
        <v>2086</v>
      </c>
      <c r="H1618" t="s">
        <v>9</v>
      </c>
      <c r="I1618" t="s">
        <v>180</v>
      </c>
      <c r="J1618" t="s">
        <v>3355</v>
      </c>
      <c r="K1618" t="s">
        <v>4134</v>
      </c>
      <c r="L1618">
        <v>7920</v>
      </c>
      <c r="M1618" t="s">
        <v>4135</v>
      </c>
      <c r="N1618" t="s">
        <v>4060</v>
      </c>
      <c r="O1618" t="s">
        <v>4136</v>
      </c>
      <c r="P1618">
        <v>110</v>
      </c>
      <c r="Q1618" t="s">
        <v>4134</v>
      </c>
      <c r="R1618">
        <v>2980.4106900000002</v>
      </c>
      <c r="S1618" t="s">
        <v>4141</v>
      </c>
      <c r="T1618" t="s">
        <v>4217</v>
      </c>
    </row>
    <row r="1619" spans="1:20" x14ac:dyDescent="0.3">
      <c r="A1619" t="s">
        <v>3702</v>
      </c>
      <c r="B1619" t="s">
        <v>4139</v>
      </c>
      <c r="C1619" t="s">
        <v>4252</v>
      </c>
      <c r="D1619" t="s">
        <v>4061</v>
      </c>
      <c r="E1619" t="s">
        <v>4062</v>
      </c>
      <c r="F1619" t="s">
        <v>1834</v>
      </c>
      <c r="G1619" t="s">
        <v>2086</v>
      </c>
      <c r="H1619" t="s">
        <v>9</v>
      </c>
      <c r="I1619" t="s">
        <v>180</v>
      </c>
      <c r="J1619" t="s">
        <v>3355</v>
      </c>
      <c r="K1619" t="s">
        <v>4134</v>
      </c>
      <c r="L1619">
        <v>8584</v>
      </c>
      <c r="M1619" t="s">
        <v>4135</v>
      </c>
      <c r="N1619" t="s">
        <v>4060</v>
      </c>
      <c r="O1619" t="s">
        <v>4136</v>
      </c>
      <c r="P1619">
        <v>148</v>
      </c>
      <c r="Q1619" t="s">
        <v>4134</v>
      </c>
      <c r="R1619">
        <v>2980.4106900000002</v>
      </c>
      <c r="S1619" t="s">
        <v>4141</v>
      </c>
      <c r="T1619" t="s">
        <v>4265</v>
      </c>
    </row>
    <row r="1620" spans="1:20" x14ac:dyDescent="0.3">
      <c r="A1620" t="s">
        <v>3843</v>
      </c>
      <c r="B1620" t="s">
        <v>4334</v>
      </c>
      <c r="C1620" t="s">
        <v>4164</v>
      </c>
      <c r="D1620" t="s">
        <v>4061</v>
      </c>
      <c r="E1620" t="s">
        <v>4062</v>
      </c>
      <c r="F1620" t="s">
        <v>1834</v>
      </c>
      <c r="G1620" t="s">
        <v>2086</v>
      </c>
      <c r="H1620" t="s">
        <v>9</v>
      </c>
      <c r="I1620" t="s">
        <v>180</v>
      </c>
      <c r="J1620" t="s">
        <v>3355</v>
      </c>
      <c r="K1620" t="s">
        <v>4134</v>
      </c>
      <c r="L1620">
        <v>15620</v>
      </c>
      <c r="M1620" t="s">
        <v>4135</v>
      </c>
      <c r="N1620" t="s">
        <v>4060</v>
      </c>
      <c r="O1620" t="s">
        <v>4136</v>
      </c>
      <c r="P1620">
        <v>710</v>
      </c>
      <c r="Q1620" t="s">
        <v>4134</v>
      </c>
      <c r="R1620">
        <v>1641.07943</v>
      </c>
      <c r="S1620" t="s">
        <v>4335</v>
      </c>
      <c r="T1620" t="s">
        <v>4405</v>
      </c>
    </row>
    <row r="1621" spans="1:20" x14ac:dyDescent="0.3">
      <c r="A1621" t="s">
        <v>4002</v>
      </c>
      <c r="B1621" t="s">
        <v>4189</v>
      </c>
      <c r="C1621" t="s">
        <v>4164</v>
      </c>
      <c r="D1621" t="s">
        <v>4068</v>
      </c>
      <c r="E1621" t="s">
        <v>4069</v>
      </c>
      <c r="F1621" t="s">
        <v>1834</v>
      </c>
      <c r="G1621" t="s">
        <v>2086</v>
      </c>
      <c r="H1621" t="s">
        <v>9</v>
      </c>
      <c r="I1621" t="s">
        <v>180</v>
      </c>
      <c r="J1621" t="s">
        <v>3355</v>
      </c>
      <c r="K1621" t="s">
        <v>4134</v>
      </c>
      <c r="L1621">
        <v>24</v>
      </c>
      <c r="M1621" t="s">
        <v>4135</v>
      </c>
      <c r="N1621" t="s">
        <v>4060</v>
      </c>
      <c r="O1621" t="s">
        <v>4136</v>
      </c>
      <c r="P1621">
        <v>6</v>
      </c>
      <c r="Q1621" t="s">
        <v>4134</v>
      </c>
      <c r="R1621">
        <v>101601.22953</v>
      </c>
      <c r="S1621" t="s">
        <v>4190</v>
      </c>
      <c r="T1621" t="s">
        <v>4430</v>
      </c>
    </row>
    <row r="1622" spans="1:20" x14ac:dyDescent="0.3">
      <c r="A1622" t="s">
        <v>3653</v>
      </c>
      <c r="B1622" t="s">
        <v>4139</v>
      </c>
      <c r="C1622" t="s">
        <v>4133</v>
      </c>
      <c r="D1622" t="s">
        <v>4061</v>
      </c>
      <c r="E1622" t="s">
        <v>4062</v>
      </c>
      <c r="F1622" t="s">
        <v>1834</v>
      </c>
      <c r="G1622" t="s">
        <v>2086</v>
      </c>
      <c r="H1622" t="s">
        <v>9</v>
      </c>
      <c r="I1622" t="s">
        <v>180</v>
      </c>
      <c r="J1622" t="s">
        <v>3355</v>
      </c>
      <c r="K1622" t="s">
        <v>4134</v>
      </c>
      <c r="L1622">
        <v>27972</v>
      </c>
      <c r="M1622" t="s">
        <v>4135</v>
      </c>
      <c r="N1622" t="s">
        <v>4060</v>
      </c>
      <c r="O1622" t="s">
        <v>4136</v>
      </c>
      <c r="P1622">
        <v>252</v>
      </c>
      <c r="Q1622" t="s">
        <v>4134</v>
      </c>
      <c r="R1622">
        <v>3379.27124</v>
      </c>
      <c r="S1622" t="s">
        <v>4141</v>
      </c>
      <c r="T1622" t="s">
        <v>4323</v>
      </c>
    </row>
    <row r="1623" spans="1:20" x14ac:dyDescent="0.3">
      <c r="A1623" t="s">
        <v>3653</v>
      </c>
      <c r="B1623" t="s">
        <v>4132</v>
      </c>
      <c r="C1623" t="s">
        <v>4199</v>
      </c>
      <c r="D1623" t="s">
        <v>4061</v>
      </c>
      <c r="E1623" t="s">
        <v>4062</v>
      </c>
      <c r="F1623" t="s">
        <v>572</v>
      </c>
      <c r="G1623" t="s">
        <v>3201</v>
      </c>
      <c r="H1623" t="s">
        <v>9</v>
      </c>
      <c r="I1623" t="s">
        <v>180</v>
      </c>
      <c r="J1623" t="s">
        <v>3404</v>
      </c>
      <c r="K1623" t="s">
        <v>4134</v>
      </c>
      <c r="L1623">
        <v>10101</v>
      </c>
      <c r="M1623" t="s">
        <v>4135</v>
      </c>
      <c r="N1623" t="s">
        <v>4060</v>
      </c>
      <c r="O1623" t="s">
        <v>4136</v>
      </c>
      <c r="P1623">
        <v>209</v>
      </c>
      <c r="Q1623" t="s">
        <v>4134</v>
      </c>
      <c r="R1623">
        <v>3416.2647400000001</v>
      </c>
      <c r="S1623" t="s">
        <v>4137</v>
      </c>
      <c r="T1623" t="s">
        <v>4317</v>
      </c>
    </row>
    <row r="1624" spans="1:20" x14ac:dyDescent="0.3">
      <c r="A1624" t="s">
        <v>3963</v>
      </c>
      <c r="B1624" t="s">
        <v>4639</v>
      </c>
      <c r="C1624" t="s">
        <v>4164</v>
      </c>
      <c r="D1624" t="s">
        <v>4103</v>
      </c>
      <c r="E1624" t="s">
        <v>4104</v>
      </c>
      <c r="F1624" t="s">
        <v>37</v>
      </c>
      <c r="G1624" t="s">
        <v>2210</v>
      </c>
      <c r="H1624" t="s">
        <v>25</v>
      </c>
      <c r="I1624" t="s">
        <v>184</v>
      </c>
      <c r="J1624" t="s">
        <v>3383</v>
      </c>
      <c r="K1624" t="s">
        <v>4134</v>
      </c>
      <c r="L1624">
        <v>450</v>
      </c>
      <c r="M1624" t="s">
        <v>4135</v>
      </c>
      <c r="N1624" t="s">
        <v>4060</v>
      </c>
      <c r="O1624" t="s">
        <v>4136</v>
      </c>
      <c r="P1624">
        <v>150</v>
      </c>
      <c r="Q1624" t="s">
        <v>4134</v>
      </c>
      <c r="R1624">
        <v>6.6458599999999999</v>
      </c>
      <c r="S1624" t="s">
        <v>4640</v>
      </c>
      <c r="T1624" t="s">
        <v>4322</v>
      </c>
    </row>
    <row r="1625" spans="1:20" x14ac:dyDescent="0.3">
      <c r="A1625" t="s">
        <v>3702</v>
      </c>
      <c r="B1625" t="s">
        <v>4139</v>
      </c>
      <c r="C1625" t="s">
        <v>4196</v>
      </c>
      <c r="D1625" t="s">
        <v>4061</v>
      </c>
      <c r="E1625" t="s">
        <v>4062</v>
      </c>
      <c r="F1625" t="s">
        <v>1834</v>
      </c>
      <c r="G1625" t="s">
        <v>2086</v>
      </c>
      <c r="H1625" t="s">
        <v>9</v>
      </c>
      <c r="I1625" t="s">
        <v>180</v>
      </c>
      <c r="J1625" t="s">
        <v>3355</v>
      </c>
      <c r="K1625" t="s">
        <v>4134</v>
      </c>
      <c r="L1625">
        <v>4620</v>
      </c>
      <c r="M1625" t="s">
        <v>4135</v>
      </c>
      <c r="N1625" t="s">
        <v>4060</v>
      </c>
      <c r="O1625" t="s">
        <v>4136</v>
      </c>
      <c r="P1625">
        <v>110</v>
      </c>
      <c r="Q1625" t="s">
        <v>4134</v>
      </c>
      <c r="R1625">
        <v>2980.4106900000002</v>
      </c>
      <c r="S1625" t="s">
        <v>4141</v>
      </c>
      <c r="T1625" t="s">
        <v>4173</v>
      </c>
    </row>
    <row r="1626" spans="1:20" x14ac:dyDescent="0.3">
      <c r="A1626" t="s">
        <v>3653</v>
      </c>
      <c r="B1626" t="s">
        <v>4139</v>
      </c>
      <c r="C1626" t="s">
        <v>4417</v>
      </c>
      <c r="D1626" t="s">
        <v>4061</v>
      </c>
      <c r="E1626" t="s">
        <v>4062</v>
      </c>
      <c r="F1626" t="s">
        <v>1834</v>
      </c>
      <c r="G1626" t="s">
        <v>2086</v>
      </c>
      <c r="H1626" t="s">
        <v>9</v>
      </c>
      <c r="I1626" t="s">
        <v>180</v>
      </c>
      <c r="J1626" t="s">
        <v>3355</v>
      </c>
      <c r="K1626" t="s">
        <v>4134</v>
      </c>
      <c r="L1626">
        <v>2236</v>
      </c>
      <c r="M1626" t="s">
        <v>4135</v>
      </c>
      <c r="N1626" t="s">
        <v>4060</v>
      </c>
      <c r="O1626" t="s">
        <v>4136</v>
      </c>
      <c r="P1626">
        <v>172</v>
      </c>
      <c r="Q1626" t="s">
        <v>4134</v>
      </c>
      <c r="R1626">
        <v>3379.27124</v>
      </c>
      <c r="S1626" t="s">
        <v>4141</v>
      </c>
      <c r="T1626" t="s">
        <v>4250</v>
      </c>
    </row>
    <row r="1627" spans="1:20" x14ac:dyDescent="0.3">
      <c r="A1627" t="s">
        <v>3653</v>
      </c>
      <c r="B1627" t="s">
        <v>4484</v>
      </c>
      <c r="C1627" t="s">
        <v>4152</v>
      </c>
      <c r="D1627" t="s">
        <v>4061</v>
      </c>
      <c r="E1627" t="s">
        <v>4062</v>
      </c>
      <c r="F1627" t="s">
        <v>1834</v>
      </c>
      <c r="G1627" t="s">
        <v>2086</v>
      </c>
      <c r="H1627" t="s">
        <v>9</v>
      </c>
      <c r="I1627" t="s">
        <v>180</v>
      </c>
      <c r="J1627" t="s">
        <v>3355</v>
      </c>
      <c r="K1627" t="s">
        <v>4134</v>
      </c>
      <c r="L1627">
        <v>36423</v>
      </c>
      <c r="M1627" t="s">
        <v>4135</v>
      </c>
      <c r="N1627" t="s">
        <v>4060</v>
      </c>
      <c r="O1627" t="s">
        <v>4136</v>
      </c>
      <c r="P1627">
        <v>213</v>
      </c>
      <c r="Q1627" t="s">
        <v>4134</v>
      </c>
      <c r="R1627">
        <v>3514.24467</v>
      </c>
      <c r="S1627" t="s">
        <v>4220</v>
      </c>
      <c r="T1627" t="s">
        <v>4222</v>
      </c>
    </row>
    <row r="1628" spans="1:20" x14ac:dyDescent="0.3">
      <c r="A1628" t="s">
        <v>3947</v>
      </c>
      <c r="B1628" t="s">
        <v>4641</v>
      </c>
      <c r="C1628" t="s">
        <v>4164</v>
      </c>
      <c r="D1628" t="s">
        <v>4061</v>
      </c>
      <c r="E1628" t="s">
        <v>4062</v>
      </c>
      <c r="F1628" t="s">
        <v>89</v>
      </c>
      <c r="G1628" t="s">
        <v>2204</v>
      </c>
      <c r="H1628" t="s">
        <v>40</v>
      </c>
      <c r="I1628" t="s">
        <v>184</v>
      </c>
      <c r="J1628" t="s">
        <v>3383</v>
      </c>
      <c r="K1628" t="s">
        <v>4134</v>
      </c>
      <c r="L1628">
        <v>282</v>
      </c>
      <c r="M1628" t="s">
        <v>4135</v>
      </c>
      <c r="N1628" t="s">
        <v>4060</v>
      </c>
      <c r="O1628" t="s">
        <v>4136</v>
      </c>
      <c r="P1628">
        <v>47</v>
      </c>
      <c r="Q1628" t="s">
        <v>4134</v>
      </c>
      <c r="R1628">
        <v>4376.9181200000003</v>
      </c>
      <c r="S1628" t="s">
        <v>4282</v>
      </c>
      <c r="T1628" t="s">
        <v>4428</v>
      </c>
    </row>
    <row r="1629" spans="1:20" x14ac:dyDescent="0.3">
      <c r="A1629" t="s">
        <v>3755</v>
      </c>
      <c r="B1629" t="s">
        <v>4139</v>
      </c>
      <c r="C1629" t="s">
        <v>4205</v>
      </c>
      <c r="D1629" t="s">
        <v>4061</v>
      </c>
      <c r="E1629" t="s">
        <v>4062</v>
      </c>
      <c r="F1629" t="s">
        <v>1834</v>
      </c>
      <c r="G1629" t="s">
        <v>2086</v>
      </c>
      <c r="H1629" t="s">
        <v>9</v>
      </c>
      <c r="I1629" t="s">
        <v>180</v>
      </c>
      <c r="J1629" t="s">
        <v>3355</v>
      </c>
      <c r="K1629" t="s">
        <v>4134</v>
      </c>
      <c r="L1629">
        <v>17500</v>
      </c>
      <c r="M1629" t="s">
        <v>4135</v>
      </c>
      <c r="N1629" t="s">
        <v>4060</v>
      </c>
      <c r="O1629" t="s">
        <v>4136</v>
      </c>
      <c r="P1629">
        <v>100</v>
      </c>
      <c r="Q1629" t="s">
        <v>4134</v>
      </c>
      <c r="R1629">
        <v>2325.0208200000002</v>
      </c>
      <c r="S1629" t="s">
        <v>4141</v>
      </c>
      <c r="T1629" t="s">
        <v>4142</v>
      </c>
    </row>
    <row r="1630" spans="1:20" x14ac:dyDescent="0.3">
      <c r="A1630" t="s">
        <v>3774</v>
      </c>
      <c r="B1630" t="s">
        <v>4178</v>
      </c>
      <c r="C1630" t="s">
        <v>4164</v>
      </c>
      <c r="D1630" t="s">
        <v>4085</v>
      </c>
      <c r="E1630" t="s">
        <v>4086</v>
      </c>
      <c r="F1630" t="s">
        <v>37</v>
      </c>
      <c r="G1630" t="s">
        <v>2210</v>
      </c>
      <c r="H1630" t="s">
        <v>25</v>
      </c>
      <c r="I1630" t="s">
        <v>184</v>
      </c>
      <c r="J1630" t="s">
        <v>3383</v>
      </c>
      <c r="K1630" t="s">
        <v>4134</v>
      </c>
      <c r="L1630">
        <v>1000</v>
      </c>
      <c r="M1630" t="s">
        <v>4135</v>
      </c>
      <c r="N1630" t="s">
        <v>4060</v>
      </c>
      <c r="O1630" t="s">
        <v>4136</v>
      </c>
      <c r="P1630">
        <v>1000</v>
      </c>
      <c r="Q1630" t="s">
        <v>4134</v>
      </c>
      <c r="R1630">
        <v>1397.8159800000001</v>
      </c>
      <c r="S1630" t="s">
        <v>4179</v>
      </c>
      <c r="T1630" t="s">
        <v>4512</v>
      </c>
    </row>
    <row r="1631" spans="1:20" x14ac:dyDescent="0.3">
      <c r="A1631" t="s">
        <v>3702</v>
      </c>
      <c r="B1631" t="s">
        <v>4139</v>
      </c>
      <c r="C1631" t="s">
        <v>4177</v>
      </c>
      <c r="D1631" t="s">
        <v>4061</v>
      </c>
      <c r="E1631" t="s">
        <v>4062</v>
      </c>
      <c r="F1631" t="s">
        <v>1834</v>
      </c>
      <c r="G1631" t="s">
        <v>2086</v>
      </c>
      <c r="H1631" t="s">
        <v>9</v>
      </c>
      <c r="I1631" t="s">
        <v>180</v>
      </c>
      <c r="J1631" t="s">
        <v>3355</v>
      </c>
      <c r="K1631" t="s">
        <v>4134</v>
      </c>
      <c r="L1631">
        <v>2828</v>
      </c>
      <c r="M1631" t="s">
        <v>4135</v>
      </c>
      <c r="N1631" t="s">
        <v>4060</v>
      </c>
      <c r="O1631" t="s">
        <v>4136</v>
      </c>
      <c r="P1631">
        <v>28</v>
      </c>
      <c r="Q1631" t="s">
        <v>4134</v>
      </c>
      <c r="R1631">
        <v>2980.4106900000002</v>
      </c>
      <c r="S1631" t="s">
        <v>4141</v>
      </c>
      <c r="T1631" t="s">
        <v>4170</v>
      </c>
    </row>
    <row r="1632" spans="1:20" x14ac:dyDescent="0.3">
      <c r="A1632" t="s">
        <v>3702</v>
      </c>
      <c r="B1632" t="s">
        <v>4139</v>
      </c>
      <c r="C1632" t="s">
        <v>4196</v>
      </c>
      <c r="D1632" t="s">
        <v>4061</v>
      </c>
      <c r="E1632" t="s">
        <v>4062</v>
      </c>
      <c r="F1632" t="s">
        <v>1834</v>
      </c>
      <c r="G1632" t="s">
        <v>2086</v>
      </c>
      <c r="H1632" t="s">
        <v>9</v>
      </c>
      <c r="I1632" t="s">
        <v>180</v>
      </c>
      <c r="J1632" t="s">
        <v>3355</v>
      </c>
      <c r="K1632" t="s">
        <v>4134</v>
      </c>
      <c r="L1632">
        <v>3740</v>
      </c>
      <c r="M1632" t="s">
        <v>4135</v>
      </c>
      <c r="N1632" t="s">
        <v>4060</v>
      </c>
      <c r="O1632" t="s">
        <v>4136</v>
      </c>
      <c r="P1632">
        <v>110</v>
      </c>
      <c r="Q1632" t="s">
        <v>4134</v>
      </c>
      <c r="R1632">
        <v>2980.4106900000002</v>
      </c>
      <c r="S1632" t="s">
        <v>4141</v>
      </c>
      <c r="T1632" t="s">
        <v>4200</v>
      </c>
    </row>
    <row r="1633" spans="1:20" x14ac:dyDescent="0.3">
      <c r="A1633" t="s">
        <v>4003</v>
      </c>
      <c r="B1633" t="s">
        <v>4189</v>
      </c>
      <c r="C1633" t="s">
        <v>4199</v>
      </c>
      <c r="D1633" t="s">
        <v>4068</v>
      </c>
      <c r="E1633" t="s">
        <v>4069</v>
      </c>
      <c r="F1633" t="s">
        <v>1834</v>
      </c>
      <c r="G1633" t="s">
        <v>2086</v>
      </c>
      <c r="H1633" t="s">
        <v>9</v>
      </c>
      <c r="I1633" t="s">
        <v>180</v>
      </c>
      <c r="J1633" t="s">
        <v>3355</v>
      </c>
      <c r="K1633" t="s">
        <v>4134</v>
      </c>
      <c r="L1633">
        <v>40</v>
      </c>
      <c r="M1633" t="s">
        <v>4135</v>
      </c>
      <c r="N1633" t="s">
        <v>4060</v>
      </c>
      <c r="O1633" t="s">
        <v>4136</v>
      </c>
      <c r="P1633">
        <v>8</v>
      </c>
      <c r="Q1633" t="s">
        <v>4134</v>
      </c>
      <c r="R1633">
        <v>127938.51718</v>
      </c>
      <c r="S1633" t="s">
        <v>4190</v>
      </c>
      <c r="T1633" t="s">
        <v>4217</v>
      </c>
    </row>
    <row r="1634" spans="1:20" x14ac:dyDescent="0.3">
      <c r="A1634" t="s">
        <v>3844</v>
      </c>
      <c r="B1634" t="s">
        <v>4143</v>
      </c>
      <c r="C1634" t="s">
        <v>4152</v>
      </c>
      <c r="D1634" t="s">
        <v>4068</v>
      </c>
      <c r="E1634" t="s">
        <v>4069</v>
      </c>
      <c r="F1634" t="s">
        <v>1834</v>
      </c>
      <c r="G1634" t="s">
        <v>2086</v>
      </c>
      <c r="H1634" t="s">
        <v>9</v>
      </c>
      <c r="I1634" t="s">
        <v>180</v>
      </c>
      <c r="J1634" t="s">
        <v>3355</v>
      </c>
      <c r="K1634" t="s">
        <v>4134</v>
      </c>
      <c r="L1634">
        <v>32</v>
      </c>
      <c r="M1634" t="s">
        <v>4135</v>
      </c>
      <c r="N1634" t="s">
        <v>4060</v>
      </c>
      <c r="O1634" t="s">
        <v>4136</v>
      </c>
      <c r="P1634">
        <v>2</v>
      </c>
      <c r="Q1634" t="s">
        <v>4134</v>
      </c>
      <c r="R1634">
        <v>8006.1981599999999</v>
      </c>
      <c r="S1634" t="s">
        <v>4145</v>
      </c>
      <c r="T1634" t="s">
        <v>4485</v>
      </c>
    </row>
    <row r="1635" spans="1:20" x14ac:dyDescent="0.3">
      <c r="A1635" t="s">
        <v>3755</v>
      </c>
      <c r="B1635" t="s">
        <v>4214</v>
      </c>
      <c r="C1635" t="s">
        <v>4152</v>
      </c>
      <c r="D1635" t="s">
        <v>4061</v>
      </c>
      <c r="E1635" t="s">
        <v>4062</v>
      </c>
      <c r="F1635" t="s">
        <v>1834</v>
      </c>
      <c r="G1635" t="s">
        <v>2086</v>
      </c>
      <c r="H1635" t="s">
        <v>9</v>
      </c>
      <c r="I1635" t="s">
        <v>180</v>
      </c>
      <c r="J1635" t="s">
        <v>3355</v>
      </c>
      <c r="K1635" t="s">
        <v>4134</v>
      </c>
      <c r="L1635">
        <v>14950</v>
      </c>
      <c r="M1635" t="s">
        <v>4135</v>
      </c>
      <c r="N1635" t="s">
        <v>4060</v>
      </c>
      <c r="O1635" t="s">
        <v>4136</v>
      </c>
      <c r="P1635">
        <v>65</v>
      </c>
      <c r="Q1635" t="s">
        <v>4134</v>
      </c>
      <c r="R1635">
        <v>2417.8858300000002</v>
      </c>
      <c r="S1635" t="s">
        <v>4215</v>
      </c>
      <c r="T1635" t="s">
        <v>4222</v>
      </c>
    </row>
    <row r="1636" spans="1:20" x14ac:dyDescent="0.3">
      <c r="A1636" t="s">
        <v>3755</v>
      </c>
      <c r="B1636" t="s">
        <v>4214</v>
      </c>
      <c r="C1636" t="s">
        <v>4148</v>
      </c>
      <c r="D1636" t="s">
        <v>4061</v>
      </c>
      <c r="E1636" t="s">
        <v>4062</v>
      </c>
      <c r="F1636" t="s">
        <v>1834</v>
      </c>
      <c r="G1636" t="s">
        <v>2086</v>
      </c>
      <c r="H1636" t="s">
        <v>9</v>
      </c>
      <c r="I1636" t="s">
        <v>180</v>
      </c>
      <c r="J1636" t="s">
        <v>3355</v>
      </c>
      <c r="K1636" t="s">
        <v>4134</v>
      </c>
      <c r="L1636">
        <v>14400</v>
      </c>
      <c r="M1636" t="s">
        <v>4135</v>
      </c>
      <c r="N1636" t="s">
        <v>4060</v>
      </c>
      <c r="O1636" t="s">
        <v>4136</v>
      </c>
      <c r="P1636">
        <v>100</v>
      </c>
      <c r="Q1636" t="s">
        <v>4134</v>
      </c>
      <c r="R1636">
        <v>2417.8858300000002</v>
      </c>
      <c r="S1636" t="s">
        <v>4215</v>
      </c>
      <c r="T1636" t="s">
        <v>4499</v>
      </c>
    </row>
    <row r="1637" spans="1:20" x14ac:dyDescent="0.3">
      <c r="A1637" t="s">
        <v>3828</v>
      </c>
      <c r="B1637" t="s">
        <v>4143</v>
      </c>
      <c r="C1637" t="s">
        <v>4182</v>
      </c>
      <c r="D1637" t="s">
        <v>4068</v>
      </c>
      <c r="E1637" t="s">
        <v>4069</v>
      </c>
      <c r="F1637" t="s">
        <v>1834</v>
      </c>
      <c r="G1637" t="s">
        <v>2086</v>
      </c>
      <c r="H1637" t="s">
        <v>9</v>
      </c>
      <c r="I1637" t="s">
        <v>180</v>
      </c>
      <c r="J1637" t="s">
        <v>3355</v>
      </c>
      <c r="K1637" t="s">
        <v>4134</v>
      </c>
      <c r="L1637">
        <v>276</v>
      </c>
      <c r="M1637" t="s">
        <v>4135</v>
      </c>
      <c r="N1637" t="s">
        <v>4060</v>
      </c>
      <c r="O1637" t="s">
        <v>4136</v>
      </c>
      <c r="P1637">
        <v>23</v>
      </c>
      <c r="Q1637" t="s">
        <v>4134</v>
      </c>
      <c r="R1637">
        <v>7579.41986</v>
      </c>
      <c r="S1637" t="s">
        <v>4145</v>
      </c>
      <c r="T1637" t="s">
        <v>4150</v>
      </c>
    </row>
    <row r="1638" spans="1:20" x14ac:dyDescent="0.3">
      <c r="A1638" t="s">
        <v>3702</v>
      </c>
      <c r="B1638" t="s">
        <v>4139</v>
      </c>
      <c r="C1638" t="s">
        <v>4188</v>
      </c>
      <c r="D1638" t="s">
        <v>4061</v>
      </c>
      <c r="E1638" t="s">
        <v>4062</v>
      </c>
      <c r="F1638" t="s">
        <v>1834</v>
      </c>
      <c r="G1638" t="s">
        <v>2086</v>
      </c>
      <c r="H1638" t="s">
        <v>9</v>
      </c>
      <c r="I1638" t="s">
        <v>180</v>
      </c>
      <c r="J1638" t="s">
        <v>3355</v>
      </c>
      <c r="K1638" t="s">
        <v>4134</v>
      </c>
      <c r="L1638">
        <v>31785</v>
      </c>
      <c r="M1638" t="s">
        <v>4135</v>
      </c>
      <c r="N1638" t="s">
        <v>4060</v>
      </c>
      <c r="O1638" t="s">
        <v>4136</v>
      </c>
      <c r="P1638">
        <v>195</v>
      </c>
      <c r="Q1638" t="s">
        <v>4134</v>
      </c>
      <c r="R1638">
        <v>2980.4106900000002</v>
      </c>
      <c r="S1638" t="s">
        <v>4141</v>
      </c>
      <c r="T1638" t="s">
        <v>4234</v>
      </c>
    </row>
    <row r="1639" spans="1:20" x14ac:dyDescent="0.3">
      <c r="A1639" t="s">
        <v>3774</v>
      </c>
      <c r="B1639" t="s">
        <v>4481</v>
      </c>
      <c r="C1639" t="s">
        <v>4199</v>
      </c>
      <c r="D1639" t="s">
        <v>4085</v>
      </c>
      <c r="E1639" t="s">
        <v>4086</v>
      </c>
      <c r="F1639" t="s">
        <v>71</v>
      </c>
      <c r="G1639" t="s">
        <v>2214</v>
      </c>
      <c r="H1639" t="s">
        <v>23</v>
      </c>
      <c r="I1639" t="s">
        <v>184</v>
      </c>
      <c r="J1639" t="s">
        <v>3383</v>
      </c>
      <c r="K1639" t="s">
        <v>4134</v>
      </c>
      <c r="L1639">
        <v>1200</v>
      </c>
      <c r="M1639" t="s">
        <v>4135</v>
      </c>
      <c r="N1639" t="s">
        <v>4060</v>
      </c>
      <c r="O1639" t="s">
        <v>4136</v>
      </c>
      <c r="P1639">
        <v>300</v>
      </c>
      <c r="Q1639" t="s">
        <v>4134</v>
      </c>
      <c r="R1639">
        <v>1865.02567</v>
      </c>
      <c r="S1639" t="s">
        <v>4308</v>
      </c>
      <c r="T1639" t="s">
        <v>4482</v>
      </c>
    </row>
    <row r="1640" spans="1:20" x14ac:dyDescent="0.3">
      <c r="A1640" t="s">
        <v>3884</v>
      </c>
      <c r="B1640" t="s">
        <v>4139</v>
      </c>
      <c r="C1640" t="s">
        <v>4266</v>
      </c>
      <c r="D1640" t="s">
        <v>4061</v>
      </c>
      <c r="E1640" t="s">
        <v>4062</v>
      </c>
      <c r="F1640" t="s">
        <v>1834</v>
      </c>
      <c r="G1640" t="s">
        <v>2086</v>
      </c>
      <c r="H1640" t="s">
        <v>9</v>
      </c>
      <c r="I1640" t="s">
        <v>180</v>
      </c>
      <c r="J1640" t="s">
        <v>3355</v>
      </c>
      <c r="K1640" t="s">
        <v>4134</v>
      </c>
      <c r="L1640">
        <v>6402</v>
      </c>
      <c r="M1640" t="s">
        <v>4135</v>
      </c>
      <c r="N1640" t="s">
        <v>4060</v>
      </c>
      <c r="O1640" t="s">
        <v>4136</v>
      </c>
      <c r="P1640">
        <v>97</v>
      </c>
      <c r="Q1640" t="s">
        <v>4134</v>
      </c>
      <c r="R1640">
        <v>11365.452939999999</v>
      </c>
      <c r="S1640" t="s">
        <v>4141</v>
      </c>
      <c r="T1640" t="s">
        <v>4276</v>
      </c>
    </row>
    <row r="1641" spans="1:20" x14ac:dyDescent="0.3">
      <c r="A1641" t="s">
        <v>3727</v>
      </c>
      <c r="B1641" t="s">
        <v>4161</v>
      </c>
      <c r="C1641" t="s">
        <v>4152</v>
      </c>
      <c r="D1641" t="s">
        <v>4061</v>
      </c>
      <c r="E1641" t="s">
        <v>4062</v>
      </c>
      <c r="F1641" t="s">
        <v>1834</v>
      </c>
      <c r="G1641" t="s">
        <v>2086</v>
      </c>
      <c r="H1641" t="s">
        <v>9</v>
      </c>
      <c r="I1641" t="s">
        <v>180</v>
      </c>
      <c r="J1641" t="s">
        <v>3355</v>
      </c>
      <c r="K1641" t="s">
        <v>4134</v>
      </c>
      <c r="L1641">
        <v>396</v>
      </c>
      <c r="M1641" t="s">
        <v>4135</v>
      </c>
      <c r="N1641" t="s">
        <v>4060</v>
      </c>
      <c r="O1641" t="s">
        <v>4136</v>
      </c>
      <c r="P1641">
        <v>18</v>
      </c>
      <c r="Q1641" t="s">
        <v>4134</v>
      </c>
      <c r="R1641">
        <v>4612.4273599999997</v>
      </c>
      <c r="S1641" t="s">
        <v>4149</v>
      </c>
      <c r="T1641" t="s">
        <v>4171</v>
      </c>
    </row>
    <row r="1642" spans="1:20" x14ac:dyDescent="0.3">
      <c r="A1642" t="s">
        <v>3843</v>
      </c>
      <c r="B1642" t="s">
        <v>4334</v>
      </c>
      <c r="C1642" t="s">
        <v>4164</v>
      </c>
      <c r="D1642" t="s">
        <v>4061</v>
      </c>
      <c r="E1642" t="s">
        <v>4062</v>
      </c>
      <c r="F1642" t="s">
        <v>1834</v>
      </c>
      <c r="G1642" t="s">
        <v>2086</v>
      </c>
      <c r="H1642" t="s">
        <v>9</v>
      </c>
      <c r="I1642" t="s">
        <v>180</v>
      </c>
      <c r="J1642" t="s">
        <v>3355</v>
      </c>
      <c r="K1642" t="s">
        <v>4134</v>
      </c>
      <c r="L1642">
        <v>2840</v>
      </c>
      <c r="M1642" t="s">
        <v>4135</v>
      </c>
      <c r="N1642" t="s">
        <v>4060</v>
      </c>
      <c r="O1642" t="s">
        <v>4136</v>
      </c>
      <c r="P1642">
        <v>710</v>
      </c>
      <c r="Q1642" t="s">
        <v>4134</v>
      </c>
      <c r="R1642">
        <v>1641.07943</v>
      </c>
      <c r="S1642" t="s">
        <v>4335</v>
      </c>
      <c r="T1642" t="s">
        <v>4265</v>
      </c>
    </row>
    <row r="1643" spans="1:20" x14ac:dyDescent="0.3">
      <c r="A1643" t="s">
        <v>3774</v>
      </c>
      <c r="B1643" t="s">
        <v>4369</v>
      </c>
      <c r="C1643" t="s">
        <v>4164</v>
      </c>
      <c r="D1643" t="s">
        <v>4085</v>
      </c>
      <c r="E1643" t="s">
        <v>4086</v>
      </c>
      <c r="F1643" t="s">
        <v>71</v>
      </c>
      <c r="G1643" t="s">
        <v>2214</v>
      </c>
      <c r="H1643" t="s">
        <v>23</v>
      </c>
      <c r="I1643" t="s">
        <v>184</v>
      </c>
      <c r="J1643" t="s">
        <v>3383</v>
      </c>
      <c r="K1643" t="s">
        <v>4134</v>
      </c>
      <c r="L1643">
        <v>2500</v>
      </c>
      <c r="M1643" t="s">
        <v>4135</v>
      </c>
      <c r="N1643" t="s">
        <v>4060</v>
      </c>
      <c r="O1643" t="s">
        <v>4136</v>
      </c>
      <c r="P1643">
        <v>500</v>
      </c>
      <c r="Q1643" t="s">
        <v>4134</v>
      </c>
      <c r="R1643">
        <v>1407.30351</v>
      </c>
      <c r="S1643" t="s">
        <v>4179</v>
      </c>
      <c r="T1643" t="s">
        <v>4642</v>
      </c>
    </row>
    <row r="1644" spans="1:20" x14ac:dyDescent="0.3">
      <c r="A1644" t="s">
        <v>4033</v>
      </c>
      <c r="B1644" t="s">
        <v>4309</v>
      </c>
      <c r="C1644" t="s">
        <v>4175</v>
      </c>
      <c r="D1644" t="s">
        <v>4085</v>
      </c>
      <c r="E1644" t="s">
        <v>4086</v>
      </c>
      <c r="F1644" t="s">
        <v>89</v>
      </c>
      <c r="G1644" t="s">
        <v>2204</v>
      </c>
      <c r="H1644" t="s">
        <v>40</v>
      </c>
      <c r="I1644" t="s">
        <v>184</v>
      </c>
      <c r="J1644" t="s">
        <v>3383</v>
      </c>
      <c r="K1644" t="s">
        <v>4134</v>
      </c>
      <c r="L1644">
        <v>416</v>
      </c>
      <c r="M1644" t="s">
        <v>4135</v>
      </c>
      <c r="N1644" t="s">
        <v>4060</v>
      </c>
      <c r="O1644" t="s">
        <v>4136</v>
      </c>
      <c r="P1644">
        <v>208</v>
      </c>
      <c r="Q1644" t="s">
        <v>4134</v>
      </c>
      <c r="R1644">
        <v>5886.2370700000001</v>
      </c>
      <c r="S1644" t="s">
        <v>4282</v>
      </c>
      <c r="T1644" t="s">
        <v>4264</v>
      </c>
    </row>
    <row r="1645" spans="1:20" x14ac:dyDescent="0.3">
      <c r="A1645" t="s">
        <v>4032</v>
      </c>
      <c r="B1645" t="s">
        <v>4603</v>
      </c>
      <c r="C1645" t="s">
        <v>4235</v>
      </c>
      <c r="D1645" t="s">
        <v>4089</v>
      </c>
      <c r="E1645" t="s">
        <v>4090</v>
      </c>
      <c r="F1645" t="s">
        <v>37</v>
      </c>
      <c r="G1645" t="s">
        <v>2210</v>
      </c>
      <c r="H1645" t="s">
        <v>25</v>
      </c>
      <c r="I1645" t="s">
        <v>184</v>
      </c>
      <c r="J1645" t="s">
        <v>3383</v>
      </c>
      <c r="K1645" t="s">
        <v>4134</v>
      </c>
      <c r="L1645">
        <v>4000</v>
      </c>
      <c r="M1645" t="s">
        <v>4135</v>
      </c>
      <c r="N1645" t="s">
        <v>4080</v>
      </c>
      <c r="O1645" t="s">
        <v>4183</v>
      </c>
      <c r="P1645">
        <v>1000</v>
      </c>
      <c r="Q1645" t="s">
        <v>4134</v>
      </c>
      <c r="R1645">
        <v>396.45666</v>
      </c>
      <c r="S1645" t="s">
        <v>4290</v>
      </c>
      <c r="T1645" t="s">
        <v>4216</v>
      </c>
    </row>
    <row r="1646" spans="1:20" x14ac:dyDescent="0.3">
      <c r="A1646" t="s">
        <v>4002</v>
      </c>
      <c r="B1646" t="s">
        <v>4189</v>
      </c>
      <c r="C1646" t="s">
        <v>4164</v>
      </c>
      <c r="D1646" t="s">
        <v>4068</v>
      </c>
      <c r="E1646" t="s">
        <v>4069</v>
      </c>
      <c r="F1646" t="s">
        <v>1834</v>
      </c>
      <c r="G1646" t="s">
        <v>2086</v>
      </c>
      <c r="H1646" t="s">
        <v>9</v>
      </c>
      <c r="I1646" t="s">
        <v>180</v>
      </c>
      <c r="J1646" t="s">
        <v>3355</v>
      </c>
      <c r="K1646" t="s">
        <v>4134</v>
      </c>
      <c r="L1646">
        <v>6</v>
      </c>
      <c r="M1646" t="s">
        <v>4135</v>
      </c>
      <c r="N1646" t="s">
        <v>4060</v>
      </c>
      <c r="O1646" t="s">
        <v>4136</v>
      </c>
      <c r="P1646">
        <v>6</v>
      </c>
      <c r="Q1646" t="s">
        <v>4134</v>
      </c>
      <c r="R1646">
        <v>101601.22953</v>
      </c>
      <c r="S1646" t="s">
        <v>4190</v>
      </c>
      <c r="T1646" t="s">
        <v>4488</v>
      </c>
    </row>
    <row r="1647" spans="1:20" x14ac:dyDescent="0.3">
      <c r="A1647" t="s">
        <v>3702</v>
      </c>
      <c r="B1647" t="s">
        <v>4214</v>
      </c>
      <c r="C1647" t="s">
        <v>4193</v>
      </c>
      <c r="D1647" t="s">
        <v>4061</v>
      </c>
      <c r="E1647" t="s">
        <v>4062</v>
      </c>
      <c r="F1647" t="s">
        <v>1834</v>
      </c>
      <c r="G1647" t="s">
        <v>2086</v>
      </c>
      <c r="H1647" t="s">
        <v>9</v>
      </c>
      <c r="I1647" t="s">
        <v>180</v>
      </c>
      <c r="J1647" t="s">
        <v>3355</v>
      </c>
      <c r="K1647" t="s">
        <v>4134</v>
      </c>
      <c r="L1647">
        <v>2090</v>
      </c>
      <c r="M1647" t="s">
        <v>4135</v>
      </c>
      <c r="N1647" t="s">
        <v>4060</v>
      </c>
      <c r="O1647" t="s">
        <v>4136</v>
      </c>
      <c r="P1647">
        <v>55</v>
      </c>
      <c r="Q1647" t="s">
        <v>4134</v>
      </c>
      <c r="R1647">
        <v>3099.4530100000002</v>
      </c>
      <c r="S1647" t="s">
        <v>4215</v>
      </c>
      <c r="T1647" t="s">
        <v>4216</v>
      </c>
    </row>
    <row r="1648" spans="1:20" x14ac:dyDescent="0.3">
      <c r="A1648" t="s">
        <v>3702</v>
      </c>
      <c r="B1648" t="s">
        <v>4169</v>
      </c>
      <c r="C1648" t="s">
        <v>4199</v>
      </c>
      <c r="D1648" t="s">
        <v>4061</v>
      </c>
      <c r="E1648" t="s">
        <v>4062</v>
      </c>
      <c r="F1648" t="s">
        <v>1834</v>
      </c>
      <c r="G1648" t="s">
        <v>2086</v>
      </c>
      <c r="H1648" t="s">
        <v>9</v>
      </c>
      <c r="I1648" t="s">
        <v>180</v>
      </c>
      <c r="J1648" t="s">
        <v>3355</v>
      </c>
      <c r="K1648" t="s">
        <v>4134</v>
      </c>
      <c r="L1648">
        <v>122</v>
      </c>
      <c r="M1648" t="s">
        <v>4135</v>
      </c>
      <c r="N1648" t="s">
        <v>4060</v>
      </c>
      <c r="O1648" t="s">
        <v>4136</v>
      </c>
      <c r="P1648">
        <v>13</v>
      </c>
      <c r="Q1648" t="s">
        <v>4134</v>
      </c>
      <c r="R1648">
        <v>3099.4530100000002</v>
      </c>
      <c r="S1648" t="s">
        <v>4170</v>
      </c>
      <c r="T1648" t="s">
        <v>4171</v>
      </c>
    </row>
    <row r="1649" spans="1:20" x14ac:dyDescent="0.3">
      <c r="A1649" t="s">
        <v>3702</v>
      </c>
      <c r="B1649" t="s">
        <v>4139</v>
      </c>
      <c r="C1649" t="s">
        <v>4225</v>
      </c>
      <c r="D1649" t="s">
        <v>4061</v>
      </c>
      <c r="E1649" t="s">
        <v>4062</v>
      </c>
      <c r="F1649" t="s">
        <v>1834</v>
      </c>
      <c r="G1649" t="s">
        <v>2086</v>
      </c>
      <c r="H1649" t="s">
        <v>9</v>
      </c>
      <c r="I1649" t="s">
        <v>180</v>
      </c>
      <c r="J1649" t="s">
        <v>3355</v>
      </c>
      <c r="K1649" t="s">
        <v>4134</v>
      </c>
      <c r="L1649">
        <v>8977</v>
      </c>
      <c r="M1649" t="s">
        <v>4135</v>
      </c>
      <c r="N1649" t="s">
        <v>4060</v>
      </c>
      <c r="O1649" t="s">
        <v>4136</v>
      </c>
      <c r="P1649">
        <v>191</v>
      </c>
      <c r="Q1649" t="s">
        <v>4134</v>
      </c>
      <c r="R1649">
        <v>2980.4106900000002</v>
      </c>
      <c r="S1649" t="s">
        <v>4141</v>
      </c>
      <c r="T1649" t="s">
        <v>4338</v>
      </c>
    </row>
    <row r="1650" spans="1:20" x14ac:dyDescent="0.3">
      <c r="A1650" t="s">
        <v>3845</v>
      </c>
      <c r="B1650" t="s">
        <v>4189</v>
      </c>
      <c r="C1650" t="s">
        <v>4235</v>
      </c>
      <c r="D1650" t="s">
        <v>4068</v>
      </c>
      <c r="E1650" t="s">
        <v>4069</v>
      </c>
      <c r="F1650" t="s">
        <v>1834</v>
      </c>
      <c r="G1650" t="s">
        <v>2086</v>
      </c>
      <c r="H1650" t="s">
        <v>9</v>
      </c>
      <c r="I1650" t="s">
        <v>180</v>
      </c>
      <c r="J1650" t="s">
        <v>3355</v>
      </c>
      <c r="K1650" t="s">
        <v>4134</v>
      </c>
      <c r="L1650">
        <v>72</v>
      </c>
      <c r="M1650" t="s">
        <v>4135</v>
      </c>
      <c r="N1650" t="s">
        <v>4060</v>
      </c>
      <c r="O1650" t="s">
        <v>4136</v>
      </c>
      <c r="P1650">
        <v>36</v>
      </c>
      <c r="Q1650" t="s">
        <v>4134</v>
      </c>
      <c r="R1650">
        <v>126343.09173</v>
      </c>
      <c r="S1650" t="s">
        <v>4190</v>
      </c>
      <c r="T1650" t="s">
        <v>4396</v>
      </c>
    </row>
    <row r="1651" spans="1:20" x14ac:dyDescent="0.3">
      <c r="A1651" t="s">
        <v>3727</v>
      </c>
      <c r="B1651" t="s">
        <v>4139</v>
      </c>
      <c r="C1651" t="s">
        <v>4159</v>
      </c>
      <c r="D1651" t="s">
        <v>4061</v>
      </c>
      <c r="E1651" t="s">
        <v>4062</v>
      </c>
      <c r="F1651" t="s">
        <v>1834</v>
      </c>
      <c r="G1651" t="s">
        <v>2086</v>
      </c>
      <c r="H1651" t="s">
        <v>9</v>
      </c>
      <c r="I1651" t="s">
        <v>180</v>
      </c>
      <c r="J1651" t="s">
        <v>3355</v>
      </c>
      <c r="K1651" t="s">
        <v>4134</v>
      </c>
      <c r="L1651">
        <v>252</v>
      </c>
      <c r="M1651" t="s">
        <v>4135</v>
      </c>
      <c r="N1651" t="s">
        <v>4060</v>
      </c>
      <c r="O1651" t="s">
        <v>4136</v>
      </c>
      <c r="P1651">
        <v>241</v>
      </c>
      <c r="Q1651" t="s">
        <v>4134</v>
      </c>
      <c r="R1651">
        <v>4435.2754500000001</v>
      </c>
      <c r="S1651" t="s">
        <v>4141</v>
      </c>
      <c r="T1651" t="s">
        <v>4138</v>
      </c>
    </row>
    <row r="1652" spans="1:20" x14ac:dyDescent="0.3">
      <c r="A1652" t="s">
        <v>3702</v>
      </c>
      <c r="B1652" t="s">
        <v>4139</v>
      </c>
      <c r="C1652" t="s">
        <v>4275</v>
      </c>
      <c r="D1652" t="s">
        <v>4061</v>
      </c>
      <c r="E1652" t="s">
        <v>4062</v>
      </c>
      <c r="F1652" t="s">
        <v>1834</v>
      </c>
      <c r="G1652" t="s">
        <v>2086</v>
      </c>
      <c r="H1652" t="s">
        <v>9</v>
      </c>
      <c r="I1652" t="s">
        <v>180</v>
      </c>
      <c r="J1652" t="s">
        <v>3355</v>
      </c>
      <c r="K1652" t="s">
        <v>4134</v>
      </c>
      <c r="L1652">
        <v>7098</v>
      </c>
      <c r="M1652" t="s">
        <v>4135</v>
      </c>
      <c r="N1652" t="s">
        <v>4060</v>
      </c>
      <c r="O1652" t="s">
        <v>4136</v>
      </c>
      <c r="P1652">
        <v>169</v>
      </c>
      <c r="Q1652" t="s">
        <v>4134</v>
      </c>
      <c r="R1652">
        <v>2980.4106900000002</v>
      </c>
      <c r="S1652" t="s">
        <v>4141</v>
      </c>
      <c r="T1652" t="s">
        <v>4173</v>
      </c>
    </row>
    <row r="1653" spans="1:20" x14ac:dyDescent="0.3">
      <c r="A1653" t="s">
        <v>3702</v>
      </c>
      <c r="B1653" t="s">
        <v>4231</v>
      </c>
      <c r="C1653" t="s">
        <v>4199</v>
      </c>
      <c r="D1653" t="s">
        <v>4061</v>
      </c>
      <c r="E1653" t="s">
        <v>4062</v>
      </c>
      <c r="F1653" t="s">
        <v>1834</v>
      </c>
      <c r="G1653" t="s">
        <v>2086</v>
      </c>
      <c r="H1653" t="s">
        <v>9</v>
      </c>
      <c r="I1653" t="s">
        <v>180</v>
      </c>
      <c r="J1653" t="s">
        <v>3355</v>
      </c>
      <c r="K1653" t="s">
        <v>4134</v>
      </c>
      <c r="L1653">
        <v>60552</v>
      </c>
      <c r="M1653" t="s">
        <v>4135</v>
      </c>
      <c r="N1653" t="s">
        <v>4060</v>
      </c>
      <c r="O1653" t="s">
        <v>4136</v>
      </c>
      <c r="P1653">
        <v>841</v>
      </c>
      <c r="Q1653" t="s">
        <v>4134</v>
      </c>
      <c r="R1653">
        <v>2980.4106900000002</v>
      </c>
      <c r="S1653" t="s">
        <v>4232</v>
      </c>
      <c r="T1653" t="s">
        <v>4245</v>
      </c>
    </row>
    <row r="1654" spans="1:20" x14ac:dyDescent="0.3">
      <c r="A1654" t="s">
        <v>3727</v>
      </c>
      <c r="B1654" t="s">
        <v>4161</v>
      </c>
      <c r="C1654" t="s">
        <v>4164</v>
      </c>
      <c r="D1654" t="s">
        <v>4061</v>
      </c>
      <c r="E1654" t="s">
        <v>4062</v>
      </c>
      <c r="F1654" t="s">
        <v>1834</v>
      </c>
      <c r="G1654" t="s">
        <v>2086</v>
      </c>
      <c r="H1654" t="s">
        <v>9</v>
      </c>
      <c r="I1654" t="s">
        <v>180</v>
      </c>
      <c r="J1654" t="s">
        <v>3355</v>
      </c>
      <c r="K1654" t="s">
        <v>4134</v>
      </c>
      <c r="L1654">
        <v>256</v>
      </c>
      <c r="M1654" t="s">
        <v>4135</v>
      </c>
      <c r="N1654" t="s">
        <v>4060</v>
      </c>
      <c r="O1654" t="s">
        <v>4136</v>
      </c>
      <c r="P1654">
        <v>64</v>
      </c>
      <c r="Q1654" t="s">
        <v>4134</v>
      </c>
      <c r="R1654">
        <v>4612.4273599999997</v>
      </c>
      <c r="S1654" t="s">
        <v>4149</v>
      </c>
      <c r="T1654" t="s">
        <v>4479</v>
      </c>
    </row>
    <row r="1655" spans="1:20" x14ac:dyDescent="0.3">
      <c r="A1655" t="s">
        <v>3657</v>
      </c>
      <c r="B1655" t="s">
        <v>4577</v>
      </c>
      <c r="C1655" t="s">
        <v>4159</v>
      </c>
      <c r="D1655" t="s">
        <v>4085</v>
      </c>
      <c r="E1655" t="s">
        <v>4086</v>
      </c>
      <c r="F1655" t="s">
        <v>89</v>
      </c>
      <c r="G1655" t="s">
        <v>2204</v>
      </c>
      <c r="H1655" t="s">
        <v>40</v>
      </c>
      <c r="I1655" t="s">
        <v>184</v>
      </c>
      <c r="J1655" t="s">
        <v>3383</v>
      </c>
      <c r="K1655" t="s">
        <v>4134</v>
      </c>
      <c r="L1655">
        <v>800</v>
      </c>
      <c r="M1655" t="s">
        <v>4135</v>
      </c>
      <c r="N1655" t="s">
        <v>4060</v>
      </c>
      <c r="O1655" t="s">
        <v>4136</v>
      </c>
      <c r="P1655">
        <v>800</v>
      </c>
      <c r="Q1655" t="s">
        <v>4134</v>
      </c>
      <c r="R1655">
        <v>995.12755000000004</v>
      </c>
      <c r="S1655" t="s">
        <v>4414</v>
      </c>
      <c r="T1655" t="s">
        <v>4643</v>
      </c>
    </row>
    <row r="1656" spans="1:20" x14ac:dyDescent="0.3">
      <c r="A1656" t="s">
        <v>3653</v>
      </c>
      <c r="B1656" t="s">
        <v>4139</v>
      </c>
      <c r="C1656" t="s">
        <v>4228</v>
      </c>
      <c r="D1656" t="s">
        <v>4061</v>
      </c>
      <c r="E1656" t="s">
        <v>4062</v>
      </c>
      <c r="F1656" t="s">
        <v>1834</v>
      </c>
      <c r="G1656" t="s">
        <v>2086</v>
      </c>
      <c r="H1656" t="s">
        <v>9</v>
      </c>
      <c r="I1656" t="s">
        <v>180</v>
      </c>
      <c r="J1656" t="s">
        <v>3355</v>
      </c>
      <c r="K1656" t="s">
        <v>4134</v>
      </c>
      <c r="L1656">
        <v>7095</v>
      </c>
      <c r="M1656" t="s">
        <v>4135</v>
      </c>
      <c r="N1656" t="s">
        <v>4060</v>
      </c>
      <c r="O1656" t="s">
        <v>4136</v>
      </c>
      <c r="P1656">
        <v>165</v>
      </c>
      <c r="Q1656" t="s">
        <v>4134</v>
      </c>
      <c r="R1656">
        <v>3379.27124</v>
      </c>
      <c r="S1656" t="s">
        <v>4141</v>
      </c>
      <c r="T1656" t="s">
        <v>4201</v>
      </c>
    </row>
    <row r="1657" spans="1:20" x14ac:dyDescent="0.3">
      <c r="A1657" t="s">
        <v>3755</v>
      </c>
      <c r="B1657" t="s">
        <v>4202</v>
      </c>
      <c r="C1657" t="s">
        <v>4152</v>
      </c>
      <c r="D1657" t="s">
        <v>4061</v>
      </c>
      <c r="E1657" t="s">
        <v>4062</v>
      </c>
      <c r="F1657" t="s">
        <v>1834</v>
      </c>
      <c r="G1657" t="s">
        <v>2086</v>
      </c>
      <c r="H1657" t="s">
        <v>9</v>
      </c>
      <c r="I1657" t="s">
        <v>180</v>
      </c>
      <c r="J1657" t="s">
        <v>3355</v>
      </c>
      <c r="K1657" t="s">
        <v>4134</v>
      </c>
      <c r="L1657">
        <v>9958</v>
      </c>
      <c r="M1657" t="s">
        <v>4135</v>
      </c>
      <c r="N1657" t="s">
        <v>4060</v>
      </c>
      <c r="O1657" t="s">
        <v>4136</v>
      </c>
      <c r="P1657">
        <v>383</v>
      </c>
      <c r="Q1657" t="s">
        <v>4134</v>
      </c>
      <c r="R1657">
        <v>2325.0208200000002</v>
      </c>
      <c r="S1657" t="s">
        <v>4203</v>
      </c>
      <c r="T1657" t="s">
        <v>4439</v>
      </c>
    </row>
    <row r="1658" spans="1:20" x14ac:dyDescent="0.3">
      <c r="A1658" t="s">
        <v>3653</v>
      </c>
      <c r="B1658" t="s">
        <v>4484</v>
      </c>
      <c r="C1658" t="s">
        <v>4199</v>
      </c>
      <c r="D1658" t="s">
        <v>4061</v>
      </c>
      <c r="E1658" t="s">
        <v>4062</v>
      </c>
      <c r="F1658" t="s">
        <v>1834</v>
      </c>
      <c r="G1658" t="s">
        <v>2086</v>
      </c>
      <c r="H1658" t="s">
        <v>9</v>
      </c>
      <c r="I1658" t="s">
        <v>180</v>
      </c>
      <c r="J1658" t="s">
        <v>3355</v>
      </c>
      <c r="K1658" t="s">
        <v>4134</v>
      </c>
      <c r="L1658">
        <v>46782</v>
      </c>
      <c r="M1658" t="s">
        <v>4135</v>
      </c>
      <c r="N1658" t="s">
        <v>4060</v>
      </c>
      <c r="O1658" t="s">
        <v>4136</v>
      </c>
      <c r="P1658">
        <v>113</v>
      </c>
      <c r="Q1658" t="s">
        <v>4134</v>
      </c>
      <c r="R1658">
        <v>3514.24467</v>
      </c>
      <c r="S1658" t="s">
        <v>4220</v>
      </c>
      <c r="T1658" t="s">
        <v>4186</v>
      </c>
    </row>
    <row r="1659" spans="1:20" x14ac:dyDescent="0.3">
      <c r="A1659" t="s">
        <v>3653</v>
      </c>
      <c r="B1659" t="s">
        <v>4484</v>
      </c>
      <c r="C1659" t="s">
        <v>4148</v>
      </c>
      <c r="D1659" t="s">
        <v>4061</v>
      </c>
      <c r="E1659" t="s">
        <v>4062</v>
      </c>
      <c r="F1659" t="s">
        <v>1834</v>
      </c>
      <c r="G1659" t="s">
        <v>2086</v>
      </c>
      <c r="H1659" t="s">
        <v>9</v>
      </c>
      <c r="I1659" t="s">
        <v>180</v>
      </c>
      <c r="J1659" t="s">
        <v>3355</v>
      </c>
      <c r="K1659" t="s">
        <v>4134</v>
      </c>
      <c r="L1659">
        <v>28980</v>
      </c>
      <c r="M1659" t="s">
        <v>4135</v>
      </c>
      <c r="N1659" t="s">
        <v>4060</v>
      </c>
      <c r="O1659" t="s">
        <v>4136</v>
      </c>
      <c r="P1659">
        <v>70</v>
      </c>
      <c r="Q1659" t="s">
        <v>4134</v>
      </c>
      <c r="R1659">
        <v>3514.24467</v>
      </c>
      <c r="S1659" t="s">
        <v>4220</v>
      </c>
      <c r="T1659" t="s">
        <v>4186</v>
      </c>
    </row>
    <row r="1660" spans="1:20" x14ac:dyDescent="0.3">
      <c r="A1660" t="s">
        <v>3913</v>
      </c>
      <c r="B1660" t="s">
        <v>4139</v>
      </c>
      <c r="C1660" t="s">
        <v>4148</v>
      </c>
      <c r="D1660" t="s">
        <v>4061</v>
      </c>
      <c r="E1660" t="s">
        <v>4062</v>
      </c>
      <c r="F1660" t="s">
        <v>1834</v>
      </c>
      <c r="G1660" t="s">
        <v>2086</v>
      </c>
      <c r="H1660" t="s">
        <v>9</v>
      </c>
      <c r="I1660" t="s">
        <v>180</v>
      </c>
      <c r="J1660" t="s">
        <v>3355</v>
      </c>
      <c r="K1660" t="s">
        <v>4134</v>
      </c>
      <c r="L1660">
        <v>7200</v>
      </c>
      <c r="M1660" t="s">
        <v>4135</v>
      </c>
      <c r="N1660" t="s">
        <v>4060</v>
      </c>
      <c r="O1660" t="s">
        <v>4136</v>
      </c>
      <c r="P1660">
        <v>100</v>
      </c>
      <c r="Q1660" t="s">
        <v>4134</v>
      </c>
      <c r="R1660">
        <v>2560.8675699999999</v>
      </c>
      <c r="S1660" t="s">
        <v>4141</v>
      </c>
      <c r="T1660" t="s">
        <v>4217</v>
      </c>
    </row>
    <row r="1661" spans="1:20" x14ac:dyDescent="0.3">
      <c r="A1661" t="s">
        <v>3716</v>
      </c>
      <c r="B1661" t="s">
        <v>4132</v>
      </c>
      <c r="C1661" t="s">
        <v>4182</v>
      </c>
      <c r="D1661" t="s">
        <v>4061</v>
      </c>
      <c r="E1661" t="s">
        <v>4062</v>
      </c>
      <c r="F1661" t="s">
        <v>572</v>
      </c>
      <c r="G1661" t="s">
        <v>3201</v>
      </c>
      <c r="H1661" t="s">
        <v>9</v>
      </c>
      <c r="I1661" t="s">
        <v>180</v>
      </c>
      <c r="J1661" t="s">
        <v>3404</v>
      </c>
      <c r="K1661" t="s">
        <v>4134</v>
      </c>
      <c r="L1661">
        <v>4806</v>
      </c>
      <c r="M1661" t="s">
        <v>4135</v>
      </c>
      <c r="N1661" t="s">
        <v>4060</v>
      </c>
      <c r="O1661" t="s">
        <v>4136</v>
      </c>
      <c r="P1661">
        <v>54</v>
      </c>
      <c r="Q1661" t="s">
        <v>4134</v>
      </c>
      <c r="R1661">
        <v>4646.0091599999996</v>
      </c>
      <c r="S1661" t="s">
        <v>4137</v>
      </c>
      <c r="T1661" t="s">
        <v>4276</v>
      </c>
    </row>
    <row r="1662" spans="1:20" x14ac:dyDescent="0.3">
      <c r="A1662" t="s">
        <v>3718</v>
      </c>
      <c r="B1662" t="s">
        <v>4334</v>
      </c>
      <c r="C1662" t="s">
        <v>4199</v>
      </c>
      <c r="D1662" t="s">
        <v>4061</v>
      </c>
      <c r="E1662" t="s">
        <v>4062</v>
      </c>
      <c r="F1662" t="s">
        <v>1834</v>
      </c>
      <c r="G1662" t="s">
        <v>2086</v>
      </c>
      <c r="H1662" t="s">
        <v>9</v>
      </c>
      <c r="I1662" t="s">
        <v>180</v>
      </c>
      <c r="J1662" t="s">
        <v>3355</v>
      </c>
      <c r="K1662" t="s">
        <v>4134</v>
      </c>
      <c r="L1662">
        <v>432</v>
      </c>
      <c r="M1662" t="s">
        <v>4135</v>
      </c>
      <c r="N1662" t="s">
        <v>4060</v>
      </c>
      <c r="O1662" t="s">
        <v>4136</v>
      </c>
      <c r="P1662">
        <v>9</v>
      </c>
      <c r="Q1662" t="s">
        <v>4134</v>
      </c>
      <c r="R1662">
        <v>980.61499000000003</v>
      </c>
      <c r="S1662" t="s">
        <v>4335</v>
      </c>
      <c r="T1662" t="s">
        <v>4527</v>
      </c>
    </row>
    <row r="1663" spans="1:20" x14ac:dyDescent="0.3">
      <c r="A1663" t="s">
        <v>3755</v>
      </c>
      <c r="B1663" t="s">
        <v>4139</v>
      </c>
      <c r="C1663" t="s">
        <v>4164</v>
      </c>
      <c r="D1663" t="s">
        <v>4061</v>
      </c>
      <c r="E1663" t="s">
        <v>4062</v>
      </c>
      <c r="F1663" t="s">
        <v>1834</v>
      </c>
      <c r="G1663" t="s">
        <v>2086</v>
      </c>
      <c r="H1663" t="s">
        <v>9</v>
      </c>
      <c r="I1663" t="s">
        <v>180</v>
      </c>
      <c r="J1663" t="s">
        <v>3355</v>
      </c>
      <c r="K1663" t="s">
        <v>4134</v>
      </c>
      <c r="L1663">
        <v>11600</v>
      </c>
      <c r="M1663" t="s">
        <v>4135</v>
      </c>
      <c r="N1663" t="s">
        <v>4060</v>
      </c>
      <c r="O1663" t="s">
        <v>4136</v>
      </c>
      <c r="P1663">
        <v>200</v>
      </c>
      <c r="Q1663" t="s">
        <v>4134</v>
      </c>
      <c r="R1663">
        <v>2325.0208200000002</v>
      </c>
      <c r="S1663" t="s">
        <v>4141</v>
      </c>
      <c r="T1663" t="s">
        <v>4265</v>
      </c>
    </row>
    <row r="1664" spans="1:20" x14ac:dyDescent="0.3">
      <c r="A1664" t="s">
        <v>3884</v>
      </c>
      <c r="B1664" t="s">
        <v>4139</v>
      </c>
      <c r="C1664" t="s">
        <v>4182</v>
      </c>
      <c r="D1664" t="s">
        <v>4061</v>
      </c>
      <c r="E1664" t="s">
        <v>4062</v>
      </c>
      <c r="F1664" t="s">
        <v>1834</v>
      </c>
      <c r="G1664" t="s">
        <v>2086</v>
      </c>
      <c r="H1664" t="s">
        <v>9</v>
      </c>
      <c r="I1664" t="s">
        <v>180</v>
      </c>
      <c r="J1664" t="s">
        <v>3355</v>
      </c>
      <c r="K1664" t="s">
        <v>4134</v>
      </c>
      <c r="L1664">
        <v>1295</v>
      </c>
      <c r="M1664" t="s">
        <v>4135</v>
      </c>
      <c r="N1664" t="s">
        <v>4060</v>
      </c>
      <c r="O1664" t="s">
        <v>4136</v>
      </c>
      <c r="P1664">
        <v>35</v>
      </c>
      <c r="Q1664" t="s">
        <v>4134</v>
      </c>
      <c r="R1664">
        <v>10162.67376</v>
      </c>
      <c r="S1664" t="s">
        <v>4141</v>
      </c>
      <c r="T1664" t="s">
        <v>4254</v>
      </c>
    </row>
    <row r="1665" spans="1:20" x14ac:dyDescent="0.3">
      <c r="A1665" t="s">
        <v>3884</v>
      </c>
      <c r="B1665" t="s">
        <v>4139</v>
      </c>
      <c r="C1665" t="s">
        <v>4182</v>
      </c>
      <c r="D1665" t="s">
        <v>4061</v>
      </c>
      <c r="E1665" t="s">
        <v>4062</v>
      </c>
      <c r="F1665" t="s">
        <v>1834</v>
      </c>
      <c r="G1665" t="s">
        <v>2086</v>
      </c>
      <c r="H1665" t="s">
        <v>9</v>
      </c>
      <c r="I1665" t="s">
        <v>180</v>
      </c>
      <c r="J1665" t="s">
        <v>3355</v>
      </c>
      <c r="K1665" t="s">
        <v>4134</v>
      </c>
      <c r="L1665">
        <v>1470</v>
      </c>
      <c r="M1665" t="s">
        <v>4135</v>
      </c>
      <c r="N1665" t="s">
        <v>4060</v>
      </c>
      <c r="O1665" t="s">
        <v>4136</v>
      </c>
      <c r="P1665">
        <v>35</v>
      </c>
      <c r="Q1665" t="s">
        <v>4134</v>
      </c>
      <c r="R1665">
        <v>10162.67376</v>
      </c>
      <c r="S1665" t="s">
        <v>4141</v>
      </c>
      <c r="T1665" t="s">
        <v>4173</v>
      </c>
    </row>
    <row r="1666" spans="1:20" x14ac:dyDescent="0.3">
      <c r="A1666" t="s">
        <v>3702</v>
      </c>
      <c r="B1666" t="s">
        <v>4139</v>
      </c>
      <c r="C1666" t="s">
        <v>4188</v>
      </c>
      <c r="D1666" t="s">
        <v>4061</v>
      </c>
      <c r="E1666" t="s">
        <v>4062</v>
      </c>
      <c r="F1666" t="s">
        <v>1834</v>
      </c>
      <c r="G1666" t="s">
        <v>2086</v>
      </c>
      <c r="H1666" t="s">
        <v>9</v>
      </c>
      <c r="I1666" t="s">
        <v>180</v>
      </c>
      <c r="J1666" t="s">
        <v>3355</v>
      </c>
      <c r="K1666" t="s">
        <v>4134</v>
      </c>
      <c r="L1666">
        <v>5655</v>
      </c>
      <c r="M1666" t="s">
        <v>4135</v>
      </c>
      <c r="N1666" t="s">
        <v>4060</v>
      </c>
      <c r="O1666" t="s">
        <v>4136</v>
      </c>
      <c r="P1666">
        <v>195</v>
      </c>
      <c r="Q1666" t="s">
        <v>4134</v>
      </c>
      <c r="R1666">
        <v>2980.4106900000002</v>
      </c>
      <c r="S1666" t="s">
        <v>4141</v>
      </c>
      <c r="T1666" t="s">
        <v>4238</v>
      </c>
    </row>
    <row r="1667" spans="1:20" x14ac:dyDescent="0.3">
      <c r="A1667" t="s">
        <v>3702</v>
      </c>
      <c r="B1667" t="s">
        <v>4169</v>
      </c>
      <c r="C1667" t="s">
        <v>4182</v>
      </c>
      <c r="D1667" t="s">
        <v>4061</v>
      </c>
      <c r="E1667" t="s">
        <v>4062</v>
      </c>
      <c r="F1667" t="s">
        <v>1834</v>
      </c>
      <c r="G1667" t="s">
        <v>2086</v>
      </c>
      <c r="H1667" t="s">
        <v>9</v>
      </c>
      <c r="I1667" t="s">
        <v>180</v>
      </c>
      <c r="J1667" t="s">
        <v>3355</v>
      </c>
      <c r="K1667" t="s">
        <v>4134</v>
      </c>
      <c r="L1667">
        <v>5264</v>
      </c>
      <c r="M1667" t="s">
        <v>4135</v>
      </c>
      <c r="N1667" t="s">
        <v>4060</v>
      </c>
      <c r="O1667" t="s">
        <v>4136</v>
      </c>
      <c r="P1667">
        <v>28</v>
      </c>
      <c r="Q1667" t="s">
        <v>4134</v>
      </c>
      <c r="R1667">
        <v>3099.4530100000002</v>
      </c>
      <c r="S1667" t="s">
        <v>4170</v>
      </c>
      <c r="T1667" t="s">
        <v>4411</v>
      </c>
    </row>
    <row r="1668" spans="1:20" x14ac:dyDescent="0.3">
      <c r="A1668" t="s">
        <v>4032</v>
      </c>
      <c r="B1668" t="s">
        <v>4644</v>
      </c>
      <c r="C1668" t="s">
        <v>4164</v>
      </c>
      <c r="D1668" t="s">
        <v>4089</v>
      </c>
      <c r="E1668" t="s">
        <v>4090</v>
      </c>
      <c r="F1668" t="s">
        <v>37</v>
      </c>
      <c r="G1668" t="s">
        <v>2210</v>
      </c>
      <c r="H1668" t="s">
        <v>25</v>
      </c>
      <c r="I1668" t="s">
        <v>184</v>
      </c>
      <c r="J1668" t="s">
        <v>3383</v>
      </c>
      <c r="K1668" t="s">
        <v>4134</v>
      </c>
      <c r="L1668">
        <v>660</v>
      </c>
      <c r="M1668" t="s">
        <v>4135</v>
      </c>
      <c r="N1668" t="s">
        <v>4080</v>
      </c>
      <c r="O1668" t="s">
        <v>4183</v>
      </c>
      <c r="P1668">
        <v>660</v>
      </c>
      <c r="Q1668" t="s">
        <v>4134</v>
      </c>
      <c r="R1668">
        <v>396.45665000000002</v>
      </c>
      <c r="S1668" t="s">
        <v>4273</v>
      </c>
      <c r="T1668"/>
    </row>
    <row r="1669" spans="1:20" x14ac:dyDescent="0.3">
      <c r="A1669" t="s">
        <v>3702</v>
      </c>
      <c r="B1669" t="s">
        <v>4169</v>
      </c>
      <c r="C1669" t="s">
        <v>4182</v>
      </c>
      <c r="D1669" t="s">
        <v>4061</v>
      </c>
      <c r="E1669" t="s">
        <v>4062</v>
      </c>
      <c r="F1669" t="s">
        <v>1834</v>
      </c>
      <c r="G1669" t="s">
        <v>2086</v>
      </c>
      <c r="H1669" t="s">
        <v>9</v>
      </c>
      <c r="I1669" t="s">
        <v>180</v>
      </c>
      <c r="J1669" t="s">
        <v>3355</v>
      </c>
      <c r="K1669" t="s">
        <v>4134</v>
      </c>
      <c r="L1669">
        <v>560</v>
      </c>
      <c r="M1669" t="s">
        <v>4135</v>
      </c>
      <c r="N1669" t="s">
        <v>4060</v>
      </c>
      <c r="O1669" t="s">
        <v>4136</v>
      </c>
      <c r="P1669">
        <v>28</v>
      </c>
      <c r="Q1669" t="s">
        <v>4134</v>
      </c>
      <c r="R1669">
        <v>3099.4530100000002</v>
      </c>
      <c r="S1669" t="s">
        <v>4170</v>
      </c>
      <c r="T1669" t="s">
        <v>4219</v>
      </c>
    </row>
    <row r="1670" spans="1:20" x14ac:dyDescent="0.3">
      <c r="A1670" t="s">
        <v>3755</v>
      </c>
      <c r="B1670" t="s">
        <v>4231</v>
      </c>
      <c r="C1670" t="s">
        <v>4164</v>
      </c>
      <c r="D1670" t="s">
        <v>4061</v>
      </c>
      <c r="E1670" t="s">
        <v>4062</v>
      </c>
      <c r="F1670" t="s">
        <v>1834</v>
      </c>
      <c r="G1670" t="s">
        <v>2086</v>
      </c>
      <c r="H1670" t="s">
        <v>9</v>
      </c>
      <c r="I1670" t="s">
        <v>180</v>
      </c>
      <c r="J1670" t="s">
        <v>3355</v>
      </c>
      <c r="K1670" t="s">
        <v>4134</v>
      </c>
      <c r="L1670">
        <v>24000</v>
      </c>
      <c r="M1670" t="s">
        <v>4135</v>
      </c>
      <c r="N1670" t="s">
        <v>4060</v>
      </c>
      <c r="O1670" t="s">
        <v>4136</v>
      </c>
      <c r="P1670">
        <v>100</v>
      </c>
      <c r="Q1670" t="s">
        <v>4134</v>
      </c>
      <c r="R1670">
        <v>2325.0208200000002</v>
      </c>
      <c r="S1670" t="s">
        <v>4232</v>
      </c>
      <c r="T1670" t="s">
        <v>4471</v>
      </c>
    </row>
    <row r="1671" spans="1:20" x14ac:dyDescent="0.3">
      <c r="A1671" t="s">
        <v>3755</v>
      </c>
      <c r="B1671" t="s">
        <v>4259</v>
      </c>
      <c r="C1671" t="s">
        <v>4164</v>
      </c>
      <c r="D1671" t="s">
        <v>4061</v>
      </c>
      <c r="E1671" t="s">
        <v>4062</v>
      </c>
      <c r="F1671" t="s">
        <v>1834</v>
      </c>
      <c r="G1671" t="s">
        <v>2086</v>
      </c>
      <c r="H1671" t="s">
        <v>9</v>
      </c>
      <c r="I1671" t="s">
        <v>180</v>
      </c>
      <c r="J1671" t="s">
        <v>3355</v>
      </c>
      <c r="K1671" t="s">
        <v>4134</v>
      </c>
      <c r="L1671">
        <v>42024</v>
      </c>
      <c r="M1671" t="s">
        <v>4135</v>
      </c>
      <c r="N1671" t="s">
        <v>4060</v>
      </c>
      <c r="O1671" t="s">
        <v>4136</v>
      </c>
      <c r="P1671">
        <v>309</v>
      </c>
      <c r="Q1671" t="s">
        <v>4134</v>
      </c>
      <c r="R1671">
        <v>2325.0208200000002</v>
      </c>
      <c r="S1671" t="s">
        <v>4260</v>
      </c>
      <c r="T1671" t="s">
        <v>4261</v>
      </c>
    </row>
    <row r="1672" spans="1:20" x14ac:dyDescent="0.3">
      <c r="A1672" t="s">
        <v>3755</v>
      </c>
      <c r="B1672" t="s">
        <v>4259</v>
      </c>
      <c r="C1672" t="s">
        <v>4164</v>
      </c>
      <c r="D1672" t="s">
        <v>4061</v>
      </c>
      <c r="E1672" t="s">
        <v>4062</v>
      </c>
      <c r="F1672" t="s">
        <v>1834</v>
      </c>
      <c r="G1672" t="s">
        <v>2086</v>
      </c>
      <c r="H1672" t="s">
        <v>9</v>
      </c>
      <c r="I1672" t="s">
        <v>180</v>
      </c>
      <c r="J1672" t="s">
        <v>3355</v>
      </c>
      <c r="K1672" t="s">
        <v>4134</v>
      </c>
      <c r="L1672">
        <v>62727</v>
      </c>
      <c r="M1672" t="s">
        <v>4135</v>
      </c>
      <c r="N1672" t="s">
        <v>4060</v>
      </c>
      <c r="O1672" t="s">
        <v>4136</v>
      </c>
      <c r="P1672">
        <v>309</v>
      </c>
      <c r="Q1672" t="s">
        <v>4134</v>
      </c>
      <c r="R1672">
        <v>2325.0208200000002</v>
      </c>
      <c r="S1672" t="s">
        <v>4260</v>
      </c>
      <c r="T1672" t="s">
        <v>4229</v>
      </c>
    </row>
    <row r="1673" spans="1:20" x14ac:dyDescent="0.3">
      <c r="A1673" t="s">
        <v>3716</v>
      </c>
      <c r="B1673" t="s">
        <v>4132</v>
      </c>
      <c r="C1673" t="s">
        <v>4182</v>
      </c>
      <c r="D1673" t="s">
        <v>4061</v>
      </c>
      <c r="E1673" t="s">
        <v>4062</v>
      </c>
      <c r="F1673" t="s">
        <v>572</v>
      </c>
      <c r="G1673" t="s">
        <v>3201</v>
      </c>
      <c r="H1673" t="s">
        <v>9</v>
      </c>
      <c r="I1673" t="s">
        <v>180</v>
      </c>
      <c r="J1673" t="s">
        <v>3404</v>
      </c>
      <c r="K1673" t="s">
        <v>4134</v>
      </c>
      <c r="L1673">
        <v>216</v>
      </c>
      <c r="M1673" t="s">
        <v>4135</v>
      </c>
      <c r="N1673" t="s">
        <v>4060</v>
      </c>
      <c r="O1673" t="s">
        <v>4136</v>
      </c>
      <c r="P1673">
        <v>54</v>
      </c>
      <c r="Q1673" t="s">
        <v>4134</v>
      </c>
      <c r="R1673">
        <v>4646.0091599999996</v>
      </c>
      <c r="S1673" t="s">
        <v>4137</v>
      </c>
      <c r="T1673" t="s">
        <v>4261</v>
      </c>
    </row>
    <row r="1674" spans="1:20" x14ac:dyDescent="0.3">
      <c r="A1674" t="s">
        <v>3725</v>
      </c>
      <c r="B1674" t="s">
        <v>4154</v>
      </c>
      <c r="C1674" t="s">
        <v>4172</v>
      </c>
      <c r="D1674" t="s">
        <v>4085</v>
      </c>
      <c r="E1674" t="s">
        <v>4086</v>
      </c>
      <c r="F1674" t="s">
        <v>37</v>
      </c>
      <c r="G1674" t="s">
        <v>2210</v>
      </c>
      <c r="H1674" t="s">
        <v>25</v>
      </c>
      <c r="I1674" t="s">
        <v>184</v>
      </c>
      <c r="J1674" t="s">
        <v>3383</v>
      </c>
      <c r="K1674" t="s">
        <v>4134</v>
      </c>
      <c r="L1674">
        <v>1800</v>
      </c>
      <c r="M1674" t="s">
        <v>4135</v>
      </c>
      <c r="N1674" t="s">
        <v>4060</v>
      </c>
      <c r="O1674" t="s">
        <v>4136</v>
      </c>
      <c r="P1674">
        <v>300</v>
      </c>
      <c r="Q1674" t="s">
        <v>4134</v>
      </c>
      <c r="R1674">
        <v>709.28188</v>
      </c>
      <c r="S1674" t="s">
        <v>4155</v>
      </c>
      <c r="T1674" t="s">
        <v>4156</v>
      </c>
    </row>
    <row r="1675" spans="1:20" x14ac:dyDescent="0.3">
      <c r="A1675" t="s">
        <v>3824</v>
      </c>
      <c r="B1675" t="s">
        <v>4599</v>
      </c>
      <c r="C1675" t="s">
        <v>4199</v>
      </c>
      <c r="D1675" t="s">
        <v>4126</v>
      </c>
      <c r="E1675" t="s">
        <v>4127</v>
      </c>
      <c r="F1675" t="s">
        <v>572</v>
      </c>
      <c r="G1675" t="s">
        <v>3201</v>
      </c>
      <c r="H1675" t="s">
        <v>9</v>
      </c>
      <c r="I1675" t="s">
        <v>180</v>
      </c>
      <c r="J1675" t="s">
        <v>3404</v>
      </c>
      <c r="K1675" t="s">
        <v>4134</v>
      </c>
      <c r="L1675">
        <v>56</v>
      </c>
      <c r="M1675" t="s">
        <v>4135</v>
      </c>
      <c r="N1675" t="s">
        <v>4210</v>
      </c>
      <c r="O1675" t="s">
        <v>4211</v>
      </c>
      <c r="P1675">
        <v>14</v>
      </c>
      <c r="Q1675" t="s">
        <v>4134</v>
      </c>
      <c r="R1675">
        <v>9304.7099999999991</v>
      </c>
      <c r="S1675" t="s">
        <v>4184</v>
      </c>
      <c r="T1675" t="s">
        <v>4274</v>
      </c>
    </row>
    <row r="1676" spans="1:20" x14ac:dyDescent="0.3">
      <c r="A1676" t="s">
        <v>3653</v>
      </c>
      <c r="B1676" t="s">
        <v>4139</v>
      </c>
      <c r="C1676" t="s">
        <v>4228</v>
      </c>
      <c r="D1676" t="s">
        <v>4061</v>
      </c>
      <c r="E1676" t="s">
        <v>4062</v>
      </c>
      <c r="F1676" t="s">
        <v>1834</v>
      </c>
      <c r="G1676" t="s">
        <v>2086</v>
      </c>
      <c r="H1676" t="s">
        <v>9</v>
      </c>
      <c r="I1676" t="s">
        <v>180</v>
      </c>
      <c r="J1676" t="s">
        <v>3355</v>
      </c>
      <c r="K1676" t="s">
        <v>4134</v>
      </c>
      <c r="L1676">
        <v>28875</v>
      </c>
      <c r="M1676" t="s">
        <v>4135</v>
      </c>
      <c r="N1676" t="s">
        <v>4060</v>
      </c>
      <c r="O1676" t="s">
        <v>4136</v>
      </c>
      <c r="P1676">
        <v>165</v>
      </c>
      <c r="Q1676" t="s">
        <v>4134</v>
      </c>
      <c r="R1676">
        <v>3379.27124</v>
      </c>
      <c r="S1676" t="s">
        <v>4141</v>
      </c>
      <c r="T1676" t="s">
        <v>4142</v>
      </c>
    </row>
    <row r="1677" spans="1:20" x14ac:dyDescent="0.3">
      <c r="A1677" t="s">
        <v>3774</v>
      </c>
      <c r="B1677" t="s">
        <v>4623</v>
      </c>
      <c r="C1677" t="s">
        <v>4164</v>
      </c>
      <c r="D1677" t="s">
        <v>4085</v>
      </c>
      <c r="E1677" t="s">
        <v>4086</v>
      </c>
      <c r="F1677" t="s">
        <v>71</v>
      </c>
      <c r="G1677" t="s">
        <v>2214</v>
      </c>
      <c r="H1677" t="s">
        <v>23</v>
      </c>
      <c r="I1677" t="s">
        <v>184</v>
      </c>
      <c r="J1677" t="s">
        <v>3383</v>
      </c>
      <c r="K1677" t="s">
        <v>4134</v>
      </c>
      <c r="L1677">
        <v>1000</v>
      </c>
      <c r="M1677" t="s">
        <v>4135</v>
      </c>
      <c r="N1677" t="s">
        <v>4060</v>
      </c>
      <c r="O1677" t="s">
        <v>4136</v>
      </c>
      <c r="P1677">
        <v>500</v>
      </c>
      <c r="Q1677" t="s">
        <v>4134</v>
      </c>
      <c r="R1677">
        <v>1407.30351</v>
      </c>
      <c r="S1677" t="s">
        <v>4286</v>
      </c>
      <c r="T1677" t="s">
        <v>4387</v>
      </c>
    </row>
    <row r="1678" spans="1:20" x14ac:dyDescent="0.3">
      <c r="A1678" t="s">
        <v>3753</v>
      </c>
      <c r="B1678" t="s">
        <v>4588</v>
      </c>
      <c r="C1678" t="s">
        <v>4164</v>
      </c>
      <c r="D1678" t="s">
        <v>4097</v>
      </c>
      <c r="E1678" t="s">
        <v>4098</v>
      </c>
      <c r="F1678" t="s">
        <v>37</v>
      </c>
      <c r="G1678" t="s">
        <v>2210</v>
      </c>
      <c r="H1678" t="s">
        <v>25</v>
      </c>
      <c r="I1678" t="s">
        <v>184</v>
      </c>
      <c r="J1678" t="s">
        <v>3383</v>
      </c>
      <c r="K1678" t="s">
        <v>4134</v>
      </c>
      <c r="L1678">
        <v>3500</v>
      </c>
      <c r="M1678" t="s">
        <v>4135</v>
      </c>
      <c r="N1678" t="s">
        <v>4080</v>
      </c>
      <c r="O1678" t="s">
        <v>4183</v>
      </c>
      <c r="P1678">
        <v>3500</v>
      </c>
      <c r="Q1678" t="s">
        <v>4134</v>
      </c>
      <c r="R1678">
        <v>7.5</v>
      </c>
      <c r="S1678" t="s">
        <v>4589</v>
      </c>
      <c r="T1678" t="s">
        <v>4404</v>
      </c>
    </row>
    <row r="1679" spans="1:20" x14ac:dyDescent="0.3">
      <c r="A1679" t="s">
        <v>3702</v>
      </c>
      <c r="B1679" t="s">
        <v>4139</v>
      </c>
      <c r="C1679" t="s">
        <v>4196</v>
      </c>
      <c r="D1679" t="s">
        <v>4061</v>
      </c>
      <c r="E1679" t="s">
        <v>4062</v>
      </c>
      <c r="F1679" t="s">
        <v>1834</v>
      </c>
      <c r="G1679" t="s">
        <v>2086</v>
      </c>
      <c r="H1679" t="s">
        <v>9</v>
      </c>
      <c r="I1679" t="s">
        <v>180</v>
      </c>
      <c r="J1679" t="s">
        <v>3355</v>
      </c>
      <c r="K1679" t="s">
        <v>4134</v>
      </c>
      <c r="L1679">
        <v>1320</v>
      </c>
      <c r="M1679" t="s">
        <v>4135</v>
      </c>
      <c r="N1679" t="s">
        <v>4060</v>
      </c>
      <c r="O1679" t="s">
        <v>4136</v>
      </c>
      <c r="P1679">
        <v>110</v>
      </c>
      <c r="Q1679" t="s">
        <v>4134</v>
      </c>
      <c r="R1679">
        <v>2980.4106900000002</v>
      </c>
      <c r="S1679" t="s">
        <v>4141</v>
      </c>
      <c r="T1679" t="s">
        <v>4224</v>
      </c>
    </row>
    <row r="1680" spans="1:20" x14ac:dyDescent="0.3">
      <c r="A1680" t="s">
        <v>3755</v>
      </c>
      <c r="B1680" t="s">
        <v>4139</v>
      </c>
      <c r="C1680" t="s">
        <v>4175</v>
      </c>
      <c r="D1680" t="s">
        <v>4061</v>
      </c>
      <c r="E1680" t="s">
        <v>4062</v>
      </c>
      <c r="F1680" t="s">
        <v>1834</v>
      </c>
      <c r="G1680" t="s">
        <v>2086</v>
      </c>
      <c r="H1680" t="s">
        <v>9</v>
      </c>
      <c r="I1680" t="s">
        <v>180</v>
      </c>
      <c r="J1680" t="s">
        <v>3355</v>
      </c>
      <c r="K1680" t="s">
        <v>4134</v>
      </c>
      <c r="L1680">
        <v>24990</v>
      </c>
      <c r="M1680" t="s">
        <v>4135</v>
      </c>
      <c r="N1680" t="s">
        <v>4060</v>
      </c>
      <c r="O1680" t="s">
        <v>4136</v>
      </c>
      <c r="P1680">
        <v>170</v>
      </c>
      <c r="Q1680" t="s">
        <v>4134</v>
      </c>
      <c r="R1680">
        <v>2325.0208200000002</v>
      </c>
      <c r="S1680" t="s">
        <v>4141</v>
      </c>
      <c r="T1680" t="s">
        <v>4226</v>
      </c>
    </row>
    <row r="1681" spans="1:20" x14ac:dyDescent="0.3">
      <c r="A1681" t="s">
        <v>3702</v>
      </c>
      <c r="B1681" t="s">
        <v>4239</v>
      </c>
      <c r="C1681" t="s">
        <v>4164</v>
      </c>
      <c r="D1681" t="s">
        <v>4061</v>
      </c>
      <c r="E1681" t="s">
        <v>4062</v>
      </c>
      <c r="F1681" t="s">
        <v>572</v>
      </c>
      <c r="G1681" t="s">
        <v>3201</v>
      </c>
      <c r="H1681" t="s">
        <v>9</v>
      </c>
      <c r="I1681" t="s">
        <v>180</v>
      </c>
      <c r="J1681" t="s">
        <v>3404</v>
      </c>
      <c r="K1681" t="s">
        <v>4134</v>
      </c>
      <c r="L1681">
        <v>165</v>
      </c>
      <c r="M1681" t="s">
        <v>4135</v>
      </c>
      <c r="N1681" t="s">
        <v>4060</v>
      </c>
      <c r="O1681" t="s">
        <v>4136</v>
      </c>
      <c r="P1681">
        <v>165</v>
      </c>
      <c r="Q1681" t="s">
        <v>4134</v>
      </c>
      <c r="R1681">
        <v>3259.0457500000002</v>
      </c>
      <c r="S1681" t="s">
        <v>4240</v>
      </c>
      <c r="T1681"/>
    </row>
    <row r="1682" spans="1:20" x14ac:dyDescent="0.3">
      <c r="A1682" t="s">
        <v>3653</v>
      </c>
      <c r="B1682" t="s">
        <v>4139</v>
      </c>
      <c r="C1682" t="s">
        <v>4417</v>
      </c>
      <c r="D1682" t="s">
        <v>4061</v>
      </c>
      <c r="E1682" t="s">
        <v>4062</v>
      </c>
      <c r="F1682" t="s">
        <v>1834</v>
      </c>
      <c r="G1682" t="s">
        <v>2086</v>
      </c>
      <c r="H1682" t="s">
        <v>9</v>
      </c>
      <c r="I1682" t="s">
        <v>180</v>
      </c>
      <c r="J1682" t="s">
        <v>3355</v>
      </c>
      <c r="K1682" t="s">
        <v>4134</v>
      </c>
      <c r="L1682">
        <v>5848</v>
      </c>
      <c r="M1682" t="s">
        <v>4135</v>
      </c>
      <c r="N1682" t="s">
        <v>4060</v>
      </c>
      <c r="O1682" t="s">
        <v>4136</v>
      </c>
      <c r="P1682">
        <v>172</v>
      </c>
      <c r="Q1682" t="s">
        <v>4134</v>
      </c>
      <c r="R1682">
        <v>3379.27124</v>
      </c>
      <c r="S1682" t="s">
        <v>4141</v>
      </c>
      <c r="T1682" t="s">
        <v>4200</v>
      </c>
    </row>
    <row r="1683" spans="1:20" x14ac:dyDescent="0.3">
      <c r="A1683" t="s">
        <v>3755</v>
      </c>
      <c r="B1683" t="s">
        <v>4132</v>
      </c>
      <c r="C1683" t="s">
        <v>4235</v>
      </c>
      <c r="D1683" t="s">
        <v>4061</v>
      </c>
      <c r="E1683" t="s">
        <v>4062</v>
      </c>
      <c r="F1683" t="s">
        <v>572</v>
      </c>
      <c r="G1683" t="s">
        <v>3201</v>
      </c>
      <c r="H1683" t="s">
        <v>9</v>
      </c>
      <c r="I1683" t="s">
        <v>180</v>
      </c>
      <c r="J1683" t="s">
        <v>3404</v>
      </c>
      <c r="K1683" t="s">
        <v>4134</v>
      </c>
      <c r="L1683">
        <v>900</v>
      </c>
      <c r="M1683" t="s">
        <v>4135</v>
      </c>
      <c r="N1683" t="s">
        <v>4060</v>
      </c>
      <c r="O1683" t="s">
        <v>4136</v>
      </c>
      <c r="P1683">
        <v>100</v>
      </c>
      <c r="Q1683" t="s">
        <v>4134</v>
      </c>
      <c r="R1683">
        <v>2352.5772099999999</v>
      </c>
      <c r="S1683" t="s">
        <v>4137</v>
      </c>
      <c r="T1683" t="s">
        <v>4220</v>
      </c>
    </row>
    <row r="1684" spans="1:20" x14ac:dyDescent="0.3">
      <c r="A1684" t="s">
        <v>3863</v>
      </c>
      <c r="B1684" t="s">
        <v>4599</v>
      </c>
      <c r="C1684" t="s">
        <v>4382</v>
      </c>
      <c r="D1684" t="s">
        <v>4126</v>
      </c>
      <c r="E1684" t="s">
        <v>4127</v>
      </c>
      <c r="F1684" t="s">
        <v>572</v>
      </c>
      <c r="G1684" t="s">
        <v>3201</v>
      </c>
      <c r="H1684" t="s">
        <v>9</v>
      </c>
      <c r="I1684" t="s">
        <v>180</v>
      </c>
      <c r="J1684" t="s">
        <v>3404</v>
      </c>
      <c r="K1684" t="s">
        <v>4134</v>
      </c>
      <c r="L1684">
        <v>39</v>
      </c>
      <c r="M1684" t="s">
        <v>4135</v>
      </c>
      <c r="N1684" t="s">
        <v>4210</v>
      </c>
      <c r="O1684" t="s">
        <v>4211</v>
      </c>
      <c r="P1684">
        <v>13</v>
      </c>
      <c r="Q1684" t="s">
        <v>4134</v>
      </c>
      <c r="R1684">
        <v>18407.71</v>
      </c>
      <c r="S1684" t="s">
        <v>4184</v>
      </c>
      <c r="T1684" t="s">
        <v>4490</v>
      </c>
    </row>
    <row r="1685" spans="1:20" x14ac:dyDescent="0.3">
      <c r="A1685" t="s">
        <v>3958</v>
      </c>
      <c r="B1685" t="s">
        <v>4139</v>
      </c>
      <c r="C1685" t="s">
        <v>4152</v>
      </c>
      <c r="D1685" t="s">
        <v>4061</v>
      </c>
      <c r="E1685" t="s">
        <v>4062</v>
      </c>
      <c r="F1685" t="s">
        <v>1834</v>
      </c>
      <c r="G1685" t="s">
        <v>2086</v>
      </c>
      <c r="H1685" t="s">
        <v>9</v>
      </c>
      <c r="I1685" t="s">
        <v>180</v>
      </c>
      <c r="J1685" t="s">
        <v>3355</v>
      </c>
      <c r="K1685" t="s">
        <v>4134</v>
      </c>
      <c r="L1685">
        <v>4389</v>
      </c>
      <c r="M1685" t="s">
        <v>4135</v>
      </c>
      <c r="N1685" t="s">
        <v>4060</v>
      </c>
      <c r="O1685" t="s">
        <v>4136</v>
      </c>
      <c r="P1685">
        <v>209</v>
      </c>
      <c r="Q1685" t="s">
        <v>4134</v>
      </c>
      <c r="R1685">
        <v>1775.81025</v>
      </c>
      <c r="S1685" t="s">
        <v>4141</v>
      </c>
      <c r="T1685" t="s">
        <v>4138</v>
      </c>
    </row>
    <row r="1686" spans="1:20" x14ac:dyDescent="0.3">
      <c r="A1686" t="s">
        <v>3824</v>
      </c>
      <c r="B1686" t="s">
        <v>4564</v>
      </c>
      <c r="C1686" t="s">
        <v>4565</v>
      </c>
      <c r="D1686" t="s">
        <v>4122</v>
      </c>
      <c r="E1686" t="s">
        <v>4123</v>
      </c>
      <c r="F1686" t="s">
        <v>1834</v>
      </c>
      <c r="G1686" t="s">
        <v>2086</v>
      </c>
      <c r="H1686" t="s">
        <v>9</v>
      </c>
      <c r="I1686" t="s">
        <v>180</v>
      </c>
      <c r="J1686" t="s">
        <v>3355</v>
      </c>
      <c r="K1686" t="s">
        <v>4134</v>
      </c>
      <c r="L1686">
        <v>20</v>
      </c>
      <c r="M1686" t="s">
        <v>4135</v>
      </c>
      <c r="N1686" t="s">
        <v>4080</v>
      </c>
      <c r="O1686" t="s">
        <v>4183</v>
      </c>
      <c r="P1686">
        <v>5</v>
      </c>
      <c r="Q1686" t="s">
        <v>4134</v>
      </c>
      <c r="R1686">
        <v>9232.39</v>
      </c>
      <c r="S1686" t="s">
        <v>4313</v>
      </c>
      <c r="T1686" t="s">
        <v>4261</v>
      </c>
    </row>
    <row r="1687" spans="1:20" x14ac:dyDescent="0.3">
      <c r="A1687" t="s">
        <v>3653</v>
      </c>
      <c r="B1687" t="s">
        <v>4139</v>
      </c>
      <c r="C1687" t="s">
        <v>4133</v>
      </c>
      <c r="D1687" t="s">
        <v>4061</v>
      </c>
      <c r="E1687" t="s">
        <v>4062</v>
      </c>
      <c r="F1687" t="s">
        <v>1834</v>
      </c>
      <c r="G1687" t="s">
        <v>2086</v>
      </c>
      <c r="H1687" t="s">
        <v>9</v>
      </c>
      <c r="I1687" t="s">
        <v>180</v>
      </c>
      <c r="J1687" t="s">
        <v>3355</v>
      </c>
      <c r="K1687" t="s">
        <v>4134</v>
      </c>
      <c r="L1687">
        <v>1512</v>
      </c>
      <c r="M1687" t="s">
        <v>4135</v>
      </c>
      <c r="N1687" t="s">
        <v>4060</v>
      </c>
      <c r="O1687" t="s">
        <v>4136</v>
      </c>
      <c r="P1687">
        <v>252</v>
      </c>
      <c r="Q1687" t="s">
        <v>4134</v>
      </c>
      <c r="R1687">
        <v>3379.27124</v>
      </c>
      <c r="S1687" t="s">
        <v>4141</v>
      </c>
      <c r="T1687" t="s">
        <v>4412</v>
      </c>
    </row>
    <row r="1688" spans="1:20" x14ac:dyDescent="0.3">
      <c r="A1688" t="s">
        <v>3727</v>
      </c>
      <c r="B1688" t="s">
        <v>4202</v>
      </c>
      <c r="C1688" t="s">
        <v>4182</v>
      </c>
      <c r="D1688" t="s">
        <v>4061</v>
      </c>
      <c r="E1688" t="s">
        <v>4062</v>
      </c>
      <c r="F1688" t="s">
        <v>1834</v>
      </c>
      <c r="G1688" t="s">
        <v>2086</v>
      </c>
      <c r="H1688" t="s">
        <v>9</v>
      </c>
      <c r="I1688" t="s">
        <v>180</v>
      </c>
      <c r="J1688" t="s">
        <v>3355</v>
      </c>
      <c r="K1688" t="s">
        <v>4134</v>
      </c>
      <c r="L1688">
        <v>1656</v>
      </c>
      <c r="M1688" t="s">
        <v>4135</v>
      </c>
      <c r="N1688" t="s">
        <v>4060</v>
      </c>
      <c r="O1688" t="s">
        <v>4136</v>
      </c>
      <c r="P1688">
        <v>184</v>
      </c>
      <c r="Q1688" t="s">
        <v>4134</v>
      </c>
      <c r="R1688">
        <v>4435.2754500000001</v>
      </c>
      <c r="S1688" t="s">
        <v>4203</v>
      </c>
      <c r="T1688" t="s">
        <v>4349</v>
      </c>
    </row>
    <row r="1689" spans="1:20" x14ac:dyDescent="0.3">
      <c r="A1689" t="s">
        <v>3657</v>
      </c>
      <c r="B1689" t="s">
        <v>4346</v>
      </c>
      <c r="C1689" t="s">
        <v>4199</v>
      </c>
      <c r="D1689" t="s">
        <v>4085</v>
      </c>
      <c r="E1689" t="s">
        <v>4086</v>
      </c>
      <c r="F1689" t="s">
        <v>37</v>
      </c>
      <c r="G1689" t="s">
        <v>2210</v>
      </c>
      <c r="H1689" t="s">
        <v>25</v>
      </c>
      <c r="I1689" t="s">
        <v>184</v>
      </c>
      <c r="J1689" t="s">
        <v>3383</v>
      </c>
      <c r="K1689" t="s">
        <v>4134</v>
      </c>
      <c r="L1689">
        <v>5000</v>
      </c>
      <c r="M1689" t="s">
        <v>4135</v>
      </c>
      <c r="N1689" t="s">
        <v>4060</v>
      </c>
      <c r="O1689" t="s">
        <v>4136</v>
      </c>
      <c r="P1689">
        <v>2500</v>
      </c>
      <c r="Q1689" t="s">
        <v>4134</v>
      </c>
      <c r="R1689">
        <v>977.82592</v>
      </c>
      <c r="S1689" t="s">
        <v>4347</v>
      </c>
      <c r="T1689" t="s">
        <v>4437</v>
      </c>
    </row>
    <row r="1690" spans="1:20" x14ac:dyDescent="0.3">
      <c r="A1690" t="s">
        <v>3789</v>
      </c>
      <c r="B1690" t="s">
        <v>4645</v>
      </c>
      <c r="C1690" t="s">
        <v>4164</v>
      </c>
      <c r="D1690" t="s">
        <v>4103</v>
      </c>
      <c r="E1690" t="s">
        <v>4104</v>
      </c>
      <c r="F1690" t="s">
        <v>103</v>
      </c>
      <c r="G1690" t="s">
        <v>2017</v>
      </c>
      <c r="H1690" t="s">
        <v>25</v>
      </c>
      <c r="I1690" t="s">
        <v>184</v>
      </c>
      <c r="J1690" t="s">
        <v>3453</v>
      </c>
      <c r="K1690" t="s">
        <v>4134</v>
      </c>
      <c r="L1690">
        <v>50</v>
      </c>
      <c r="M1690" t="s">
        <v>4135</v>
      </c>
      <c r="N1690" t="s">
        <v>4060</v>
      </c>
      <c r="O1690" t="s">
        <v>4136</v>
      </c>
      <c r="P1690">
        <v>50</v>
      </c>
      <c r="Q1690" t="s">
        <v>4134</v>
      </c>
      <c r="R1690">
        <v>7.67</v>
      </c>
      <c r="S1690" t="s">
        <v>4611</v>
      </c>
      <c r="T1690" t="s">
        <v>4390</v>
      </c>
    </row>
    <row r="1691" spans="1:20" x14ac:dyDescent="0.3">
      <c r="A1691" t="s">
        <v>4002</v>
      </c>
      <c r="B1691" t="s">
        <v>4340</v>
      </c>
      <c r="C1691" t="s">
        <v>4235</v>
      </c>
      <c r="D1691" t="s">
        <v>4068</v>
      </c>
      <c r="E1691" t="s">
        <v>4069</v>
      </c>
      <c r="F1691" t="s">
        <v>572</v>
      </c>
      <c r="G1691" t="s">
        <v>3201</v>
      </c>
      <c r="H1691" t="s">
        <v>9</v>
      </c>
      <c r="I1691" t="s">
        <v>180</v>
      </c>
      <c r="J1691" t="s">
        <v>3404</v>
      </c>
      <c r="K1691" t="s">
        <v>4134</v>
      </c>
      <c r="L1691">
        <v>10</v>
      </c>
      <c r="M1691" t="s">
        <v>4135</v>
      </c>
      <c r="N1691" t="s">
        <v>4060</v>
      </c>
      <c r="O1691" t="s">
        <v>4136</v>
      </c>
      <c r="P1691">
        <v>5</v>
      </c>
      <c r="Q1691" t="s">
        <v>4134</v>
      </c>
      <c r="R1691">
        <v>101601.22953</v>
      </c>
      <c r="S1691" t="s">
        <v>4284</v>
      </c>
      <c r="T1691" t="s">
        <v>4307</v>
      </c>
    </row>
    <row r="1692" spans="1:20" x14ac:dyDescent="0.3">
      <c r="A1692" t="s">
        <v>3824</v>
      </c>
      <c r="B1692" t="s">
        <v>4389</v>
      </c>
      <c r="C1692" t="s">
        <v>4164</v>
      </c>
      <c r="D1692" t="s">
        <v>4122</v>
      </c>
      <c r="E1692" t="s">
        <v>4123</v>
      </c>
      <c r="F1692" t="s">
        <v>1834</v>
      </c>
      <c r="G1692" t="s">
        <v>2086</v>
      </c>
      <c r="H1692" t="s">
        <v>9</v>
      </c>
      <c r="I1692" t="s">
        <v>180</v>
      </c>
      <c r="J1692" t="s">
        <v>3355</v>
      </c>
      <c r="K1692" t="s">
        <v>4134</v>
      </c>
      <c r="L1692">
        <v>10</v>
      </c>
      <c r="M1692" t="s">
        <v>4135</v>
      </c>
      <c r="N1692" t="s">
        <v>4080</v>
      </c>
      <c r="O1692" t="s">
        <v>4183</v>
      </c>
      <c r="P1692">
        <v>5</v>
      </c>
      <c r="Q1692" t="s">
        <v>4134</v>
      </c>
      <c r="R1692">
        <v>9232.39</v>
      </c>
      <c r="S1692" t="s">
        <v>4281</v>
      </c>
      <c r="T1692" t="s">
        <v>4305</v>
      </c>
    </row>
    <row r="1693" spans="1:20" x14ac:dyDescent="0.3">
      <c r="A1693" t="s">
        <v>4033</v>
      </c>
      <c r="B1693" t="s">
        <v>4309</v>
      </c>
      <c r="C1693" t="s">
        <v>4164</v>
      </c>
      <c r="D1693" t="s">
        <v>4085</v>
      </c>
      <c r="E1693" t="s">
        <v>4086</v>
      </c>
      <c r="F1693" t="s">
        <v>89</v>
      </c>
      <c r="G1693" t="s">
        <v>2204</v>
      </c>
      <c r="H1693" t="s">
        <v>40</v>
      </c>
      <c r="I1693" t="s">
        <v>184</v>
      </c>
      <c r="J1693" t="s">
        <v>3383</v>
      </c>
      <c r="K1693" t="s">
        <v>4134</v>
      </c>
      <c r="L1693">
        <v>224</v>
      </c>
      <c r="M1693" t="s">
        <v>4135</v>
      </c>
      <c r="N1693" t="s">
        <v>4060</v>
      </c>
      <c r="O1693" t="s">
        <v>4136</v>
      </c>
      <c r="P1693">
        <v>112</v>
      </c>
      <c r="Q1693" t="s">
        <v>4134</v>
      </c>
      <c r="R1693">
        <v>4799.24341</v>
      </c>
      <c r="S1693" t="s">
        <v>4282</v>
      </c>
      <c r="T1693" t="s">
        <v>4264</v>
      </c>
    </row>
    <row r="1694" spans="1:20" x14ac:dyDescent="0.3">
      <c r="A1694" t="s">
        <v>3755</v>
      </c>
      <c r="B1694" t="s">
        <v>4139</v>
      </c>
      <c r="C1694" t="s">
        <v>4175</v>
      </c>
      <c r="D1694" t="s">
        <v>4061</v>
      </c>
      <c r="E1694" t="s">
        <v>4062</v>
      </c>
      <c r="F1694" t="s">
        <v>1834</v>
      </c>
      <c r="G1694" t="s">
        <v>2086</v>
      </c>
      <c r="H1694" t="s">
        <v>9</v>
      </c>
      <c r="I1694" t="s">
        <v>180</v>
      </c>
      <c r="J1694" t="s">
        <v>3355</v>
      </c>
      <c r="K1694" t="s">
        <v>4134</v>
      </c>
      <c r="L1694">
        <v>5780</v>
      </c>
      <c r="M1694" t="s">
        <v>4135</v>
      </c>
      <c r="N1694" t="s">
        <v>4060</v>
      </c>
      <c r="O1694" t="s">
        <v>4136</v>
      </c>
      <c r="P1694">
        <v>170</v>
      </c>
      <c r="Q1694" t="s">
        <v>4134</v>
      </c>
      <c r="R1694">
        <v>2325.0208200000002</v>
      </c>
      <c r="S1694" t="s">
        <v>4141</v>
      </c>
      <c r="T1694" t="s">
        <v>4200</v>
      </c>
    </row>
    <row r="1695" spans="1:20" x14ac:dyDescent="0.3">
      <c r="A1695" t="s">
        <v>3653</v>
      </c>
      <c r="B1695" t="s">
        <v>4306</v>
      </c>
      <c r="C1695" t="s">
        <v>4152</v>
      </c>
      <c r="D1695" t="s">
        <v>4061</v>
      </c>
      <c r="E1695" t="s">
        <v>4062</v>
      </c>
      <c r="F1695" t="s">
        <v>1834</v>
      </c>
      <c r="G1695" t="s">
        <v>2086</v>
      </c>
      <c r="H1695" t="s">
        <v>9</v>
      </c>
      <c r="I1695" t="s">
        <v>180</v>
      </c>
      <c r="J1695" t="s">
        <v>3355</v>
      </c>
      <c r="K1695" t="s">
        <v>4134</v>
      </c>
      <c r="L1695">
        <v>1508</v>
      </c>
      <c r="M1695" t="s">
        <v>4135</v>
      </c>
      <c r="N1695" t="s">
        <v>4060</v>
      </c>
      <c r="O1695" t="s">
        <v>4136</v>
      </c>
      <c r="P1695">
        <v>116</v>
      </c>
      <c r="Q1695" t="s">
        <v>4134</v>
      </c>
      <c r="R1695">
        <v>3514.24467</v>
      </c>
      <c r="S1695" t="s">
        <v>4307</v>
      </c>
      <c r="T1695" t="s">
        <v>4150</v>
      </c>
    </row>
    <row r="1696" spans="1:20" x14ac:dyDescent="0.3">
      <c r="A1696" t="s">
        <v>3774</v>
      </c>
      <c r="B1696" t="s">
        <v>4577</v>
      </c>
      <c r="C1696" t="s">
        <v>4148</v>
      </c>
      <c r="D1696" t="s">
        <v>4085</v>
      </c>
      <c r="E1696" t="s">
        <v>4086</v>
      </c>
      <c r="F1696" t="s">
        <v>89</v>
      </c>
      <c r="G1696" t="s">
        <v>2204</v>
      </c>
      <c r="H1696" t="s">
        <v>40</v>
      </c>
      <c r="I1696" t="s">
        <v>184</v>
      </c>
      <c r="J1696" t="s">
        <v>3383</v>
      </c>
      <c r="K1696" t="s">
        <v>4134</v>
      </c>
      <c r="L1696">
        <v>300</v>
      </c>
      <c r="M1696" t="s">
        <v>4135</v>
      </c>
      <c r="N1696" t="s">
        <v>4060</v>
      </c>
      <c r="O1696" t="s">
        <v>4136</v>
      </c>
      <c r="P1696">
        <v>300</v>
      </c>
      <c r="Q1696" t="s">
        <v>4134</v>
      </c>
      <c r="R1696">
        <v>1422.57717</v>
      </c>
      <c r="S1696" t="s">
        <v>4414</v>
      </c>
      <c r="T1696" t="s">
        <v>4643</v>
      </c>
    </row>
    <row r="1697" spans="1:20" x14ac:dyDescent="0.3">
      <c r="A1697" t="s">
        <v>3653</v>
      </c>
      <c r="B1697" t="s">
        <v>4306</v>
      </c>
      <c r="C1697" t="s">
        <v>4164</v>
      </c>
      <c r="D1697" t="s">
        <v>4061</v>
      </c>
      <c r="E1697" t="s">
        <v>4062</v>
      </c>
      <c r="F1697" t="s">
        <v>1834</v>
      </c>
      <c r="G1697" t="s">
        <v>2086</v>
      </c>
      <c r="H1697" t="s">
        <v>9</v>
      </c>
      <c r="I1697" t="s">
        <v>180</v>
      </c>
      <c r="J1697" t="s">
        <v>3355</v>
      </c>
      <c r="K1697" t="s">
        <v>4134</v>
      </c>
      <c r="L1697">
        <v>1963</v>
      </c>
      <c r="M1697" t="s">
        <v>4135</v>
      </c>
      <c r="N1697" t="s">
        <v>4060</v>
      </c>
      <c r="O1697" t="s">
        <v>4136</v>
      </c>
      <c r="P1697">
        <v>151</v>
      </c>
      <c r="Q1697" t="s">
        <v>4134</v>
      </c>
      <c r="R1697">
        <v>3514.24467</v>
      </c>
      <c r="S1697" t="s">
        <v>4307</v>
      </c>
      <c r="T1697" t="s">
        <v>4150</v>
      </c>
    </row>
    <row r="1698" spans="1:20" x14ac:dyDescent="0.3">
      <c r="A1698" t="s">
        <v>3702</v>
      </c>
      <c r="B1698" t="s">
        <v>4147</v>
      </c>
      <c r="C1698" t="s">
        <v>4159</v>
      </c>
      <c r="D1698" t="s">
        <v>4061</v>
      </c>
      <c r="E1698" t="s">
        <v>4062</v>
      </c>
      <c r="F1698" t="s">
        <v>1834</v>
      </c>
      <c r="G1698" t="s">
        <v>2086</v>
      </c>
      <c r="H1698" t="s">
        <v>9</v>
      </c>
      <c r="I1698" t="s">
        <v>180</v>
      </c>
      <c r="J1698" t="s">
        <v>3355</v>
      </c>
      <c r="K1698" t="s">
        <v>4134</v>
      </c>
      <c r="L1698">
        <v>33670</v>
      </c>
      <c r="M1698" t="s">
        <v>4135</v>
      </c>
      <c r="N1698" t="s">
        <v>4060</v>
      </c>
      <c r="O1698" t="s">
        <v>4136</v>
      </c>
      <c r="P1698">
        <v>185</v>
      </c>
      <c r="Q1698" t="s">
        <v>4134</v>
      </c>
      <c r="R1698">
        <v>3099.4530100000002</v>
      </c>
      <c r="S1698" t="s">
        <v>4149</v>
      </c>
      <c r="T1698" t="s">
        <v>4522</v>
      </c>
    </row>
    <row r="1699" spans="1:20" x14ac:dyDescent="0.3">
      <c r="A1699" t="s">
        <v>3774</v>
      </c>
      <c r="B1699" t="s">
        <v>4446</v>
      </c>
      <c r="C1699" t="s">
        <v>4235</v>
      </c>
      <c r="D1699" t="s">
        <v>4085</v>
      </c>
      <c r="E1699" t="s">
        <v>4086</v>
      </c>
      <c r="F1699" t="s">
        <v>37</v>
      </c>
      <c r="G1699" t="s">
        <v>2210</v>
      </c>
      <c r="H1699" t="s">
        <v>25</v>
      </c>
      <c r="I1699" t="s">
        <v>184</v>
      </c>
      <c r="J1699" t="s">
        <v>3383</v>
      </c>
      <c r="K1699" t="s">
        <v>4134</v>
      </c>
      <c r="L1699">
        <v>2000</v>
      </c>
      <c r="M1699" t="s">
        <v>4135</v>
      </c>
      <c r="N1699" t="s">
        <v>4060</v>
      </c>
      <c r="O1699" t="s">
        <v>4136</v>
      </c>
      <c r="P1699">
        <v>1000</v>
      </c>
      <c r="Q1699" t="s">
        <v>4134</v>
      </c>
      <c r="R1699">
        <v>1397.8159800000001</v>
      </c>
      <c r="S1699" t="s">
        <v>4261</v>
      </c>
      <c r="T1699" t="s">
        <v>4540</v>
      </c>
    </row>
    <row r="1700" spans="1:20" x14ac:dyDescent="0.3">
      <c r="A1700" t="s">
        <v>3843</v>
      </c>
      <c r="B1700" t="s">
        <v>4467</v>
      </c>
      <c r="C1700" t="s">
        <v>4266</v>
      </c>
      <c r="D1700" t="s">
        <v>4061</v>
      </c>
      <c r="E1700" t="s">
        <v>4062</v>
      </c>
      <c r="F1700" t="s">
        <v>572</v>
      </c>
      <c r="G1700" t="s">
        <v>3201</v>
      </c>
      <c r="H1700" t="s">
        <v>9</v>
      </c>
      <c r="I1700" t="s">
        <v>180</v>
      </c>
      <c r="J1700" t="s">
        <v>3404</v>
      </c>
      <c r="K1700" t="s">
        <v>4398</v>
      </c>
      <c r="L1700">
        <v>423</v>
      </c>
      <c r="M1700" t="s">
        <v>4135</v>
      </c>
      <c r="N1700" t="s">
        <v>4077</v>
      </c>
      <c r="O1700" t="s">
        <v>4399</v>
      </c>
      <c r="P1700">
        <v>5287.5</v>
      </c>
      <c r="Q1700" t="s">
        <v>4398</v>
      </c>
      <c r="R1700">
        <v>325.40752800000001</v>
      </c>
      <c r="S1700" t="s">
        <v>4468</v>
      </c>
      <c r="T1700"/>
    </row>
    <row r="1701" spans="1:20" x14ac:dyDescent="0.3">
      <c r="A1701" t="s">
        <v>3727</v>
      </c>
      <c r="B1701" t="s">
        <v>4139</v>
      </c>
      <c r="C1701" t="s">
        <v>4159</v>
      </c>
      <c r="D1701" t="s">
        <v>4061</v>
      </c>
      <c r="E1701" t="s">
        <v>4062</v>
      </c>
      <c r="F1701" t="s">
        <v>1834</v>
      </c>
      <c r="G1701" t="s">
        <v>2086</v>
      </c>
      <c r="H1701" t="s">
        <v>9</v>
      </c>
      <c r="I1701" t="s">
        <v>180</v>
      </c>
      <c r="J1701" t="s">
        <v>3355</v>
      </c>
      <c r="K1701" t="s">
        <v>4134</v>
      </c>
      <c r="L1701">
        <v>216</v>
      </c>
      <c r="M1701" t="s">
        <v>4135</v>
      </c>
      <c r="N1701" t="s">
        <v>4060</v>
      </c>
      <c r="O1701" t="s">
        <v>4136</v>
      </c>
      <c r="P1701">
        <v>241</v>
      </c>
      <c r="Q1701" t="s">
        <v>4134</v>
      </c>
      <c r="R1701">
        <v>4435.2754500000001</v>
      </c>
      <c r="S1701" t="s">
        <v>4141</v>
      </c>
      <c r="T1701" t="s">
        <v>4316</v>
      </c>
    </row>
    <row r="1702" spans="1:20" x14ac:dyDescent="0.3">
      <c r="A1702" t="s">
        <v>3727</v>
      </c>
      <c r="B1702" t="s">
        <v>4161</v>
      </c>
      <c r="C1702" t="s">
        <v>4182</v>
      </c>
      <c r="D1702" t="s">
        <v>4061</v>
      </c>
      <c r="E1702" t="s">
        <v>4062</v>
      </c>
      <c r="F1702" t="s">
        <v>1834</v>
      </c>
      <c r="G1702" t="s">
        <v>2086</v>
      </c>
      <c r="H1702" t="s">
        <v>9</v>
      </c>
      <c r="I1702" t="s">
        <v>180</v>
      </c>
      <c r="J1702" t="s">
        <v>3355</v>
      </c>
      <c r="K1702" t="s">
        <v>4134</v>
      </c>
      <c r="L1702">
        <v>9380</v>
      </c>
      <c r="M1702" t="s">
        <v>4135</v>
      </c>
      <c r="N1702" t="s">
        <v>4060</v>
      </c>
      <c r="O1702" t="s">
        <v>4136</v>
      </c>
      <c r="P1702">
        <v>140</v>
      </c>
      <c r="Q1702" t="s">
        <v>4134</v>
      </c>
      <c r="R1702">
        <v>4612.4273599999997</v>
      </c>
      <c r="S1702" t="s">
        <v>4149</v>
      </c>
      <c r="T1702" t="s">
        <v>4254</v>
      </c>
    </row>
    <row r="1703" spans="1:20" x14ac:dyDescent="0.3">
      <c r="A1703" t="s">
        <v>3702</v>
      </c>
      <c r="B1703" t="s">
        <v>4268</v>
      </c>
      <c r="C1703" t="s">
        <v>4152</v>
      </c>
      <c r="D1703" t="s">
        <v>4061</v>
      </c>
      <c r="E1703" t="s">
        <v>4062</v>
      </c>
      <c r="F1703" t="s">
        <v>572</v>
      </c>
      <c r="G1703" t="s">
        <v>3201</v>
      </c>
      <c r="H1703" t="s">
        <v>9</v>
      </c>
      <c r="I1703" t="s">
        <v>180</v>
      </c>
      <c r="J1703" t="s">
        <v>3404</v>
      </c>
      <c r="K1703" t="s">
        <v>4134</v>
      </c>
      <c r="L1703">
        <v>3078</v>
      </c>
      <c r="M1703" t="s">
        <v>4135</v>
      </c>
      <c r="N1703" t="s">
        <v>4060</v>
      </c>
      <c r="O1703" t="s">
        <v>4136</v>
      </c>
      <c r="P1703">
        <v>171</v>
      </c>
      <c r="Q1703" t="s">
        <v>4134</v>
      </c>
      <c r="R1703">
        <v>3099.4530100000002</v>
      </c>
      <c r="S1703" t="s">
        <v>4248</v>
      </c>
      <c r="T1703" t="s">
        <v>4218</v>
      </c>
    </row>
    <row r="1704" spans="1:20" x14ac:dyDescent="0.3">
      <c r="A1704" t="s">
        <v>3755</v>
      </c>
      <c r="B1704" t="s">
        <v>4139</v>
      </c>
      <c r="C1704" t="s">
        <v>4164</v>
      </c>
      <c r="D1704" t="s">
        <v>4061</v>
      </c>
      <c r="E1704" t="s">
        <v>4062</v>
      </c>
      <c r="F1704" t="s">
        <v>1834</v>
      </c>
      <c r="G1704" t="s">
        <v>2086</v>
      </c>
      <c r="H1704" t="s">
        <v>9</v>
      </c>
      <c r="I1704" t="s">
        <v>180</v>
      </c>
      <c r="J1704" t="s">
        <v>3355</v>
      </c>
      <c r="K1704" t="s">
        <v>4134</v>
      </c>
      <c r="L1704">
        <v>13200</v>
      </c>
      <c r="M1704" t="s">
        <v>4135</v>
      </c>
      <c r="N1704" t="s">
        <v>4060</v>
      </c>
      <c r="O1704" t="s">
        <v>4136</v>
      </c>
      <c r="P1704">
        <v>200</v>
      </c>
      <c r="Q1704" t="s">
        <v>4134</v>
      </c>
      <c r="R1704">
        <v>2325.0208200000002</v>
      </c>
      <c r="S1704" t="s">
        <v>4141</v>
      </c>
      <c r="T1704" t="s">
        <v>4276</v>
      </c>
    </row>
    <row r="1705" spans="1:20" x14ac:dyDescent="0.3">
      <c r="A1705" t="s">
        <v>3844</v>
      </c>
      <c r="B1705" t="s">
        <v>4143</v>
      </c>
      <c r="C1705" t="s">
        <v>4159</v>
      </c>
      <c r="D1705" t="s">
        <v>4068</v>
      </c>
      <c r="E1705" t="s">
        <v>4069</v>
      </c>
      <c r="F1705" t="s">
        <v>1834</v>
      </c>
      <c r="G1705" t="s">
        <v>2086</v>
      </c>
      <c r="H1705" t="s">
        <v>9</v>
      </c>
      <c r="I1705" t="s">
        <v>180</v>
      </c>
      <c r="J1705" t="s">
        <v>3355</v>
      </c>
      <c r="K1705" t="s">
        <v>4134</v>
      </c>
      <c r="L1705">
        <v>414</v>
      </c>
      <c r="M1705" t="s">
        <v>4135</v>
      </c>
      <c r="N1705" t="s">
        <v>4060</v>
      </c>
      <c r="O1705" t="s">
        <v>4136</v>
      </c>
      <c r="P1705">
        <v>46</v>
      </c>
      <c r="Q1705" t="s">
        <v>4134</v>
      </c>
      <c r="R1705">
        <v>8006.1981599999999</v>
      </c>
      <c r="S1705" t="s">
        <v>4145</v>
      </c>
      <c r="T1705" t="s">
        <v>4146</v>
      </c>
    </row>
    <row r="1706" spans="1:20" x14ac:dyDescent="0.3">
      <c r="A1706" t="s">
        <v>3824</v>
      </c>
      <c r="B1706" t="s">
        <v>4289</v>
      </c>
      <c r="C1706" t="s">
        <v>4199</v>
      </c>
      <c r="D1706" t="s">
        <v>4122</v>
      </c>
      <c r="E1706" t="s">
        <v>4123</v>
      </c>
      <c r="F1706" t="s">
        <v>1834</v>
      </c>
      <c r="G1706" t="s">
        <v>2086</v>
      </c>
      <c r="H1706" t="s">
        <v>9</v>
      </c>
      <c r="I1706" t="s">
        <v>180</v>
      </c>
      <c r="J1706" t="s">
        <v>3355</v>
      </c>
      <c r="K1706" t="s">
        <v>4134</v>
      </c>
      <c r="L1706">
        <v>180</v>
      </c>
      <c r="M1706" t="s">
        <v>4135</v>
      </c>
      <c r="N1706" t="s">
        <v>4080</v>
      </c>
      <c r="O1706" t="s">
        <v>4183</v>
      </c>
      <c r="P1706">
        <v>30</v>
      </c>
      <c r="Q1706" t="s">
        <v>4134</v>
      </c>
      <c r="R1706">
        <v>9232.39</v>
      </c>
      <c r="S1706" t="s">
        <v>4290</v>
      </c>
      <c r="T1706" t="s">
        <v>4646</v>
      </c>
    </row>
    <row r="1707" spans="1:20" x14ac:dyDescent="0.3">
      <c r="A1707" t="s">
        <v>4003</v>
      </c>
      <c r="B1707" t="s">
        <v>4340</v>
      </c>
      <c r="C1707" t="s">
        <v>4164</v>
      </c>
      <c r="D1707" t="s">
        <v>4068</v>
      </c>
      <c r="E1707" t="s">
        <v>4069</v>
      </c>
      <c r="F1707" t="s">
        <v>572</v>
      </c>
      <c r="G1707" t="s">
        <v>3201</v>
      </c>
      <c r="H1707" t="s">
        <v>9</v>
      </c>
      <c r="I1707" t="s">
        <v>180</v>
      </c>
      <c r="J1707" t="s">
        <v>3404</v>
      </c>
      <c r="K1707" t="s">
        <v>4134</v>
      </c>
      <c r="L1707">
        <v>20</v>
      </c>
      <c r="M1707" t="s">
        <v>4135</v>
      </c>
      <c r="N1707" t="s">
        <v>4060</v>
      </c>
      <c r="O1707" t="s">
        <v>4136</v>
      </c>
      <c r="P1707">
        <v>5</v>
      </c>
      <c r="Q1707" t="s">
        <v>4134</v>
      </c>
      <c r="R1707">
        <v>127938.51718</v>
      </c>
      <c r="S1707" t="s">
        <v>4284</v>
      </c>
      <c r="T1707" t="s">
        <v>4596</v>
      </c>
    </row>
    <row r="1708" spans="1:20" x14ac:dyDescent="0.3">
      <c r="A1708" t="s">
        <v>3653</v>
      </c>
      <c r="B1708" t="s">
        <v>4139</v>
      </c>
      <c r="C1708" t="s">
        <v>4417</v>
      </c>
      <c r="D1708" t="s">
        <v>4061</v>
      </c>
      <c r="E1708" t="s">
        <v>4062</v>
      </c>
      <c r="F1708" t="s">
        <v>1834</v>
      </c>
      <c r="G1708" t="s">
        <v>2086</v>
      </c>
      <c r="H1708" t="s">
        <v>9</v>
      </c>
      <c r="I1708" t="s">
        <v>180</v>
      </c>
      <c r="J1708" t="s">
        <v>3355</v>
      </c>
      <c r="K1708" t="s">
        <v>4134</v>
      </c>
      <c r="L1708">
        <v>54696</v>
      </c>
      <c r="M1708" t="s">
        <v>4135</v>
      </c>
      <c r="N1708" t="s">
        <v>4060</v>
      </c>
      <c r="O1708" t="s">
        <v>4136</v>
      </c>
      <c r="P1708">
        <v>172</v>
      </c>
      <c r="Q1708" t="s">
        <v>4134</v>
      </c>
      <c r="R1708">
        <v>3379.27124</v>
      </c>
      <c r="S1708" t="s">
        <v>4141</v>
      </c>
      <c r="T1708" t="s">
        <v>4304</v>
      </c>
    </row>
    <row r="1709" spans="1:20" x14ac:dyDescent="0.3">
      <c r="A1709" t="s">
        <v>3958</v>
      </c>
      <c r="B1709" t="s">
        <v>4139</v>
      </c>
      <c r="C1709" t="s">
        <v>4152</v>
      </c>
      <c r="D1709" t="s">
        <v>4061</v>
      </c>
      <c r="E1709" t="s">
        <v>4062</v>
      </c>
      <c r="F1709" t="s">
        <v>1834</v>
      </c>
      <c r="G1709" t="s">
        <v>2086</v>
      </c>
      <c r="H1709" t="s">
        <v>9</v>
      </c>
      <c r="I1709" t="s">
        <v>180</v>
      </c>
      <c r="J1709" t="s">
        <v>3355</v>
      </c>
      <c r="K1709" t="s">
        <v>4134</v>
      </c>
      <c r="L1709">
        <v>39292</v>
      </c>
      <c r="M1709" t="s">
        <v>4135</v>
      </c>
      <c r="N1709" t="s">
        <v>4060</v>
      </c>
      <c r="O1709" t="s">
        <v>4136</v>
      </c>
      <c r="P1709">
        <v>209</v>
      </c>
      <c r="Q1709" t="s">
        <v>4134</v>
      </c>
      <c r="R1709">
        <v>1775.81025</v>
      </c>
      <c r="S1709" t="s">
        <v>4141</v>
      </c>
      <c r="T1709" t="s">
        <v>4149</v>
      </c>
    </row>
    <row r="1710" spans="1:20" x14ac:dyDescent="0.3">
      <c r="A1710" t="s">
        <v>3774</v>
      </c>
      <c r="B1710" t="s">
        <v>4630</v>
      </c>
      <c r="C1710" t="s">
        <v>4164</v>
      </c>
      <c r="D1710" t="s">
        <v>4085</v>
      </c>
      <c r="E1710" t="s">
        <v>4086</v>
      </c>
      <c r="F1710" t="s">
        <v>89</v>
      </c>
      <c r="G1710" t="s">
        <v>2204</v>
      </c>
      <c r="H1710" t="s">
        <v>40</v>
      </c>
      <c r="I1710" t="s">
        <v>184</v>
      </c>
      <c r="J1710" t="s">
        <v>3383</v>
      </c>
      <c r="K1710" t="s">
        <v>4134</v>
      </c>
      <c r="L1710">
        <v>1500</v>
      </c>
      <c r="M1710" t="s">
        <v>4135</v>
      </c>
      <c r="N1710" t="s">
        <v>4060</v>
      </c>
      <c r="O1710" t="s">
        <v>4136</v>
      </c>
      <c r="P1710">
        <v>300</v>
      </c>
      <c r="Q1710" t="s">
        <v>4134</v>
      </c>
      <c r="R1710">
        <v>1422.57717</v>
      </c>
      <c r="S1710" t="s">
        <v>4179</v>
      </c>
      <c r="T1710" t="s">
        <v>4173</v>
      </c>
    </row>
    <row r="1711" spans="1:20" x14ac:dyDescent="0.3">
      <c r="A1711" t="s">
        <v>3702</v>
      </c>
      <c r="B1711" t="s">
        <v>4214</v>
      </c>
      <c r="C1711" t="s">
        <v>4172</v>
      </c>
      <c r="D1711" t="s">
        <v>4061</v>
      </c>
      <c r="E1711" t="s">
        <v>4062</v>
      </c>
      <c r="F1711" t="s">
        <v>1834</v>
      </c>
      <c r="G1711" t="s">
        <v>2086</v>
      </c>
      <c r="H1711" t="s">
        <v>9</v>
      </c>
      <c r="I1711" t="s">
        <v>180</v>
      </c>
      <c r="J1711" t="s">
        <v>3355</v>
      </c>
      <c r="K1711" t="s">
        <v>4134</v>
      </c>
      <c r="L1711">
        <v>34040</v>
      </c>
      <c r="M1711" t="s">
        <v>4135</v>
      </c>
      <c r="N1711" t="s">
        <v>4060</v>
      </c>
      <c r="O1711" t="s">
        <v>4136</v>
      </c>
      <c r="P1711">
        <v>148</v>
      </c>
      <c r="Q1711" t="s">
        <v>4134</v>
      </c>
      <c r="R1711">
        <v>3099.4530100000002</v>
      </c>
      <c r="S1711" t="s">
        <v>4215</v>
      </c>
      <c r="T1711" t="s">
        <v>4222</v>
      </c>
    </row>
    <row r="1712" spans="1:20" x14ac:dyDescent="0.3">
      <c r="A1712" t="s">
        <v>4033</v>
      </c>
      <c r="B1712" t="s">
        <v>4309</v>
      </c>
      <c r="C1712" t="s">
        <v>4164</v>
      </c>
      <c r="D1712" t="s">
        <v>4085</v>
      </c>
      <c r="E1712" t="s">
        <v>4086</v>
      </c>
      <c r="F1712" t="s">
        <v>89</v>
      </c>
      <c r="G1712" t="s">
        <v>2204</v>
      </c>
      <c r="H1712" t="s">
        <v>40</v>
      </c>
      <c r="I1712" t="s">
        <v>184</v>
      </c>
      <c r="J1712" t="s">
        <v>3383</v>
      </c>
      <c r="K1712" t="s">
        <v>4134</v>
      </c>
      <c r="L1712">
        <v>112</v>
      </c>
      <c r="M1712" t="s">
        <v>4135</v>
      </c>
      <c r="N1712" t="s">
        <v>4060</v>
      </c>
      <c r="O1712" t="s">
        <v>4136</v>
      </c>
      <c r="P1712">
        <v>112</v>
      </c>
      <c r="Q1712" t="s">
        <v>4134</v>
      </c>
      <c r="R1712">
        <v>4799.24341</v>
      </c>
      <c r="S1712" t="s">
        <v>4282</v>
      </c>
      <c r="T1712" t="s">
        <v>4428</v>
      </c>
    </row>
    <row r="1713" spans="1:20" x14ac:dyDescent="0.3">
      <c r="A1713" t="s">
        <v>3755</v>
      </c>
      <c r="B1713" t="s">
        <v>4139</v>
      </c>
      <c r="C1713" t="s">
        <v>4205</v>
      </c>
      <c r="D1713" t="s">
        <v>4061</v>
      </c>
      <c r="E1713" t="s">
        <v>4062</v>
      </c>
      <c r="F1713" t="s">
        <v>1834</v>
      </c>
      <c r="G1713" t="s">
        <v>2086</v>
      </c>
      <c r="H1713" t="s">
        <v>9</v>
      </c>
      <c r="I1713" t="s">
        <v>180</v>
      </c>
      <c r="J1713" t="s">
        <v>3355</v>
      </c>
      <c r="K1713" t="s">
        <v>4134</v>
      </c>
      <c r="L1713">
        <v>2100</v>
      </c>
      <c r="M1713" t="s">
        <v>4135</v>
      </c>
      <c r="N1713" t="s">
        <v>4060</v>
      </c>
      <c r="O1713" t="s">
        <v>4136</v>
      </c>
      <c r="P1713">
        <v>100</v>
      </c>
      <c r="Q1713" t="s">
        <v>4134</v>
      </c>
      <c r="R1713">
        <v>2325.0208200000002</v>
      </c>
      <c r="S1713" t="s">
        <v>4141</v>
      </c>
      <c r="T1713" t="s">
        <v>4138</v>
      </c>
    </row>
    <row r="1714" spans="1:20" x14ac:dyDescent="0.3">
      <c r="A1714" t="s">
        <v>3657</v>
      </c>
      <c r="B1714" t="s">
        <v>4487</v>
      </c>
      <c r="C1714" t="s">
        <v>4199</v>
      </c>
      <c r="D1714" t="s">
        <v>4085</v>
      </c>
      <c r="E1714" t="s">
        <v>4086</v>
      </c>
      <c r="F1714" t="s">
        <v>37</v>
      </c>
      <c r="G1714" t="s">
        <v>2210</v>
      </c>
      <c r="H1714" t="s">
        <v>25</v>
      </c>
      <c r="I1714" t="s">
        <v>184</v>
      </c>
      <c r="J1714" t="s">
        <v>3383</v>
      </c>
      <c r="K1714" t="s">
        <v>4134</v>
      </c>
      <c r="L1714">
        <v>3000</v>
      </c>
      <c r="M1714" t="s">
        <v>4135</v>
      </c>
      <c r="N1714" t="s">
        <v>4060</v>
      </c>
      <c r="O1714" t="s">
        <v>4136</v>
      </c>
      <c r="P1714">
        <v>1000</v>
      </c>
      <c r="Q1714" t="s">
        <v>4134</v>
      </c>
      <c r="R1714">
        <v>977.82592</v>
      </c>
      <c r="S1714" t="s">
        <v>4282</v>
      </c>
      <c r="T1714" t="s">
        <v>4435</v>
      </c>
    </row>
    <row r="1715" spans="1:20" x14ac:dyDescent="0.3">
      <c r="A1715" t="s">
        <v>3913</v>
      </c>
      <c r="B1715" t="s">
        <v>4139</v>
      </c>
      <c r="C1715" t="s">
        <v>4157</v>
      </c>
      <c r="D1715" t="s">
        <v>4061</v>
      </c>
      <c r="E1715" t="s">
        <v>4062</v>
      </c>
      <c r="F1715" t="s">
        <v>1834</v>
      </c>
      <c r="G1715" t="s">
        <v>2086</v>
      </c>
      <c r="H1715" t="s">
        <v>9</v>
      </c>
      <c r="I1715" t="s">
        <v>180</v>
      </c>
      <c r="J1715" t="s">
        <v>3355</v>
      </c>
      <c r="K1715" t="s">
        <v>4134</v>
      </c>
      <c r="L1715">
        <v>3219</v>
      </c>
      <c r="M1715" t="s">
        <v>4135</v>
      </c>
      <c r="N1715" t="s">
        <v>4060</v>
      </c>
      <c r="O1715" t="s">
        <v>4136</v>
      </c>
      <c r="P1715">
        <v>87</v>
      </c>
      <c r="Q1715" t="s">
        <v>4134</v>
      </c>
      <c r="R1715">
        <v>2560.8675699999999</v>
      </c>
      <c r="S1715" t="s">
        <v>4141</v>
      </c>
      <c r="T1715" t="s">
        <v>4254</v>
      </c>
    </row>
    <row r="1716" spans="1:20" x14ac:dyDescent="0.3">
      <c r="A1716" t="s">
        <v>3774</v>
      </c>
      <c r="B1716" t="s">
        <v>4198</v>
      </c>
      <c r="C1716" t="s">
        <v>4235</v>
      </c>
      <c r="D1716" t="s">
        <v>4085</v>
      </c>
      <c r="E1716" t="s">
        <v>4086</v>
      </c>
      <c r="F1716" t="s">
        <v>37</v>
      </c>
      <c r="G1716" t="s">
        <v>2210</v>
      </c>
      <c r="H1716" t="s">
        <v>25</v>
      </c>
      <c r="I1716" t="s">
        <v>184</v>
      </c>
      <c r="J1716" t="s">
        <v>3383</v>
      </c>
      <c r="K1716" t="s">
        <v>4134</v>
      </c>
      <c r="L1716">
        <v>2600</v>
      </c>
      <c r="M1716" t="s">
        <v>4135</v>
      </c>
      <c r="N1716" t="s">
        <v>4060</v>
      </c>
      <c r="O1716" t="s">
        <v>4136</v>
      </c>
      <c r="P1716">
        <v>650</v>
      </c>
      <c r="Q1716" t="s">
        <v>4134</v>
      </c>
      <c r="R1716">
        <v>1397.8159800000001</v>
      </c>
      <c r="S1716" t="s">
        <v>4200</v>
      </c>
      <c r="T1716" t="s">
        <v>4387</v>
      </c>
    </row>
    <row r="1717" spans="1:20" x14ac:dyDescent="0.3">
      <c r="A1717" t="s">
        <v>3845</v>
      </c>
      <c r="B1717" t="s">
        <v>4189</v>
      </c>
      <c r="C1717" t="s">
        <v>4235</v>
      </c>
      <c r="D1717" t="s">
        <v>4068</v>
      </c>
      <c r="E1717" t="s">
        <v>4069</v>
      </c>
      <c r="F1717" t="s">
        <v>1834</v>
      </c>
      <c r="G1717" t="s">
        <v>2086</v>
      </c>
      <c r="H1717" t="s">
        <v>9</v>
      </c>
      <c r="I1717" t="s">
        <v>180</v>
      </c>
      <c r="J1717" t="s">
        <v>3355</v>
      </c>
      <c r="K1717" t="s">
        <v>4134</v>
      </c>
      <c r="L1717">
        <v>72</v>
      </c>
      <c r="M1717" t="s">
        <v>4135</v>
      </c>
      <c r="N1717" t="s">
        <v>4060</v>
      </c>
      <c r="O1717" t="s">
        <v>4136</v>
      </c>
      <c r="P1717">
        <v>36</v>
      </c>
      <c r="Q1717" t="s">
        <v>4134</v>
      </c>
      <c r="R1717">
        <v>126343.09173</v>
      </c>
      <c r="S1717" t="s">
        <v>4190</v>
      </c>
      <c r="T1717" t="s">
        <v>4255</v>
      </c>
    </row>
    <row r="1718" spans="1:20" x14ac:dyDescent="0.3">
      <c r="A1718" t="s">
        <v>3653</v>
      </c>
      <c r="B1718" t="s">
        <v>4484</v>
      </c>
      <c r="C1718" t="s">
        <v>4199</v>
      </c>
      <c r="D1718" t="s">
        <v>4061</v>
      </c>
      <c r="E1718" t="s">
        <v>4062</v>
      </c>
      <c r="F1718" t="s">
        <v>1834</v>
      </c>
      <c r="G1718" t="s">
        <v>2086</v>
      </c>
      <c r="H1718" t="s">
        <v>9</v>
      </c>
      <c r="I1718" t="s">
        <v>180</v>
      </c>
      <c r="J1718" t="s">
        <v>3355</v>
      </c>
      <c r="K1718" t="s">
        <v>4134</v>
      </c>
      <c r="L1718">
        <v>19323</v>
      </c>
      <c r="M1718" t="s">
        <v>4135</v>
      </c>
      <c r="N1718" t="s">
        <v>4060</v>
      </c>
      <c r="O1718" t="s">
        <v>4136</v>
      </c>
      <c r="P1718">
        <v>113</v>
      </c>
      <c r="Q1718" t="s">
        <v>4134</v>
      </c>
      <c r="R1718">
        <v>3514.24467</v>
      </c>
      <c r="S1718" t="s">
        <v>4220</v>
      </c>
      <c r="T1718" t="s">
        <v>4222</v>
      </c>
    </row>
    <row r="1719" spans="1:20" x14ac:dyDescent="0.3">
      <c r="A1719" t="s">
        <v>3774</v>
      </c>
      <c r="B1719" t="s">
        <v>4487</v>
      </c>
      <c r="C1719" t="s">
        <v>4164</v>
      </c>
      <c r="D1719" t="s">
        <v>4085</v>
      </c>
      <c r="E1719" t="s">
        <v>4086</v>
      </c>
      <c r="F1719" t="s">
        <v>37</v>
      </c>
      <c r="G1719" t="s">
        <v>2210</v>
      </c>
      <c r="H1719" t="s">
        <v>25</v>
      </c>
      <c r="I1719" t="s">
        <v>184</v>
      </c>
      <c r="J1719" t="s">
        <v>3383</v>
      </c>
      <c r="K1719" t="s">
        <v>4134</v>
      </c>
      <c r="L1719">
        <v>300</v>
      </c>
      <c r="M1719" t="s">
        <v>4135</v>
      </c>
      <c r="N1719" t="s">
        <v>4060</v>
      </c>
      <c r="O1719" t="s">
        <v>4136</v>
      </c>
      <c r="P1719">
        <v>300</v>
      </c>
      <c r="Q1719" t="s">
        <v>4134</v>
      </c>
      <c r="R1719">
        <v>1397.8159800000001</v>
      </c>
      <c r="S1719" t="s">
        <v>4282</v>
      </c>
      <c r="T1719" t="s">
        <v>4488</v>
      </c>
    </row>
    <row r="1720" spans="1:20" x14ac:dyDescent="0.3">
      <c r="A1720" t="s">
        <v>3653</v>
      </c>
      <c r="B1720" t="s">
        <v>4139</v>
      </c>
      <c r="C1720" t="s">
        <v>4228</v>
      </c>
      <c r="D1720" t="s">
        <v>4061</v>
      </c>
      <c r="E1720" t="s">
        <v>4062</v>
      </c>
      <c r="F1720" t="s">
        <v>1834</v>
      </c>
      <c r="G1720" t="s">
        <v>2086</v>
      </c>
      <c r="H1720" t="s">
        <v>9</v>
      </c>
      <c r="I1720" t="s">
        <v>180</v>
      </c>
      <c r="J1720" t="s">
        <v>3355</v>
      </c>
      <c r="K1720" t="s">
        <v>4134</v>
      </c>
      <c r="L1720">
        <v>4620</v>
      </c>
      <c r="M1720" t="s">
        <v>4135</v>
      </c>
      <c r="N1720" t="s">
        <v>4060</v>
      </c>
      <c r="O1720" t="s">
        <v>4136</v>
      </c>
      <c r="P1720">
        <v>165</v>
      </c>
      <c r="Q1720" t="s">
        <v>4134</v>
      </c>
      <c r="R1720">
        <v>3379.27124</v>
      </c>
      <c r="S1720" t="s">
        <v>4141</v>
      </c>
      <c r="T1720" t="s">
        <v>4325</v>
      </c>
    </row>
    <row r="1721" spans="1:20" x14ac:dyDescent="0.3">
      <c r="A1721" t="s">
        <v>3657</v>
      </c>
      <c r="B1721" t="s">
        <v>4630</v>
      </c>
      <c r="C1721" t="s">
        <v>4182</v>
      </c>
      <c r="D1721" t="s">
        <v>4085</v>
      </c>
      <c r="E1721" t="s">
        <v>4086</v>
      </c>
      <c r="F1721" t="s">
        <v>89</v>
      </c>
      <c r="G1721" t="s">
        <v>2204</v>
      </c>
      <c r="H1721" t="s">
        <v>40</v>
      </c>
      <c r="I1721" t="s">
        <v>184</v>
      </c>
      <c r="J1721" t="s">
        <v>3383</v>
      </c>
      <c r="K1721" t="s">
        <v>4134</v>
      </c>
      <c r="L1721">
        <v>1200</v>
      </c>
      <c r="M1721" t="s">
        <v>4135</v>
      </c>
      <c r="N1721" t="s">
        <v>4060</v>
      </c>
      <c r="O1721" t="s">
        <v>4136</v>
      </c>
      <c r="P1721">
        <v>600</v>
      </c>
      <c r="Q1721" t="s">
        <v>4134</v>
      </c>
      <c r="R1721">
        <v>995.12755000000004</v>
      </c>
      <c r="S1721" t="s">
        <v>4179</v>
      </c>
      <c r="T1721" t="s">
        <v>4404</v>
      </c>
    </row>
    <row r="1722" spans="1:20" x14ac:dyDescent="0.3">
      <c r="A1722" t="s">
        <v>3774</v>
      </c>
      <c r="B1722" t="s">
        <v>4346</v>
      </c>
      <c r="C1722" t="s">
        <v>4164</v>
      </c>
      <c r="D1722" t="s">
        <v>4085</v>
      </c>
      <c r="E1722" t="s">
        <v>4086</v>
      </c>
      <c r="F1722" t="s">
        <v>37</v>
      </c>
      <c r="G1722" t="s">
        <v>2210</v>
      </c>
      <c r="H1722" t="s">
        <v>25</v>
      </c>
      <c r="I1722" t="s">
        <v>184</v>
      </c>
      <c r="J1722" t="s">
        <v>3383</v>
      </c>
      <c r="K1722" t="s">
        <v>4134</v>
      </c>
      <c r="L1722">
        <v>2000</v>
      </c>
      <c r="M1722" t="s">
        <v>4135</v>
      </c>
      <c r="N1722" t="s">
        <v>4060</v>
      </c>
      <c r="O1722" t="s">
        <v>4136</v>
      </c>
      <c r="P1722">
        <v>500</v>
      </c>
      <c r="Q1722" t="s">
        <v>4134</v>
      </c>
      <c r="R1722">
        <v>1397.8159800000001</v>
      </c>
      <c r="S1722" t="s">
        <v>4347</v>
      </c>
      <c r="T1722" t="s">
        <v>4478</v>
      </c>
    </row>
    <row r="1723" spans="1:20" x14ac:dyDescent="0.3">
      <c r="A1723" t="s">
        <v>3653</v>
      </c>
      <c r="B1723" t="s">
        <v>4132</v>
      </c>
      <c r="C1723" t="s">
        <v>4199</v>
      </c>
      <c r="D1723" t="s">
        <v>4061</v>
      </c>
      <c r="E1723" t="s">
        <v>4062</v>
      </c>
      <c r="F1723" t="s">
        <v>572</v>
      </c>
      <c r="G1723" t="s">
        <v>3201</v>
      </c>
      <c r="H1723" t="s">
        <v>9</v>
      </c>
      <c r="I1723" t="s">
        <v>180</v>
      </c>
      <c r="J1723" t="s">
        <v>3404</v>
      </c>
      <c r="K1723" t="s">
        <v>4134</v>
      </c>
      <c r="L1723">
        <v>29694</v>
      </c>
      <c r="M1723" t="s">
        <v>4135</v>
      </c>
      <c r="N1723" t="s">
        <v>4060</v>
      </c>
      <c r="O1723" t="s">
        <v>4136</v>
      </c>
      <c r="P1723">
        <v>209</v>
      </c>
      <c r="Q1723" t="s">
        <v>4134</v>
      </c>
      <c r="R1723">
        <v>3416.2647400000001</v>
      </c>
      <c r="S1723" t="s">
        <v>4137</v>
      </c>
      <c r="T1723" t="s">
        <v>4299</v>
      </c>
    </row>
    <row r="1724" spans="1:20" x14ac:dyDescent="0.3">
      <c r="A1724" t="s">
        <v>3701</v>
      </c>
      <c r="B1724" t="s">
        <v>4459</v>
      </c>
      <c r="C1724" t="s">
        <v>4164</v>
      </c>
      <c r="D1724" t="s">
        <v>4097</v>
      </c>
      <c r="E1724" t="s">
        <v>4098</v>
      </c>
      <c r="F1724" t="s">
        <v>37</v>
      </c>
      <c r="G1724" t="s">
        <v>2210</v>
      </c>
      <c r="H1724" t="s">
        <v>25</v>
      </c>
      <c r="I1724" t="s">
        <v>184</v>
      </c>
      <c r="J1724" t="s">
        <v>3383</v>
      </c>
      <c r="K1724" t="s">
        <v>4134</v>
      </c>
      <c r="L1724">
        <v>16000</v>
      </c>
      <c r="M1724" t="s">
        <v>4135</v>
      </c>
      <c r="N1724" t="s">
        <v>4080</v>
      </c>
      <c r="O1724" t="s">
        <v>4183</v>
      </c>
      <c r="P1724">
        <v>2000</v>
      </c>
      <c r="Q1724" t="s">
        <v>4134</v>
      </c>
      <c r="R1724">
        <v>295.14</v>
      </c>
      <c r="S1724" t="s">
        <v>4460</v>
      </c>
      <c r="T1724" t="s">
        <v>4598</v>
      </c>
    </row>
    <row r="1725" spans="1:20" x14ac:dyDescent="0.3">
      <c r="A1725" t="s">
        <v>4033</v>
      </c>
      <c r="B1725" t="s">
        <v>4309</v>
      </c>
      <c r="C1725" t="s">
        <v>4175</v>
      </c>
      <c r="D1725" t="s">
        <v>4085</v>
      </c>
      <c r="E1725" t="s">
        <v>4086</v>
      </c>
      <c r="F1725" t="s">
        <v>89</v>
      </c>
      <c r="G1725" t="s">
        <v>2204</v>
      </c>
      <c r="H1725" t="s">
        <v>40</v>
      </c>
      <c r="I1725" t="s">
        <v>184</v>
      </c>
      <c r="J1725" t="s">
        <v>3383</v>
      </c>
      <c r="K1725" t="s">
        <v>4134</v>
      </c>
      <c r="L1725">
        <v>624</v>
      </c>
      <c r="M1725" t="s">
        <v>4135</v>
      </c>
      <c r="N1725" t="s">
        <v>4060</v>
      </c>
      <c r="O1725" t="s">
        <v>4136</v>
      </c>
      <c r="P1725">
        <v>208</v>
      </c>
      <c r="Q1725" t="s">
        <v>4134</v>
      </c>
      <c r="R1725">
        <v>5886.2370700000001</v>
      </c>
      <c r="S1725" t="s">
        <v>4282</v>
      </c>
      <c r="T1725" t="s">
        <v>4216</v>
      </c>
    </row>
    <row r="1726" spans="1:20" x14ac:dyDescent="0.3">
      <c r="A1726" t="s">
        <v>3702</v>
      </c>
      <c r="B1726" t="s">
        <v>4139</v>
      </c>
      <c r="C1726" t="s">
        <v>4292</v>
      </c>
      <c r="D1726" t="s">
        <v>4061</v>
      </c>
      <c r="E1726" t="s">
        <v>4062</v>
      </c>
      <c r="F1726" t="s">
        <v>1834</v>
      </c>
      <c r="G1726" t="s">
        <v>2086</v>
      </c>
      <c r="H1726" t="s">
        <v>9</v>
      </c>
      <c r="I1726" t="s">
        <v>180</v>
      </c>
      <c r="J1726" t="s">
        <v>3355</v>
      </c>
      <c r="K1726" t="s">
        <v>4134</v>
      </c>
      <c r="L1726">
        <v>20905</v>
      </c>
      <c r="M1726" t="s">
        <v>4135</v>
      </c>
      <c r="N1726" t="s">
        <v>4060</v>
      </c>
      <c r="O1726" t="s">
        <v>4136</v>
      </c>
      <c r="P1726">
        <v>185</v>
      </c>
      <c r="Q1726" t="s">
        <v>4134</v>
      </c>
      <c r="R1726">
        <v>2980.4106900000002</v>
      </c>
      <c r="S1726" t="s">
        <v>4141</v>
      </c>
      <c r="T1726" t="s">
        <v>4261</v>
      </c>
    </row>
    <row r="1727" spans="1:20" x14ac:dyDescent="0.3">
      <c r="A1727" t="s">
        <v>3844</v>
      </c>
      <c r="B1727" t="s">
        <v>4410</v>
      </c>
      <c r="C1727" t="s">
        <v>4342</v>
      </c>
      <c r="D1727" t="s">
        <v>4068</v>
      </c>
      <c r="E1727" t="s">
        <v>4069</v>
      </c>
      <c r="F1727" t="s">
        <v>1834</v>
      </c>
      <c r="G1727" t="s">
        <v>2086</v>
      </c>
      <c r="H1727" t="s">
        <v>9</v>
      </c>
      <c r="I1727" t="s">
        <v>180</v>
      </c>
      <c r="J1727" t="s">
        <v>3355</v>
      </c>
      <c r="K1727" t="s">
        <v>4134</v>
      </c>
      <c r="L1727">
        <v>101</v>
      </c>
      <c r="M1727" t="s">
        <v>4135</v>
      </c>
      <c r="N1727" t="s">
        <v>4060</v>
      </c>
      <c r="O1727" t="s">
        <v>4136</v>
      </c>
      <c r="P1727">
        <v>101</v>
      </c>
      <c r="Q1727" t="s">
        <v>4134</v>
      </c>
      <c r="R1727">
        <v>8006.1981599999999</v>
      </c>
      <c r="S1727" t="s">
        <v>4224</v>
      </c>
      <c r="T1727"/>
    </row>
    <row r="1728" spans="1:20" x14ac:dyDescent="0.3">
      <c r="A1728" t="s">
        <v>3657</v>
      </c>
      <c r="B1728" t="s">
        <v>4446</v>
      </c>
      <c r="C1728" t="s">
        <v>4182</v>
      </c>
      <c r="D1728" t="s">
        <v>4085</v>
      </c>
      <c r="E1728" t="s">
        <v>4086</v>
      </c>
      <c r="F1728" t="s">
        <v>37</v>
      </c>
      <c r="G1728" t="s">
        <v>2210</v>
      </c>
      <c r="H1728" t="s">
        <v>25</v>
      </c>
      <c r="I1728" t="s">
        <v>184</v>
      </c>
      <c r="J1728" t="s">
        <v>3383</v>
      </c>
      <c r="K1728" t="s">
        <v>4134</v>
      </c>
      <c r="L1728">
        <v>3600</v>
      </c>
      <c r="M1728" t="s">
        <v>4135</v>
      </c>
      <c r="N1728" t="s">
        <v>4060</v>
      </c>
      <c r="O1728" t="s">
        <v>4136</v>
      </c>
      <c r="P1728">
        <v>1200</v>
      </c>
      <c r="Q1728" t="s">
        <v>4134</v>
      </c>
      <c r="R1728">
        <v>977.82592</v>
      </c>
      <c r="S1728" t="s">
        <v>4261</v>
      </c>
      <c r="T1728" t="s">
        <v>4489</v>
      </c>
    </row>
    <row r="1729" spans="1:20" x14ac:dyDescent="0.3">
      <c r="A1729" t="s">
        <v>3884</v>
      </c>
      <c r="B1729" t="s">
        <v>4139</v>
      </c>
      <c r="C1729" t="s">
        <v>4182</v>
      </c>
      <c r="D1729" t="s">
        <v>4061</v>
      </c>
      <c r="E1729" t="s">
        <v>4062</v>
      </c>
      <c r="F1729" t="s">
        <v>1834</v>
      </c>
      <c r="G1729" t="s">
        <v>2086</v>
      </c>
      <c r="H1729" t="s">
        <v>9</v>
      </c>
      <c r="I1729" t="s">
        <v>180</v>
      </c>
      <c r="J1729" t="s">
        <v>3355</v>
      </c>
      <c r="K1729" t="s">
        <v>4134</v>
      </c>
      <c r="L1729">
        <v>980</v>
      </c>
      <c r="M1729" t="s">
        <v>4135</v>
      </c>
      <c r="N1729" t="s">
        <v>4060</v>
      </c>
      <c r="O1729" t="s">
        <v>4136</v>
      </c>
      <c r="P1729">
        <v>35</v>
      </c>
      <c r="Q1729" t="s">
        <v>4134</v>
      </c>
      <c r="R1729">
        <v>10162.67376</v>
      </c>
      <c r="S1729" t="s">
        <v>4141</v>
      </c>
      <c r="T1729" t="s">
        <v>4325</v>
      </c>
    </row>
    <row r="1730" spans="1:20" x14ac:dyDescent="0.3">
      <c r="A1730" t="s">
        <v>3727</v>
      </c>
      <c r="B1730" t="s">
        <v>4139</v>
      </c>
      <c r="C1730" t="s">
        <v>4288</v>
      </c>
      <c r="D1730" t="s">
        <v>4061</v>
      </c>
      <c r="E1730" t="s">
        <v>4062</v>
      </c>
      <c r="F1730" t="s">
        <v>1834</v>
      </c>
      <c r="G1730" t="s">
        <v>2086</v>
      </c>
      <c r="H1730" t="s">
        <v>9</v>
      </c>
      <c r="I1730" t="s">
        <v>180</v>
      </c>
      <c r="J1730" t="s">
        <v>3355</v>
      </c>
      <c r="K1730" t="s">
        <v>4134</v>
      </c>
      <c r="L1730">
        <v>78</v>
      </c>
      <c r="M1730" t="s">
        <v>4135</v>
      </c>
      <c r="N1730" t="s">
        <v>4060</v>
      </c>
      <c r="O1730" t="s">
        <v>4136</v>
      </c>
      <c r="P1730">
        <v>13</v>
      </c>
      <c r="Q1730" t="s">
        <v>4134</v>
      </c>
      <c r="R1730">
        <v>4435.2754500000001</v>
      </c>
      <c r="S1730" t="s">
        <v>4141</v>
      </c>
      <c r="T1730" t="s">
        <v>4412</v>
      </c>
    </row>
    <row r="1731" spans="1:20" x14ac:dyDescent="0.3">
      <c r="A1731" t="s">
        <v>3727</v>
      </c>
      <c r="B1731" t="s">
        <v>4139</v>
      </c>
      <c r="C1731" t="s">
        <v>4159</v>
      </c>
      <c r="D1731" t="s">
        <v>4061</v>
      </c>
      <c r="E1731" t="s">
        <v>4062</v>
      </c>
      <c r="F1731" t="s">
        <v>1834</v>
      </c>
      <c r="G1731" t="s">
        <v>2086</v>
      </c>
      <c r="H1731" t="s">
        <v>9</v>
      </c>
      <c r="I1731" t="s">
        <v>180</v>
      </c>
      <c r="J1731" t="s">
        <v>3355</v>
      </c>
      <c r="K1731" t="s">
        <v>4134</v>
      </c>
      <c r="L1731">
        <v>24045</v>
      </c>
      <c r="M1731" t="s">
        <v>4135</v>
      </c>
      <c r="N1731" t="s">
        <v>4060</v>
      </c>
      <c r="O1731" t="s">
        <v>4136</v>
      </c>
      <c r="P1731">
        <v>241</v>
      </c>
      <c r="Q1731" t="s">
        <v>4134</v>
      </c>
      <c r="R1731">
        <v>4435.2754500000001</v>
      </c>
      <c r="S1731" t="s">
        <v>4141</v>
      </c>
      <c r="T1731" t="s">
        <v>4445</v>
      </c>
    </row>
    <row r="1732" spans="1:20" x14ac:dyDescent="0.3">
      <c r="A1732" t="s">
        <v>3702</v>
      </c>
      <c r="B1732" t="s">
        <v>4132</v>
      </c>
      <c r="C1732" t="s">
        <v>4164</v>
      </c>
      <c r="D1732" t="s">
        <v>4061</v>
      </c>
      <c r="E1732" t="s">
        <v>4062</v>
      </c>
      <c r="F1732" t="s">
        <v>572</v>
      </c>
      <c r="G1732" t="s">
        <v>3201</v>
      </c>
      <c r="H1732" t="s">
        <v>9</v>
      </c>
      <c r="I1732" t="s">
        <v>180</v>
      </c>
      <c r="J1732" t="s">
        <v>3404</v>
      </c>
      <c r="K1732" t="s">
        <v>4134</v>
      </c>
      <c r="L1732">
        <v>62721</v>
      </c>
      <c r="M1732" t="s">
        <v>4135</v>
      </c>
      <c r="N1732" t="s">
        <v>4060</v>
      </c>
      <c r="O1732" t="s">
        <v>4136</v>
      </c>
      <c r="P1732">
        <v>207</v>
      </c>
      <c r="Q1732" t="s">
        <v>4134</v>
      </c>
      <c r="R1732">
        <v>3016.1878499999998</v>
      </c>
      <c r="S1732" t="s">
        <v>4137</v>
      </c>
      <c r="T1732" t="s">
        <v>4299</v>
      </c>
    </row>
    <row r="1733" spans="1:20" x14ac:dyDescent="0.3">
      <c r="A1733" t="s">
        <v>3653</v>
      </c>
      <c r="B1733" t="s">
        <v>4139</v>
      </c>
      <c r="C1733" t="s">
        <v>4235</v>
      </c>
      <c r="D1733" t="s">
        <v>4061</v>
      </c>
      <c r="E1733" t="s">
        <v>4062</v>
      </c>
      <c r="F1733" t="s">
        <v>1834</v>
      </c>
      <c r="G1733" t="s">
        <v>2086</v>
      </c>
      <c r="H1733" t="s">
        <v>9</v>
      </c>
      <c r="I1733" t="s">
        <v>180</v>
      </c>
      <c r="J1733" t="s">
        <v>3355</v>
      </c>
      <c r="K1733" t="s">
        <v>4134</v>
      </c>
      <c r="L1733">
        <v>6580</v>
      </c>
      <c r="M1733" t="s">
        <v>4135</v>
      </c>
      <c r="N1733" t="s">
        <v>4060</v>
      </c>
      <c r="O1733" t="s">
        <v>4136</v>
      </c>
      <c r="P1733">
        <v>140</v>
      </c>
      <c r="Q1733" t="s">
        <v>4134</v>
      </c>
      <c r="R1733">
        <v>3379.27124</v>
      </c>
      <c r="S1733" t="s">
        <v>4141</v>
      </c>
      <c r="T1733" t="s">
        <v>4338</v>
      </c>
    </row>
    <row r="1734" spans="1:20" x14ac:dyDescent="0.3">
      <c r="A1734" t="s">
        <v>3702</v>
      </c>
      <c r="B1734" t="s">
        <v>4139</v>
      </c>
      <c r="C1734" t="s">
        <v>4292</v>
      </c>
      <c r="D1734" t="s">
        <v>4061</v>
      </c>
      <c r="E1734" t="s">
        <v>4062</v>
      </c>
      <c r="F1734" t="s">
        <v>1834</v>
      </c>
      <c r="G1734" t="s">
        <v>2086</v>
      </c>
      <c r="H1734" t="s">
        <v>9</v>
      </c>
      <c r="I1734" t="s">
        <v>180</v>
      </c>
      <c r="J1734" t="s">
        <v>3355</v>
      </c>
      <c r="K1734" t="s">
        <v>4134</v>
      </c>
      <c r="L1734">
        <v>34780</v>
      </c>
      <c r="M1734" t="s">
        <v>4135</v>
      </c>
      <c r="N1734" t="s">
        <v>4060</v>
      </c>
      <c r="O1734" t="s">
        <v>4136</v>
      </c>
      <c r="P1734">
        <v>185</v>
      </c>
      <c r="Q1734" t="s">
        <v>4134</v>
      </c>
      <c r="R1734">
        <v>2980.4106900000002</v>
      </c>
      <c r="S1734" t="s">
        <v>4141</v>
      </c>
      <c r="T1734" t="s">
        <v>4149</v>
      </c>
    </row>
    <row r="1735" spans="1:20" x14ac:dyDescent="0.3">
      <c r="A1735" t="s">
        <v>3828</v>
      </c>
      <c r="B1735" t="s">
        <v>4143</v>
      </c>
      <c r="C1735" t="s">
        <v>4182</v>
      </c>
      <c r="D1735" t="s">
        <v>4068</v>
      </c>
      <c r="E1735" t="s">
        <v>4069</v>
      </c>
      <c r="F1735" t="s">
        <v>1834</v>
      </c>
      <c r="G1735" t="s">
        <v>2086</v>
      </c>
      <c r="H1735" t="s">
        <v>9</v>
      </c>
      <c r="I1735" t="s">
        <v>180</v>
      </c>
      <c r="J1735" t="s">
        <v>3355</v>
      </c>
      <c r="K1735" t="s">
        <v>4134</v>
      </c>
      <c r="L1735">
        <v>368</v>
      </c>
      <c r="M1735" t="s">
        <v>4135</v>
      </c>
      <c r="N1735" t="s">
        <v>4060</v>
      </c>
      <c r="O1735" t="s">
        <v>4136</v>
      </c>
      <c r="P1735">
        <v>23</v>
      </c>
      <c r="Q1735" t="s">
        <v>4134</v>
      </c>
      <c r="R1735">
        <v>7579.41986</v>
      </c>
      <c r="S1735" t="s">
        <v>4145</v>
      </c>
      <c r="T1735" t="s">
        <v>4485</v>
      </c>
    </row>
    <row r="1736" spans="1:20" x14ac:dyDescent="0.3">
      <c r="A1736" t="s">
        <v>3753</v>
      </c>
      <c r="B1736" t="s">
        <v>4440</v>
      </c>
      <c r="C1736" t="s">
        <v>4199</v>
      </c>
      <c r="D1736" t="s">
        <v>4114</v>
      </c>
      <c r="E1736" t="s">
        <v>4115</v>
      </c>
      <c r="F1736" t="s">
        <v>103</v>
      </c>
      <c r="G1736" t="s">
        <v>2017</v>
      </c>
      <c r="H1736" t="s">
        <v>25</v>
      </c>
      <c r="I1736" t="s">
        <v>184</v>
      </c>
      <c r="J1736" t="s">
        <v>3453</v>
      </c>
      <c r="K1736" t="s">
        <v>4134</v>
      </c>
      <c r="L1736">
        <v>6</v>
      </c>
      <c r="M1736" t="s">
        <v>4135</v>
      </c>
      <c r="N1736" t="s">
        <v>4060</v>
      </c>
      <c r="O1736" t="s">
        <v>4136</v>
      </c>
      <c r="P1736">
        <v>2</v>
      </c>
      <c r="Q1736" t="s">
        <v>4134</v>
      </c>
      <c r="R1736">
        <v>5.8</v>
      </c>
      <c r="S1736" t="s">
        <v>4441</v>
      </c>
      <c r="T1736" t="s">
        <v>4364</v>
      </c>
    </row>
    <row r="1737" spans="1:20" x14ac:dyDescent="0.3">
      <c r="A1737" t="s">
        <v>3725</v>
      </c>
      <c r="B1737" t="s">
        <v>4192</v>
      </c>
      <c r="C1737" t="s">
        <v>4193</v>
      </c>
      <c r="D1737" t="s">
        <v>4085</v>
      </c>
      <c r="E1737" t="s">
        <v>4086</v>
      </c>
      <c r="F1737" t="s">
        <v>71</v>
      </c>
      <c r="G1737" t="s">
        <v>2214</v>
      </c>
      <c r="H1737" t="s">
        <v>23</v>
      </c>
      <c r="I1737" t="s">
        <v>184</v>
      </c>
      <c r="J1737" t="s">
        <v>3383</v>
      </c>
      <c r="K1737" t="s">
        <v>4134</v>
      </c>
      <c r="L1737">
        <v>30</v>
      </c>
      <c r="M1737" t="s">
        <v>4135</v>
      </c>
      <c r="N1737" t="s">
        <v>4060</v>
      </c>
      <c r="O1737" t="s">
        <v>4136</v>
      </c>
      <c r="P1737">
        <v>30</v>
      </c>
      <c r="Q1737" t="s">
        <v>4134</v>
      </c>
      <c r="R1737">
        <v>714.07528000000002</v>
      </c>
      <c r="S1737" t="s">
        <v>4194</v>
      </c>
      <c r="T1737" t="s">
        <v>4567</v>
      </c>
    </row>
    <row r="1738" spans="1:20" x14ac:dyDescent="0.3">
      <c r="A1738" t="s">
        <v>3653</v>
      </c>
      <c r="B1738" t="s">
        <v>4239</v>
      </c>
      <c r="C1738" t="s">
        <v>4182</v>
      </c>
      <c r="D1738" t="s">
        <v>4061</v>
      </c>
      <c r="E1738" t="s">
        <v>4062</v>
      </c>
      <c r="F1738" t="s">
        <v>572</v>
      </c>
      <c r="G1738" t="s">
        <v>3201</v>
      </c>
      <c r="H1738" t="s">
        <v>9</v>
      </c>
      <c r="I1738" t="s">
        <v>180</v>
      </c>
      <c r="J1738" t="s">
        <v>3404</v>
      </c>
      <c r="K1738" t="s">
        <v>4134</v>
      </c>
      <c r="L1738">
        <v>108</v>
      </c>
      <c r="M1738" t="s">
        <v>4135</v>
      </c>
      <c r="N1738" t="s">
        <v>4060</v>
      </c>
      <c r="O1738" t="s">
        <v>4136</v>
      </c>
      <c r="P1738">
        <v>108</v>
      </c>
      <c r="Q1738" t="s">
        <v>4134</v>
      </c>
      <c r="R1738">
        <v>3691.3360899999998</v>
      </c>
      <c r="S1738" t="s">
        <v>4240</v>
      </c>
      <c r="T1738"/>
    </row>
    <row r="1739" spans="1:20" x14ac:dyDescent="0.3">
      <c r="A1739" t="s">
        <v>3653</v>
      </c>
      <c r="B1739" t="s">
        <v>4132</v>
      </c>
      <c r="C1739" t="s">
        <v>4324</v>
      </c>
      <c r="D1739" t="s">
        <v>4061</v>
      </c>
      <c r="E1739" t="s">
        <v>4062</v>
      </c>
      <c r="F1739" t="s">
        <v>572</v>
      </c>
      <c r="G1739" t="s">
        <v>3201</v>
      </c>
      <c r="H1739" t="s">
        <v>9</v>
      </c>
      <c r="I1739" t="s">
        <v>180</v>
      </c>
      <c r="J1739" t="s">
        <v>3404</v>
      </c>
      <c r="K1739" t="s">
        <v>4134</v>
      </c>
      <c r="L1739">
        <v>13104</v>
      </c>
      <c r="M1739" t="s">
        <v>4135</v>
      </c>
      <c r="N1739" t="s">
        <v>4060</v>
      </c>
      <c r="O1739" t="s">
        <v>4136</v>
      </c>
      <c r="P1739">
        <v>312</v>
      </c>
      <c r="Q1739" t="s">
        <v>4134</v>
      </c>
      <c r="R1739">
        <v>3416.2647400000001</v>
      </c>
      <c r="S1739" t="s">
        <v>4137</v>
      </c>
      <c r="T1739" t="s">
        <v>4391</v>
      </c>
    </row>
    <row r="1740" spans="1:20" x14ac:dyDescent="0.3">
      <c r="A1740" t="s">
        <v>3963</v>
      </c>
      <c r="B1740" t="s">
        <v>4639</v>
      </c>
      <c r="C1740" t="s">
        <v>4164</v>
      </c>
      <c r="D1740" t="s">
        <v>4103</v>
      </c>
      <c r="E1740" t="s">
        <v>4104</v>
      </c>
      <c r="F1740" t="s">
        <v>37</v>
      </c>
      <c r="G1740" t="s">
        <v>2210</v>
      </c>
      <c r="H1740" t="s">
        <v>25</v>
      </c>
      <c r="I1740" t="s">
        <v>184</v>
      </c>
      <c r="J1740" t="s">
        <v>3383</v>
      </c>
      <c r="K1740" t="s">
        <v>4134</v>
      </c>
      <c r="L1740">
        <v>450</v>
      </c>
      <c r="M1740" t="s">
        <v>4135</v>
      </c>
      <c r="N1740" t="s">
        <v>4060</v>
      </c>
      <c r="O1740" t="s">
        <v>4136</v>
      </c>
      <c r="P1740">
        <v>150</v>
      </c>
      <c r="Q1740" t="s">
        <v>4134</v>
      </c>
      <c r="R1740">
        <v>6.6458599999999999</v>
      </c>
      <c r="S1740" t="s">
        <v>4640</v>
      </c>
      <c r="T1740" t="s">
        <v>4619</v>
      </c>
    </row>
    <row r="1741" spans="1:20" x14ac:dyDescent="0.3">
      <c r="A1741" t="s">
        <v>3727</v>
      </c>
      <c r="B1741" t="s">
        <v>4139</v>
      </c>
      <c r="C1741" t="s">
        <v>4288</v>
      </c>
      <c r="D1741" t="s">
        <v>4061</v>
      </c>
      <c r="E1741" t="s">
        <v>4062</v>
      </c>
      <c r="F1741" t="s">
        <v>1834</v>
      </c>
      <c r="G1741" t="s">
        <v>2086</v>
      </c>
      <c r="H1741" t="s">
        <v>9</v>
      </c>
      <c r="I1741" t="s">
        <v>180</v>
      </c>
      <c r="J1741" t="s">
        <v>3355</v>
      </c>
      <c r="K1741" t="s">
        <v>4134</v>
      </c>
      <c r="L1741">
        <v>611</v>
      </c>
      <c r="M1741" t="s">
        <v>4135</v>
      </c>
      <c r="N1741" t="s">
        <v>4060</v>
      </c>
      <c r="O1741" t="s">
        <v>4136</v>
      </c>
      <c r="P1741">
        <v>13</v>
      </c>
      <c r="Q1741" t="s">
        <v>4134</v>
      </c>
      <c r="R1741">
        <v>4435.2754500000001</v>
      </c>
      <c r="S1741" t="s">
        <v>4141</v>
      </c>
      <c r="T1741" t="s">
        <v>4338</v>
      </c>
    </row>
    <row r="1742" spans="1:20" x14ac:dyDescent="0.3">
      <c r="A1742" t="s">
        <v>3653</v>
      </c>
      <c r="B1742" t="s">
        <v>4139</v>
      </c>
      <c r="C1742" t="s">
        <v>4417</v>
      </c>
      <c r="D1742" t="s">
        <v>4061</v>
      </c>
      <c r="E1742" t="s">
        <v>4062</v>
      </c>
      <c r="F1742" t="s">
        <v>1834</v>
      </c>
      <c r="G1742" t="s">
        <v>2086</v>
      </c>
      <c r="H1742" t="s">
        <v>9</v>
      </c>
      <c r="I1742" t="s">
        <v>180</v>
      </c>
      <c r="J1742" t="s">
        <v>3355</v>
      </c>
      <c r="K1742" t="s">
        <v>4134</v>
      </c>
      <c r="L1742">
        <v>4816</v>
      </c>
      <c r="M1742" t="s">
        <v>4135</v>
      </c>
      <c r="N1742" t="s">
        <v>4060</v>
      </c>
      <c r="O1742" t="s">
        <v>4136</v>
      </c>
      <c r="P1742">
        <v>172</v>
      </c>
      <c r="Q1742" t="s">
        <v>4134</v>
      </c>
      <c r="R1742">
        <v>3379.27124</v>
      </c>
      <c r="S1742" t="s">
        <v>4141</v>
      </c>
      <c r="T1742" t="s">
        <v>4325</v>
      </c>
    </row>
    <row r="1743" spans="1:20" x14ac:dyDescent="0.3">
      <c r="A1743" t="s">
        <v>3702</v>
      </c>
      <c r="B1743" t="s">
        <v>4139</v>
      </c>
      <c r="C1743" t="s">
        <v>4199</v>
      </c>
      <c r="D1743" t="s">
        <v>4061</v>
      </c>
      <c r="E1743" t="s">
        <v>4062</v>
      </c>
      <c r="F1743" t="s">
        <v>1834</v>
      </c>
      <c r="G1743" t="s">
        <v>2086</v>
      </c>
      <c r="H1743" t="s">
        <v>9</v>
      </c>
      <c r="I1743" t="s">
        <v>180</v>
      </c>
      <c r="J1743" t="s">
        <v>3355</v>
      </c>
      <c r="K1743" t="s">
        <v>4134</v>
      </c>
      <c r="L1743">
        <v>3190</v>
      </c>
      <c r="M1743" t="s">
        <v>4135</v>
      </c>
      <c r="N1743" t="s">
        <v>4060</v>
      </c>
      <c r="O1743" t="s">
        <v>4136</v>
      </c>
      <c r="P1743">
        <v>55</v>
      </c>
      <c r="Q1743" t="s">
        <v>4134</v>
      </c>
      <c r="R1743">
        <v>2980.4106900000002</v>
      </c>
      <c r="S1743" t="s">
        <v>4141</v>
      </c>
      <c r="T1743" t="s">
        <v>4265</v>
      </c>
    </row>
    <row r="1744" spans="1:20" x14ac:dyDescent="0.3">
      <c r="A1744" t="s">
        <v>3755</v>
      </c>
      <c r="B1744" t="s">
        <v>4139</v>
      </c>
      <c r="C1744" t="s">
        <v>4175</v>
      </c>
      <c r="D1744" t="s">
        <v>4061</v>
      </c>
      <c r="E1744" t="s">
        <v>4062</v>
      </c>
      <c r="F1744" t="s">
        <v>1834</v>
      </c>
      <c r="G1744" t="s">
        <v>2086</v>
      </c>
      <c r="H1744" t="s">
        <v>9</v>
      </c>
      <c r="I1744" t="s">
        <v>180</v>
      </c>
      <c r="J1744" t="s">
        <v>3355</v>
      </c>
      <c r="K1744" t="s">
        <v>4134</v>
      </c>
      <c r="L1744">
        <v>12240</v>
      </c>
      <c r="M1744" t="s">
        <v>4135</v>
      </c>
      <c r="N1744" t="s">
        <v>4060</v>
      </c>
      <c r="O1744" t="s">
        <v>4136</v>
      </c>
      <c r="P1744">
        <v>170</v>
      </c>
      <c r="Q1744" t="s">
        <v>4134</v>
      </c>
      <c r="R1744">
        <v>2325.0208200000002</v>
      </c>
      <c r="S1744" t="s">
        <v>4141</v>
      </c>
      <c r="T1744" t="s">
        <v>4217</v>
      </c>
    </row>
    <row r="1745" spans="1:20" x14ac:dyDescent="0.3">
      <c r="A1745" t="s">
        <v>4033</v>
      </c>
      <c r="B1745" t="s">
        <v>4319</v>
      </c>
      <c r="C1745" t="s">
        <v>4182</v>
      </c>
      <c r="D1745" t="s">
        <v>4085</v>
      </c>
      <c r="E1745" t="s">
        <v>4086</v>
      </c>
      <c r="F1745" t="s">
        <v>331</v>
      </c>
      <c r="G1745" t="s">
        <v>2211</v>
      </c>
      <c r="H1745" t="s">
        <v>46</v>
      </c>
      <c r="I1745" t="s">
        <v>180</v>
      </c>
      <c r="J1745" t="s">
        <v>3383</v>
      </c>
      <c r="K1745" t="s">
        <v>4134</v>
      </c>
      <c r="L1745">
        <v>2400</v>
      </c>
      <c r="M1745" t="s">
        <v>4135</v>
      </c>
      <c r="N1745" t="s">
        <v>4060</v>
      </c>
      <c r="O1745" t="s">
        <v>4136</v>
      </c>
      <c r="P1745">
        <v>300</v>
      </c>
      <c r="Q1745" t="s">
        <v>4134</v>
      </c>
      <c r="R1745">
        <v>4276.9212200000002</v>
      </c>
      <c r="S1745" t="s">
        <v>4194</v>
      </c>
      <c r="T1745" t="s">
        <v>4355</v>
      </c>
    </row>
    <row r="1746" spans="1:20" x14ac:dyDescent="0.3">
      <c r="A1746" t="s">
        <v>3653</v>
      </c>
      <c r="B1746" t="s">
        <v>4366</v>
      </c>
      <c r="C1746" t="s">
        <v>4235</v>
      </c>
      <c r="D1746" t="s">
        <v>4061</v>
      </c>
      <c r="E1746" t="s">
        <v>4062</v>
      </c>
      <c r="F1746" t="s">
        <v>572</v>
      </c>
      <c r="G1746" t="s">
        <v>3201</v>
      </c>
      <c r="H1746" t="s">
        <v>9</v>
      </c>
      <c r="I1746" t="s">
        <v>180</v>
      </c>
      <c r="J1746" t="s">
        <v>3404</v>
      </c>
      <c r="K1746" t="s">
        <v>4134</v>
      </c>
      <c r="L1746">
        <v>106272</v>
      </c>
      <c r="M1746" t="s">
        <v>4135</v>
      </c>
      <c r="N1746" t="s">
        <v>4060</v>
      </c>
      <c r="O1746" t="s">
        <v>4136</v>
      </c>
      <c r="P1746">
        <v>246</v>
      </c>
      <c r="Q1746" t="s">
        <v>4134</v>
      </c>
      <c r="R1746">
        <v>3416.2647400000001</v>
      </c>
      <c r="S1746" t="s">
        <v>4248</v>
      </c>
      <c r="T1746" t="s">
        <v>4269</v>
      </c>
    </row>
    <row r="1747" spans="1:20" x14ac:dyDescent="0.3">
      <c r="A1747" t="s">
        <v>3727</v>
      </c>
      <c r="B1747" t="s">
        <v>4139</v>
      </c>
      <c r="C1747" t="s">
        <v>4288</v>
      </c>
      <c r="D1747" t="s">
        <v>4061</v>
      </c>
      <c r="E1747" t="s">
        <v>4062</v>
      </c>
      <c r="F1747" t="s">
        <v>1834</v>
      </c>
      <c r="G1747" t="s">
        <v>2086</v>
      </c>
      <c r="H1747" t="s">
        <v>9</v>
      </c>
      <c r="I1747" t="s">
        <v>180</v>
      </c>
      <c r="J1747" t="s">
        <v>3355</v>
      </c>
      <c r="K1747" t="s">
        <v>4134</v>
      </c>
      <c r="L1747">
        <v>4134</v>
      </c>
      <c r="M1747" t="s">
        <v>4135</v>
      </c>
      <c r="N1747" t="s">
        <v>4060</v>
      </c>
      <c r="O1747" t="s">
        <v>4136</v>
      </c>
      <c r="P1747">
        <v>13</v>
      </c>
      <c r="Q1747" t="s">
        <v>4134</v>
      </c>
      <c r="R1747">
        <v>4435.2754500000001</v>
      </c>
      <c r="S1747" t="s">
        <v>4141</v>
      </c>
      <c r="T1747" t="s">
        <v>4304</v>
      </c>
    </row>
    <row r="1748" spans="1:20" x14ac:dyDescent="0.3">
      <c r="A1748" t="s">
        <v>3755</v>
      </c>
      <c r="B1748" t="s">
        <v>4139</v>
      </c>
      <c r="C1748" t="s">
        <v>4205</v>
      </c>
      <c r="D1748" t="s">
        <v>4061</v>
      </c>
      <c r="E1748" t="s">
        <v>4062</v>
      </c>
      <c r="F1748" t="s">
        <v>1834</v>
      </c>
      <c r="G1748" t="s">
        <v>2086</v>
      </c>
      <c r="H1748" t="s">
        <v>9</v>
      </c>
      <c r="I1748" t="s">
        <v>180</v>
      </c>
      <c r="J1748" t="s">
        <v>3355</v>
      </c>
      <c r="K1748" t="s">
        <v>4134</v>
      </c>
      <c r="L1748">
        <v>10500</v>
      </c>
      <c r="M1748" t="s">
        <v>4135</v>
      </c>
      <c r="N1748" t="s">
        <v>4060</v>
      </c>
      <c r="O1748" t="s">
        <v>4136</v>
      </c>
      <c r="P1748">
        <v>100</v>
      </c>
      <c r="Q1748" t="s">
        <v>4134</v>
      </c>
      <c r="R1748">
        <v>2325.0208200000002</v>
      </c>
      <c r="S1748" t="s">
        <v>4141</v>
      </c>
      <c r="T1748" t="s">
        <v>4445</v>
      </c>
    </row>
    <row r="1749" spans="1:20" x14ac:dyDescent="0.3">
      <c r="A1749" t="s">
        <v>3824</v>
      </c>
      <c r="B1749" t="s">
        <v>4419</v>
      </c>
      <c r="C1749" t="s">
        <v>4199</v>
      </c>
      <c r="D1749" t="s">
        <v>4126</v>
      </c>
      <c r="E1749" t="s">
        <v>4127</v>
      </c>
      <c r="F1749" t="s">
        <v>572</v>
      </c>
      <c r="G1749" t="s">
        <v>3201</v>
      </c>
      <c r="H1749" t="s">
        <v>9</v>
      </c>
      <c r="I1749" t="s">
        <v>180</v>
      </c>
      <c r="J1749" t="s">
        <v>3404</v>
      </c>
      <c r="K1749" t="s">
        <v>4134</v>
      </c>
      <c r="L1749">
        <v>14</v>
      </c>
      <c r="M1749" t="s">
        <v>4135</v>
      </c>
      <c r="N1749" t="s">
        <v>4210</v>
      </c>
      <c r="O1749" t="s">
        <v>4211</v>
      </c>
      <c r="P1749">
        <v>14</v>
      </c>
      <c r="Q1749" t="s">
        <v>4134</v>
      </c>
      <c r="R1749">
        <v>9304.7099999999991</v>
      </c>
      <c r="S1749" t="s">
        <v>4301</v>
      </c>
      <c r="T1749" t="s">
        <v>4420</v>
      </c>
    </row>
    <row r="1750" spans="1:20" x14ac:dyDescent="0.3">
      <c r="A1750" t="s">
        <v>3702</v>
      </c>
      <c r="B1750" t="s">
        <v>4139</v>
      </c>
      <c r="C1750" t="s">
        <v>4324</v>
      </c>
      <c r="D1750" t="s">
        <v>4061</v>
      </c>
      <c r="E1750" t="s">
        <v>4062</v>
      </c>
      <c r="F1750" t="s">
        <v>1834</v>
      </c>
      <c r="G1750" t="s">
        <v>2086</v>
      </c>
      <c r="H1750" t="s">
        <v>9</v>
      </c>
      <c r="I1750" t="s">
        <v>180</v>
      </c>
      <c r="J1750" t="s">
        <v>3355</v>
      </c>
      <c r="K1750" t="s">
        <v>4134</v>
      </c>
      <c r="L1750">
        <v>62909</v>
      </c>
      <c r="M1750" t="s">
        <v>4135</v>
      </c>
      <c r="N1750" t="s">
        <v>4060</v>
      </c>
      <c r="O1750" t="s">
        <v>4136</v>
      </c>
      <c r="P1750">
        <v>209</v>
      </c>
      <c r="Q1750" t="s">
        <v>4134</v>
      </c>
      <c r="R1750">
        <v>2980.4106900000002</v>
      </c>
      <c r="S1750" t="s">
        <v>4141</v>
      </c>
      <c r="T1750" t="s">
        <v>4286</v>
      </c>
    </row>
    <row r="1751" spans="1:20" x14ac:dyDescent="0.3">
      <c r="A1751" t="s">
        <v>3702</v>
      </c>
      <c r="B1751" t="s">
        <v>4647</v>
      </c>
      <c r="C1751" t="s">
        <v>4164</v>
      </c>
      <c r="D1751" t="s">
        <v>4061</v>
      </c>
      <c r="E1751" t="s">
        <v>4062</v>
      </c>
      <c r="F1751" t="s">
        <v>572</v>
      </c>
      <c r="G1751" t="s">
        <v>3201</v>
      </c>
      <c r="H1751" t="s">
        <v>9</v>
      </c>
      <c r="I1751" t="s">
        <v>180</v>
      </c>
      <c r="J1751" t="s">
        <v>3404</v>
      </c>
      <c r="K1751" t="s">
        <v>4134</v>
      </c>
      <c r="L1751">
        <v>483</v>
      </c>
      <c r="M1751" t="s">
        <v>4135</v>
      </c>
      <c r="N1751" t="s">
        <v>4060</v>
      </c>
      <c r="O1751" t="s">
        <v>4136</v>
      </c>
      <c r="P1751">
        <v>23</v>
      </c>
      <c r="Q1751" t="s">
        <v>4134</v>
      </c>
      <c r="R1751">
        <v>3016.1878499999998</v>
      </c>
      <c r="S1751" t="s">
        <v>4248</v>
      </c>
      <c r="T1751" t="s">
        <v>4421</v>
      </c>
    </row>
    <row r="1752" spans="1:20" x14ac:dyDescent="0.3">
      <c r="A1752" t="s">
        <v>3653</v>
      </c>
      <c r="B1752" t="s">
        <v>4139</v>
      </c>
      <c r="C1752" t="s">
        <v>4133</v>
      </c>
      <c r="D1752" t="s">
        <v>4061</v>
      </c>
      <c r="E1752" t="s">
        <v>4062</v>
      </c>
      <c r="F1752" t="s">
        <v>1834</v>
      </c>
      <c r="G1752" t="s">
        <v>2086</v>
      </c>
      <c r="H1752" t="s">
        <v>9</v>
      </c>
      <c r="I1752" t="s">
        <v>180</v>
      </c>
      <c r="J1752" t="s">
        <v>3355</v>
      </c>
      <c r="K1752" t="s">
        <v>4134</v>
      </c>
      <c r="L1752">
        <v>55188</v>
      </c>
      <c r="M1752" t="s">
        <v>4135</v>
      </c>
      <c r="N1752" t="s">
        <v>4060</v>
      </c>
      <c r="O1752" t="s">
        <v>4136</v>
      </c>
      <c r="P1752">
        <v>252</v>
      </c>
      <c r="Q1752" t="s">
        <v>4134</v>
      </c>
      <c r="R1752">
        <v>3379.27124</v>
      </c>
      <c r="S1752" t="s">
        <v>4141</v>
      </c>
      <c r="T1752" t="s">
        <v>4176</v>
      </c>
    </row>
    <row r="1753" spans="1:20" x14ac:dyDescent="0.3">
      <c r="A1753" t="s">
        <v>4023</v>
      </c>
      <c r="B1753" t="s">
        <v>4309</v>
      </c>
      <c r="C1753" t="s">
        <v>4199</v>
      </c>
      <c r="D1753" t="s">
        <v>4085</v>
      </c>
      <c r="E1753" t="s">
        <v>4086</v>
      </c>
      <c r="F1753" t="s">
        <v>89</v>
      </c>
      <c r="G1753" t="s">
        <v>2204</v>
      </c>
      <c r="H1753" t="s">
        <v>40</v>
      </c>
      <c r="I1753" t="s">
        <v>184</v>
      </c>
      <c r="J1753" t="s">
        <v>3383</v>
      </c>
      <c r="K1753" t="s">
        <v>4134</v>
      </c>
      <c r="L1753">
        <v>23</v>
      </c>
      <c r="M1753" t="s">
        <v>4135</v>
      </c>
      <c r="N1753" t="s">
        <v>4060</v>
      </c>
      <c r="O1753" t="s">
        <v>4136</v>
      </c>
      <c r="P1753">
        <v>23</v>
      </c>
      <c r="Q1753" t="s">
        <v>4134</v>
      </c>
      <c r="R1753">
        <v>4335.5447400000003</v>
      </c>
      <c r="S1753" t="s">
        <v>4282</v>
      </c>
      <c r="T1753" t="s">
        <v>4274</v>
      </c>
    </row>
    <row r="1754" spans="1:20" x14ac:dyDescent="0.3">
      <c r="A1754" t="s">
        <v>3774</v>
      </c>
      <c r="B1754" t="s">
        <v>4198</v>
      </c>
      <c r="C1754" t="s">
        <v>4235</v>
      </c>
      <c r="D1754" t="s">
        <v>4085</v>
      </c>
      <c r="E1754" t="s">
        <v>4086</v>
      </c>
      <c r="F1754" t="s">
        <v>37</v>
      </c>
      <c r="G1754" t="s">
        <v>2210</v>
      </c>
      <c r="H1754" t="s">
        <v>25</v>
      </c>
      <c r="I1754" t="s">
        <v>184</v>
      </c>
      <c r="J1754" t="s">
        <v>3383</v>
      </c>
      <c r="K1754" t="s">
        <v>4134</v>
      </c>
      <c r="L1754">
        <v>3250</v>
      </c>
      <c r="M1754" t="s">
        <v>4135</v>
      </c>
      <c r="N1754" t="s">
        <v>4060</v>
      </c>
      <c r="O1754" t="s">
        <v>4136</v>
      </c>
      <c r="P1754">
        <v>650</v>
      </c>
      <c r="Q1754" t="s">
        <v>4134</v>
      </c>
      <c r="R1754">
        <v>1397.8159800000001</v>
      </c>
      <c r="S1754" t="s">
        <v>4200</v>
      </c>
      <c r="T1754" t="s">
        <v>4238</v>
      </c>
    </row>
    <row r="1755" spans="1:20" x14ac:dyDescent="0.3">
      <c r="A1755" t="s">
        <v>3725</v>
      </c>
      <c r="B1755" t="s">
        <v>4154</v>
      </c>
      <c r="C1755" t="s">
        <v>4371</v>
      </c>
      <c r="D1755" t="s">
        <v>4085</v>
      </c>
      <c r="E1755" t="s">
        <v>4086</v>
      </c>
      <c r="F1755" t="s">
        <v>37</v>
      </c>
      <c r="G1755" t="s">
        <v>2210</v>
      </c>
      <c r="H1755" t="s">
        <v>25</v>
      </c>
      <c r="I1755" t="s">
        <v>184</v>
      </c>
      <c r="J1755" t="s">
        <v>3383</v>
      </c>
      <c r="K1755" t="s">
        <v>4134</v>
      </c>
      <c r="L1755">
        <v>3000</v>
      </c>
      <c r="M1755" t="s">
        <v>4135</v>
      </c>
      <c r="N1755" t="s">
        <v>4060</v>
      </c>
      <c r="O1755" t="s">
        <v>4136</v>
      </c>
      <c r="P1755">
        <v>1500</v>
      </c>
      <c r="Q1755" t="s">
        <v>4134</v>
      </c>
      <c r="R1755">
        <v>709.28188</v>
      </c>
      <c r="S1755" t="s">
        <v>4155</v>
      </c>
      <c r="T1755" t="s">
        <v>4311</v>
      </c>
    </row>
    <row r="1756" spans="1:20" x14ac:dyDescent="0.3">
      <c r="A1756" t="s">
        <v>3702</v>
      </c>
      <c r="B1756" t="s">
        <v>4628</v>
      </c>
      <c r="C1756" t="s">
        <v>4235</v>
      </c>
      <c r="D1756" t="s">
        <v>4061</v>
      </c>
      <c r="E1756" t="s">
        <v>4062</v>
      </c>
      <c r="F1756" t="s">
        <v>1834</v>
      </c>
      <c r="G1756" t="s">
        <v>2086</v>
      </c>
      <c r="H1756" t="s">
        <v>9</v>
      </c>
      <c r="I1756" t="s">
        <v>180</v>
      </c>
      <c r="J1756" t="s">
        <v>3355</v>
      </c>
      <c r="K1756" t="s">
        <v>4134</v>
      </c>
      <c r="L1756">
        <v>46</v>
      </c>
      <c r="M1756" t="s">
        <v>4135</v>
      </c>
      <c r="N1756" t="s">
        <v>4060</v>
      </c>
      <c r="O1756" t="s">
        <v>4136</v>
      </c>
      <c r="P1756">
        <v>46</v>
      </c>
      <c r="Q1756" t="s">
        <v>4134</v>
      </c>
      <c r="R1756">
        <v>3099.4530100000002</v>
      </c>
      <c r="S1756" t="s">
        <v>4264</v>
      </c>
      <c r="T1756"/>
    </row>
    <row r="1757" spans="1:20" x14ac:dyDescent="0.3">
      <c r="A1757" t="s">
        <v>3702</v>
      </c>
      <c r="B1757" t="s">
        <v>4268</v>
      </c>
      <c r="C1757" t="s">
        <v>4152</v>
      </c>
      <c r="D1757" t="s">
        <v>4061</v>
      </c>
      <c r="E1757" t="s">
        <v>4062</v>
      </c>
      <c r="F1757" t="s">
        <v>572</v>
      </c>
      <c r="G1757" t="s">
        <v>3201</v>
      </c>
      <c r="H1757" t="s">
        <v>9</v>
      </c>
      <c r="I1757" t="s">
        <v>180</v>
      </c>
      <c r="J1757" t="s">
        <v>3404</v>
      </c>
      <c r="K1757" t="s">
        <v>4134</v>
      </c>
      <c r="L1757">
        <v>8208</v>
      </c>
      <c r="M1757" t="s">
        <v>4135</v>
      </c>
      <c r="N1757" t="s">
        <v>4060</v>
      </c>
      <c r="O1757" t="s">
        <v>4136</v>
      </c>
      <c r="P1757">
        <v>171</v>
      </c>
      <c r="Q1757" t="s">
        <v>4134</v>
      </c>
      <c r="R1757">
        <v>3099.4530100000002</v>
      </c>
      <c r="S1757" t="s">
        <v>4248</v>
      </c>
      <c r="T1757" t="s">
        <v>4479</v>
      </c>
    </row>
    <row r="1758" spans="1:20" x14ac:dyDescent="0.3">
      <c r="A1758" t="s">
        <v>3702</v>
      </c>
      <c r="B1758" t="s">
        <v>4139</v>
      </c>
      <c r="C1758" t="s">
        <v>4292</v>
      </c>
      <c r="D1758" t="s">
        <v>4061</v>
      </c>
      <c r="E1758" t="s">
        <v>4062</v>
      </c>
      <c r="F1758" t="s">
        <v>1834</v>
      </c>
      <c r="G1758" t="s">
        <v>2086</v>
      </c>
      <c r="H1758" t="s">
        <v>9</v>
      </c>
      <c r="I1758" t="s">
        <v>180</v>
      </c>
      <c r="J1758" t="s">
        <v>3355</v>
      </c>
      <c r="K1758" t="s">
        <v>4134</v>
      </c>
      <c r="L1758">
        <v>7770</v>
      </c>
      <c r="M1758" t="s">
        <v>4135</v>
      </c>
      <c r="N1758" t="s">
        <v>4060</v>
      </c>
      <c r="O1758" t="s">
        <v>4136</v>
      </c>
      <c r="P1758">
        <v>185</v>
      </c>
      <c r="Q1758" t="s">
        <v>4134</v>
      </c>
      <c r="R1758">
        <v>2980.4106900000002</v>
      </c>
      <c r="S1758" t="s">
        <v>4141</v>
      </c>
      <c r="T1758" t="s">
        <v>4258</v>
      </c>
    </row>
    <row r="1759" spans="1:20" x14ac:dyDescent="0.3">
      <c r="A1759" t="s">
        <v>3755</v>
      </c>
      <c r="B1759" t="s">
        <v>4139</v>
      </c>
      <c r="C1759" t="s">
        <v>4175</v>
      </c>
      <c r="D1759" t="s">
        <v>4061</v>
      </c>
      <c r="E1759" t="s">
        <v>4062</v>
      </c>
      <c r="F1759" t="s">
        <v>1834</v>
      </c>
      <c r="G1759" t="s">
        <v>2086</v>
      </c>
      <c r="H1759" t="s">
        <v>9</v>
      </c>
      <c r="I1759" t="s">
        <v>180</v>
      </c>
      <c r="J1759" t="s">
        <v>3355</v>
      </c>
      <c r="K1759" t="s">
        <v>4134</v>
      </c>
      <c r="L1759">
        <v>7310</v>
      </c>
      <c r="M1759" t="s">
        <v>4135</v>
      </c>
      <c r="N1759" t="s">
        <v>4060</v>
      </c>
      <c r="O1759" t="s">
        <v>4136</v>
      </c>
      <c r="P1759">
        <v>170</v>
      </c>
      <c r="Q1759" t="s">
        <v>4134</v>
      </c>
      <c r="R1759">
        <v>2325.0208200000002</v>
      </c>
      <c r="S1759" t="s">
        <v>4141</v>
      </c>
      <c r="T1759" t="s">
        <v>4201</v>
      </c>
    </row>
    <row r="1760" spans="1:20" x14ac:dyDescent="0.3">
      <c r="A1760" t="s">
        <v>3653</v>
      </c>
      <c r="B1760" t="s">
        <v>4139</v>
      </c>
      <c r="C1760" t="s">
        <v>4417</v>
      </c>
      <c r="D1760" t="s">
        <v>4061</v>
      </c>
      <c r="E1760" t="s">
        <v>4062</v>
      </c>
      <c r="F1760" t="s">
        <v>1834</v>
      </c>
      <c r="G1760" t="s">
        <v>2086</v>
      </c>
      <c r="H1760" t="s">
        <v>9</v>
      </c>
      <c r="I1760" t="s">
        <v>180</v>
      </c>
      <c r="J1760" t="s">
        <v>3355</v>
      </c>
      <c r="K1760" t="s">
        <v>4134</v>
      </c>
      <c r="L1760">
        <v>8084</v>
      </c>
      <c r="M1760" t="s">
        <v>4135</v>
      </c>
      <c r="N1760" t="s">
        <v>4060</v>
      </c>
      <c r="O1760" t="s">
        <v>4136</v>
      </c>
      <c r="P1760">
        <v>172</v>
      </c>
      <c r="Q1760" t="s">
        <v>4134</v>
      </c>
      <c r="R1760">
        <v>3379.27124</v>
      </c>
      <c r="S1760" t="s">
        <v>4141</v>
      </c>
      <c r="T1760" t="s">
        <v>4338</v>
      </c>
    </row>
    <row r="1761" spans="1:20" x14ac:dyDescent="0.3">
      <c r="A1761" t="s">
        <v>3811</v>
      </c>
      <c r="B1761" t="s">
        <v>4154</v>
      </c>
      <c r="C1761" t="s">
        <v>4193</v>
      </c>
      <c r="D1761" t="s">
        <v>4085</v>
      </c>
      <c r="E1761" t="s">
        <v>4086</v>
      </c>
      <c r="F1761" t="s">
        <v>37</v>
      </c>
      <c r="G1761" t="s">
        <v>2210</v>
      </c>
      <c r="H1761" t="s">
        <v>25</v>
      </c>
      <c r="I1761" t="s">
        <v>184</v>
      </c>
      <c r="J1761" t="s">
        <v>3383</v>
      </c>
      <c r="K1761" t="s">
        <v>4134</v>
      </c>
      <c r="L1761">
        <v>3900</v>
      </c>
      <c r="M1761" t="s">
        <v>4135</v>
      </c>
      <c r="N1761" t="s">
        <v>4060</v>
      </c>
      <c r="O1761" t="s">
        <v>4136</v>
      </c>
      <c r="P1761">
        <v>150</v>
      </c>
      <c r="Q1761" t="s">
        <v>4134</v>
      </c>
      <c r="R1761">
        <v>1935.4146000000001</v>
      </c>
      <c r="S1761" t="s">
        <v>4155</v>
      </c>
      <c r="T1761" t="s">
        <v>4620</v>
      </c>
    </row>
    <row r="1762" spans="1:20" x14ac:dyDescent="0.3">
      <c r="A1762" t="s">
        <v>3755</v>
      </c>
      <c r="B1762" t="s">
        <v>4139</v>
      </c>
      <c r="C1762" t="s">
        <v>4339</v>
      </c>
      <c r="D1762" t="s">
        <v>4061</v>
      </c>
      <c r="E1762" t="s">
        <v>4062</v>
      </c>
      <c r="F1762" t="s">
        <v>1834</v>
      </c>
      <c r="G1762" t="s">
        <v>2086</v>
      </c>
      <c r="H1762" t="s">
        <v>9</v>
      </c>
      <c r="I1762" t="s">
        <v>180</v>
      </c>
      <c r="J1762" t="s">
        <v>3355</v>
      </c>
      <c r="K1762" t="s">
        <v>4134</v>
      </c>
      <c r="L1762">
        <v>3600</v>
      </c>
      <c r="M1762" t="s">
        <v>4135</v>
      </c>
      <c r="N1762" t="s">
        <v>4060</v>
      </c>
      <c r="O1762" t="s">
        <v>4136</v>
      </c>
      <c r="P1762">
        <v>50</v>
      </c>
      <c r="Q1762" t="s">
        <v>4134</v>
      </c>
      <c r="R1762">
        <v>2325.0208200000002</v>
      </c>
      <c r="S1762" t="s">
        <v>4141</v>
      </c>
      <c r="T1762" t="s">
        <v>4217</v>
      </c>
    </row>
    <row r="1763" spans="1:20" x14ac:dyDescent="0.3">
      <c r="A1763" t="s">
        <v>3653</v>
      </c>
      <c r="B1763" t="s">
        <v>4139</v>
      </c>
      <c r="C1763" t="s">
        <v>4417</v>
      </c>
      <c r="D1763" t="s">
        <v>4061</v>
      </c>
      <c r="E1763" t="s">
        <v>4062</v>
      </c>
      <c r="F1763" t="s">
        <v>1834</v>
      </c>
      <c r="G1763" t="s">
        <v>2086</v>
      </c>
      <c r="H1763" t="s">
        <v>9</v>
      </c>
      <c r="I1763" t="s">
        <v>180</v>
      </c>
      <c r="J1763" t="s">
        <v>3355</v>
      </c>
      <c r="K1763" t="s">
        <v>4134</v>
      </c>
      <c r="L1763">
        <v>9976</v>
      </c>
      <c r="M1763" t="s">
        <v>4135</v>
      </c>
      <c r="N1763" t="s">
        <v>4060</v>
      </c>
      <c r="O1763" t="s">
        <v>4136</v>
      </c>
      <c r="P1763">
        <v>172</v>
      </c>
      <c r="Q1763" t="s">
        <v>4134</v>
      </c>
      <c r="R1763">
        <v>3379.27124</v>
      </c>
      <c r="S1763" t="s">
        <v>4141</v>
      </c>
      <c r="T1763" t="s">
        <v>4265</v>
      </c>
    </row>
    <row r="1764" spans="1:20" x14ac:dyDescent="0.3">
      <c r="A1764" t="s">
        <v>3702</v>
      </c>
      <c r="B1764" t="s">
        <v>4139</v>
      </c>
      <c r="C1764" t="s">
        <v>4188</v>
      </c>
      <c r="D1764" t="s">
        <v>4061</v>
      </c>
      <c r="E1764" t="s">
        <v>4062</v>
      </c>
      <c r="F1764" t="s">
        <v>1834</v>
      </c>
      <c r="G1764" t="s">
        <v>2086</v>
      </c>
      <c r="H1764" t="s">
        <v>9</v>
      </c>
      <c r="I1764" t="s">
        <v>180</v>
      </c>
      <c r="J1764" t="s">
        <v>3355</v>
      </c>
      <c r="K1764" t="s">
        <v>4134</v>
      </c>
      <c r="L1764">
        <v>4095</v>
      </c>
      <c r="M1764" t="s">
        <v>4135</v>
      </c>
      <c r="N1764" t="s">
        <v>4060</v>
      </c>
      <c r="O1764" t="s">
        <v>4136</v>
      </c>
      <c r="P1764">
        <v>195</v>
      </c>
      <c r="Q1764" t="s">
        <v>4134</v>
      </c>
      <c r="R1764">
        <v>2980.4106900000002</v>
      </c>
      <c r="S1764" t="s">
        <v>4141</v>
      </c>
      <c r="T1764" t="s">
        <v>4138</v>
      </c>
    </row>
    <row r="1765" spans="1:20" x14ac:dyDescent="0.3">
      <c r="A1765" t="s">
        <v>3702</v>
      </c>
      <c r="B1765" t="s">
        <v>4268</v>
      </c>
      <c r="C1765" t="s">
        <v>4164</v>
      </c>
      <c r="D1765" t="s">
        <v>4061</v>
      </c>
      <c r="E1765" t="s">
        <v>4062</v>
      </c>
      <c r="F1765" t="s">
        <v>572</v>
      </c>
      <c r="G1765" t="s">
        <v>3201</v>
      </c>
      <c r="H1765" t="s">
        <v>9</v>
      </c>
      <c r="I1765" t="s">
        <v>180</v>
      </c>
      <c r="J1765" t="s">
        <v>3404</v>
      </c>
      <c r="K1765" t="s">
        <v>4134</v>
      </c>
      <c r="L1765">
        <v>2928</v>
      </c>
      <c r="M1765" t="s">
        <v>4135</v>
      </c>
      <c r="N1765" t="s">
        <v>4060</v>
      </c>
      <c r="O1765" t="s">
        <v>4136</v>
      </c>
      <c r="P1765">
        <v>61</v>
      </c>
      <c r="Q1765" t="s">
        <v>4134</v>
      </c>
      <c r="R1765">
        <v>3016.1878499999998</v>
      </c>
      <c r="S1765" t="s">
        <v>4248</v>
      </c>
      <c r="T1765" t="s">
        <v>4479</v>
      </c>
    </row>
    <row r="1766" spans="1:20" x14ac:dyDescent="0.3">
      <c r="A1766" t="s">
        <v>3727</v>
      </c>
      <c r="B1766" t="s">
        <v>4139</v>
      </c>
      <c r="C1766" t="s">
        <v>4159</v>
      </c>
      <c r="D1766" t="s">
        <v>4061</v>
      </c>
      <c r="E1766" t="s">
        <v>4062</v>
      </c>
      <c r="F1766" t="s">
        <v>1834</v>
      </c>
      <c r="G1766" t="s">
        <v>2086</v>
      </c>
      <c r="H1766" t="s">
        <v>9</v>
      </c>
      <c r="I1766" t="s">
        <v>180</v>
      </c>
      <c r="J1766" t="s">
        <v>3355</v>
      </c>
      <c r="K1766" t="s">
        <v>4134</v>
      </c>
      <c r="L1766">
        <v>144</v>
      </c>
      <c r="M1766" t="s">
        <v>4135</v>
      </c>
      <c r="N1766" t="s">
        <v>4060</v>
      </c>
      <c r="O1766" t="s">
        <v>4136</v>
      </c>
      <c r="P1766">
        <v>241</v>
      </c>
      <c r="Q1766" t="s">
        <v>4134</v>
      </c>
      <c r="R1766">
        <v>4435.2754500000001</v>
      </c>
      <c r="S1766" t="s">
        <v>4141</v>
      </c>
      <c r="T1766" t="s">
        <v>4224</v>
      </c>
    </row>
    <row r="1767" spans="1:20" x14ac:dyDescent="0.3">
      <c r="A1767" t="s">
        <v>3727</v>
      </c>
      <c r="B1767" t="s">
        <v>4139</v>
      </c>
      <c r="C1767" t="s">
        <v>4159</v>
      </c>
      <c r="D1767" t="s">
        <v>4061</v>
      </c>
      <c r="E1767" t="s">
        <v>4062</v>
      </c>
      <c r="F1767" t="s">
        <v>1834</v>
      </c>
      <c r="G1767" t="s">
        <v>2086</v>
      </c>
      <c r="H1767" t="s">
        <v>9</v>
      </c>
      <c r="I1767" t="s">
        <v>180</v>
      </c>
      <c r="J1767" t="s">
        <v>3355</v>
      </c>
      <c r="K1767" t="s">
        <v>4134</v>
      </c>
      <c r="L1767">
        <v>24961</v>
      </c>
      <c r="M1767" t="s">
        <v>4135</v>
      </c>
      <c r="N1767" t="s">
        <v>4060</v>
      </c>
      <c r="O1767" t="s">
        <v>4136</v>
      </c>
      <c r="P1767">
        <v>241</v>
      </c>
      <c r="Q1767" t="s">
        <v>4134</v>
      </c>
      <c r="R1767">
        <v>4435.2754500000001</v>
      </c>
      <c r="S1767" t="s">
        <v>4141</v>
      </c>
      <c r="T1767" t="s">
        <v>4187</v>
      </c>
    </row>
    <row r="1768" spans="1:20" x14ac:dyDescent="0.3">
      <c r="A1768" t="s">
        <v>3824</v>
      </c>
      <c r="B1768" t="s">
        <v>4564</v>
      </c>
      <c r="C1768" t="s">
        <v>4565</v>
      </c>
      <c r="D1768" t="s">
        <v>4122</v>
      </c>
      <c r="E1768" t="s">
        <v>4123</v>
      </c>
      <c r="F1768" t="s">
        <v>1834</v>
      </c>
      <c r="G1768" t="s">
        <v>2086</v>
      </c>
      <c r="H1768" t="s">
        <v>9</v>
      </c>
      <c r="I1768" t="s">
        <v>180</v>
      </c>
      <c r="J1768" t="s">
        <v>3355</v>
      </c>
      <c r="K1768" t="s">
        <v>4134</v>
      </c>
      <c r="L1768">
        <v>15</v>
      </c>
      <c r="M1768" t="s">
        <v>4135</v>
      </c>
      <c r="N1768" t="s">
        <v>4080</v>
      </c>
      <c r="O1768" t="s">
        <v>4183</v>
      </c>
      <c r="P1768">
        <v>5</v>
      </c>
      <c r="Q1768" t="s">
        <v>4134</v>
      </c>
      <c r="R1768">
        <v>9232.39</v>
      </c>
      <c r="S1768" t="s">
        <v>4313</v>
      </c>
      <c r="T1768" t="s">
        <v>4336</v>
      </c>
    </row>
    <row r="1769" spans="1:20" x14ac:dyDescent="0.3">
      <c r="A1769" t="s">
        <v>3913</v>
      </c>
      <c r="B1769" t="s">
        <v>4169</v>
      </c>
      <c r="C1769" t="s">
        <v>4342</v>
      </c>
      <c r="D1769" t="s">
        <v>4061</v>
      </c>
      <c r="E1769" t="s">
        <v>4062</v>
      </c>
      <c r="F1769" t="s">
        <v>1834</v>
      </c>
      <c r="G1769" t="s">
        <v>2086</v>
      </c>
      <c r="H1769" t="s">
        <v>9</v>
      </c>
      <c r="I1769" t="s">
        <v>180</v>
      </c>
      <c r="J1769" t="s">
        <v>3355</v>
      </c>
      <c r="K1769" t="s">
        <v>4134</v>
      </c>
      <c r="L1769">
        <v>25986</v>
      </c>
      <c r="M1769" t="s">
        <v>4135</v>
      </c>
      <c r="N1769" t="s">
        <v>4060</v>
      </c>
      <c r="O1769" t="s">
        <v>4136</v>
      </c>
      <c r="P1769">
        <v>213</v>
      </c>
      <c r="Q1769" t="s">
        <v>4134</v>
      </c>
      <c r="R1769">
        <v>2663.1526699999999</v>
      </c>
      <c r="S1769" t="s">
        <v>4170</v>
      </c>
      <c r="T1769" t="s">
        <v>4171</v>
      </c>
    </row>
    <row r="1770" spans="1:20" x14ac:dyDescent="0.3">
      <c r="A1770" t="s">
        <v>3653</v>
      </c>
      <c r="B1770" t="s">
        <v>4139</v>
      </c>
      <c r="C1770" t="s">
        <v>4235</v>
      </c>
      <c r="D1770" t="s">
        <v>4061</v>
      </c>
      <c r="E1770" t="s">
        <v>4062</v>
      </c>
      <c r="F1770" t="s">
        <v>1834</v>
      </c>
      <c r="G1770" t="s">
        <v>2086</v>
      </c>
      <c r="H1770" t="s">
        <v>9</v>
      </c>
      <c r="I1770" t="s">
        <v>180</v>
      </c>
      <c r="J1770" t="s">
        <v>3355</v>
      </c>
      <c r="K1770" t="s">
        <v>4134</v>
      </c>
      <c r="L1770">
        <v>1820</v>
      </c>
      <c r="M1770" t="s">
        <v>4135</v>
      </c>
      <c r="N1770" t="s">
        <v>4060</v>
      </c>
      <c r="O1770" t="s">
        <v>4136</v>
      </c>
      <c r="P1770">
        <v>140</v>
      </c>
      <c r="Q1770" t="s">
        <v>4134</v>
      </c>
      <c r="R1770">
        <v>3379.27124</v>
      </c>
      <c r="S1770" t="s">
        <v>4141</v>
      </c>
      <c r="T1770" t="s">
        <v>4250</v>
      </c>
    </row>
    <row r="1771" spans="1:20" x14ac:dyDescent="0.3">
      <c r="A1771" t="s">
        <v>3653</v>
      </c>
      <c r="B1771" t="s">
        <v>4139</v>
      </c>
      <c r="C1771" t="s">
        <v>4303</v>
      </c>
      <c r="D1771" t="s">
        <v>4061</v>
      </c>
      <c r="E1771" t="s">
        <v>4062</v>
      </c>
      <c r="F1771" t="s">
        <v>1834</v>
      </c>
      <c r="G1771" t="s">
        <v>2086</v>
      </c>
      <c r="H1771" t="s">
        <v>9</v>
      </c>
      <c r="I1771" t="s">
        <v>180</v>
      </c>
      <c r="J1771" t="s">
        <v>3355</v>
      </c>
      <c r="K1771" t="s">
        <v>4134</v>
      </c>
      <c r="L1771">
        <v>26426</v>
      </c>
      <c r="M1771" t="s">
        <v>4135</v>
      </c>
      <c r="N1771" t="s">
        <v>4060</v>
      </c>
      <c r="O1771" t="s">
        <v>4136</v>
      </c>
      <c r="P1771">
        <v>146</v>
      </c>
      <c r="Q1771" t="s">
        <v>4134</v>
      </c>
      <c r="R1771">
        <v>3379.27124</v>
      </c>
      <c r="S1771" t="s">
        <v>4141</v>
      </c>
      <c r="T1771" t="s">
        <v>4267</v>
      </c>
    </row>
    <row r="1772" spans="1:20" x14ac:dyDescent="0.3">
      <c r="A1772" t="s">
        <v>3884</v>
      </c>
      <c r="B1772" t="s">
        <v>4139</v>
      </c>
      <c r="C1772" t="s">
        <v>4182</v>
      </c>
      <c r="D1772" t="s">
        <v>4061</v>
      </c>
      <c r="E1772" t="s">
        <v>4062</v>
      </c>
      <c r="F1772" t="s">
        <v>1834</v>
      </c>
      <c r="G1772" t="s">
        <v>2086</v>
      </c>
      <c r="H1772" t="s">
        <v>9</v>
      </c>
      <c r="I1772" t="s">
        <v>180</v>
      </c>
      <c r="J1772" t="s">
        <v>3355</v>
      </c>
      <c r="K1772" t="s">
        <v>4134</v>
      </c>
      <c r="L1772">
        <v>1505</v>
      </c>
      <c r="M1772" t="s">
        <v>4135</v>
      </c>
      <c r="N1772" t="s">
        <v>4060</v>
      </c>
      <c r="O1772" t="s">
        <v>4136</v>
      </c>
      <c r="P1772">
        <v>35</v>
      </c>
      <c r="Q1772" t="s">
        <v>4134</v>
      </c>
      <c r="R1772">
        <v>10162.67376</v>
      </c>
      <c r="S1772" t="s">
        <v>4141</v>
      </c>
      <c r="T1772" t="s">
        <v>4201</v>
      </c>
    </row>
    <row r="1773" spans="1:20" x14ac:dyDescent="0.3">
      <c r="A1773" t="s">
        <v>3653</v>
      </c>
      <c r="B1773" t="s">
        <v>4132</v>
      </c>
      <c r="C1773" t="s">
        <v>4199</v>
      </c>
      <c r="D1773" t="s">
        <v>4061</v>
      </c>
      <c r="E1773" t="s">
        <v>4062</v>
      </c>
      <c r="F1773" t="s">
        <v>572</v>
      </c>
      <c r="G1773" t="s">
        <v>3201</v>
      </c>
      <c r="H1773" t="s">
        <v>9</v>
      </c>
      <c r="I1773" t="s">
        <v>180</v>
      </c>
      <c r="J1773" t="s">
        <v>3404</v>
      </c>
      <c r="K1773" t="s">
        <v>4134</v>
      </c>
      <c r="L1773">
        <v>4116</v>
      </c>
      <c r="M1773" t="s">
        <v>4135</v>
      </c>
      <c r="N1773" t="s">
        <v>4060</v>
      </c>
      <c r="O1773" t="s">
        <v>4136</v>
      </c>
      <c r="P1773">
        <v>209</v>
      </c>
      <c r="Q1773" t="s">
        <v>4134</v>
      </c>
      <c r="R1773">
        <v>3416.2647400000001</v>
      </c>
      <c r="S1773" t="s">
        <v>4137</v>
      </c>
      <c r="T1773" t="s">
        <v>4391</v>
      </c>
    </row>
    <row r="1774" spans="1:20" x14ac:dyDescent="0.3">
      <c r="A1774" t="s">
        <v>3653</v>
      </c>
      <c r="B1774" t="s">
        <v>4132</v>
      </c>
      <c r="C1774" t="s">
        <v>4199</v>
      </c>
      <c r="D1774" t="s">
        <v>4061</v>
      </c>
      <c r="E1774" t="s">
        <v>4062</v>
      </c>
      <c r="F1774" t="s">
        <v>572</v>
      </c>
      <c r="G1774" t="s">
        <v>3201</v>
      </c>
      <c r="H1774" t="s">
        <v>9</v>
      </c>
      <c r="I1774" t="s">
        <v>180</v>
      </c>
      <c r="J1774" t="s">
        <v>3404</v>
      </c>
      <c r="K1774" t="s">
        <v>4134</v>
      </c>
      <c r="L1774">
        <v>7056</v>
      </c>
      <c r="M1774" t="s">
        <v>4135</v>
      </c>
      <c r="N1774" t="s">
        <v>4060</v>
      </c>
      <c r="O1774" t="s">
        <v>4136</v>
      </c>
      <c r="P1774">
        <v>209</v>
      </c>
      <c r="Q1774" t="s">
        <v>4134</v>
      </c>
      <c r="R1774">
        <v>3416.2647400000001</v>
      </c>
      <c r="S1774" t="s">
        <v>4137</v>
      </c>
      <c r="T1774" t="s">
        <v>4476</v>
      </c>
    </row>
    <row r="1775" spans="1:20" x14ac:dyDescent="0.3">
      <c r="A1775" t="s">
        <v>3913</v>
      </c>
      <c r="B1775" t="s">
        <v>4139</v>
      </c>
      <c r="C1775" t="s">
        <v>4157</v>
      </c>
      <c r="D1775" t="s">
        <v>4061</v>
      </c>
      <c r="E1775" t="s">
        <v>4062</v>
      </c>
      <c r="F1775" t="s">
        <v>1834</v>
      </c>
      <c r="G1775" t="s">
        <v>2086</v>
      </c>
      <c r="H1775" t="s">
        <v>9</v>
      </c>
      <c r="I1775" t="s">
        <v>180</v>
      </c>
      <c r="J1775" t="s">
        <v>3355</v>
      </c>
      <c r="K1775" t="s">
        <v>4134</v>
      </c>
      <c r="L1775">
        <v>1131</v>
      </c>
      <c r="M1775" t="s">
        <v>4135</v>
      </c>
      <c r="N1775" t="s">
        <v>4060</v>
      </c>
      <c r="O1775" t="s">
        <v>4136</v>
      </c>
      <c r="P1775">
        <v>87</v>
      </c>
      <c r="Q1775" t="s">
        <v>4134</v>
      </c>
      <c r="R1775">
        <v>2560.8675699999999</v>
      </c>
      <c r="S1775" t="s">
        <v>4141</v>
      </c>
      <c r="T1775" t="s">
        <v>4250</v>
      </c>
    </row>
    <row r="1776" spans="1:20" x14ac:dyDescent="0.3">
      <c r="A1776" t="s">
        <v>3727</v>
      </c>
      <c r="B1776" t="s">
        <v>4202</v>
      </c>
      <c r="C1776" t="s">
        <v>4182</v>
      </c>
      <c r="D1776" t="s">
        <v>4061</v>
      </c>
      <c r="E1776" t="s">
        <v>4062</v>
      </c>
      <c r="F1776" t="s">
        <v>1834</v>
      </c>
      <c r="G1776" t="s">
        <v>2086</v>
      </c>
      <c r="H1776" t="s">
        <v>9</v>
      </c>
      <c r="I1776" t="s">
        <v>180</v>
      </c>
      <c r="J1776" t="s">
        <v>3355</v>
      </c>
      <c r="K1776" t="s">
        <v>4134</v>
      </c>
      <c r="L1776">
        <v>94944</v>
      </c>
      <c r="M1776" t="s">
        <v>4135</v>
      </c>
      <c r="N1776" t="s">
        <v>4060</v>
      </c>
      <c r="O1776" t="s">
        <v>4136</v>
      </c>
      <c r="P1776">
        <v>184</v>
      </c>
      <c r="Q1776" t="s">
        <v>4134</v>
      </c>
      <c r="R1776">
        <v>4435.2754500000001</v>
      </c>
      <c r="S1776" t="s">
        <v>4203</v>
      </c>
      <c r="T1776" t="s">
        <v>4194</v>
      </c>
    </row>
    <row r="1777" spans="1:20" x14ac:dyDescent="0.3">
      <c r="A1777" t="s">
        <v>3702</v>
      </c>
      <c r="B1777" t="s">
        <v>4139</v>
      </c>
      <c r="C1777" t="s">
        <v>4225</v>
      </c>
      <c r="D1777" t="s">
        <v>4061</v>
      </c>
      <c r="E1777" t="s">
        <v>4062</v>
      </c>
      <c r="F1777" t="s">
        <v>1834</v>
      </c>
      <c r="G1777" t="s">
        <v>2086</v>
      </c>
      <c r="H1777" t="s">
        <v>9</v>
      </c>
      <c r="I1777" t="s">
        <v>180</v>
      </c>
      <c r="J1777" t="s">
        <v>3355</v>
      </c>
      <c r="K1777" t="s">
        <v>4134</v>
      </c>
      <c r="L1777">
        <v>7067</v>
      </c>
      <c r="M1777" t="s">
        <v>4135</v>
      </c>
      <c r="N1777" t="s">
        <v>4060</v>
      </c>
      <c r="O1777" t="s">
        <v>4136</v>
      </c>
      <c r="P1777">
        <v>191</v>
      </c>
      <c r="Q1777" t="s">
        <v>4134</v>
      </c>
      <c r="R1777">
        <v>2980.4106900000002</v>
      </c>
      <c r="S1777" t="s">
        <v>4141</v>
      </c>
      <c r="T1777" t="s">
        <v>4254</v>
      </c>
    </row>
    <row r="1778" spans="1:20" x14ac:dyDescent="0.3">
      <c r="A1778" t="s">
        <v>3702</v>
      </c>
      <c r="B1778" t="s">
        <v>4139</v>
      </c>
      <c r="C1778" t="s">
        <v>4252</v>
      </c>
      <c r="D1778" t="s">
        <v>4061</v>
      </c>
      <c r="E1778" t="s">
        <v>4062</v>
      </c>
      <c r="F1778" t="s">
        <v>1834</v>
      </c>
      <c r="G1778" t="s">
        <v>2086</v>
      </c>
      <c r="H1778" t="s">
        <v>9</v>
      </c>
      <c r="I1778" t="s">
        <v>180</v>
      </c>
      <c r="J1778" t="s">
        <v>3355</v>
      </c>
      <c r="K1778" t="s">
        <v>4134</v>
      </c>
      <c r="L1778">
        <v>27824</v>
      </c>
      <c r="M1778" t="s">
        <v>4135</v>
      </c>
      <c r="N1778" t="s">
        <v>4060</v>
      </c>
      <c r="O1778" t="s">
        <v>4136</v>
      </c>
      <c r="P1778">
        <v>148</v>
      </c>
      <c r="Q1778" t="s">
        <v>4134</v>
      </c>
      <c r="R1778">
        <v>2980.4106900000002</v>
      </c>
      <c r="S1778" t="s">
        <v>4141</v>
      </c>
      <c r="T1778" t="s">
        <v>4149</v>
      </c>
    </row>
    <row r="1779" spans="1:20" x14ac:dyDescent="0.3">
      <c r="A1779" t="s">
        <v>3727</v>
      </c>
      <c r="B1779" t="s">
        <v>4139</v>
      </c>
      <c r="C1779" t="s">
        <v>4288</v>
      </c>
      <c r="D1779" t="s">
        <v>4061</v>
      </c>
      <c r="E1779" t="s">
        <v>4062</v>
      </c>
      <c r="F1779" t="s">
        <v>1834</v>
      </c>
      <c r="G1779" t="s">
        <v>2086</v>
      </c>
      <c r="H1779" t="s">
        <v>9</v>
      </c>
      <c r="I1779" t="s">
        <v>180</v>
      </c>
      <c r="J1779" t="s">
        <v>3355</v>
      </c>
      <c r="K1779" t="s">
        <v>4134</v>
      </c>
      <c r="L1779">
        <v>1365</v>
      </c>
      <c r="M1779" t="s">
        <v>4135</v>
      </c>
      <c r="N1779" t="s">
        <v>4060</v>
      </c>
      <c r="O1779" t="s">
        <v>4136</v>
      </c>
      <c r="P1779">
        <v>13</v>
      </c>
      <c r="Q1779" t="s">
        <v>4134</v>
      </c>
      <c r="R1779">
        <v>4435.2754500000001</v>
      </c>
      <c r="S1779" t="s">
        <v>4141</v>
      </c>
      <c r="T1779" t="s">
        <v>4445</v>
      </c>
    </row>
    <row r="1780" spans="1:20" x14ac:dyDescent="0.3">
      <c r="A1780" t="s">
        <v>4023</v>
      </c>
      <c r="B1780" t="s">
        <v>4319</v>
      </c>
      <c r="C1780" t="s">
        <v>4164</v>
      </c>
      <c r="D1780" t="s">
        <v>4085</v>
      </c>
      <c r="E1780" t="s">
        <v>4086</v>
      </c>
      <c r="F1780" t="s">
        <v>331</v>
      </c>
      <c r="G1780" t="s">
        <v>2211</v>
      </c>
      <c r="H1780" t="s">
        <v>46</v>
      </c>
      <c r="I1780" t="s">
        <v>180</v>
      </c>
      <c r="J1780" t="s">
        <v>3383</v>
      </c>
      <c r="K1780" t="s">
        <v>4134</v>
      </c>
      <c r="L1780">
        <v>32</v>
      </c>
      <c r="M1780" t="s">
        <v>4135</v>
      </c>
      <c r="N1780" t="s">
        <v>4060</v>
      </c>
      <c r="O1780" t="s">
        <v>4136</v>
      </c>
      <c r="P1780">
        <v>16</v>
      </c>
      <c r="Q1780" t="s">
        <v>4134</v>
      </c>
      <c r="R1780">
        <v>3189.1590200000001</v>
      </c>
      <c r="S1780" t="s">
        <v>4194</v>
      </c>
      <c r="T1780" t="s">
        <v>4320</v>
      </c>
    </row>
    <row r="1781" spans="1:20" x14ac:dyDescent="0.3">
      <c r="A1781" t="s">
        <v>4002</v>
      </c>
      <c r="B1781" t="s">
        <v>4648</v>
      </c>
      <c r="C1781" t="s">
        <v>4182</v>
      </c>
      <c r="D1781" t="s">
        <v>4068</v>
      </c>
      <c r="E1781" t="s">
        <v>4069</v>
      </c>
      <c r="F1781" t="s">
        <v>572</v>
      </c>
      <c r="G1781" t="s">
        <v>3201</v>
      </c>
      <c r="H1781" t="s">
        <v>9</v>
      </c>
      <c r="I1781" t="s">
        <v>180</v>
      </c>
      <c r="J1781" t="s">
        <v>3404</v>
      </c>
      <c r="K1781" t="s">
        <v>4134</v>
      </c>
      <c r="L1781">
        <v>4</v>
      </c>
      <c r="M1781" t="s">
        <v>4135</v>
      </c>
      <c r="N1781" t="s">
        <v>4060</v>
      </c>
      <c r="O1781" t="s">
        <v>4136</v>
      </c>
      <c r="P1781">
        <v>4</v>
      </c>
      <c r="Q1781" t="s">
        <v>4134</v>
      </c>
      <c r="R1781">
        <v>108006.62231000001</v>
      </c>
      <c r="S1781" t="s">
        <v>4304</v>
      </c>
      <c r="T1781"/>
    </row>
    <row r="1782" spans="1:20" x14ac:dyDescent="0.3">
      <c r="A1782" t="s">
        <v>3702</v>
      </c>
      <c r="B1782" t="s">
        <v>4139</v>
      </c>
      <c r="C1782" t="s">
        <v>4225</v>
      </c>
      <c r="D1782" t="s">
        <v>4061</v>
      </c>
      <c r="E1782" t="s">
        <v>4062</v>
      </c>
      <c r="F1782" t="s">
        <v>1834</v>
      </c>
      <c r="G1782" t="s">
        <v>2086</v>
      </c>
      <c r="H1782" t="s">
        <v>9</v>
      </c>
      <c r="I1782" t="s">
        <v>180</v>
      </c>
      <c r="J1782" t="s">
        <v>3355</v>
      </c>
      <c r="K1782" t="s">
        <v>4134</v>
      </c>
      <c r="L1782">
        <v>19291</v>
      </c>
      <c r="M1782" t="s">
        <v>4135</v>
      </c>
      <c r="N1782" t="s">
        <v>4060</v>
      </c>
      <c r="O1782" t="s">
        <v>4136</v>
      </c>
      <c r="P1782">
        <v>191</v>
      </c>
      <c r="Q1782" t="s">
        <v>4134</v>
      </c>
      <c r="R1782">
        <v>2980.4106900000002</v>
      </c>
      <c r="S1782" t="s">
        <v>4141</v>
      </c>
      <c r="T1782" t="s">
        <v>4170</v>
      </c>
    </row>
    <row r="1783" spans="1:20" x14ac:dyDescent="0.3">
      <c r="A1783" t="s">
        <v>3702</v>
      </c>
      <c r="B1783" t="s">
        <v>4169</v>
      </c>
      <c r="C1783" t="s">
        <v>4182</v>
      </c>
      <c r="D1783" t="s">
        <v>4061</v>
      </c>
      <c r="E1783" t="s">
        <v>4062</v>
      </c>
      <c r="F1783" t="s">
        <v>1834</v>
      </c>
      <c r="G1783" t="s">
        <v>2086</v>
      </c>
      <c r="H1783" t="s">
        <v>9</v>
      </c>
      <c r="I1783" t="s">
        <v>180</v>
      </c>
      <c r="J1783" t="s">
        <v>3355</v>
      </c>
      <c r="K1783" t="s">
        <v>4134</v>
      </c>
      <c r="L1783">
        <v>4928</v>
      </c>
      <c r="M1783" t="s">
        <v>4135</v>
      </c>
      <c r="N1783" t="s">
        <v>4060</v>
      </c>
      <c r="O1783" t="s">
        <v>4136</v>
      </c>
      <c r="P1783">
        <v>28</v>
      </c>
      <c r="Q1783" t="s">
        <v>4134</v>
      </c>
      <c r="R1783">
        <v>3099.4530100000002</v>
      </c>
      <c r="S1783" t="s">
        <v>4170</v>
      </c>
      <c r="T1783" t="s">
        <v>4220</v>
      </c>
    </row>
    <row r="1784" spans="1:20" x14ac:dyDescent="0.3">
      <c r="A1784" t="s">
        <v>4003</v>
      </c>
      <c r="B1784" t="s">
        <v>4340</v>
      </c>
      <c r="C1784" t="s">
        <v>4164</v>
      </c>
      <c r="D1784" t="s">
        <v>4068</v>
      </c>
      <c r="E1784" t="s">
        <v>4069</v>
      </c>
      <c r="F1784" t="s">
        <v>572</v>
      </c>
      <c r="G1784" t="s">
        <v>3201</v>
      </c>
      <c r="H1784" t="s">
        <v>9</v>
      </c>
      <c r="I1784" t="s">
        <v>180</v>
      </c>
      <c r="J1784" t="s">
        <v>3404</v>
      </c>
      <c r="K1784" t="s">
        <v>4134</v>
      </c>
      <c r="L1784">
        <v>5</v>
      </c>
      <c r="M1784" t="s">
        <v>4135</v>
      </c>
      <c r="N1784" t="s">
        <v>4060</v>
      </c>
      <c r="O1784" t="s">
        <v>4136</v>
      </c>
      <c r="P1784">
        <v>5</v>
      </c>
      <c r="Q1784" t="s">
        <v>4134</v>
      </c>
      <c r="R1784">
        <v>127938.51718</v>
      </c>
      <c r="S1784" t="s">
        <v>4284</v>
      </c>
      <c r="T1784" t="s">
        <v>4455</v>
      </c>
    </row>
    <row r="1785" spans="1:20" x14ac:dyDescent="0.3">
      <c r="A1785" t="s">
        <v>3755</v>
      </c>
      <c r="B1785" t="s">
        <v>4139</v>
      </c>
      <c r="C1785" t="s">
        <v>4164</v>
      </c>
      <c r="D1785" t="s">
        <v>4061</v>
      </c>
      <c r="E1785" t="s">
        <v>4062</v>
      </c>
      <c r="F1785" t="s">
        <v>1834</v>
      </c>
      <c r="G1785" t="s">
        <v>2086</v>
      </c>
      <c r="H1785" t="s">
        <v>9</v>
      </c>
      <c r="I1785" t="s">
        <v>180</v>
      </c>
      <c r="J1785" t="s">
        <v>3355</v>
      </c>
      <c r="K1785" t="s">
        <v>4134</v>
      </c>
      <c r="L1785">
        <v>7400</v>
      </c>
      <c r="M1785" t="s">
        <v>4135</v>
      </c>
      <c r="N1785" t="s">
        <v>4060</v>
      </c>
      <c r="O1785" t="s">
        <v>4136</v>
      </c>
      <c r="P1785">
        <v>200</v>
      </c>
      <c r="Q1785" t="s">
        <v>4134</v>
      </c>
      <c r="R1785">
        <v>2325.0208200000002</v>
      </c>
      <c r="S1785" t="s">
        <v>4141</v>
      </c>
      <c r="T1785" t="s">
        <v>4230</v>
      </c>
    </row>
    <row r="1786" spans="1:20" x14ac:dyDescent="0.3">
      <c r="A1786" t="s">
        <v>3653</v>
      </c>
      <c r="B1786" t="s">
        <v>4139</v>
      </c>
      <c r="C1786" t="s">
        <v>4133</v>
      </c>
      <c r="D1786" t="s">
        <v>4061</v>
      </c>
      <c r="E1786" t="s">
        <v>4062</v>
      </c>
      <c r="F1786" t="s">
        <v>1834</v>
      </c>
      <c r="G1786" t="s">
        <v>2086</v>
      </c>
      <c r="H1786" t="s">
        <v>9</v>
      </c>
      <c r="I1786" t="s">
        <v>180</v>
      </c>
      <c r="J1786" t="s">
        <v>3355</v>
      </c>
      <c r="K1786" t="s">
        <v>4134</v>
      </c>
      <c r="L1786">
        <v>25452</v>
      </c>
      <c r="M1786" t="s">
        <v>4135</v>
      </c>
      <c r="N1786" t="s">
        <v>4060</v>
      </c>
      <c r="O1786" t="s">
        <v>4136</v>
      </c>
      <c r="P1786">
        <v>252</v>
      </c>
      <c r="Q1786" t="s">
        <v>4134</v>
      </c>
      <c r="R1786">
        <v>3379.27124</v>
      </c>
      <c r="S1786" t="s">
        <v>4141</v>
      </c>
      <c r="T1786" t="s">
        <v>4170</v>
      </c>
    </row>
    <row r="1787" spans="1:20" x14ac:dyDescent="0.3">
      <c r="A1787" t="s">
        <v>3657</v>
      </c>
      <c r="B1787" t="s">
        <v>4353</v>
      </c>
      <c r="C1787" t="s">
        <v>4235</v>
      </c>
      <c r="D1787" t="s">
        <v>4085</v>
      </c>
      <c r="E1787" t="s">
        <v>4086</v>
      </c>
      <c r="F1787" t="s">
        <v>37</v>
      </c>
      <c r="G1787" t="s">
        <v>2210</v>
      </c>
      <c r="H1787" t="s">
        <v>25</v>
      </c>
      <c r="I1787" t="s">
        <v>184</v>
      </c>
      <c r="J1787" t="s">
        <v>3383</v>
      </c>
      <c r="K1787" t="s">
        <v>4134</v>
      </c>
      <c r="L1787">
        <v>2400</v>
      </c>
      <c r="M1787" t="s">
        <v>4135</v>
      </c>
      <c r="N1787" t="s">
        <v>4060</v>
      </c>
      <c r="O1787" t="s">
        <v>4136</v>
      </c>
      <c r="P1787">
        <v>1200</v>
      </c>
      <c r="Q1787" t="s">
        <v>4134</v>
      </c>
      <c r="R1787">
        <v>1295.8615</v>
      </c>
      <c r="S1787" t="s">
        <v>4308</v>
      </c>
      <c r="T1787" t="s">
        <v>4222</v>
      </c>
    </row>
    <row r="1788" spans="1:20" x14ac:dyDescent="0.3">
      <c r="A1788" t="s">
        <v>3958</v>
      </c>
      <c r="B1788" t="s">
        <v>4139</v>
      </c>
      <c r="C1788" t="s">
        <v>4152</v>
      </c>
      <c r="D1788" t="s">
        <v>4061</v>
      </c>
      <c r="E1788" t="s">
        <v>4062</v>
      </c>
      <c r="F1788" t="s">
        <v>1834</v>
      </c>
      <c r="G1788" t="s">
        <v>2086</v>
      </c>
      <c r="H1788" t="s">
        <v>9</v>
      </c>
      <c r="I1788" t="s">
        <v>180</v>
      </c>
      <c r="J1788" t="s">
        <v>3355</v>
      </c>
      <c r="K1788" t="s">
        <v>4134</v>
      </c>
      <c r="L1788">
        <v>7733</v>
      </c>
      <c r="M1788" t="s">
        <v>4135</v>
      </c>
      <c r="N1788" t="s">
        <v>4060</v>
      </c>
      <c r="O1788" t="s">
        <v>4136</v>
      </c>
      <c r="P1788">
        <v>209</v>
      </c>
      <c r="Q1788" t="s">
        <v>4134</v>
      </c>
      <c r="R1788">
        <v>1775.81025</v>
      </c>
      <c r="S1788" t="s">
        <v>4141</v>
      </c>
      <c r="T1788" t="s">
        <v>4230</v>
      </c>
    </row>
    <row r="1789" spans="1:20" x14ac:dyDescent="0.3">
      <c r="A1789" t="s">
        <v>3716</v>
      </c>
      <c r="B1789" t="s">
        <v>4132</v>
      </c>
      <c r="C1789" t="s">
        <v>4182</v>
      </c>
      <c r="D1789" t="s">
        <v>4061</v>
      </c>
      <c r="E1789" t="s">
        <v>4062</v>
      </c>
      <c r="F1789" t="s">
        <v>572</v>
      </c>
      <c r="G1789" t="s">
        <v>3201</v>
      </c>
      <c r="H1789" t="s">
        <v>9</v>
      </c>
      <c r="I1789" t="s">
        <v>180</v>
      </c>
      <c r="J1789" t="s">
        <v>3404</v>
      </c>
      <c r="K1789" t="s">
        <v>4134</v>
      </c>
      <c r="L1789">
        <v>2268</v>
      </c>
      <c r="M1789" t="s">
        <v>4135</v>
      </c>
      <c r="N1789" t="s">
        <v>4060</v>
      </c>
      <c r="O1789" t="s">
        <v>4136</v>
      </c>
      <c r="P1789">
        <v>54</v>
      </c>
      <c r="Q1789" t="s">
        <v>4134</v>
      </c>
      <c r="R1789">
        <v>4646.0091599999996</v>
      </c>
      <c r="S1789" t="s">
        <v>4137</v>
      </c>
      <c r="T1789" t="s">
        <v>4391</v>
      </c>
    </row>
    <row r="1790" spans="1:20" x14ac:dyDescent="0.3">
      <c r="A1790" t="s">
        <v>3702</v>
      </c>
      <c r="B1790" t="s">
        <v>4393</v>
      </c>
      <c r="C1790" t="s">
        <v>4342</v>
      </c>
      <c r="D1790" t="s">
        <v>4061</v>
      </c>
      <c r="E1790" t="s">
        <v>4062</v>
      </c>
      <c r="F1790" t="s">
        <v>1834</v>
      </c>
      <c r="G1790" t="s">
        <v>2086</v>
      </c>
      <c r="H1790" t="s">
        <v>9</v>
      </c>
      <c r="I1790" t="s">
        <v>180</v>
      </c>
      <c r="J1790" t="s">
        <v>3355</v>
      </c>
      <c r="K1790" t="s">
        <v>4134</v>
      </c>
      <c r="L1790">
        <v>10824</v>
      </c>
      <c r="M1790" t="s">
        <v>4135</v>
      </c>
      <c r="N1790" t="s">
        <v>4060</v>
      </c>
      <c r="O1790" t="s">
        <v>4136</v>
      </c>
      <c r="P1790">
        <v>164</v>
      </c>
      <c r="Q1790" t="s">
        <v>4134</v>
      </c>
      <c r="R1790">
        <v>3099.4530100000002</v>
      </c>
      <c r="S1790" t="s">
        <v>4215</v>
      </c>
      <c r="T1790" t="s">
        <v>4390</v>
      </c>
    </row>
    <row r="1791" spans="1:20" x14ac:dyDescent="0.3">
      <c r="A1791" t="s">
        <v>3702</v>
      </c>
      <c r="B1791" t="s">
        <v>4169</v>
      </c>
      <c r="C1791" t="s">
        <v>4152</v>
      </c>
      <c r="D1791" t="s">
        <v>4061</v>
      </c>
      <c r="E1791" t="s">
        <v>4062</v>
      </c>
      <c r="F1791" t="s">
        <v>1834</v>
      </c>
      <c r="G1791" t="s">
        <v>2086</v>
      </c>
      <c r="H1791" t="s">
        <v>9</v>
      </c>
      <c r="I1791" t="s">
        <v>180</v>
      </c>
      <c r="J1791" t="s">
        <v>3355</v>
      </c>
      <c r="K1791" t="s">
        <v>4134</v>
      </c>
      <c r="L1791">
        <v>34866</v>
      </c>
      <c r="M1791" t="s">
        <v>4135</v>
      </c>
      <c r="N1791" t="s">
        <v>4060</v>
      </c>
      <c r="O1791" t="s">
        <v>4136</v>
      </c>
      <c r="P1791">
        <v>149</v>
      </c>
      <c r="Q1791" t="s">
        <v>4134</v>
      </c>
      <c r="R1791">
        <v>3099.4530100000002</v>
      </c>
      <c r="S1791" t="s">
        <v>4170</v>
      </c>
      <c r="T1791" t="s">
        <v>4273</v>
      </c>
    </row>
    <row r="1792" spans="1:20" x14ac:dyDescent="0.3">
      <c r="A1792" t="s">
        <v>3702</v>
      </c>
      <c r="B1792" t="s">
        <v>4628</v>
      </c>
      <c r="C1792" t="s">
        <v>4152</v>
      </c>
      <c r="D1792" t="s">
        <v>4061</v>
      </c>
      <c r="E1792" t="s">
        <v>4062</v>
      </c>
      <c r="F1792" t="s">
        <v>1834</v>
      </c>
      <c r="G1792" t="s">
        <v>2086</v>
      </c>
      <c r="H1792" t="s">
        <v>9</v>
      </c>
      <c r="I1792" t="s">
        <v>180</v>
      </c>
      <c r="J1792" t="s">
        <v>3355</v>
      </c>
      <c r="K1792" t="s">
        <v>4134</v>
      </c>
      <c r="L1792">
        <v>55</v>
      </c>
      <c r="M1792" t="s">
        <v>4135</v>
      </c>
      <c r="N1792" t="s">
        <v>4060</v>
      </c>
      <c r="O1792" t="s">
        <v>4136</v>
      </c>
      <c r="P1792">
        <v>55</v>
      </c>
      <c r="Q1792" t="s">
        <v>4134</v>
      </c>
      <c r="R1792">
        <v>3099.4530100000002</v>
      </c>
      <c r="S1792" t="s">
        <v>4264</v>
      </c>
      <c r="T1792"/>
    </row>
    <row r="1793" spans="1:20" x14ac:dyDescent="0.3">
      <c r="A1793" t="s">
        <v>3774</v>
      </c>
      <c r="B1793" t="s">
        <v>4270</v>
      </c>
      <c r="C1793" t="s">
        <v>4199</v>
      </c>
      <c r="D1793" t="s">
        <v>4085</v>
      </c>
      <c r="E1793" t="s">
        <v>4086</v>
      </c>
      <c r="F1793" t="s">
        <v>71</v>
      </c>
      <c r="G1793" t="s">
        <v>2214</v>
      </c>
      <c r="H1793" t="s">
        <v>23</v>
      </c>
      <c r="I1793" t="s">
        <v>184</v>
      </c>
      <c r="J1793" t="s">
        <v>3383</v>
      </c>
      <c r="K1793" t="s">
        <v>4134</v>
      </c>
      <c r="L1793">
        <v>1000</v>
      </c>
      <c r="M1793" t="s">
        <v>4135</v>
      </c>
      <c r="N1793" t="s">
        <v>4060</v>
      </c>
      <c r="O1793" t="s">
        <v>4136</v>
      </c>
      <c r="P1793">
        <v>500</v>
      </c>
      <c r="Q1793" t="s">
        <v>4134</v>
      </c>
      <c r="R1793">
        <v>1520.617</v>
      </c>
      <c r="S1793" t="s">
        <v>4271</v>
      </c>
      <c r="T1793" t="s">
        <v>4327</v>
      </c>
    </row>
    <row r="1794" spans="1:20" x14ac:dyDescent="0.3">
      <c r="A1794" t="s">
        <v>3727</v>
      </c>
      <c r="B1794" t="s">
        <v>4161</v>
      </c>
      <c r="C1794" t="s">
        <v>4199</v>
      </c>
      <c r="D1794" t="s">
        <v>4061</v>
      </c>
      <c r="E1794" t="s">
        <v>4062</v>
      </c>
      <c r="F1794" t="s">
        <v>1834</v>
      </c>
      <c r="G1794" t="s">
        <v>2086</v>
      </c>
      <c r="H1794" t="s">
        <v>9</v>
      </c>
      <c r="I1794" t="s">
        <v>180</v>
      </c>
      <c r="J1794" t="s">
        <v>3355</v>
      </c>
      <c r="K1794" t="s">
        <v>4134</v>
      </c>
      <c r="L1794">
        <v>2278</v>
      </c>
      <c r="M1794" t="s">
        <v>4135</v>
      </c>
      <c r="N1794" t="s">
        <v>4060</v>
      </c>
      <c r="O1794" t="s">
        <v>4136</v>
      </c>
      <c r="P1794">
        <v>34</v>
      </c>
      <c r="Q1794" t="s">
        <v>4134</v>
      </c>
      <c r="R1794">
        <v>4612.4273599999997</v>
      </c>
      <c r="S1794" t="s">
        <v>4149</v>
      </c>
      <c r="T1794" t="s">
        <v>4254</v>
      </c>
    </row>
    <row r="1795" spans="1:20" x14ac:dyDescent="0.3">
      <c r="A1795" t="s">
        <v>3653</v>
      </c>
      <c r="B1795" t="s">
        <v>4139</v>
      </c>
      <c r="C1795" t="s">
        <v>4303</v>
      </c>
      <c r="D1795" t="s">
        <v>4061</v>
      </c>
      <c r="E1795" t="s">
        <v>4062</v>
      </c>
      <c r="F1795" t="s">
        <v>1834</v>
      </c>
      <c r="G1795" t="s">
        <v>2086</v>
      </c>
      <c r="H1795" t="s">
        <v>9</v>
      </c>
      <c r="I1795" t="s">
        <v>180</v>
      </c>
      <c r="J1795" t="s">
        <v>3355</v>
      </c>
      <c r="K1795" t="s">
        <v>4134</v>
      </c>
      <c r="L1795">
        <v>5402</v>
      </c>
      <c r="M1795" t="s">
        <v>4135</v>
      </c>
      <c r="N1795" t="s">
        <v>4060</v>
      </c>
      <c r="O1795" t="s">
        <v>4136</v>
      </c>
      <c r="P1795">
        <v>146</v>
      </c>
      <c r="Q1795" t="s">
        <v>4134</v>
      </c>
      <c r="R1795">
        <v>3379.27124</v>
      </c>
      <c r="S1795" t="s">
        <v>4141</v>
      </c>
      <c r="T1795" t="s">
        <v>4230</v>
      </c>
    </row>
    <row r="1796" spans="1:20" x14ac:dyDescent="0.3">
      <c r="A1796" t="s">
        <v>3787</v>
      </c>
      <c r="B1796" t="s">
        <v>4143</v>
      </c>
      <c r="C1796" t="s">
        <v>4164</v>
      </c>
      <c r="D1796" t="s">
        <v>4068</v>
      </c>
      <c r="E1796" t="s">
        <v>4069</v>
      </c>
      <c r="F1796" t="s">
        <v>1834</v>
      </c>
      <c r="G1796" t="s">
        <v>2086</v>
      </c>
      <c r="H1796" t="s">
        <v>9</v>
      </c>
      <c r="I1796" t="s">
        <v>180</v>
      </c>
      <c r="J1796" t="s">
        <v>3355</v>
      </c>
      <c r="K1796" t="s">
        <v>4134</v>
      </c>
      <c r="L1796">
        <v>41</v>
      </c>
      <c r="M1796" t="s">
        <v>4135</v>
      </c>
      <c r="N1796" t="s">
        <v>4060</v>
      </c>
      <c r="O1796" t="s">
        <v>4136</v>
      </c>
      <c r="P1796">
        <v>41</v>
      </c>
      <c r="Q1796" t="s">
        <v>4134</v>
      </c>
      <c r="R1796">
        <v>9867.69751</v>
      </c>
      <c r="S1796" t="s">
        <v>4145</v>
      </c>
      <c r="T1796" t="s">
        <v>4227</v>
      </c>
    </row>
    <row r="1797" spans="1:20" x14ac:dyDescent="0.3">
      <c r="A1797" t="s">
        <v>3803</v>
      </c>
      <c r="B1797" t="s">
        <v>4384</v>
      </c>
      <c r="C1797" t="s">
        <v>4235</v>
      </c>
      <c r="D1797" t="s">
        <v>4085</v>
      </c>
      <c r="E1797" t="s">
        <v>4086</v>
      </c>
      <c r="F1797" t="s">
        <v>103</v>
      </c>
      <c r="G1797" t="s">
        <v>2017</v>
      </c>
      <c r="H1797" t="s">
        <v>25</v>
      </c>
      <c r="I1797" t="s">
        <v>184</v>
      </c>
      <c r="J1797" t="s">
        <v>3453</v>
      </c>
      <c r="K1797" t="s">
        <v>4134</v>
      </c>
      <c r="L1797">
        <v>12</v>
      </c>
      <c r="M1797" t="s">
        <v>4209</v>
      </c>
      <c r="N1797" t="s">
        <v>4385</v>
      </c>
      <c r="O1797" t="s">
        <v>4297</v>
      </c>
      <c r="P1797">
        <v>4</v>
      </c>
      <c r="Q1797" t="s">
        <v>4134</v>
      </c>
      <c r="R1797">
        <v>1891.13</v>
      </c>
      <c r="S1797" t="s">
        <v>4386</v>
      </c>
      <c r="T1797" t="s">
        <v>4322</v>
      </c>
    </row>
    <row r="1798" spans="1:20" x14ac:dyDescent="0.3">
      <c r="A1798" t="s">
        <v>3913</v>
      </c>
      <c r="B1798" t="s">
        <v>4139</v>
      </c>
      <c r="C1798" t="s">
        <v>4157</v>
      </c>
      <c r="D1798" t="s">
        <v>4061</v>
      </c>
      <c r="E1798" t="s">
        <v>4062</v>
      </c>
      <c r="F1798" t="s">
        <v>1834</v>
      </c>
      <c r="G1798" t="s">
        <v>2086</v>
      </c>
      <c r="H1798" t="s">
        <v>9</v>
      </c>
      <c r="I1798" t="s">
        <v>180</v>
      </c>
      <c r="J1798" t="s">
        <v>3355</v>
      </c>
      <c r="K1798" t="s">
        <v>4134</v>
      </c>
      <c r="L1798">
        <v>4089</v>
      </c>
      <c r="M1798" t="s">
        <v>4135</v>
      </c>
      <c r="N1798" t="s">
        <v>4060</v>
      </c>
      <c r="O1798" t="s">
        <v>4136</v>
      </c>
      <c r="P1798">
        <v>87</v>
      </c>
      <c r="Q1798" t="s">
        <v>4134</v>
      </c>
      <c r="R1798">
        <v>2560.8675699999999</v>
      </c>
      <c r="S1798" t="s">
        <v>4141</v>
      </c>
      <c r="T1798" t="s">
        <v>4338</v>
      </c>
    </row>
    <row r="1799" spans="1:20" x14ac:dyDescent="0.3">
      <c r="A1799" t="s">
        <v>3845</v>
      </c>
      <c r="B1799" t="s">
        <v>4189</v>
      </c>
      <c r="C1799" t="s">
        <v>4235</v>
      </c>
      <c r="D1799" t="s">
        <v>4068</v>
      </c>
      <c r="E1799" t="s">
        <v>4069</v>
      </c>
      <c r="F1799" t="s">
        <v>1834</v>
      </c>
      <c r="G1799" t="s">
        <v>2086</v>
      </c>
      <c r="H1799" t="s">
        <v>9</v>
      </c>
      <c r="I1799" t="s">
        <v>180</v>
      </c>
      <c r="J1799" t="s">
        <v>3355</v>
      </c>
      <c r="K1799" t="s">
        <v>4134</v>
      </c>
      <c r="L1799">
        <v>36</v>
      </c>
      <c r="M1799" t="s">
        <v>4135</v>
      </c>
      <c r="N1799" t="s">
        <v>4060</v>
      </c>
      <c r="O1799" t="s">
        <v>4136</v>
      </c>
      <c r="P1799">
        <v>36</v>
      </c>
      <c r="Q1799" t="s">
        <v>4134</v>
      </c>
      <c r="R1799">
        <v>126343.09173</v>
      </c>
      <c r="S1799" t="s">
        <v>4190</v>
      </c>
      <c r="T1799" t="s">
        <v>4490</v>
      </c>
    </row>
    <row r="1800" spans="1:20" x14ac:dyDescent="0.3">
      <c r="A1800" t="s">
        <v>3843</v>
      </c>
      <c r="B1800" t="s">
        <v>4334</v>
      </c>
      <c r="C1800" t="s">
        <v>4164</v>
      </c>
      <c r="D1800" t="s">
        <v>4061</v>
      </c>
      <c r="E1800" t="s">
        <v>4062</v>
      </c>
      <c r="F1800" t="s">
        <v>1834</v>
      </c>
      <c r="G1800" t="s">
        <v>2086</v>
      </c>
      <c r="H1800" t="s">
        <v>9</v>
      </c>
      <c r="I1800" t="s">
        <v>180</v>
      </c>
      <c r="J1800" t="s">
        <v>3355</v>
      </c>
      <c r="K1800" t="s">
        <v>4134</v>
      </c>
      <c r="L1800">
        <v>430260</v>
      </c>
      <c r="M1800" t="s">
        <v>4135</v>
      </c>
      <c r="N1800" t="s">
        <v>4060</v>
      </c>
      <c r="O1800" t="s">
        <v>4136</v>
      </c>
      <c r="P1800">
        <v>710</v>
      </c>
      <c r="Q1800" t="s">
        <v>4134</v>
      </c>
      <c r="R1800">
        <v>1641.07943</v>
      </c>
      <c r="S1800" t="s">
        <v>4335</v>
      </c>
      <c r="T1800" t="s">
        <v>4649</v>
      </c>
    </row>
    <row r="1801" spans="1:20" x14ac:dyDescent="0.3">
      <c r="A1801" t="s">
        <v>3702</v>
      </c>
      <c r="B1801" t="s">
        <v>4139</v>
      </c>
      <c r="C1801" t="s">
        <v>4292</v>
      </c>
      <c r="D1801" t="s">
        <v>4061</v>
      </c>
      <c r="E1801" t="s">
        <v>4062</v>
      </c>
      <c r="F1801" t="s">
        <v>1834</v>
      </c>
      <c r="G1801" t="s">
        <v>2086</v>
      </c>
      <c r="H1801" t="s">
        <v>9</v>
      </c>
      <c r="I1801" t="s">
        <v>180</v>
      </c>
      <c r="J1801" t="s">
        <v>3355</v>
      </c>
      <c r="K1801" t="s">
        <v>4134</v>
      </c>
      <c r="L1801">
        <v>1110</v>
      </c>
      <c r="M1801" t="s">
        <v>4135</v>
      </c>
      <c r="N1801" t="s">
        <v>4060</v>
      </c>
      <c r="O1801" t="s">
        <v>4136</v>
      </c>
      <c r="P1801">
        <v>185</v>
      </c>
      <c r="Q1801" t="s">
        <v>4134</v>
      </c>
      <c r="R1801">
        <v>2980.4106900000002</v>
      </c>
      <c r="S1801" t="s">
        <v>4141</v>
      </c>
      <c r="T1801" t="s">
        <v>4412</v>
      </c>
    </row>
    <row r="1802" spans="1:20" x14ac:dyDescent="0.3">
      <c r="A1802" t="s">
        <v>3702</v>
      </c>
      <c r="B1802" t="s">
        <v>4132</v>
      </c>
      <c r="C1802" t="s">
        <v>4175</v>
      </c>
      <c r="D1802" t="s">
        <v>4061</v>
      </c>
      <c r="E1802" t="s">
        <v>4062</v>
      </c>
      <c r="F1802" t="s">
        <v>572</v>
      </c>
      <c r="G1802" t="s">
        <v>3201</v>
      </c>
      <c r="H1802" t="s">
        <v>9</v>
      </c>
      <c r="I1802" t="s">
        <v>180</v>
      </c>
      <c r="J1802" t="s">
        <v>3404</v>
      </c>
      <c r="K1802" t="s">
        <v>4134</v>
      </c>
      <c r="L1802">
        <v>5670</v>
      </c>
      <c r="M1802" t="s">
        <v>4135</v>
      </c>
      <c r="N1802" t="s">
        <v>4060</v>
      </c>
      <c r="O1802" t="s">
        <v>4136</v>
      </c>
      <c r="P1802">
        <v>378</v>
      </c>
      <c r="Q1802" t="s">
        <v>4134</v>
      </c>
      <c r="R1802">
        <v>3016.1878499999998</v>
      </c>
      <c r="S1802" t="s">
        <v>4137</v>
      </c>
      <c r="T1802" t="s">
        <v>4138</v>
      </c>
    </row>
    <row r="1803" spans="1:20" x14ac:dyDescent="0.3">
      <c r="A1803" t="s">
        <v>3884</v>
      </c>
      <c r="B1803" t="s">
        <v>4231</v>
      </c>
      <c r="C1803" t="s">
        <v>4182</v>
      </c>
      <c r="D1803" t="s">
        <v>4061</v>
      </c>
      <c r="E1803" t="s">
        <v>4062</v>
      </c>
      <c r="F1803" t="s">
        <v>1834</v>
      </c>
      <c r="G1803" t="s">
        <v>2086</v>
      </c>
      <c r="H1803" t="s">
        <v>9</v>
      </c>
      <c r="I1803" t="s">
        <v>180</v>
      </c>
      <c r="J1803" t="s">
        <v>3355</v>
      </c>
      <c r="K1803" t="s">
        <v>4134</v>
      </c>
      <c r="L1803">
        <v>11200</v>
      </c>
      <c r="M1803" t="s">
        <v>4135</v>
      </c>
      <c r="N1803" t="s">
        <v>4060</v>
      </c>
      <c r="O1803" t="s">
        <v>4136</v>
      </c>
      <c r="P1803">
        <v>112</v>
      </c>
      <c r="Q1803" t="s">
        <v>4134</v>
      </c>
      <c r="R1803">
        <v>10162.67376</v>
      </c>
      <c r="S1803" t="s">
        <v>4232</v>
      </c>
      <c r="T1803" t="s">
        <v>4201</v>
      </c>
    </row>
    <row r="1804" spans="1:20" x14ac:dyDescent="0.3">
      <c r="A1804" t="s">
        <v>3702</v>
      </c>
      <c r="B1804" t="s">
        <v>4139</v>
      </c>
      <c r="C1804" t="s">
        <v>4225</v>
      </c>
      <c r="D1804" t="s">
        <v>4061</v>
      </c>
      <c r="E1804" t="s">
        <v>4062</v>
      </c>
      <c r="F1804" t="s">
        <v>1834</v>
      </c>
      <c r="G1804" t="s">
        <v>2086</v>
      </c>
      <c r="H1804" t="s">
        <v>9</v>
      </c>
      <c r="I1804" t="s">
        <v>180</v>
      </c>
      <c r="J1804" t="s">
        <v>3355</v>
      </c>
      <c r="K1804" t="s">
        <v>4134</v>
      </c>
      <c r="L1804">
        <v>8022</v>
      </c>
      <c r="M1804" t="s">
        <v>4135</v>
      </c>
      <c r="N1804" t="s">
        <v>4060</v>
      </c>
      <c r="O1804" t="s">
        <v>4136</v>
      </c>
      <c r="P1804">
        <v>191</v>
      </c>
      <c r="Q1804" t="s">
        <v>4134</v>
      </c>
      <c r="R1804">
        <v>2980.4106900000002</v>
      </c>
      <c r="S1804" t="s">
        <v>4141</v>
      </c>
      <c r="T1804" t="s">
        <v>4237</v>
      </c>
    </row>
    <row r="1805" spans="1:20" x14ac:dyDescent="0.3">
      <c r="A1805" t="s">
        <v>3755</v>
      </c>
      <c r="B1805" t="s">
        <v>4139</v>
      </c>
      <c r="C1805" t="s">
        <v>4164</v>
      </c>
      <c r="D1805" t="s">
        <v>4061</v>
      </c>
      <c r="E1805" t="s">
        <v>4062</v>
      </c>
      <c r="F1805" t="s">
        <v>1834</v>
      </c>
      <c r="G1805" t="s">
        <v>2086</v>
      </c>
      <c r="H1805" t="s">
        <v>9</v>
      </c>
      <c r="I1805" t="s">
        <v>180</v>
      </c>
      <c r="J1805" t="s">
        <v>3355</v>
      </c>
      <c r="K1805" t="s">
        <v>4134</v>
      </c>
      <c r="L1805">
        <v>22200</v>
      </c>
      <c r="M1805" t="s">
        <v>4135</v>
      </c>
      <c r="N1805" t="s">
        <v>4060</v>
      </c>
      <c r="O1805" t="s">
        <v>4136</v>
      </c>
      <c r="P1805">
        <v>200</v>
      </c>
      <c r="Q1805" t="s">
        <v>4134</v>
      </c>
      <c r="R1805">
        <v>2325.0208200000002</v>
      </c>
      <c r="S1805" t="s">
        <v>4141</v>
      </c>
      <c r="T1805" t="s">
        <v>4323</v>
      </c>
    </row>
    <row r="1806" spans="1:20" x14ac:dyDescent="0.3">
      <c r="A1806" t="s">
        <v>3657</v>
      </c>
      <c r="B1806" t="s">
        <v>4626</v>
      </c>
      <c r="C1806" t="s">
        <v>4164</v>
      </c>
      <c r="D1806" t="s">
        <v>4085</v>
      </c>
      <c r="E1806" t="s">
        <v>4086</v>
      </c>
      <c r="F1806" t="s">
        <v>331</v>
      </c>
      <c r="G1806" t="s">
        <v>2211</v>
      </c>
      <c r="H1806" t="s">
        <v>46</v>
      </c>
      <c r="I1806" t="s">
        <v>180</v>
      </c>
      <c r="J1806" t="s">
        <v>3383</v>
      </c>
      <c r="K1806" t="s">
        <v>4134</v>
      </c>
      <c r="L1806">
        <v>600</v>
      </c>
      <c r="M1806" t="s">
        <v>4135</v>
      </c>
      <c r="N1806" t="s">
        <v>4060</v>
      </c>
      <c r="O1806" t="s">
        <v>4136</v>
      </c>
      <c r="P1806">
        <v>300</v>
      </c>
      <c r="Q1806" t="s">
        <v>4134</v>
      </c>
      <c r="R1806">
        <v>959.64502000000005</v>
      </c>
      <c r="S1806" t="s">
        <v>4200</v>
      </c>
      <c r="T1806" t="s">
        <v>4238</v>
      </c>
    </row>
    <row r="1807" spans="1:20" x14ac:dyDescent="0.3">
      <c r="A1807" t="s">
        <v>3702</v>
      </c>
      <c r="B1807" t="s">
        <v>4139</v>
      </c>
      <c r="C1807" t="s">
        <v>4324</v>
      </c>
      <c r="D1807" t="s">
        <v>4061</v>
      </c>
      <c r="E1807" t="s">
        <v>4062</v>
      </c>
      <c r="F1807" t="s">
        <v>1834</v>
      </c>
      <c r="G1807" t="s">
        <v>2086</v>
      </c>
      <c r="H1807" t="s">
        <v>9</v>
      </c>
      <c r="I1807" t="s">
        <v>180</v>
      </c>
      <c r="J1807" t="s">
        <v>3355</v>
      </c>
      <c r="K1807" t="s">
        <v>4134</v>
      </c>
      <c r="L1807">
        <v>34067</v>
      </c>
      <c r="M1807" t="s">
        <v>4135</v>
      </c>
      <c r="N1807" t="s">
        <v>4060</v>
      </c>
      <c r="O1807" t="s">
        <v>4136</v>
      </c>
      <c r="P1807">
        <v>209</v>
      </c>
      <c r="Q1807" t="s">
        <v>4134</v>
      </c>
      <c r="R1807">
        <v>2980.4106900000002</v>
      </c>
      <c r="S1807" t="s">
        <v>4141</v>
      </c>
      <c r="T1807" t="s">
        <v>4234</v>
      </c>
    </row>
    <row r="1808" spans="1:20" x14ac:dyDescent="0.3">
      <c r="A1808" t="s">
        <v>3958</v>
      </c>
      <c r="B1808" t="s">
        <v>4139</v>
      </c>
      <c r="C1808" t="s">
        <v>4152</v>
      </c>
      <c r="D1808" t="s">
        <v>4061</v>
      </c>
      <c r="E1808" t="s">
        <v>4062</v>
      </c>
      <c r="F1808" t="s">
        <v>1834</v>
      </c>
      <c r="G1808" t="s">
        <v>2086</v>
      </c>
      <c r="H1808" t="s">
        <v>9</v>
      </c>
      <c r="I1808" t="s">
        <v>180</v>
      </c>
      <c r="J1808" t="s">
        <v>3355</v>
      </c>
      <c r="K1808" t="s">
        <v>4134</v>
      </c>
      <c r="L1808">
        <v>8778</v>
      </c>
      <c r="M1808" t="s">
        <v>4135</v>
      </c>
      <c r="N1808" t="s">
        <v>4060</v>
      </c>
      <c r="O1808" t="s">
        <v>4136</v>
      </c>
      <c r="P1808">
        <v>209</v>
      </c>
      <c r="Q1808" t="s">
        <v>4134</v>
      </c>
      <c r="R1808">
        <v>1775.81025</v>
      </c>
      <c r="S1808" t="s">
        <v>4141</v>
      </c>
      <c r="T1808" t="s">
        <v>4173</v>
      </c>
    </row>
    <row r="1809" spans="1:20" x14ac:dyDescent="0.3">
      <c r="A1809" t="s">
        <v>3701</v>
      </c>
      <c r="B1809" t="s">
        <v>4576</v>
      </c>
      <c r="C1809" t="s">
        <v>4164</v>
      </c>
      <c r="D1809" t="s">
        <v>4097</v>
      </c>
      <c r="E1809" t="s">
        <v>4098</v>
      </c>
      <c r="F1809" t="s">
        <v>37</v>
      </c>
      <c r="G1809" t="s">
        <v>2210</v>
      </c>
      <c r="H1809" t="s">
        <v>25</v>
      </c>
      <c r="I1809" t="s">
        <v>184</v>
      </c>
      <c r="J1809" t="s">
        <v>3383</v>
      </c>
      <c r="K1809" t="s">
        <v>4134</v>
      </c>
      <c r="L1809">
        <v>4800</v>
      </c>
      <c r="M1809" t="s">
        <v>4135</v>
      </c>
      <c r="N1809" t="s">
        <v>4080</v>
      </c>
      <c r="O1809" t="s">
        <v>4183</v>
      </c>
      <c r="P1809">
        <v>1200</v>
      </c>
      <c r="Q1809" t="s">
        <v>4134</v>
      </c>
      <c r="R1809">
        <v>318.20999999999998</v>
      </c>
      <c r="S1809" t="s">
        <v>4271</v>
      </c>
      <c r="T1809" t="s">
        <v>4650</v>
      </c>
    </row>
    <row r="1810" spans="1:20" x14ac:dyDescent="0.3">
      <c r="A1810" t="s">
        <v>3727</v>
      </c>
      <c r="B1810" t="s">
        <v>4161</v>
      </c>
      <c r="C1810" t="s">
        <v>4199</v>
      </c>
      <c r="D1810" t="s">
        <v>4061</v>
      </c>
      <c r="E1810" t="s">
        <v>4062</v>
      </c>
      <c r="F1810" t="s">
        <v>1834</v>
      </c>
      <c r="G1810" t="s">
        <v>2086</v>
      </c>
      <c r="H1810" t="s">
        <v>9</v>
      </c>
      <c r="I1810" t="s">
        <v>180</v>
      </c>
      <c r="J1810" t="s">
        <v>3355</v>
      </c>
      <c r="K1810" t="s">
        <v>4134</v>
      </c>
      <c r="L1810">
        <v>442</v>
      </c>
      <c r="M1810" t="s">
        <v>4135</v>
      </c>
      <c r="N1810" t="s">
        <v>4060</v>
      </c>
      <c r="O1810" t="s">
        <v>4136</v>
      </c>
      <c r="P1810">
        <v>34</v>
      </c>
      <c r="Q1810" t="s">
        <v>4134</v>
      </c>
      <c r="R1810">
        <v>4612.4273599999997</v>
      </c>
      <c r="S1810" t="s">
        <v>4149</v>
      </c>
      <c r="T1810" t="s">
        <v>4215</v>
      </c>
    </row>
    <row r="1811" spans="1:20" x14ac:dyDescent="0.3">
      <c r="A1811" t="s">
        <v>3925</v>
      </c>
      <c r="B1811" t="s">
        <v>4309</v>
      </c>
      <c r="C1811" t="s">
        <v>4152</v>
      </c>
      <c r="D1811" t="s">
        <v>4085</v>
      </c>
      <c r="E1811" t="s">
        <v>4086</v>
      </c>
      <c r="F1811" t="s">
        <v>89</v>
      </c>
      <c r="G1811" t="s">
        <v>2204</v>
      </c>
      <c r="H1811" t="s">
        <v>40</v>
      </c>
      <c r="I1811" t="s">
        <v>184</v>
      </c>
      <c r="J1811" t="s">
        <v>3383</v>
      </c>
      <c r="K1811" t="s">
        <v>4134</v>
      </c>
      <c r="L1811">
        <v>123</v>
      </c>
      <c r="M1811" t="s">
        <v>4135</v>
      </c>
      <c r="N1811" t="s">
        <v>4060</v>
      </c>
      <c r="O1811" t="s">
        <v>4136</v>
      </c>
      <c r="P1811">
        <v>41</v>
      </c>
      <c r="Q1811" t="s">
        <v>4134</v>
      </c>
      <c r="R1811">
        <v>4335.6199200000001</v>
      </c>
      <c r="S1811" t="s">
        <v>4282</v>
      </c>
      <c r="T1811" t="s">
        <v>4216</v>
      </c>
    </row>
    <row r="1812" spans="1:20" x14ac:dyDescent="0.3">
      <c r="A1812" t="s">
        <v>3657</v>
      </c>
      <c r="B1812" t="s">
        <v>4321</v>
      </c>
      <c r="C1812" t="s">
        <v>4182</v>
      </c>
      <c r="D1812" t="s">
        <v>4085</v>
      </c>
      <c r="E1812" t="s">
        <v>4086</v>
      </c>
      <c r="F1812" t="s">
        <v>71</v>
      </c>
      <c r="G1812" t="s">
        <v>2214</v>
      </c>
      <c r="H1812" t="s">
        <v>23</v>
      </c>
      <c r="I1812" t="s">
        <v>184</v>
      </c>
      <c r="J1812" t="s">
        <v>3383</v>
      </c>
      <c r="K1812" t="s">
        <v>4134</v>
      </c>
      <c r="L1812">
        <v>4900</v>
      </c>
      <c r="M1812" t="s">
        <v>4135</v>
      </c>
      <c r="N1812" t="s">
        <v>4060</v>
      </c>
      <c r="O1812" t="s">
        <v>4136</v>
      </c>
      <c r="P1812">
        <v>700</v>
      </c>
      <c r="Q1812" t="s">
        <v>4134</v>
      </c>
      <c r="R1812">
        <v>984.44875999999999</v>
      </c>
      <c r="S1812" t="s">
        <v>4155</v>
      </c>
      <c r="T1812" t="s">
        <v>4165</v>
      </c>
    </row>
    <row r="1813" spans="1:20" x14ac:dyDescent="0.3">
      <c r="A1813" t="s">
        <v>3755</v>
      </c>
      <c r="B1813" t="s">
        <v>4169</v>
      </c>
      <c r="C1813" t="s">
        <v>4193</v>
      </c>
      <c r="D1813" t="s">
        <v>4061</v>
      </c>
      <c r="E1813" t="s">
        <v>4062</v>
      </c>
      <c r="F1813" t="s">
        <v>1834</v>
      </c>
      <c r="G1813" t="s">
        <v>2086</v>
      </c>
      <c r="H1813" t="s">
        <v>9</v>
      </c>
      <c r="I1813" t="s">
        <v>180</v>
      </c>
      <c r="J1813" t="s">
        <v>3355</v>
      </c>
      <c r="K1813" t="s">
        <v>4134</v>
      </c>
      <c r="L1813">
        <v>68174</v>
      </c>
      <c r="M1813" t="s">
        <v>4135</v>
      </c>
      <c r="N1813" t="s">
        <v>4060</v>
      </c>
      <c r="O1813" t="s">
        <v>4136</v>
      </c>
      <c r="P1813">
        <v>178</v>
      </c>
      <c r="Q1813" t="s">
        <v>4134</v>
      </c>
      <c r="R1813">
        <v>2417.8858300000002</v>
      </c>
      <c r="S1813" t="s">
        <v>4170</v>
      </c>
      <c r="T1813" t="s">
        <v>4173</v>
      </c>
    </row>
    <row r="1814" spans="1:20" x14ac:dyDescent="0.3">
      <c r="A1814" t="s">
        <v>3657</v>
      </c>
      <c r="B1814" t="s">
        <v>4198</v>
      </c>
      <c r="C1814" t="s">
        <v>4164</v>
      </c>
      <c r="D1814" t="s">
        <v>4085</v>
      </c>
      <c r="E1814" t="s">
        <v>4086</v>
      </c>
      <c r="F1814" t="s">
        <v>37</v>
      </c>
      <c r="G1814" t="s">
        <v>2210</v>
      </c>
      <c r="H1814" t="s">
        <v>25</v>
      </c>
      <c r="I1814" t="s">
        <v>184</v>
      </c>
      <c r="J1814" t="s">
        <v>3383</v>
      </c>
      <c r="K1814" t="s">
        <v>4134</v>
      </c>
      <c r="L1814">
        <v>3000</v>
      </c>
      <c r="M1814" t="s">
        <v>4135</v>
      </c>
      <c r="N1814" t="s">
        <v>4060</v>
      </c>
      <c r="O1814" t="s">
        <v>4136</v>
      </c>
      <c r="P1814">
        <v>1500</v>
      </c>
      <c r="Q1814" t="s">
        <v>4134</v>
      </c>
      <c r="R1814">
        <v>977.82592</v>
      </c>
      <c r="S1814" t="s">
        <v>4200</v>
      </c>
      <c r="T1814" t="s">
        <v>4330</v>
      </c>
    </row>
    <row r="1815" spans="1:20" x14ac:dyDescent="0.3">
      <c r="A1815" t="s">
        <v>3863</v>
      </c>
      <c r="B1815" t="s">
        <v>4419</v>
      </c>
      <c r="C1815" t="s">
        <v>4382</v>
      </c>
      <c r="D1815" t="s">
        <v>4126</v>
      </c>
      <c r="E1815" t="s">
        <v>4127</v>
      </c>
      <c r="F1815" t="s">
        <v>572</v>
      </c>
      <c r="G1815" t="s">
        <v>3201</v>
      </c>
      <c r="H1815" t="s">
        <v>9</v>
      </c>
      <c r="I1815" t="s">
        <v>180</v>
      </c>
      <c r="J1815" t="s">
        <v>3404</v>
      </c>
      <c r="K1815" t="s">
        <v>4134</v>
      </c>
      <c r="L1815">
        <v>26</v>
      </c>
      <c r="M1815" t="s">
        <v>4135</v>
      </c>
      <c r="N1815" t="s">
        <v>4210</v>
      </c>
      <c r="O1815" t="s">
        <v>4211</v>
      </c>
      <c r="P1815">
        <v>13</v>
      </c>
      <c r="Q1815" t="s">
        <v>4134</v>
      </c>
      <c r="R1815">
        <v>18407.71</v>
      </c>
      <c r="S1815" t="s">
        <v>4301</v>
      </c>
      <c r="T1815" t="s">
        <v>4476</v>
      </c>
    </row>
    <row r="1816" spans="1:20" x14ac:dyDescent="0.3">
      <c r="A1816" t="s">
        <v>3884</v>
      </c>
      <c r="B1816" t="s">
        <v>4329</v>
      </c>
      <c r="C1816" t="s">
        <v>4235</v>
      </c>
      <c r="D1816" t="s">
        <v>4061</v>
      </c>
      <c r="E1816" t="s">
        <v>4062</v>
      </c>
      <c r="F1816" t="s">
        <v>1834</v>
      </c>
      <c r="G1816" t="s">
        <v>2086</v>
      </c>
      <c r="H1816" t="s">
        <v>9</v>
      </c>
      <c r="I1816" t="s">
        <v>180</v>
      </c>
      <c r="J1816" t="s">
        <v>3355</v>
      </c>
      <c r="K1816" t="s">
        <v>4134</v>
      </c>
      <c r="L1816">
        <v>384</v>
      </c>
      <c r="M1816" t="s">
        <v>4135</v>
      </c>
      <c r="N1816" t="s">
        <v>4060</v>
      </c>
      <c r="O1816" t="s">
        <v>4136</v>
      </c>
      <c r="P1816">
        <v>16</v>
      </c>
      <c r="Q1816" t="s">
        <v>4134</v>
      </c>
      <c r="R1816">
        <v>11365.452939999999</v>
      </c>
      <c r="S1816" t="s">
        <v>4220</v>
      </c>
      <c r="T1816" t="s">
        <v>4390</v>
      </c>
    </row>
    <row r="1817" spans="1:20" x14ac:dyDescent="0.3">
      <c r="A1817" t="s">
        <v>3702</v>
      </c>
      <c r="B1817" t="s">
        <v>4139</v>
      </c>
      <c r="C1817" t="s">
        <v>4292</v>
      </c>
      <c r="D1817" t="s">
        <v>4061</v>
      </c>
      <c r="E1817" t="s">
        <v>4062</v>
      </c>
      <c r="F1817" t="s">
        <v>1834</v>
      </c>
      <c r="G1817" t="s">
        <v>2086</v>
      </c>
      <c r="H1817" t="s">
        <v>9</v>
      </c>
      <c r="I1817" t="s">
        <v>180</v>
      </c>
      <c r="J1817" t="s">
        <v>3355</v>
      </c>
      <c r="K1817" t="s">
        <v>4134</v>
      </c>
      <c r="L1817">
        <v>32375</v>
      </c>
      <c r="M1817" t="s">
        <v>4135</v>
      </c>
      <c r="N1817" t="s">
        <v>4060</v>
      </c>
      <c r="O1817" t="s">
        <v>4136</v>
      </c>
      <c r="P1817">
        <v>185</v>
      </c>
      <c r="Q1817" t="s">
        <v>4134</v>
      </c>
      <c r="R1817">
        <v>2980.4106900000002</v>
      </c>
      <c r="S1817" t="s">
        <v>4141</v>
      </c>
      <c r="T1817" t="s">
        <v>4142</v>
      </c>
    </row>
    <row r="1818" spans="1:20" x14ac:dyDescent="0.3">
      <c r="A1818" t="s">
        <v>3913</v>
      </c>
      <c r="B1818" t="s">
        <v>4214</v>
      </c>
      <c r="C1818" t="s">
        <v>4199</v>
      </c>
      <c r="D1818" t="s">
        <v>4061</v>
      </c>
      <c r="E1818" t="s">
        <v>4062</v>
      </c>
      <c r="F1818" t="s">
        <v>1834</v>
      </c>
      <c r="G1818" t="s">
        <v>2086</v>
      </c>
      <c r="H1818" t="s">
        <v>9</v>
      </c>
      <c r="I1818" t="s">
        <v>180</v>
      </c>
      <c r="J1818" t="s">
        <v>3355</v>
      </c>
      <c r="K1818" t="s">
        <v>4134</v>
      </c>
      <c r="L1818">
        <v>28750</v>
      </c>
      <c r="M1818" t="s">
        <v>4135</v>
      </c>
      <c r="N1818" t="s">
        <v>4060</v>
      </c>
      <c r="O1818" t="s">
        <v>4136</v>
      </c>
      <c r="P1818">
        <v>125</v>
      </c>
      <c r="Q1818" t="s">
        <v>4134</v>
      </c>
      <c r="R1818">
        <v>2663.1526699999999</v>
      </c>
      <c r="S1818" t="s">
        <v>4215</v>
      </c>
      <c r="T1818" t="s">
        <v>4222</v>
      </c>
    </row>
    <row r="1819" spans="1:20" x14ac:dyDescent="0.3">
      <c r="A1819" t="s">
        <v>3702</v>
      </c>
      <c r="B1819" t="s">
        <v>4139</v>
      </c>
      <c r="C1819" t="s">
        <v>4196</v>
      </c>
      <c r="D1819" t="s">
        <v>4061</v>
      </c>
      <c r="E1819" t="s">
        <v>4062</v>
      </c>
      <c r="F1819" t="s">
        <v>1834</v>
      </c>
      <c r="G1819" t="s">
        <v>2086</v>
      </c>
      <c r="H1819" t="s">
        <v>9</v>
      </c>
      <c r="I1819" t="s">
        <v>180</v>
      </c>
      <c r="J1819" t="s">
        <v>3355</v>
      </c>
      <c r="K1819" t="s">
        <v>4134</v>
      </c>
      <c r="L1819">
        <v>11110</v>
      </c>
      <c r="M1819" t="s">
        <v>4135</v>
      </c>
      <c r="N1819" t="s">
        <v>4060</v>
      </c>
      <c r="O1819" t="s">
        <v>4136</v>
      </c>
      <c r="P1819">
        <v>110</v>
      </c>
      <c r="Q1819" t="s">
        <v>4134</v>
      </c>
      <c r="R1819">
        <v>2980.4106900000002</v>
      </c>
      <c r="S1819" t="s">
        <v>4141</v>
      </c>
      <c r="T1819" t="s">
        <v>4170</v>
      </c>
    </row>
    <row r="1820" spans="1:20" x14ac:dyDescent="0.3">
      <c r="A1820" t="s">
        <v>3702</v>
      </c>
      <c r="B1820" t="s">
        <v>4231</v>
      </c>
      <c r="C1820" t="s">
        <v>4199</v>
      </c>
      <c r="D1820" t="s">
        <v>4061</v>
      </c>
      <c r="E1820" t="s">
        <v>4062</v>
      </c>
      <c r="F1820" t="s">
        <v>1834</v>
      </c>
      <c r="G1820" t="s">
        <v>2086</v>
      </c>
      <c r="H1820" t="s">
        <v>9</v>
      </c>
      <c r="I1820" t="s">
        <v>180</v>
      </c>
      <c r="J1820" t="s">
        <v>3355</v>
      </c>
      <c r="K1820" t="s">
        <v>4134</v>
      </c>
      <c r="L1820">
        <v>37004</v>
      </c>
      <c r="M1820" t="s">
        <v>4135</v>
      </c>
      <c r="N1820" t="s">
        <v>4060</v>
      </c>
      <c r="O1820" t="s">
        <v>4136</v>
      </c>
      <c r="P1820">
        <v>841</v>
      </c>
      <c r="Q1820" t="s">
        <v>4134</v>
      </c>
      <c r="R1820">
        <v>2980.4106900000002</v>
      </c>
      <c r="S1820" t="s">
        <v>4232</v>
      </c>
      <c r="T1820" t="s">
        <v>4287</v>
      </c>
    </row>
    <row r="1821" spans="1:20" x14ac:dyDescent="0.3">
      <c r="A1821" t="s">
        <v>4023</v>
      </c>
      <c r="B1821" t="s">
        <v>4309</v>
      </c>
      <c r="C1821" t="s">
        <v>4199</v>
      </c>
      <c r="D1821" t="s">
        <v>4085</v>
      </c>
      <c r="E1821" t="s">
        <v>4086</v>
      </c>
      <c r="F1821" t="s">
        <v>89</v>
      </c>
      <c r="G1821" t="s">
        <v>2204</v>
      </c>
      <c r="H1821" t="s">
        <v>40</v>
      </c>
      <c r="I1821" t="s">
        <v>184</v>
      </c>
      <c r="J1821" t="s">
        <v>3383</v>
      </c>
      <c r="K1821" t="s">
        <v>4134</v>
      </c>
      <c r="L1821">
        <v>69</v>
      </c>
      <c r="M1821" t="s">
        <v>4135</v>
      </c>
      <c r="N1821" t="s">
        <v>4060</v>
      </c>
      <c r="O1821" t="s">
        <v>4136</v>
      </c>
      <c r="P1821">
        <v>23</v>
      </c>
      <c r="Q1821" t="s">
        <v>4134</v>
      </c>
      <c r="R1821">
        <v>4335.5447400000003</v>
      </c>
      <c r="S1821" t="s">
        <v>4282</v>
      </c>
      <c r="T1821" t="s">
        <v>4308</v>
      </c>
    </row>
    <row r="1822" spans="1:20" x14ac:dyDescent="0.3">
      <c r="A1822" t="s">
        <v>3657</v>
      </c>
      <c r="B1822" t="s">
        <v>4543</v>
      </c>
      <c r="C1822" t="s">
        <v>4164</v>
      </c>
      <c r="D1822" t="s">
        <v>4085</v>
      </c>
      <c r="E1822" t="s">
        <v>4086</v>
      </c>
      <c r="F1822" t="s">
        <v>37</v>
      </c>
      <c r="G1822" t="s">
        <v>2210</v>
      </c>
      <c r="H1822" t="s">
        <v>25</v>
      </c>
      <c r="I1822" t="s">
        <v>184</v>
      </c>
      <c r="J1822" t="s">
        <v>3383</v>
      </c>
      <c r="K1822" t="s">
        <v>4134</v>
      </c>
      <c r="L1822">
        <v>6000</v>
      </c>
      <c r="M1822" t="s">
        <v>4135</v>
      </c>
      <c r="N1822" t="s">
        <v>4060</v>
      </c>
      <c r="O1822" t="s">
        <v>4136</v>
      </c>
      <c r="P1822">
        <v>2000</v>
      </c>
      <c r="Q1822" t="s">
        <v>4134</v>
      </c>
      <c r="R1822">
        <v>977.82592</v>
      </c>
      <c r="S1822" t="s">
        <v>4544</v>
      </c>
      <c r="T1822" t="s">
        <v>4418</v>
      </c>
    </row>
    <row r="1823" spans="1:20" x14ac:dyDescent="0.3">
      <c r="A1823" t="s">
        <v>3787</v>
      </c>
      <c r="B1823" t="s">
        <v>4143</v>
      </c>
      <c r="C1823" t="s">
        <v>4235</v>
      </c>
      <c r="D1823" t="s">
        <v>4068</v>
      </c>
      <c r="E1823" t="s">
        <v>4069</v>
      </c>
      <c r="F1823" t="s">
        <v>1834</v>
      </c>
      <c r="G1823" t="s">
        <v>2086</v>
      </c>
      <c r="H1823" t="s">
        <v>9</v>
      </c>
      <c r="I1823" t="s">
        <v>180</v>
      </c>
      <c r="J1823" t="s">
        <v>3355</v>
      </c>
      <c r="K1823" t="s">
        <v>4134</v>
      </c>
      <c r="L1823">
        <v>28</v>
      </c>
      <c r="M1823" t="s">
        <v>4135</v>
      </c>
      <c r="N1823" t="s">
        <v>4060</v>
      </c>
      <c r="O1823" t="s">
        <v>4136</v>
      </c>
      <c r="P1823">
        <v>28</v>
      </c>
      <c r="Q1823" t="s">
        <v>4134</v>
      </c>
      <c r="R1823">
        <v>9867.69751</v>
      </c>
      <c r="S1823" t="s">
        <v>4145</v>
      </c>
      <c r="T1823" t="s">
        <v>4480</v>
      </c>
    </row>
    <row r="1824" spans="1:20" x14ac:dyDescent="0.3">
      <c r="A1824" t="s">
        <v>3755</v>
      </c>
      <c r="B1824" t="s">
        <v>4132</v>
      </c>
      <c r="C1824" t="s">
        <v>4133</v>
      </c>
      <c r="D1824" t="s">
        <v>4061</v>
      </c>
      <c r="E1824" t="s">
        <v>4062</v>
      </c>
      <c r="F1824" t="s">
        <v>572</v>
      </c>
      <c r="G1824" t="s">
        <v>3201</v>
      </c>
      <c r="H1824" t="s">
        <v>9</v>
      </c>
      <c r="I1824" t="s">
        <v>180</v>
      </c>
      <c r="J1824" t="s">
        <v>3404</v>
      </c>
      <c r="K1824" t="s">
        <v>4134</v>
      </c>
      <c r="L1824">
        <v>32595</v>
      </c>
      <c r="M1824" t="s">
        <v>4135</v>
      </c>
      <c r="N1824" t="s">
        <v>4060</v>
      </c>
      <c r="O1824" t="s">
        <v>4136</v>
      </c>
      <c r="P1824">
        <v>123</v>
      </c>
      <c r="Q1824" t="s">
        <v>4134</v>
      </c>
      <c r="R1824">
        <v>2352.5772099999999</v>
      </c>
      <c r="S1824" t="s">
        <v>4137</v>
      </c>
      <c r="T1824" t="s">
        <v>4263</v>
      </c>
    </row>
    <row r="1825" spans="1:20" x14ac:dyDescent="0.3">
      <c r="A1825" t="s">
        <v>3716</v>
      </c>
      <c r="B1825" t="s">
        <v>4132</v>
      </c>
      <c r="C1825" t="s">
        <v>4182</v>
      </c>
      <c r="D1825" t="s">
        <v>4061</v>
      </c>
      <c r="E1825" t="s">
        <v>4062</v>
      </c>
      <c r="F1825" t="s">
        <v>572</v>
      </c>
      <c r="G1825" t="s">
        <v>3201</v>
      </c>
      <c r="H1825" t="s">
        <v>9</v>
      </c>
      <c r="I1825" t="s">
        <v>180</v>
      </c>
      <c r="J1825" t="s">
        <v>3404</v>
      </c>
      <c r="K1825" t="s">
        <v>4134</v>
      </c>
      <c r="L1825">
        <v>3888</v>
      </c>
      <c r="M1825" t="s">
        <v>4135</v>
      </c>
      <c r="N1825" t="s">
        <v>4060</v>
      </c>
      <c r="O1825" t="s">
        <v>4136</v>
      </c>
      <c r="P1825">
        <v>54</v>
      </c>
      <c r="Q1825" t="s">
        <v>4134</v>
      </c>
      <c r="R1825">
        <v>4646.0091599999996</v>
      </c>
      <c r="S1825" t="s">
        <v>4137</v>
      </c>
      <c r="T1825" t="s">
        <v>4476</v>
      </c>
    </row>
    <row r="1826" spans="1:20" x14ac:dyDescent="0.3">
      <c r="A1826" t="s">
        <v>3968</v>
      </c>
      <c r="B1826" t="s">
        <v>4189</v>
      </c>
      <c r="C1826" t="s">
        <v>4152</v>
      </c>
      <c r="D1826" t="s">
        <v>4068</v>
      </c>
      <c r="E1826" t="s">
        <v>4069</v>
      </c>
      <c r="F1826" t="s">
        <v>1834</v>
      </c>
      <c r="G1826" t="s">
        <v>2086</v>
      </c>
      <c r="H1826" t="s">
        <v>9</v>
      </c>
      <c r="I1826" t="s">
        <v>180</v>
      </c>
      <c r="J1826" t="s">
        <v>3355</v>
      </c>
      <c r="K1826" t="s">
        <v>4134</v>
      </c>
      <c r="L1826">
        <v>24</v>
      </c>
      <c r="M1826" t="s">
        <v>4135</v>
      </c>
      <c r="N1826" t="s">
        <v>4060</v>
      </c>
      <c r="O1826" t="s">
        <v>4136</v>
      </c>
      <c r="P1826">
        <v>12</v>
      </c>
      <c r="Q1826" t="s">
        <v>4134</v>
      </c>
      <c r="R1826">
        <v>108714.55721</v>
      </c>
      <c r="S1826" t="s">
        <v>4190</v>
      </c>
      <c r="T1826" t="s">
        <v>4255</v>
      </c>
    </row>
    <row r="1827" spans="1:20" x14ac:dyDescent="0.3">
      <c r="A1827" t="s">
        <v>3727</v>
      </c>
      <c r="B1827" t="s">
        <v>4202</v>
      </c>
      <c r="C1827" t="s">
        <v>4182</v>
      </c>
      <c r="D1827" t="s">
        <v>4061</v>
      </c>
      <c r="E1827" t="s">
        <v>4062</v>
      </c>
      <c r="F1827" t="s">
        <v>1834</v>
      </c>
      <c r="G1827" t="s">
        <v>2086</v>
      </c>
      <c r="H1827" t="s">
        <v>9</v>
      </c>
      <c r="I1827" t="s">
        <v>180</v>
      </c>
      <c r="J1827" t="s">
        <v>3355</v>
      </c>
      <c r="K1827" t="s">
        <v>4134</v>
      </c>
      <c r="L1827">
        <v>12144</v>
      </c>
      <c r="M1827" t="s">
        <v>4135</v>
      </c>
      <c r="N1827" t="s">
        <v>4060</v>
      </c>
      <c r="O1827" t="s">
        <v>4136</v>
      </c>
      <c r="P1827">
        <v>184</v>
      </c>
      <c r="Q1827" t="s">
        <v>4134</v>
      </c>
      <c r="R1827">
        <v>4435.2754500000001</v>
      </c>
      <c r="S1827" t="s">
        <v>4203</v>
      </c>
      <c r="T1827" t="s">
        <v>4551</v>
      </c>
    </row>
    <row r="1828" spans="1:20" x14ac:dyDescent="0.3">
      <c r="A1828" t="s">
        <v>3657</v>
      </c>
      <c r="B1828" t="s">
        <v>4446</v>
      </c>
      <c r="C1828" t="s">
        <v>4164</v>
      </c>
      <c r="D1828" t="s">
        <v>4085</v>
      </c>
      <c r="E1828" t="s">
        <v>4086</v>
      </c>
      <c r="F1828" t="s">
        <v>37</v>
      </c>
      <c r="G1828" t="s">
        <v>2210</v>
      </c>
      <c r="H1828" t="s">
        <v>25</v>
      </c>
      <c r="I1828" t="s">
        <v>184</v>
      </c>
      <c r="J1828" t="s">
        <v>3383</v>
      </c>
      <c r="K1828" t="s">
        <v>4134</v>
      </c>
      <c r="L1828">
        <v>12000</v>
      </c>
      <c r="M1828" t="s">
        <v>4135</v>
      </c>
      <c r="N1828" t="s">
        <v>4060</v>
      </c>
      <c r="O1828" t="s">
        <v>4136</v>
      </c>
      <c r="P1828">
        <v>1200</v>
      </c>
      <c r="Q1828" t="s">
        <v>4134</v>
      </c>
      <c r="R1828">
        <v>977.82592</v>
      </c>
      <c r="S1828" t="s">
        <v>4261</v>
      </c>
      <c r="T1828" t="s">
        <v>4586</v>
      </c>
    </row>
    <row r="1829" spans="1:20" x14ac:dyDescent="0.3">
      <c r="A1829" t="s">
        <v>3653</v>
      </c>
      <c r="B1829" t="s">
        <v>4132</v>
      </c>
      <c r="C1829" t="s">
        <v>4324</v>
      </c>
      <c r="D1829" t="s">
        <v>4061</v>
      </c>
      <c r="E1829" t="s">
        <v>4062</v>
      </c>
      <c r="F1829" t="s">
        <v>572</v>
      </c>
      <c r="G1829" t="s">
        <v>3201</v>
      </c>
      <c r="H1829" t="s">
        <v>9</v>
      </c>
      <c r="I1829" t="s">
        <v>180</v>
      </c>
      <c r="J1829" t="s">
        <v>3404</v>
      </c>
      <c r="K1829" t="s">
        <v>4134</v>
      </c>
      <c r="L1829">
        <v>21840</v>
      </c>
      <c r="M1829" t="s">
        <v>4135</v>
      </c>
      <c r="N1829" t="s">
        <v>4060</v>
      </c>
      <c r="O1829" t="s">
        <v>4136</v>
      </c>
      <c r="P1829">
        <v>312</v>
      </c>
      <c r="Q1829" t="s">
        <v>4134</v>
      </c>
      <c r="R1829">
        <v>3416.2647400000001</v>
      </c>
      <c r="S1829" t="s">
        <v>4137</v>
      </c>
      <c r="T1829" t="s">
        <v>4168</v>
      </c>
    </row>
    <row r="1830" spans="1:20" x14ac:dyDescent="0.3">
      <c r="A1830" t="s">
        <v>3702</v>
      </c>
      <c r="B1830" t="s">
        <v>4139</v>
      </c>
      <c r="C1830" t="s">
        <v>4188</v>
      </c>
      <c r="D1830" t="s">
        <v>4061</v>
      </c>
      <c r="E1830" t="s">
        <v>4062</v>
      </c>
      <c r="F1830" t="s">
        <v>1834</v>
      </c>
      <c r="G1830" t="s">
        <v>2086</v>
      </c>
      <c r="H1830" t="s">
        <v>9</v>
      </c>
      <c r="I1830" t="s">
        <v>180</v>
      </c>
      <c r="J1830" t="s">
        <v>3355</v>
      </c>
      <c r="K1830" t="s">
        <v>4134</v>
      </c>
      <c r="L1830">
        <v>8190</v>
      </c>
      <c r="M1830" t="s">
        <v>4135</v>
      </c>
      <c r="N1830" t="s">
        <v>4060</v>
      </c>
      <c r="O1830" t="s">
        <v>4136</v>
      </c>
      <c r="P1830">
        <v>195</v>
      </c>
      <c r="Q1830" t="s">
        <v>4134</v>
      </c>
      <c r="R1830">
        <v>2980.4106900000002</v>
      </c>
      <c r="S1830" t="s">
        <v>4141</v>
      </c>
      <c r="T1830" t="s">
        <v>4258</v>
      </c>
    </row>
    <row r="1831" spans="1:20" x14ac:dyDescent="0.3">
      <c r="A1831" t="s">
        <v>3653</v>
      </c>
      <c r="B1831" t="s">
        <v>4484</v>
      </c>
      <c r="C1831" t="s">
        <v>4199</v>
      </c>
      <c r="D1831" t="s">
        <v>4061</v>
      </c>
      <c r="E1831" t="s">
        <v>4062</v>
      </c>
      <c r="F1831" t="s">
        <v>1834</v>
      </c>
      <c r="G1831" t="s">
        <v>2086</v>
      </c>
      <c r="H1831" t="s">
        <v>9</v>
      </c>
      <c r="I1831" t="s">
        <v>180</v>
      </c>
      <c r="J1831" t="s">
        <v>3355</v>
      </c>
      <c r="K1831" t="s">
        <v>4134</v>
      </c>
      <c r="L1831">
        <v>4181</v>
      </c>
      <c r="M1831" t="s">
        <v>4135</v>
      </c>
      <c r="N1831" t="s">
        <v>4060</v>
      </c>
      <c r="O1831" t="s">
        <v>4136</v>
      </c>
      <c r="P1831">
        <v>113</v>
      </c>
      <c r="Q1831" t="s">
        <v>4134</v>
      </c>
      <c r="R1831">
        <v>3514.24467</v>
      </c>
      <c r="S1831" t="s">
        <v>4220</v>
      </c>
      <c r="T1831" t="s">
        <v>4485</v>
      </c>
    </row>
    <row r="1832" spans="1:20" x14ac:dyDescent="0.3">
      <c r="A1832" t="s">
        <v>3720</v>
      </c>
      <c r="B1832" t="s">
        <v>4592</v>
      </c>
      <c r="C1832" t="s">
        <v>4235</v>
      </c>
      <c r="D1832" t="s">
        <v>4097</v>
      </c>
      <c r="E1832" t="s">
        <v>4098</v>
      </c>
      <c r="F1832" t="s">
        <v>71</v>
      </c>
      <c r="G1832" t="s">
        <v>2214</v>
      </c>
      <c r="H1832" t="s">
        <v>23</v>
      </c>
      <c r="I1832" t="s">
        <v>184</v>
      </c>
      <c r="J1832" t="s">
        <v>3383</v>
      </c>
      <c r="K1832" t="s">
        <v>4134</v>
      </c>
      <c r="L1832">
        <v>900</v>
      </c>
      <c r="M1832" t="s">
        <v>4135</v>
      </c>
      <c r="N1832" t="s">
        <v>4080</v>
      </c>
      <c r="O1832" t="s">
        <v>4183</v>
      </c>
      <c r="P1832">
        <v>300</v>
      </c>
      <c r="Q1832" t="s">
        <v>4134</v>
      </c>
      <c r="R1832">
        <v>9.43</v>
      </c>
      <c r="S1832" t="s">
        <v>4593</v>
      </c>
      <c r="T1832" t="s">
        <v>4560</v>
      </c>
    </row>
    <row r="1833" spans="1:20" x14ac:dyDescent="0.3">
      <c r="A1833" t="s">
        <v>3774</v>
      </c>
      <c r="B1833" t="s">
        <v>4630</v>
      </c>
      <c r="C1833" t="s">
        <v>4164</v>
      </c>
      <c r="D1833" t="s">
        <v>4085</v>
      </c>
      <c r="E1833" t="s">
        <v>4086</v>
      </c>
      <c r="F1833" t="s">
        <v>89</v>
      </c>
      <c r="G1833" t="s">
        <v>2204</v>
      </c>
      <c r="H1833" t="s">
        <v>40</v>
      </c>
      <c r="I1833" t="s">
        <v>184</v>
      </c>
      <c r="J1833" t="s">
        <v>3383</v>
      </c>
      <c r="K1833" t="s">
        <v>4134</v>
      </c>
      <c r="L1833">
        <v>600</v>
      </c>
      <c r="M1833" t="s">
        <v>4135</v>
      </c>
      <c r="N1833" t="s">
        <v>4060</v>
      </c>
      <c r="O1833" t="s">
        <v>4136</v>
      </c>
      <c r="P1833">
        <v>300</v>
      </c>
      <c r="Q1833" t="s">
        <v>4134</v>
      </c>
      <c r="R1833">
        <v>1422.57717</v>
      </c>
      <c r="S1833" t="s">
        <v>4179</v>
      </c>
      <c r="T1833" t="s">
        <v>4404</v>
      </c>
    </row>
    <row r="1834" spans="1:20" x14ac:dyDescent="0.3">
      <c r="A1834" t="s">
        <v>3913</v>
      </c>
      <c r="B1834" t="s">
        <v>4139</v>
      </c>
      <c r="C1834" t="s">
        <v>4157</v>
      </c>
      <c r="D1834" t="s">
        <v>4061</v>
      </c>
      <c r="E1834" t="s">
        <v>4062</v>
      </c>
      <c r="F1834" t="s">
        <v>1834</v>
      </c>
      <c r="G1834" t="s">
        <v>2086</v>
      </c>
      <c r="H1834" t="s">
        <v>9</v>
      </c>
      <c r="I1834" t="s">
        <v>180</v>
      </c>
      <c r="J1834" t="s">
        <v>3355</v>
      </c>
      <c r="K1834" t="s">
        <v>4134</v>
      </c>
      <c r="L1834">
        <v>14181</v>
      </c>
      <c r="M1834" t="s">
        <v>4135</v>
      </c>
      <c r="N1834" t="s">
        <v>4060</v>
      </c>
      <c r="O1834" t="s">
        <v>4136</v>
      </c>
      <c r="P1834">
        <v>87</v>
      </c>
      <c r="Q1834" t="s">
        <v>4134</v>
      </c>
      <c r="R1834">
        <v>2560.8675699999999</v>
      </c>
      <c r="S1834" t="s">
        <v>4141</v>
      </c>
      <c r="T1834" t="s">
        <v>4234</v>
      </c>
    </row>
    <row r="1835" spans="1:20" x14ac:dyDescent="0.3">
      <c r="A1835" t="s">
        <v>3789</v>
      </c>
      <c r="B1835" t="s">
        <v>4645</v>
      </c>
      <c r="C1835" t="s">
        <v>4164</v>
      </c>
      <c r="D1835" t="s">
        <v>4103</v>
      </c>
      <c r="E1835" t="s">
        <v>4104</v>
      </c>
      <c r="F1835" t="s">
        <v>103</v>
      </c>
      <c r="G1835" t="s">
        <v>2017</v>
      </c>
      <c r="H1835" t="s">
        <v>25</v>
      </c>
      <c r="I1835" t="s">
        <v>184</v>
      </c>
      <c r="J1835" t="s">
        <v>3453</v>
      </c>
      <c r="K1835" t="s">
        <v>4134</v>
      </c>
      <c r="L1835">
        <v>50</v>
      </c>
      <c r="M1835" t="s">
        <v>4135</v>
      </c>
      <c r="N1835" t="s">
        <v>4060</v>
      </c>
      <c r="O1835" t="s">
        <v>4136</v>
      </c>
      <c r="P1835">
        <v>50</v>
      </c>
      <c r="Q1835" t="s">
        <v>4134</v>
      </c>
      <c r="R1835">
        <v>7.67</v>
      </c>
      <c r="S1835" t="s">
        <v>4611</v>
      </c>
      <c r="T1835" t="s">
        <v>4308</v>
      </c>
    </row>
    <row r="1836" spans="1:20" x14ac:dyDescent="0.3">
      <c r="A1836" t="s">
        <v>4003</v>
      </c>
      <c r="B1836" t="s">
        <v>4340</v>
      </c>
      <c r="C1836" t="s">
        <v>4164</v>
      </c>
      <c r="D1836" t="s">
        <v>4068</v>
      </c>
      <c r="E1836" t="s">
        <v>4069</v>
      </c>
      <c r="F1836" t="s">
        <v>572</v>
      </c>
      <c r="G1836" t="s">
        <v>3201</v>
      </c>
      <c r="H1836" t="s">
        <v>9</v>
      </c>
      <c r="I1836" t="s">
        <v>180</v>
      </c>
      <c r="J1836" t="s">
        <v>3404</v>
      </c>
      <c r="K1836" t="s">
        <v>4134</v>
      </c>
      <c r="L1836">
        <v>10</v>
      </c>
      <c r="M1836" t="s">
        <v>4135</v>
      </c>
      <c r="N1836" t="s">
        <v>4060</v>
      </c>
      <c r="O1836" t="s">
        <v>4136</v>
      </c>
      <c r="P1836">
        <v>5</v>
      </c>
      <c r="Q1836" t="s">
        <v>4134</v>
      </c>
      <c r="R1836">
        <v>127938.51718</v>
      </c>
      <c r="S1836" t="s">
        <v>4284</v>
      </c>
      <c r="T1836" t="s">
        <v>4341</v>
      </c>
    </row>
    <row r="1837" spans="1:20" x14ac:dyDescent="0.3">
      <c r="A1837" t="s">
        <v>3653</v>
      </c>
      <c r="B1837" t="s">
        <v>4132</v>
      </c>
      <c r="C1837" t="s">
        <v>4199</v>
      </c>
      <c r="D1837" t="s">
        <v>4061</v>
      </c>
      <c r="E1837" t="s">
        <v>4062</v>
      </c>
      <c r="F1837" t="s">
        <v>572</v>
      </c>
      <c r="G1837" t="s">
        <v>3201</v>
      </c>
      <c r="H1837" t="s">
        <v>9</v>
      </c>
      <c r="I1837" t="s">
        <v>180</v>
      </c>
      <c r="J1837" t="s">
        <v>3404</v>
      </c>
      <c r="K1837" t="s">
        <v>4134</v>
      </c>
      <c r="L1837">
        <v>1960</v>
      </c>
      <c r="M1837" t="s">
        <v>4135</v>
      </c>
      <c r="N1837" t="s">
        <v>4060</v>
      </c>
      <c r="O1837" t="s">
        <v>4136</v>
      </c>
      <c r="P1837">
        <v>209</v>
      </c>
      <c r="Q1837" t="s">
        <v>4134</v>
      </c>
      <c r="R1837">
        <v>3416.2647400000001</v>
      </c>
      <c r="S1837" t="s">
        <v>4137</v>
      </c>
      <c r="T1837" t="s">
        <v>4310</v>
      </c>
    </row>
    <row r="1838" spans="1:20" x14ac:dyDescent="0.3">
      <c r="A1838" t="s">
        <v>3789</v>
      </c>
      <c r="B1838" t="s">
        <v>4436</v>
      </c>
      <c r="C1838" t="s">
        <v>4182</v>
      </c>
      <c r="D1838" t="s">
        <v>4097</v>
      </c>
      <c r="E1838" t="s">
        <v>4098</v>
      </c>
      <c r="F1838" t="s">
        <v>37</v>
      </c>
      <c r="G1838" t="s">
        <v>2210</v>
      </c>
      <c r="H1838" t="s">
        <v>25</v>
      </c>
      <c r="I1838" t="s">
        <v>184</v>
      </c>
      <c r="J1838" t="s">
        <v>3383</v>
      </c>
      <c r="K1838" t="s">
        <v>4134</v>
      </c>
      <c r="L1838">
        <v>500</v>
      </c>
      <c r="M1838" t="s">
        <v>4135</v>
      </c>
      <c r="N1838" t="s">
        <v>4080</v>
      </c>
      <c r="O1838" t="s">
        <v>4183</v>
      </c>
      <c r="P1838">
        <v>500</v>
      </c>
      <c r="Q1838" t="s">
        <v>4134</v>
      </c>
      <c r="R1838">
        <v>7.5</v>
      </c>
      <c r="S1838" t="s">
        <v>4308</v>
      </c>
      <c r="T1838"/>
    </row>
    <row r="1839" spans="1:20" x14ac:dyDescent="0.3">
      <c r="A1839" t="s">
        <v>3702</v>
      </c>
      <c r="B1839" t="s">
        <v>4393</v>
      </c>
      <c r="C1839" t="s">
        <v>4342</v>
      </c>
      <c r="D1839" t="s">
        <v>4061</v>
      </c>
      <c r="E1839" t="s">
        <v>4062</v>
      </c>
      <c r="F1839" t="s">
        <v>1834</v>
      </c>
      <c r="G1839" t="s">
        <v>2086</v>
      </c>
      <c r="H1839" t="s">
        <v>9</v>
      </c>
      <c r="I1839" t="s">
        <v>180</v>
      </c>
      <c r="J1839" t="s">
        <v>3355</v>
      </c>
      <c r="K1839" t="s">
        <v>4134</v>
      </c>
      <c r="L1839">
        <v>15252</v>
      </c>
      <c r="M1839" t="s">
        <v>4135</v>
      </c>
      <c r="N1839" t="s">
        <v>4060</v>
      </c>
      <c r="O1839" t="s">
        <v>4136</v>
      </c>
      <c r="P1839">
        <v>164</v>
      </c>
      <c r="Q1839" t="s">
        <v>4134</v>
      </c>
      <c r="R1839">
        <v>3099.4530100000002</v>
      </c>
      <c r="S1839" t="s">
        <v>4215</v>
      </c>
      <c r="T1839" t="s">
        <v>4162</v>
      </c>
    </row>
    <row r="1840" spans="1:20" x14ac:dyDescent="0.3">
      <c r="A1840" t="s">
        <v>3702</v>
      </c>
      <c r="B1840" t="s">
        <v>4169</v>
      </c>
      <c r="C1840" t="s">
        <v>4164</v>
      </c>
      <c r="D1840" t="s">
        <v>4061</v>
      </c>
      <c r="E1840" t="s">
        <v>4062</v>
      </c>
      <c r="F1840" t="s">
        <v>1834</v>
      </c>
      <c r="G1840" t="s">
        <v>2086</v>
      </c>
      <c r="H1840" t="s">
        <v>9</v>
      </c>
      <c r="I1840" t="s">
        <v>180</v>
      </c>
      <c r="J1840" t="s">
        <v>3355</v>
      </c>
      <c r="K1840" t="s">
        <v>4134</v>
      </c>
      <c r="L1840">
        <v>4318</v>
      </c>
      <c r="M1840" t="s">
        <v>4135</v>
      </c>
      <c r="N1840" t="s">
        <v>4060</v>
      </c>
      <c r="O1840" t="s">
        <v>4136</v>
      </c>
      <c r="P1840">
        <v>34</v>
      </c>
      <c r="Q1840" t="s">
        <v>4134</v>
      </c>
      <c r="R1840">
        <v>3099.4530100000002</v>
      </c>
      <c r="S1840" t="s">
        <v>4170</v>
      </c>
      <c r="T1840" t="s">
        <v>4218</v>
      </c>
    </row>
    <row r="1841" spans="1:20" x14ac:dyDescent="0.3">
      <c r="A1841" t="s">
        <v>3755</v>
      </c>
      <c r="B1841" t="s">
        <v>4231</v>
      </c>
      <c r="C1841" t="s">
        <v>4164</v>
      </c>
      <c r="D1841" t="s">
        <v>4061</v>
      </c>
      <c r="E1841" t="s">
        <v>4062</v>
      </c>
      <c r="F1841" t="s">
        <v>1834</v>
      </c>
      <c r="G1841" t="s">
        <v>2086</v>
      </c>
      <c r="H1841" t="s">
        <v>9</v>
      </c>
      <c r="I1841" t="s">
        <v>180</v>
      </c>
      <c r="J1841" t="s">
        <v>3355</v>
      </c>
      <c r="K1841" t="s">
        <v>4134</v>
      </c>
      <c r="L1841">
        <v>10700</v>
      </c>
      <c r="M1841" t="s">
        <v>4135</v>
      </c>
      <c r="N1841" t="s">
        <v>4060</v>
      </c>
      <c r="O1841" t="s">
        <v>4136</v>
      </c>
      <c r="P1841">
        <v>100</v>
      </c>
      <c r="Q1841" t="s">
        <v>4134</v>
      </c>
      <c r="R1841">
        <v>2325.0208200000002</v>
      </c>
      <c r="S1841" t="s">
        <v>4232</v>
      </c>
      <c r="T1841" t="s">
        <v>4473</v>
      </c>
    </row>
    <row r="1842" spans="1:20" x14ac:dyDescent="0.3">
      <c r="A1842" t="s">
        <v>3653</v>
      </c>
      <c r="B1842" t="s">
        <v>4634</v>
      </c>
      <c r="C1842" t="s">
        <v>4164</v>
      </c>
      <c r="D1842" t="s">
        <v>4061</v>
      </c>
      <c r="E1842" t="s">
        <v>4062</v>
      </c>
      <c r="F1842" t="s">
        <v>1834</v>
      </c>
      <c r="G1842" t="s">
        <v>2086</v>
      </c>
      <c r="H1842" t="s">
        <v>9</v>
      </c>
      <c r="I1842" t="s">
        <v>180</v>
      </c>
      <c r="J1842" t="s">
        <v>3355</v>
      </c>
      <c r="K1842" t="s">
        <v>4134</v>
      </c>
      <c r="L1842">
        <v>42048</v>
      </c>
      <c r="M1842" t="s">
        <v>4135</v>
      </c>
      <c r="N1842" t="s">
        <v>4060</v>
      </c>
      <c r="O1842" t="s">
        <v>4136</v>
      </c>
      <c r="P1842">
        <v>144</v>
      </c>
      <c r="Q1842" t="s">
        <v>4134</v>
      </c>
      <c r="R1842">
        <v>3514.24467</v>
      </c>
      <c r="S1842" t="s">
        <v>4220</v>
      </c>
      <c r="T1842" t="s">
        <v>4411</v>
      </c>
    </row>
    <row r="1843" spans="1:20" x14ac:dyDescent="0.3">
      <c r="A1843" t="s">
        <v>3701</v>
      </c>
      <c r="B1843" t="s">
        <v>4576</v>
      </c>
      <c r="C1843" t="s">
        <v>4164</v>
      </c>
      <c r="D1843" t="s">
        <v>4097</v>
      </c>
      <c r="E1843" t="s">
        <v>4098</v>
      </c>
      <c r="F1843" t="s">
        <v>37</v>
      </c>
      <c r="G1843" t="s">
        <v>2210</v>
      </c>
      <c r="H1843" t="s">
        <v>25</v>
      </c>
      <c r="I1843" t="s">
        <v>184</v>
      </c>
      <c r="J1843" t="s">
        <v>3383</v>
      </c>
      <c r="K1843" t="s">
        <v>4134</v>
      </c>
      <c r="L1843">
        <v>2400</v>
      </c>
      <c r="M1843" t="s">
        <v>4135</v>
      </c>
      <c r="N1843" t="s">
        <v>4080</v>
      </c>
      <c r="O1843" t="s">
        <v>4183</v>
      </c>
      <c r="P1843">
        <v>1200</v>
      </c>
      <c r="Q1843" t="s">
        <v>4134</v>
      </c>
      <c r="R1843">
        <v>318.20999999999998</v>
      </c>
      <c r="S1843" t="s">
        <v>4271</v>
      </c>
      <c r="T1843" t="s">
        <v>4511</v>
      </c>
    </row>
    <row r="1844" spans="1:20" x14ac:dyDescent="0.3">
      <c r="A1844" t="s">
        <v>3823</v>
      </c>
      <c r="B1844" t="s">
        <v>4312</v>
      </c>
      <c r="C1844" t="s">
        <v>4199</v>
      </c>
      <c r="D1844" t="s">
        <v>4068</v>
      </c>
      <c r="E1844" t="s">
        <v>4069</v>
      </c>
      <c r="F1844" t="s">
        <v>1834</v>
      </c>
      <c r="G1844" t="s">
        <v>2086</v>
      </c>
      <c r="H1844" t="s">
        <v>9</v>
      </c>
      <c r="I1844" t="s">
        <v>180</v>
      </c>
      <c r="J1844" t="s">
        <v>3355</v>
      </c>
      <c r="K1844" t="s">
        <v>4134</v>
      </c>
      <c r="L1844">
        <v>17</v>
      </c>
      <c r="M1844" t="s">
        <v>4135</v>
      </c>
      <c r="N1844" t="s">
        <v>4060</v>
      </c>
      <c r="O1844" t="s">
        <v>4136</v>
      </c>
      <c r="P1844">
        <v>17</v>
      </c>
      <c r="Q1844" t="s">
        <v>4134</v>
      </c>
      <c r="R1844">
        <v>195188.14506000001</v>
      </c>
      <c r="S1844" t="s">
        <v>4313</v>
      </c>
      <c r="T1844" t="s">
        <v>4405</v>
      </c>
    </row>
    <row r="1845" spans="1:20" x14ac:dyDescent="0.3">
      <c r="A1845" t="s">
        <v>3702</v>
      </c>
      <c r="B1845" t="s">
        <v>4139</v>
      </c>
      <c r="C1845" t="s">
        <v>4196</v>
      </c>
      <c r="D1845" t="s">
        <v>4061</v>
      </c>
      <c r="E1845" t="s">
        <v>4062</v>
      </c>
      <c r="F1845" t="s">
        <v>1834</v>
      </c>
      <c r="G1845" t="s">
        <v>2086</v>
      </c>
      <c r="H1845" t="s">
        <v>9</v>
      </c>
      <c r="I1845" t="s">
        <v>180</v>
      </c>
      <c r="J1845" t="s">
        <v>3355</v>
      </c>
      <c r="K1845" t="s">
        <v>4134</v>
      </c>
      <c r="L1845">
        <v>20680</v>
      </c>
      <c r="M1845" t="s">
        <v>4135</v>
      </c>
      <c r="N1845" t="s">
        <v>4060</v>
      </c>
      <c r="O1845" t="s">
        <v>4136</v>
      </c>
      <c r="P1845">
        <v>110</v>
      </c>
      <c r="Q1845" t="s">
        <v>4134</v>
      </c>
      <c r="R1845">
        <v>2980.4106900000002</v>
      </c>
      <c r="S1845" t="s">
        <v>4141</v>
      </c>
      <c r="T1845" t="s">
        <v>4149</v>
      </c>
    </row>
    <row r="1846" spans="1:20" x14ac:dyDescent="0.3">
      <c r="A1846" t="s">
        <v>3774</v>
      </c>
      <c r="B1846" t="s">
        <v>4362</v>
      </c>
      <c r="C1846" t="s">
        <v>4152</v>
      </c>
      <c r="D1846" t="s">
        <v>4085</v>
      </c>
      <c r="E1846" t="s">
        <v>4086</v>
      </c>
      <c r="F1846" t="s">
        <v>89</v>
      </c>
      <c r="G1846" t="s">
        <v>2204</v>
      </c>
      <c r="H1846" t="s">
        <v>40</v>
      </c>
      <c r="I1846" t="s">
        <v>184</v>
      </c>
      <c r="J1846" t="s">
        <v>3383</v>
      </c>
      <c r="K1846" t="s">
        <v>4134</v>
      </c>
      <c r="L1846">
        <v>2500</v>
      </c>
      <c r="M1846" t="s">
        <v>4135</v>
      </c>
      <c r="N1846" t="s">
        <v>4060</v>
      </c>
      <c r="O1846" t="s">
        <v>4136</v>
      </c>
      <c r="P1846">
        <v>500</v>
      </c>
      <c r="Q1846" t="s">
        <v>4134</v>
      </c>
      <c r="R1846">
        <v>1422.57717</v>
      </c>
      <c r="S1846" t="s">
        <v>4301</v>
      </c>
      <c r="T1846" t="s">
        <v>4533</v>
      </c>
    </row>
    <row r="1847" spans="1:20" x14ac:dyDescent="0.3">
      <c r="A1847" t="s">
        <v>3727</v>
      </c>
      <c r="B1847" t="s">
        <v>4139</v>
      </c>
      <c r="C1847" t="s">
        <v>4167</v>
      </c>
      <c r="D1847" t="s">
        <v>4061</v>
      </c>
      <c r="E1847" t="s">
        <v>4062</v>
      </c>
      <c r="F1847" t="s">
        <v>1834</v>
      </c>
      <c r="G1847" t="s">
        <v>2086</v>
      </c>
      <c r="H1847" t="s">
        <v>9</v>
      </c>
      <c r="I1847" t="s">
        <v>180</v>
      </c>
      <c r="J1847" t="s">
        <v>3355</v>
      </c>
      <c r="K1847" t="s">
        <v>4134</v>
      </c>
      <c r="L1847">
        <v>952</v>
      </c>
      <c r="M1847" t="s">
        <v>4135</v>
      </c>
      <c r="N1847" t="s">
        <v>4060</v>
      </c>
      <c r="O1847" t="s">
        <v>4136</v>
      </c>
      <c r="P1847">
        <v>34</v>
      </c>
      <c r="Q1847" t="s">
        <v>4134</v>
      </c>
      <c r="R1847">
        <v>4435.2754500000001</v>
      </c>
      <c r="S1847" t="s">
        <v>4141</v>
      </c>
      <c r="T1847" t="s">
        <v>4325</v>
      </c>
    </row>
    <row r="1848" spans="1:20" x14ac:dyDescent="0.3">
      <c r="A1848" t="s">
        <v>3755</v>
      </c>
      <c r="B1848" t="s">
        <v>4202</v>
      </c>
      <c r="C1848" t="s">
        <v>4152</v>
      </c>
      <c r="D1848" t="s">
        <v>4061</v>
      </c>
      <c r="E1848" t="s">
        <v>4062</v>
      </c>
      <c r="F1848" t="s">
        <v>1834</v>
      </c>
      <c r="G1848" t="s">
        <v>2086</v>
      </c>
      <c r="H1848" t="s">
        <v>9</v>
      </c>
      <c r="I1848" t="s">
        <v>180</v>
      </c>
      <c r="J1848" t="s">
        <v>3355</v>
      </c>
      <c r="K1848" t="s">
        <v>4134</v>
      </c>
      <c r="L1848">
        <v>3447</v>
      </c>
      <c r="M1848" t="s">
        <v>4135</v>
      </c>
      <c r="N1848" t="s">
        <v>4060</v>
      </c>
      <c r="O1848" t="s">
        <v>4136</v>
      </c>
      <c r="P1848">
        <v>383</v>
      </c>
      <c r="Q1848" t="s">
        <v>4134</v>
      </c>
      <c r="R1848">
        <v>2325.0208200000002</v>
      </c>
      <c r="S1848" t="s">
        <v>4203</v>
      </c>
      <c r="T1848" t="s">
        <v>4349</v>
      </c>
    </row>
    <row r="1849" spans="1:20" x14ac:dyDescent="0.3">
      <c r="A1849" t="s">
        <v>3657</v>
      </c>
      <c r="B1849" t="s">
        <v>4321</v>
      </c>
      <c r="C1849" t="s">
        <v>4342</v>
      </c>
      <c r="D1849" t="s">
        <v>4085</v>
      </c>
      <c r="E1849" t="s">
        <v>4086</v>
      </c>
      <c r="F1849" t="s">
        <v>71</v>
      </c>
      <c r="G1849" t="s">
        <v>2214</v>
      </c>
      <c r="H1849" t="s">
        <v>23</v>
      </c>
      <c r="I1849" t="s">
        <v>184</v>
      </c>
      <c r="J1849" t="s">
        <v>3383</v>
      </c>
      <c r="K1849" t="s">
        <v>4134</v>
      </c>
      <c r="L1849">
        <v>700</v>
      </c>
      <c r="M1849" t="s">
        <v>4135</v>
      </c>
      <c r="N1849" t="s">
        <v>4060</v>
      </c>
      <c r="O1849" t="s">
        <v>4136</v>
      </c>
      <c r="P1849">
        <v>100</v>
      </c>
      <c r="Q1849" t="s">
        <v>4134</v>
      </c>
      <c r="R1849">
        <v>984.44875999999999</v>
      </c>
      <c r="S1849" t="s">
        <v>4155</v>
      </c>
      <c r="T1849" t="s">
        <v>4165</v>
      </c>
    </row>
    <row r="1850" spans="1:20" x14ac:dyDescent="0.3">
      <c r="A1850" t="s">
        <v>4023</v>
      </c>
      <c r="B1850" t="s">
        <v>4309</v>
      </c>
      <c r="C1850" t="s">
        <v>4199</v>
      </c>
      <c r="D1850" t="s">
        <v>4085</v>
      </c>
      <c r="E1850" t="s">
        <v>4086</v>
      </c>
      <c r="F1850" t="s">
        <v>89</v>
      </c>
      <c r="G1850" t="s">
        <v>2204</v>
      </c>
      <c r="H1850" t="s">
        <v>40</v>
      </c>
      <c r="I1850" t="s">
        <v>184</v>
      </c>
      <c r="J1850" t="s">
        <v>3383</v>
      </c>
      <c r="K1850" t="s">
        <v>4134</v>
      </c>
      <c r="L1850">
        <v>23</v>
      </c>
      <c r="M1850" t="s">
        <v>4135</v>
      </c>
      <c r="N1850" t="s">
        <v>4060</v>
      </c>
      <c r="O1850" t="s">
        <v>4136</v>
      </c>
      <c r="P1850">
        <v>23</v>
      </c>
      <c r="Q1850" t="s">
        <v>4134</v>
      </c>
      <c r="R1850">
        <v>4335.5447400000003</v>
      </c>
      <c r="S1850" t="s">
        <v>4282</v>
      </c>
      <c r="T1850" t="s">
        <v>4428</v>
      </c>
    </row>
    <row r="1851" spans="1:20" x14ac:dyDescent="0.3">
      <c r="A1851" t="s">
        <v>3755</v>
      </c>
      <c r="B1851" t="s">
        <v>4139</v>
      </c>
      <c r="C1851" t="s">
        <v>4164</v>
      </c>
      <c r="D1851" t="s">
        <v>4061</v>
      </c>
      <c r="E1851" t="s">
        <v>4062</v>
      </c>
      <c r="F1851" t="s">
        <v>1834</v>
      </c>
      <c r="G1851" t="s">
        <v>2086</v>
      </c>
      <c r="H1851" t="s">
        <v>9</v>
      </c>
      <c r="I1851" t="s">
        <v>180</v>
      </c>
      <c r="J1851" t="s">
        <v>3355</v>
      </c>
      <c r="K1851" t="s">
        <v>4134</v>
      </c>
      <c r="L1851">
        <v>9400</v>
      </c>
      <c r="M1851" t="s">
        <v>4135</v>
      </c>
      <c r="N1851" t="s">
        <v>4060</v>
      </c>
      <c r="O1851" t="s">
        <v>4136</v>
      </c>
      <c r="P1851">
        <v>200</v>
      </c>
      <c r="Q1851" t="s">
        <v>4134</v>
      </c>
      <c r="R1851">
        <v>2325.0208200000002</v>
      </c>
      <c r="S1851" t="s">
        <v>4141</v>
      </c>
      <c r="T1851" t="s">
        <v>4338</v>
      </c>
    </row>
    <row r="1852" spans="1:20" x14ac:dyDescent="0.3">
      <c r="A1852" t="s">
        <v>3913</v>
      </c>
      <c r="B1852" t="s">
        <v>4139</v>
      </c>
      <c r="C1852" t="s">
        <v>4157</v>
      </c>
      <c r="D1852" t="s">
        <v>4061</v>
      </c>
      <c r="E1852" t="s">
        <v>4062</v>
      </c>
      <c r="F1852" t="s">
        <v>1834</v>
      </c>
      <c r="G1852" t="s">
        <v>2086</v>
      </c>
      <c r="H1852" t="s">
        <v>9</v>
      </c>
      <c r="I1852" t="s">
        <v>180</v>
      </c>
      <c r="J1852" t="s">
        <v>3355</v>
      </c>
      <c r="K1852" t="s">
        <v>4134</v>
      </c>
      <c r="L1852">
        <v>9657</v>
      </c>
      <c r="M1852" t="s">
        <v>4135</v>
      </c>
      <c r="N1852" t="s">
        <v>4060</v>
      </c>
      <c r="O1852" t="s">
        <v>4136</v>
      </c>
      <c r="P1852">
        <v>87</v>
      </c>
      <c r="Q1852" t="s">
        <v>4134</v>
      </c>
      <c r="R1852">
        <v>2560.8675699999999</v>
      </c>
      <c r="S1852" t="s">
        <v>4141</v>
      </c>
      <c r="T1852" t="s">
        <v>4323</v>
      </c>
    </row>
    <row r="1853" spans="1:20" x14ac:dyDescent="0.3">
      <c r="A1853" t="s">
        <v>3755</v>
      </c>
      <c r="B1853" t="s">
        <v>4259</v>
      </c>
      <c r="C1853" t="s">
        <v>4164</v>
      </c>
      <c r="D1853" t="s">
        <v>4061</v>
      </c>
      <c r="E1853" t="s">
        <v>4062</v>
      </c>
      <c r="F1853" t="s">
        <v>1834</v>
      </c>
      <c r="G1853" t="s">
        <v>2086</v>
      </c>
      <c r="H1853" t="s">
        <v>9</v>
      </c>
      <c r="I1853" t="s">
        <v>180</v>
      </c>
      <c r="J1853" t="s">
        <v>3355</v>
      </c>
      <c r="K1853" t="s">
        <v>4134</v>
      </c>
      <c r="L1853">
        <v>4635</v>
      </c>
      <c r="M1853" t="s">
        <v>4135</v>
      </c>
      <c r="N1853" t="s">
        <v>4060</v>
      </c>
      <c r="O1853" t="s">
        <v>4136</v>
      </c>
      <c r="P1853">
        <v>309</v>
      </c>
      <c r="Q1853" t="s">
        <v>4134</v>
      </c>
      <c r="R1853">
        <v>2325.0208200000002</v>
      </c>
      <c r="S1853" t="s">
        <v>4260</v>
      </c>
      <c r="T1853" t="s">
        <v>4434</v>
      </c>
    </row>
    <row r="1854" spans="1:20" x14ac:dyDescent="0.3">
      <c r="A1854" t="s">
        <v>3755</v>
      </c>
      <c r="B1854" t="s">
        <v>4214</v>
      </c>
      <c r="C1854" t="s">
        <v>4159</v>
      </c>
      <c r="D1854" t="s">
        <v>4061</v>
      </c>
      <c r="E1854" t="s">
        <v>4062</v>
      </c>
      <c r="F1854" t="s">
        <v>1834</v>
      </c>
      <c r="G1854" t="s">
        <v>2086</v>
      </c>
      <c r="H1854" t="s">
        <v>9</v>
      </c>
      <c r="I1854" t="s">
        <v>180</v>
      </c>
      <c r="J1854" t="s">
        <v>3355</v>
      </c>
      <c r="K1854" t="s">
        <v>4134</v>
      </c>
      <c r="L1854">
        <v>23000</v>
      </c>
      <c r="M1854" t="s">
        <v>4135</v>
      </c>
      <c r="N1854" t="s">
        <v>4060</v>
      </c>
      <c r="O1854" t="s">
        <v>4136</v>
      </c>
      <c r="P1854">
        <v>100</v>
      </c>
      <c r="Q1854" t="s">
        <v>4134</v>
      </c>
      <c r="R1854">
        <v>2417.8858300000002</v>
      </c>
      <c r="S1854" t="s">
        <v>4215</v>
      </c>
      <c r="T1854" t="s">
        <v>4222</v>
      </c>
    </row>
    <row r="1855" spans="1:20" x14ac:dyDescent="0.3">
      <c r="A1855" t="s">
        <v>3755</v>
      </c>
      <c r="B1855" t="s">
        <v>4139</v>
      </c>
      <c r="C1855" t="s">
        <v>4175</v>
      </c>
      <c r="D1855" t="s">
        <v>4061</v>
      </c>
      <c r="E1855" t="s">
        <v>4062</v>
      </c>
      <c r="F1855" t="s">
        <v>1834</v>
      </c>
      <c r="G1855" t="s">
        <v>2086</v>
      </c>
      <c r="H1855" t="s">
        <v>9</v>
      </c>
      <c r="I1855" t="s">
        <v>180</v>
      </c>
      <c r="J1855" t="s">
        <v>3355</v>
      </c>
      <c r="K1855" t="s">
        <v>4134</v>
      </c>
      <c r="L1855">
        <v>31960</v>
      </c>
      <c r="M1855" t="s">
        <v>4135</v>
      </c>
      <c r="N1855" t="s">
        <v>4060</v>
      </c>
      <c r="O1855" t="s">
        <v>4136</v>
      </c>
      <c r="P1855">
        <v>170</v>
      </c>
      <c r="Q1855" t="s">
        <v>4134</v>
      </c>
      <c r="R1855">
        <v>2325.0208200000002</v>
      </c>
      <c r="S1855" t="s">
        <v>4141</v>
      </c>
      <c r="T1855" t="s">
        <v>4149</v>
      </c>
    </row>
    <row r="1856" spans="1:20" x14ac:dyDescent="0.3">
      <c r="A1856" t="s">
        <v>3653</v>
      </c>
      <c r="B1856" t="s">
        <v>4202</v>
      </c>
      <c r="C1856" t="s">
        <v>4159</v>
      </c>
      <c r="D1856" t="s">
        <v>4061</v>
      </c>
      <c r="E1856" t="s">
        <v>4062</v>
      </c>
      <c r="F1856" t="s">
        <v>1834</v>
      </c>
      <c r="G1856" t="s">
        <v>2086</v>
      </c>
      <c r="H1856" t="s">
        <v>9</v>
      </c>
      <c r="I1856" t="s">
        <v>180</v>
      </c>
      <c r="J1856" t="s">
        <v>3355</v>
      </c>
      <c r="K1856" t="s">
        <v>4134</v>
      </c>
      <c r="L1856">
        <v>21120</v>
      </c>
      <c r="M1856" t="s">
        <v>4135</v>
      </c>
      <c r="N1856" t="s">
        <v>4060</v>
      </c>
      <c r="O1856" t="s">
        <v>4136</v>
      </c>
      <c r="P1856">
        <v>320</v>
      </c>
      <c r="Q1856" t="s">
        <v>4134</v>
      </c>
      <c r="R1856">
        <v>3379.27124</v>
      </c>
      <c r="S1856" t="s">
        <v>4203</v>
      </c>
      <c r="T1856" t="s">
        <v>4551</v>
      </c>
    </row>
    <row r="1857" spans="1:20" x14ac:dyDescent="0.3">
      <c r="A1857" t="s">
        <v>3755</v>
      </c>
      <c r="B1857" t="s">
        <v>4139</v>
      </c>
      <c r="C1857" t="s">
        <v>4205</v>
      </c>
      <c r="D1857" t="s">
        <v>4061</v>
      </c>
      <c r="E1857" t="s">
        <v>4062</v>
      </c>
      <c r="F1857" t="s">
        <v>1834</v>
      </c>
      <c r="G1857" t="s">
        <v>2086</v>
      </c>
      <c r="H1857" t="s">
        <v>9</v>
      </c>
      <c r="I1857" t="s">
        <v>180</v>
      </c>
      <c r="J1857" t="s">
        <v>3355</v>
      </c>
      <c r="K1857" t="s">
        <v>4134</v>
      </c>
      <c r="L1857">
        <v>30100</v>
      </c>
      <c r="M1857" t="s">
        <v>4135</v>
      </c>
      <c r="N1857" t="s">
        <v>4060</v>
      </c>
      <c r="O1857" t="s">
        <v>4136</v>
      </c>
      <c r="P1857">
        <v>100</v>
      </c>
      <c r="Q1857" t="s">
        <v>4134</v>
      </c>
      <c r="R1857">
        <v>2325.0208200000002</v>
      </c>
      <c r="S1857" t="s">
        <v>4141</v>
      </c>
      <c r="T1857" t="s">
        <v>4286</v>
      </c>
    </row>
    <row r="1858" spans="1:20" x14ac:dyDescent="0.3">
      <c r="A1858" t="s">
        <v>4005</v>
      </c>
      <c r="B1858" t="s">
        <v>4651</v>
      </c>
      <c r="C1858" t="s">
        <v>4164</v>
      </c>
      <c r="D1858" t="s">
        <v>4089</v>
      </c>
      <c r="E1858" t="s">
        <v>4090</v>
      </c>
      <c r="F1858" t="s">
        <v>89</v>
      </c>
      <c r="G1858" t="s">
        <v>2204</v>
      </c>
      <c r="H1858" t="s">
        <v>40</v>
      </c>
      <c r="I1858" t="s">
        <v>184</v>
      </c>
      <c r="J1858" t="s">
        <v>3383</v>
      </c>
      <c r="K1858" t="s">
        <v>4134</v>
      </c>
      <c r="L1858">
        <v>600</v>
      </c>
      <c r="M1858" t="s">
        <v>4135</v>
      </c>
      <c r="N1858" t="s">
        <v>4080</v>
      </c>
      <c r="O1858" t="s">
        <v>4183</v>
      </c>
      <c r="P1858">
        <v>300</v>
      </c>
      <c r="Q1858" t="s">
        <v>4134</v>
      </c>
      <c r="R1858">
        <v>432.04223000000002</v>
      </c>
      <c r="S1858" t="s">
        <v>4640</v>
      </c>
      <c r="T1858" t="s">
        <v>4150</v>
      </c>
    </row>
    <row r="1859" spans="1:20" x14ac:dyDescent="0.3">
      <c r="A1859" t="s">
        <v>3844</v>
      </c>
      <c r="B1859" t="s">
        <v>4143</v>
      </c>
      <c r="C1859" t="s">
        <v>4148</v>
      </c>
      <c r="D1859" t="s">
        <v>4068</v>
      </c>
      <c r="E1859" t="s">
        <v>4069</v>
      </c>
      <c r="F1859" t="s">
        <v>1834</v>
      </c>
      <c r="G1859" t="s">
        <v>2086</v>
      </c>
      <c r="H1859" t="s">
        <v>9</v>
      </c>
      <c r="I1859" t="s">
        <v>180</v>
      </c>
      <c r="J1859" t="s">
        <v>3355</v>
      </c>
      <c r="K1859" t="s">
        <v>4134</v>
      </c>
      <c r="L1859">
        <v>224</v>
      </c>
      <c r="M1859" t="s">
        <v>4135</v>
      </c>
      <c r="N1859" t="s">
        <v>4060</v>
      </c>
      <c r="O1859" t="s">
        <v>4136</v>
      </c>
      <c r="P1859">
        <v>112</v>
      </c>
      <c r="Q1859" t="s">
        <v>4134</v>
      </c>
      <c r="R1859">
        <v>8006.1981599999999</v>
      </c>
      <c r="S1859" t="s">
        <v>4145</v>
      </c>
      <c r="T1859" t="s">
        <v>4216</v>
      </c>
    </row>
    <row r="1860" spans="1:20" x14ac:dyDescent="0.3">
      <c r="A1860" t="s">
        <v>3653</v>
      </c>
      <c r="B1860" t="s">
        <v>4132</v>
      </c>
      <c r="C1860" t="s">
        <v>4324</v>
      </c>
      <c r="D1860" t="s">
        <v>4061</v>
      </c>
      <c r="E1860" t="s">
        <v>4062</v>
      </c>
      <c r="F1860" t="s">
        <v>572</v>
      </c>
      <c r="G1860" t="s">
        <v>3201</v>
      </c>
      <c r="H1860" t="s">
        <v>9</v>
      </c>
      <c r="I1860" t="s">
        <v>180</v>
      </c>
      <c r="J1860" t="s">
        <v>3404</v>
      </c>
      <c r="K1860" t="s">
        <v>4134</v>
      </c>
      <c r="L1860">
        <v>4680</v>
      </c>
      <c r="M1860" t="s">
        <v>4135</v>
      </c>
      <c r="N1860" t="s">
        <v>4060</v>
      </c>
      <c r="O1860" t="s">
        <v>4136</v>
      </c>
      <c r="P1860">
        <v>312</v>
      </c>
      <c r="Q1860" t="s">
        <v>4134</v>
      </c>
      <c r="R1860">
        <v>3416.2647400000001</v>
      </c>
      <c r="S1860" t="s">
        <v>4137</v>
      </c>
      <c r="T1860" t="s">
        <v>4246</v>
      </c>
    </row>
    <row r="1861" spans="1:20" x14ac:dyDescent="0.3">
      <c r="A1861" t="s">
        <v>3844</v>
      </c>
      <c r="B1861" t="s">
        <v>4368</v>
      </c>
      <c r="C1861" t="s">
        <v>4164</v>
      </c>
      <c r="D1861" t="s">
        <v>4068</v>
      </c>
      <c r="E1861" t="s">
        <v>4069</v>
      </c>
      <c r="F1861" t="s">
        <v>1834</v>
      </c>
      <c r="G1861" t="s">
        <v>2086</v>
      </c>
      <c r="H1861" t="s">
        <v>9</v>
      </c>
      <c r="I1861" t="s">
        <v>180</v>
      </c>
      <c r="J1861" t="s">
        <v>3355</v>
      </c>
      <c r="K1861" t="s">
        <v>4134</v>
      </c>
      <c r="L1861">
        <v>54</v>
      </c>
      <c r="M1861" t="s">
        <v>4135</v>
      </c>
      <c r="N1861" t="s">
        <v>4060</v>
      </c>
      <c r="O1861" t="s">
        <v>4136</v>
      </c>
      <c r="P1861">
        <v>181</v>
      </c>
      <c r="Q1861" t="s">
        <v>4134</v>
      </c>
      <c r="R1861">
        <v>7409.59148</v>
      </c>
      <c r="S1861" t="s">
        <v>4232</v>
      </c>
      <c r="T1861" t="s">
        <v>4595</v>
      </c>
    </row>
    <row r="1862" spans="1:20" x14ac:dyDescent="0.3">
      <c r="A1862" t="s">
        <v>3702</v>
      </c>
      <c r="B1862" t="s">
        <v>4169</v>
      </c>
      <c r="C1862" t="s">
        <v>4199</v>
      </c>
      <c r="D1862" t="s">
        <v>4061</v>
      </c>
      <c r="E1862" t="s">
        <v>4062</v>
      </c>
      <c r="F1862" t="s">
        <v>1834</v>
      </c>
      <c r="G1862" t="s">
        <v>2086</v>
      </c>
      <c r="H1862" t="s">
        <v>9</v>
      </c>
      <c r="I1862" t="s">
        <v>180</v>
      </c>
      <c r="J1862" t="s">
        <v>3355</v>
      </c>
      <c r="K1862" t="s">
        <v>4134</v>
      </c>
      <c r="L1862">
        <v>176</v>
      </c>
      <c r="M1862" t="s">
        <v>4135</v>
      </c>
      <c r="N1862" t="s">
        <v>4060</v>
      </c>
      <c r="O1862" t="s">
        <v>4136</v>
      </c>
      <c r="P1862">
        <v>13</v>
      </c>
      <c r="Q1862" t="s">
        <v>4134</v>
      </c>
      <c r="R1862">
        <v>3099.4530100000002</v>
      </c>
      <c r="S1862" t="s">
        <v>4170</v>
      </c>
      <c r="T1862" t="s">
        <v>4220</v>
      </c>
    </row>
    <row r="1863" spans="1:20" x14ac:dyDescent="0.3">
      <c r="A1863" t="s">
        <v>3653</v>
      </c>
      <c r="B1863" t="s">
        <v>4139</v>
      </c>
      <c r="C1863" t="s">
        <v>4417</v>
      </c>
      <c r="D1863" t="s">
        <v>4061</v>
      </c>
      <c r="E1863" t="s">
        <v>4062</v>
      </c>
      <c r="F1863" t="s">
        <v>1834</v>
      </c>
      <c r="G1863" t="s">
        <v>2086</v>
      </c>
      <c r="H1863" t="s">
        <v>9</v>
      </c>
      <c r="I1863" t="s">
        <v>180</v>
      </c>
      <c r="J1863" t="s">
        <v>3355</v>
      </c>
      <c r="K1863" t="s">
        <v>4134</v>
      </c>
      <c r="L1863">
        <v>18748</v>
      </c>
      <c r="M1863" t="s">
        <v>4135</v>
      </c>
      <c r="N1863" t="s">
        <v>4060</v>
      </c>
      <c r="O1863" t="s">
        <v>4136</v>
      </c>
      <c r="P1863">
        <v>172</v>
      </c>
      <c r="Q1863" t="s">
        <v>4134</v>
      </c>
      <c r="R1863">
        <v>3379.27124</v>
      </c>
      <c r="S1863" t="s">
        <v>4141</v>
      </c>
      <c r="T1863" t="s">
        <v>4187</v>
      </c>
    </row>
    <row r="1864" spans="1:20" x14ac:dyDescent="0.3">
      <c r="A1864" t="s">
        <v>3774</v>
      </c>
      <c r="B1864" t="s">
        <v>4328</v>
      </c>
      <c r="C1864" t="s">
        <v>4199</v>
      </c>
      <c r="D1864" t="s">
        <v>4085</v>
      </c>
      <c r="E1864" t="s">
        <v>4086</v>
      </c>
      <c r="F1864" t="s">
        <v>331</v>
      </c>
      <c r="G1864" t="s">
        <v>2211</v>
      </c>
      <c r="H1864" t="s">
        <v>46</v>
      </c>
      <c r="I1864" t="s">
        <v>180</v>
      </c>
      <c r="J1864" t="s">
        <v>3383</v>
      </c>
      <c r="K1864" t="s">
        <v>4134</v>
      </c>
      <c r="L1864">
        <v>2000</v>
      </c>
      <c r="M1864" t="s">
        <v>4135</v>
      </c>
      <c r="N1864" t="s">
        <v>4060</v>
      </c>
      <c r="O1864" t="s">
        <v>4136</v>
      </c>
      <c r="P1864">
        <v>500</v>
      </c>
      <c r="Q1864" t="s">
        <v>4134</v>
      </c>
      <c r="R1864">
        <v>1371.8068000000001</v>
      </c>
      <c r="S1864" t="s">
        <v>4155</v>
      </c>
      <c r="T1864" t="s">
        <v>4333</v>
      </c>
    </row>
    <row r="1865" spans="1:20" x14ac:dyDescent="0.3">
      <c r="A1865" t="s">
        <v>3727</v>
      </c>
      <c r="B1865" t="s">
        <v>4139</v>
      </c>
      <c r="C1865" t="s">
        <v>4167</v>
      </c>
      <c r="D1865" t="s">
        <v>4061</v>
      </c>
      <c r="E1865" t="s">
        <v>4062</v>
      </c>
      <c r="F1865" t="s">
        <v>1834</v>
      </c>
      <c r="G1865" t="s">
        <v>2086</v>
      </c>
      <c r="H1865" t="s">
        <v>9</v>
      </c>
      <c r="I1865" t="s">
        <v>180</v>
      </c>
      <c r="J1865" t="s">
        <v>3355</v>
      </c>
      <c r="K1865" t="s">
        <v>4134</v>
      </c>
      <c r="L1865">
        <v>1428</v>
      </c>
      <c r="M1865" t="s">
        <v>4135</v>
      </c>
      <c r="N1865" t="s">
        <v>4060</v>
      </c>
      <c r="O1865" t="s">
        <v>4136</v>
      </c>
      <c r="P1865">
        <v>34</v>
      </c>
      <c r="Q1865" t="s">
        <v>4134</v>
      </c>
      <c r="R1865">
        <v>4435.2754500000001</v>
      </c>
      <c r="S1865" t="s">
        <v>4141</v>
      </c>
      <c r="T1865" t="s">
        <v>4173</v>
      </c>
    </row>
    <row r="1866" spans="1:20" x14ac:dyDescent="0.3">
      <c r="A1866" t="s">
        <v>3702</v>
      </c>
      <c r="B1866" t="s">
        <v>4139</v>
      </c>
      <c r="C1866" t="s">
        <v>4177</v>
      </c>
      <c r="D1866" t="s">
        <v>4061</v>
      </c>
      <c r="E1866" t="s">
        <v>4062</v>
      </c>
      <c r="F1866" t="s">
        <v>1834</v>
      </c>
      <c r="G1866" t="s">
        <v>2086</v>
      </c>
      <c r="H1866" t="s">
        <v>9</v>
      </c>
      <c r="I1866" t="s">
        <v>180</v>
      </c>
      <c r="J1866" t="s">
        <v>3355</v>
      </c>
      <c r="K1866" t="s">
        <v>4134</v>
      </c>
      <c r="L1866">
        <v>2240</v>
      </c>
      <c r="M1866" t="s">
        <v>4135</v>
      </c>
      <c r="N1866" t="s">
        <v>4060</v>
      </c>
      <c r="O1866" t="s">
        <v>4136</v>
      </c>
      <c r="P1866">
        <v>28</v>
      </c>
      <c r="Q1866" t="s">
        <v>4134</v>
      </c>
      <c r="R1866">
        <v>2980.4106900000002</v>
      </c>
      <c r="S1866" t="s">
        <v>4141</v>
      </c>
      <c r="T1866" t="s">
        <v>4158</v>
      </c>
    </row>
    <row r="1867" spans="1:20" x14ac:dyDescent="0.3">
      <c r="A1867" t="s">
        <v>3884</v>
      </c>
      <c r="B1867" t="s">
        <v>4139</v>
      </c>
      <c r="C1867" t="s">
        <v>4140</v>
      </c>
      <c r="D1867" t="s">
        <v>4061</v>
      </c>
      <c r="E1867" t="s">
        <v>4062</v>
      </c>
      <c r="F1867" t="s">
        <v>1834</v>
      </c>
      <c r="G1867" t="s">
        <v>2086</v>
      </c>
      <c r="H1867" t="s">
        <v>9</v>
      </c>
      <c r="I1867" t="s">
        <v>180</v>
      </c>
      <c r="J1867" t="s">
        <v>3355</v>
      </c>
      <c r="K1867" t="s">
        <v>4134</v>
      </c>
      <c r="L1867">
        <v>1764</v>
      </c>
      <c r="M1867" t="s">
        <v>4135</v>
      </c>
      <c r="N1867" t="s">
        <v>4060</v>
      </c>
      <c r="O1867" t="s">
        <v>4136</v>
      </c>
      <c r="P1867">
        <v>42</v>
      </c>
      <c r="Q1867" t="s">
        <v>4134</v>
      </c>
      <c r="R1867">
        <v>10162.67376</v>
      </c>
      <c r="S1867" t="s">
        <v>4141</v>
      </c>
      <c r="T1867" t="s">
        <v>4168</v>
      </c>
    </row>
    <row r="1868" spans="1:20" x14ac:dyDescent="0.3">
      <c r="A1868" t="s">
        <v>3925</v>
      </c>
      <c r="B1868" t="s">
        <v>4319</v>
      </c>
      <c r="C1868" t="s">
        <v>4199</v>
      </c>
      <c r="D1868" t="s">
        <v>4085</v>
      </c>
      <c r="E1868" t="s">
        <v>4086</v>
      </c>
      <c r="F1868" t="s">
        <v>331</v>
      </c>
      <c r="G1868" t="s">
        <v>2211</v>
      </c>
      <c r="H1868" t="s">
        <v>46</v>
      </c>
      <c r="I1868" t="s">
        <v>180</v>
      </c>
      <c r="J1868" t="s">
        <v>3383</v>
      </c>
      <c r="K1868" t="s">
        <v>4134</v>
      </c>
      <c r="L1868">
        <v>16</v>
      </c>
      <c r="M1868" t="s">
        <v>4135</v>
      </c>
      <c r="N1868" t="s">
        <v>4060</v>
      </c>
      <c r="O1868" t="s">
        <v>4136</v>
      </c>
      <c r="P1868">
        <v>8</v>
      </c>
      <c r="Q1868" t="s">
        <v>4134</v>
      </c>
      <c r="R1868">
        <v>3189.2157499999998</v>
      </c>
      <c r="S1868" t="s">
        <v>4194</v>
      </c>
      <c r="T1868" t="s">
        <v>4498</v>
      </c>
    </row>
    <row r="1869" spans="1:20" x14ac:dyDescent="0.3">
      <c r="A1869" t="s">
        <v>3727</v>
      </c>
      <c r="B1869" t="s">
        <v>4139</v>
      </c>
      <c r="C1869" t="s">
        <v>4159</v>
      </c>
      <c r="D1869" t="s">
        <v>4061</v>
      </c>
      <c r="E1869" t="s">
        <v>4062</v>
      </c>
      <c r="F1869" t="s">
        <v>1834</v>
      </c>
      <c r="G1869" t="s">
        <v>2086</v>
      </c>
      <c r="H1869" t="s">
        <v>9</v>
      </c>
      <c r="I1869" t="s">
        <v>180</v>
      </c>
      <c r="J1869" t="s">
        <v>3355</v>
      </c>
      <c r="K1869" t="s">
        <v>4134</v>
      </c>
      <c r="L1869">
        <v>2748</v>
      </c>
      <c r="M1869" t="s">
        <v>4135</v>
      </c>
      <c r="N1869" t="s">
        <v>4060</v>
      </c>
      <c r="O1869" t="s">
        <v>4136</v>
      </c>
      <c r="P1869">
        <v>241</v>
      </c>
      <c r="Q1869" t="s">
        <v>4134</v>
      </c>
      <c r="R1869">
        <v>4435.2754500000001</v>
      </c>
      <c r="S1869" t="s">
        <v>4141</v>
      </c>
      <c r="T1869" t="s">
        <v>4224</v>
      </c>
    </row>
    <row r="1870" spans="1:20" x14ac:dyDescent="0.3">
      <c r="A1870" t="s">
        <v>3845</v>
      </c>
      <c r="B1870" t="s">
        <v>4189</v>
      </c>
      <c r="C1870" t="s">
        <v>4235</v>
      </c>
      <c r="D1870" t="s">
        <v>4068</v>
      </c>
      <c r="E1870" t="s">
        <v>4069</v>
      </c>
      <c r="F1870" t="s">
        <v>1834</v>
      </c>
      <c r="G1870" t="s">
        <v>2086</v>
      </c>
      <c r="H1870" t="s">
        <v>9</v>
      </c>
      <c r="I1870" t="s">
        <v>180</v>
      </c>
      <c r="J1870" t="s">
        <v>3355</v>
      </c>
      <c r="K1870" t="s">
        <v>4134</v>
      </c>
      <c r="L1870">
        <v>108</v>
      </c>
      <c r="M1870" t="s">
        <v>4135</v>
      </c>
      <c r="N1870" t="s">
        <v>4060</v>
      </c>
      <c r="O1870" t="s">
        <v>4136</v>
      </c>
      <c r="P1870">
        <v>36</v>
      </c>
      <c r="Q1870" t="s">
        <v>4134</v>
      </c>
      <c r="R1870">
        <v>126343.09173</v>
      </c>
      <c r="S1870" t="s">
        <v>4190</v>
      </c>
      <c r="T1870" t="s">
        <v>4246</v>
      </c>
    </row>
    <row r="1871" spans="1:20" x14ac:dyDescent="0.3">
      <c r="A1871" t="s">
        <v>3702</v>
      </c>
      <c r="B1871" t="s">
        <v>4147</v>
      </c>
      <c r="C1871" t="s">
        <v>4164</v>
      </c>
      <c r="D1871" t="s">
        <v>4061</v>
      </c>
      <c r="E1871" t="s">
        <v>4062</v>
      </c>
      <c r="F1871" t="s">
        <v>1834</v>
      </c>
      <c r="G1871" t="s">
        <v>2086</v>
      </c>
      <c r="H1871" t="s">
        <v>9</v>
      </c>
      <c r="I1871" t="s">
        <v>180</v>
      </c>
      <c r="J1871" t="s">
        <v>3355</v>
      </c>
      <c r="K1871" t="s">
        <v>4134</v>
      </c>
      <c r="L1871">
        <v>46250</v>
      </c>
      <c r="M1871" t="s">
        <v>4135</v>
      </c>
      <c r="N1871" t="s">
        <v>4060</v>
      </c>
      <c r="O1871" t="s">
        <v>4136</v>
      </c>
      <c r="P1871">
        <v>185</v>
      </c>
      <c r="Q1871" t="s">
        <v>4134</v>
      </c>
      <c r="R1871">
        <v>3099.45</v>
      </c>
      <c r="S1871" t="s">
        <v>4149</v>
      </c>
      <c r="T1871" t="s">
        <v>4421</v>
      </c>
    </row>
    <row r="1872" spans="1:20" x14ac:dyDescent="0.3">
      <c r="A1872" t="s">
        <v>3702</v>
      </c>
      <c r="B1872" t="s">
        <v>4169</v>
      </c>
      <c r="C1872" t="s">
        <v>4164</v>
      </c>
      <c r="D1872" t="s">
        <v>4061</v>
      </c>
      <c r="E1872" t="s">
        <v>4062</v>
      </c>
      <c r="F1872" t="s">
        <v>1834</v>
      </c>
      <c r="G1872" t="s">
        <v>2086</v>
      </c>
      <c r="H1872" t="s">
        <v>9</v>
      </c>
      <c r="I1872" t="s">
        <v>180</v>
      </c>
      <c r="J1872" t="s">
        <v>3355</v>
      </c>
      <c r="K1872" t="s">
        <v>4134</v>
      </c>
      <c r="L1872">
        <v>13022</v>
      </c>
      <c r="M1872" t="s">
        <v>4135</v>
      </c>
      <c r="N1872" t="s">
        <v>4060</v>
      </c>
      <c r="O1872" t="s">
        <v>4136</v>
      </c>
      <c r="P1872">
        <v>34</v>
      </c>
      <c r="Q1872" t="s">
        <v>4134</v>
      </c>
      <c r="R1872">
        <v>3099.4530100000002</v>
      </c>
      <c r="S1872" t="s">
        <v>4170</v>
      </c>
      <c r="T1872" t="s">
        <v>4173</v>
      </c>
    </row>
    <row r="1873" spans="1:20" x14ac:dyDescent="0.3">
      <c r="A1873" t="s">
        <v>3755</v>
      </c>
      <c r="B1873" t="s">
        <v>4132</v>
      </c>
      <c r="C1873" t="s">
        <v>4235</v>
      </c>
      <c r="D1873" t="s">
        <v>4061</v>
      </c>
      <c r="E1873" t="s">
        <v>4062</v>
      </c>
      <c r="F1873" t="s">
        <v>572</v>
      </c>
      <c r="G1873" t="s">
        <v>3201</v>
      </c>
      <c r="H1873" t="s">
        <v>9</v>
      </c>
      <c r="I1873" t="s">
        <v>180</v>
      </c>
      <c r="J1873" t="s">
        <v>3404</v>
      </c>
      <c r="K1873" t="s">
        <v>4134</v>
      </c>
      <c r="L1873">
        <v>7200</v>
      </c>
      <c r="M1873" t="s">
        <v>4135</v>
      </c>
      <c r="N1873" t="s">
        <v>4060</v>
      </c>
      <c r="O1873" t="s">
        <v>4136</v>
      </c>
      <c r="P1873">
        <v>100</v>
      </c>
      <c r="Q1873" t="s">
        <v>4134</v>
      </c>
      <c r="R1873">
        <v>2352.5772099999999</v>
      </c>
      <c r="S1873" t="s">
        <v>4137</v>
      </c>
      <c r="T1873" t="s">
        <v>4476</v>
      </c>
    </row>
    <row r="1874" spans="1:20" x14ac:dyDescent="0.3">
      <c r="A1874" t="s">
        <v>3913</v>
      </c>
      <c r="B1874" t="s">
        <v>4139</v>
      </c>
      <c r="C1874" t="s">
        <v>4157</v>
      </c>
      <c r="D1874" t="s">
        <v>4061</v>
      </c>
      <c r="E1874" t="s">
        <v>4062</v>
      </c>
      <c r="F1874" t="s">
        <v>1834</v>
      </c>
      <c r="G1874" t="s">
        <v>2086</v>
      </c>
      <c r="H1874" t="s">
        <v>9</v>
      </c>
      <c r="I1874" t="s">
        <v>180</v>
      </c>
      <c r="J1874" t="s">
        <v>3355</v>
      </c>
      <c r="K1874" t="s">
        <v>4134</v>
      </c>
      <c r="L1874">
        <v>19053</v>
      </c>
      <c r="M1874" t="s">
        <v>4135</v>
      </c>
      <c r="N1874" t="s">
        <v>4060</v>
      </c>
      <c r="O1874" t="s">
        <v>4136</v>
      </c>
      <c r="P1874">
        <v>87</v>
      </c>
      <c r="Q1874" t="s">
        <v>4134</v>
      </c>
      <c r="R1874">
        <v>2560.8675699999999</v>
      </c>
      <c r="S1874" t="s">
        <v>4141</v>
      </c>
      <c r="T1874" t="s">
        <v>4176</v>
      </c>
    </row>
    <row r="1875" spans="1:20" x14ac:dyDescent="0.3">
      <c r="A1875" t="s">
        <v>3702</v>
      </c>
      <c r="B1875" t="s">
        <v>4139</v>
      </c>
      <c r="C1875" t="s">
        <v>4196</v>
      </c>
      <c r="D1875" t="s">
        <v>4061</v>
      </c>
      <c r="E1875" t="s">
        <v>4062</v>
      </c>
      <c r="F1875" t="s">
        <v>1834</v>
      </c>
      <c r="G1875" t="s">
        <v>2086</v>
      </c>
      <c r="H1875" t="s">
        <v>9</v>
      </c>
      <c r="I1875" t="s">
        <v>180</v>
      </c>
      <c r="J1875" t="s">
        <v>3355</v>
      </c>
      <c r="K1875" t="s">
        <v>4134</v>
      </c>
      <c r="L1875">
        <v>8800</v>
      </c>
      <c r="M1875" t="s">
        <v>4135</v>
      </c>
      <c r="N1875" t="s">
        <v>4060</v>
      </c>
      <c r="O1875" t="s">
        <v>4136</v>
      </c>
      <c r="P1875">
        <v>110</v>
      </c>
      <c r="Q1875" t="s">
        <v>4134</v>
      </c>
      <c r="R1875">
        <v>2980.4106900000002</v>
      </c>
      <c r="S1875" t="s">
        <v>4141</v>
      </c>
      <c r="T1875" t="s">
        <v>4158</v>
      </c>
    </row>
    <row r="1876" spans="1:20" x14ac:dyDescent="0.3">
      <c r="A1876" t="s">
        <v>3702</v>
      </c>
      <c r="B1876" t="s">
        <v>4132</v>
      </c>
      <c r="C1876" t="s">
        <v>4164</v>
      </c>
      <c r="D1876" t="s">
        <v>4061</v>
      </c>
      <c r="E1876" t="s">
        <v>4062</v>
      </c>
      <c r="F1876" t="s">
        <v>572</v>
      </c>
      <c r="G1876" t="s">
        <v>3201</v>
      </c>
      <c r="H1876" t="s">
        <v>9</v>
      </c>
      <c r="I1876" t="s">
        <v>180</v>
      </c>
      <c r="J1876" t="s">
        <v>3404</v>
      </c>
      <c r="K1876" t="s">
        <v>4134</v>
      </c>
      <c r="L1876">
        <v>18630</v>
      </c>
      <c r="M1876" t="s">
        <v>4135</v>
      </c>
      <c r="N1876" t="s">
        <v>4060</v>
      </c>
      <c r="O1876" t="s">
        <v>4136</v>
      </c>
      <c r="P1876">
        <v>207</v>
      </c>
      <c r="Q1876" t="s">
        <v>4134</v>
      </c>
      <c r="R1876">
        <v>3016.1878499999998</v>
      </c>
      <c r="S1876" t="s">
        <v>4137</v>
      </c>
      <c r="T1876" t="s">
        <v>4500</v>
      </c>
    </row>
    <row r="1877" spans="1:20" x14ac:dyDescent="0.3">
      <c r="A1877" t="s">
        <v>3653</v>
      </c>
      <c r="B1877" t="s">
        <v>4139</v>
      </c>
      <c r="C1877" t="s">
        <v>4417</v>
      </c>
      <c r="D1877" t="s">
        <v>4061</v>
      </c>
      <c r="E1877" t="s">
        <v>4062</v>
      </c>
      <c r="F1877" t="s">
        <v>1834</v>
      </c>
      <c r="G1877" t="s">
        <v>2086</v>
      </c>
      <c r="H1877" t="s">
        <v>9</v>
      </c>
      <c r="I1877" t="s">
        <v>180</v>
      </c>
      <c r="J1877" t="s">
        <v>3355</v>
      </c>
      <c r="K1877" t="s">
        <v>4134</v>
      </c>
      <c r="L1877">
        <v>11352</v>
      </c>
      <c r="M1877" t="s">
        <v>4135</v>
      </c>
      <c r="N1877" t="s">
        <v>4060</v>
      </c>
      <c r="O1877" t="s">
        <v>4136</v>
      </c>
      <c r="P1877">
        <v>172</v>
      </c>
      <c r="Q1877" t="s">
        <v>4134</v>
      </c>
      <c r="R1877">
        <v>3379.27124</v>
      </c>
      <c r="S1877" t="s">
        <v>4141</v>
      </c>
      <c r="T1877" t="s">
        <v>4276</v>
      </c>
    </row>
    <row r="1878" spans="1:20" x14ac:dyDescent="0.3">
      <c r="A1878" t="s">
        <v>3702</v>
      </c>
      <c r="B1878" t="s">
        <v>4139</v>
      </c>
      <c r="C1878" t="s">
        <v>4199</v>
      </c>
      <c r="D1878" t="s">
        <v>4061</v>
      </c>
      <c r="E1878" t="s">
        <v>4062</v>
      </c>
      <c r="F1878" t="s">
        <v>1834</v>
      </c>
      <c r="G1878" t="s">
        <v>2086</v>
      </c>
      <c r="H1878" t="s">
        <v>9</v>
      </c>
      <c r="I1878" t="s">
        <v>180</v>
      </c>
      <c r="J1878" t="s">
        <v>3355</v>
      </c>
      <c r="K1878" t="s">
        <v>4134</v>
      </c>
      <c r="L1878">
        <v>6215</v>
      </c>
      <c r="M1878" t="s">
        <v>4135</v>
      </c>
      <c r="N1878" t="s">
        <v>4060</v>
      </c>
      <c r="O1878" t="s">
        <v>4136</v>
      </c>
      <c r="P1878">
        <v>55</v>
      </c>
      <c r="Q1878" t="s">
        <v>4134</v>
      </c>
      <c r="R1878">
        <v>2980.4106900000002</v>
      </c>
      <c r="S1878" t="s">
        <v>4141</v>
      </c>
      <c r="T1878" t="s">
        <v>4261</v>
      </c>
    </row>
    <row r="1879" spans="1:20" x14ac:dyDescent="0.3">
      <c r="A1879" t="s">
        <v>3933</v>
      </c>
      <c r="B1879" t="s">
        <v>4652</v>
      </c>
      <c r="C1879" t="s">
        <v>4199</v>
      </c>
      <c r="D1879" t="s">
        <v>4653</v>
      </c>
      <c r="E1879" t="s">
        <v>4654</v>
      </c>
      <c r="F1879" t="s">
        <v>331</v>
      </c>
      <c r="G1879" t="s">
        <v>2211</v>
      </c>
      <c r="H1879" t="s">
        <v>46</v>
      </c>
      <c r="I1879" t="s">
        <v>180</v>
      </c>
      <c r="J1879" t="s">
        <v>3383</v>
      </c>
      <c r="K1879" t="s">
        <v>4134</v>
      </c>
      <c r="L1879">
        <v>4000</v>
      </c>
      <c r="M1879" t="s">
        <v>4209</v>
      </c>
      <c r="N1879" t="s">
        <v>4080</v>
      </c>
      <c r="O1879" t="s">
        <v>4183</v>
      </c>
      <c r="P1879">
        <v>1000</v>
      </c>
      <c r="Q1879" t="s">
        <v>4134</v>
      </c>
      <c r="R1879">
        <v>1261.425</v>
      </c>
      <c r="S1879" t="s">
        <v>4655</v>
      </c>
      <c r="T1879" t="s">
        <v>4430</v>
      </c>
    </row>
    <row r="1880" spans="1:20" x14ac:dyDescent="0.3">
      <c r="A1880" t="s">
        <v>3774</v>
      </c>
      <c r="B1880" t="s">
        <v>4198</v>
      </c>
      <c r="C1880" t="s">
        <v>4235</v>
      </c>
      <c r="D1880" t="s">
        <v>4085</v>
      </c>
      <c r="E1880" t="s">
        <v>4086</v>
      </c>
      <c r="F1880" t="s">
        <v>37</v>
      </c>
      <c r="G1880" t="s">
        <v>2210</v>
      </c>
      <c r="H1880" t="s">
        <v>25</v>
      </c>
      <c r="I1880" t="s">
        <v>184</v>
      </c>
      <c r="J1880" t="s">
        <v>3383</v>
      </c>
      <c r="K1880" t="s">
        <v>4134</v>
      </c>
      <c r="L1880">
        <v>1300</v>
      </c>
      <c r="M1880" t="s">
        <v>4135</v>
      </c>
      <c r="N1880" t="s">
        <v>4060</v>
      </c>
      <c r="O1880" t="s">
        <v>4136</v>
      </c>
      <c r="P1880">
        <v>650</v>
      </c>
      <c r="Q1880" t="s">
        <v>4134</v>
      </c>
      <c r="R1880">
        <v>1397.8159800000001</v>
      </c>
      <c r="S1880" t="s">
        <v>4200</v>
      </c>
      <c r="T1880" t="s">
        <v>4330</v>
      </c>
    </row>
    <row r="1881" spans="1:20" x14ac:dyDescent="0.3">
      <c r="A1881" t="s">
        <v>3755</v>
      </c>
      <c r="B1881" t="s">
        <v>4139</v>
      </c>
      <c r="C1881" t="s">
        <v>4175</v>
      </c>
      <c r="D1881" t="s">
        <v>4061</v>
      </c>
      <c r="E1881" t="s">
        <v>4062</v>
      </c>
      <c r="F1881" t="s">
        <v>1834</v>
      </c>
      <c r="G1881" t="s">
        <v>2086</v>
      </c>
      <c r="H1881" t="s">
        <v>9</v>
      </c>
      <c r="I1881" t="s">
        <v>180</v>
      </c>
      <c r="J1881" t="s">
        <v>3355</v>
      </c>
      <c r="K1881" t="s">
        <v>4134</v>
      </c>
      <c r="L1881">
        <v>19210</v>
      </c>
      <c r="M1881" t="s">
        <v>4135</v>
      </c>
      <c r="N1881" t="s">
        <v>4060</v>
      </c>
      <c r="O1881" t="s">
        <v>4136</v>
      </c>
      <c r="P1881">
        <v>170</v>
      </c>
      <c r="Q1881" t="s">
        <v>4134</v>
      </c>
      <c r="R1881">
        <v>2325.0208200000002</v>
      </c>
      <c r="S1881" t="s">
        <v>4141</v>
      </c>
      <c r="T1881" t="s">
        <v>4261</v>
      </c>
    </row>
    <row r="1882" spans="1:20" x14ac:dyDescent="0.3">
      <c r="A1882" t="s">
        <v>3702</v>
      </c>
      <c r="B1882" t="s">
        <v>4139</v>
      </c>
      <c r="C1882" t="s">
        <v>4292</v>
      </c>
      <c r="D1882" t="s">
        <v>4061</v>
      </c>
      <c r="E1882" t="s">
        <v>4062</v>
      </c>
      <c r="F1882" t="s">
        <v>1834</v>
      </c>
      <c r="G1882" t="s">
        <v>2086</v>
      </c>
      <c r="H1882" t="s">
        <v>9</v>
      </c>
      <c r="I1882" t="s">
        <v>180</v>
      </c>
      <c r="J1882" t="s">
        <v>3355</v>
      </c>
      <c r="K1882" t="s">
        <v>4134</v>
      </c>
      <c r="L1882">
        <v>58830</v>
      </c>
      <c r="M1882" t="s">
        <v>4135</v>
      </c>
      <c r="N1882" t="s">
        <v>4060</v>
      </c>
      <c r="O1882" t="s">
        <v>4136</v>
      </c>
      <c r="P1882">
        <v>185</v>
      </c>
      <c r="Q1882" t="s">
        <v>4134</v>
      </c>
      <c r="R1882">
        <v>2980.4106900000002</v>
      </c>
      <c r="S1882" t="s">
        <v>4141</v>
      </c>
      <c r="T1882" t="s">
        <v>4304</v>
      </c>
    </row>
    <row r="1883" spans="1:20" x14ac:dyDescent="0.3">
      <c r="A1883" t="s">
        <v>3702</v>
      </c>
      <c r="B1883" t="s">
        <v>4139</v>
      </c>
      <c r="C1883" t="s">
        <v>4188</v>
      </c>
      <c r="D1883" t="s">
        <v>4061</v>
      </c>
      <c r="E1883" t="s">
        <v>4062</v>
      </c>
      <c r="F1883" t="s">
        <v>1834</v>
      </c>
      <c r="G1883" t="s">
        <v>2086</v>
      </c>
      <c r="H1883" t="s">
        <v>9</v>
      </c>
      <c r="I1883" t="s">
        <v>180</v>
      </c>
      <c r="J1883" t="s">
        <v>3355</v>
      </c>
      <c r="K1883" t="s">
        <v>4134</v>
      </c>
      <c r="L1883">
        <v>21255</v>
      </c>
      <c r="M1883" t="s">
        <v>4135</v>
      </c>
      <c r="N1883" t="s">
        <v>4060</v>
      </c>
      <c r="O1883" t="s">
        <v>4136</v>
      </c>
      <c r="P1883">
        <v>195</v>
      </c>
      <c r="Q1883" t="s">
        <v>4134</v>
      </c>
      <c r="R1883">
        <v>2980.4106900000002</v>
      </c>
      <c r="S1883" t="s">
        <v>4141</v>
      </c>
      <c r="T1883" t="s">
        <v>4187</v>
      </c>
    </row>
    <row r="1884" spans="1:20" x14ac:dyDescent="0.3">
      <c r="A1884" t="s">
        <v>3774</v>
      </c>
      <c r="B1884" t="s">
        <v>4328</v>
      </c>
      <c r="C1884" t="s">
        <v>4199</v>
      </c>
      <c r="D1884" t="s">
        <v>4085</v>
      </c>
      <c r="E1884" t="s">
        <v>4086</v>
      </c>
      <c r="F1884" t="s">
        <v>331</v>
      </c>
      <c r="G1884" t="s">
        <v>2211</v>
      </c>
      <c r="H1884" t="s">
        <v>46</v>
      </c>
      <c r="I1884" t="s">
        <v>180</v>
      </c>
      <c r="J1884" t="s">
        <v>3383</v>
      </c>
      <c r="K1884" t="s">
        <v>4134</v>
      </c>
      <c r="L1884">
        <v>7000</v>
      </c>
      <c r="M1884" t="s">
        <v>4135</v>
      </c>
      <c r="N1884" t="s">
        <v>4060</v>
      </c>
      <c r="O1884" t="s">
        <v>4136</v>
      </c>
      <c r="P1884">
        <v>500</v>
      </c>
      <c r="Q1884" t="s">
        <v>4134</v>
      </c>
      <c r="R1884">
        <v>1371.8068000000001</v>
      </c>
      <c r="S1884" t="s">
        <v>4155</v>
      </c>
      <c r="T1884" t="s">
        <v>4165</v>
      </c>
    </row>
    <row r="1885" spans="1:20" x14ac:dyDescent="0.3">
      <c r="A1885" t="s">
        <v>3653</v>
      </c>
      <c r="B1885" t="s">
        <v>4139</v>
      </c>
      <c r="C1885" t="s">
        <v>4235</v>
      </c>
      <c r="D1885" t="s">
        <v>4061</v>
      </c>
      <c r="E1885" t="s">
        <v>4062</v>
      </c>
      <c r="F1885" t="s">
        <v>1834</v>
      </c>
      <c r="G1885" t="s">
        <v>2086</v>
      </c>
      <c r="H1885" t="s">
        <v>9</v>
      </c>
      <c r="I1885" t="s">
        <v>180</v>
      </c>
      <c r="J1885" t="s">
        <v>3355</v>
      </c>
      <c r="K1885" t="s">
        <v>4134</v>
      </c>
      <c r="L1885">
        <v>2520</v>
      </c>
      <c r="M1885" t="s">
        <v>4135</v>
      </c>
      <c r="N1885" t="s">
        <v>4060</v>
      </c>
      <c r="O1885" t="s">
        <v>4136</v>
      </c>
      <c r="P1885">
        <v>140</v>
      </c>
      <c r="Q1885" t="s">
        <v>4134</v>
      </c>
      <c r="R1885">
        <v>3379.27124</v>
      </c>
      <c r="S1885" t="s">
        <v>4141</v>
      </c>
      <c r="T1885" t="s">
        <v>4316</v>
      </c>
    </row>
    <row r="1886" spans="1:20" x14ac:dyDescent="0.3">
      <c r="A1886" t="s">
        <v>3755</v>
      </c>
      <c r="B1886" t="s">
        <v>4139</v>
      </c>
      <c r="C1886" t="s">
        <v>4205</v>
      </c>
      <c r="D1886" t="s">
        <v>4061</v>
      </c>
      <c r="E1886" t="s">
        <v>4062</v>
      </c>
      <c r="F1886" t="s">
        <v>1834</v>
      </c>
      <c r="G1886" t="s">
        <v>2086</v>
      </c>
      <c r="H1886" t="s">
        <v>9</v>
      </c>
      <c r="I1886" t="s">
        <v>180</v>
      </c>
      <c r="J1886" t="s">
        <v>3355</v>
      </c>
      <c r="K1886" t="s">
        <v>4134</v>
      </c>
      <c r="L1886">
        <v>11100</v>
      </c>
      <c r="M1886" t="s">
        <v>4135</v>
      </c>
      <c r="N1886" t="s">
        <v>4060</v>
      </c>
      <c r="O1886" t="s">
        <v>4136</v>
      </c>
      <c r="P1886">
        <v>100</v>
      </c>
      <c r="Q1886" t="s">
        <v>4134</v>
      </c>
      <c r="R1886">
        <v>2325.0208200000002</v>
      </c>
      <c r="S1886" t="s">
        <v>4141</v>
      </c>
      <c r="T1886" t="s">
        <v>4323</v>
      </c>
    </row>
    <row r="1887" spans="1:20" x14ac:dyDescent="0.3">
      <c r="A1887" t="s">
        <v>3727</v>
      </c>
      <c r="B1887" t="s">
        <v>4139</v>
      </c>
      <c r="C1887" t="s">
        <v>4167</v>
      </c>
      <c r="D1887" t="s">
        <v>4061</v>
      </c>
      <c r="E1887" t="s">
        <v>4062</v>
      </c>
      <c r="F1887" t="s">
        <v>1834</v>
      </c>
      <c r="G1887" t="s">
        <v>2086</v>
      </c>
      <c r="H1887" t="s">
        <v>9</v>
      </c>
      <c r="I1887" t="s">
        <v>180</v>
      </c>
      <c r="J1887" t="s">
        <v>3355</v>
      </c>
      <c r="K1887" t="s">
        <v>4134</v>
      </c>
      <c r="L1887">
        <v>204</v>
      </c>
      <c r="M1887" t="s">
        <v>4135</v>
      </c>
      <c r="N1887" t="s">
        <v>4060</v>
      </c>
      <c r="O1887" t="s">
        <v>4136</v>
      </c>
      <c r="P1887">
        <v>34</v>
      </c>
      <c r="Q1887" t="s">
        <v>4134</v>
      </c>
      <c r="R1887">
        <v>4435.2754500000001</v>
      </c>
      <c r="S1887" t="s">
        <v>4141</v>
      </c>
      <c r="T1887" t="s">
        <v>4412</v>
      </c>
    </row>
    <row r="1888" spans="1:20" x14ac:dyDescent="0.3">
      <c r="A1888" t="s">
        <v>3740</v>
      </c>
      <c r="B1888" t="s">
        <v>4639</v>
      </c>
      <c r="C1888" t="s">
        <v>4235</v>
      </c>
      <c r="D1888" t="s">
        <v>4103</v>
      </c>
      <c r="E1888" t="s">
        <v>4104</v>
      </c>
      <c r="F1888" t="s">
        <v>37</v>
      </c>
      <c r="G1888" t="s">
        <v>2210</v>
      </c>
      <c r="H1888" t="s">
        <v>25</v>
      </c>
      <c r="I1888" t="s">
        <v>184</v>
      </c>
      <c r="J1888" t="s">
        <v>3383</v>
      </c>
      <c r="K1888" t="s">
        <v>4134</v>
      </c>
      <c r="L1888">
        <v>9000</v>
      </c>
      <c r="M1888" t="s">
        <v>4135</v>
      </c>
      <c r="N1888" t="s">
        <v>4060</v>
      </c>
      <c r="O1888" t="s">
        <v>4136</v>
      </c>
      <c r="P1888">
        <v>3000</v>
      </c>
      <c r="Q1888" t="s">
        <v>4134</v>
      </c>
      <c r="R1888">
        <v>7.6033600000000003</v>
      </c>
      <c r="S1888" t="s">
        <v>4640</v>
      </c>
      <c r="T1888" t="s">
        <v>4322</v>
      </c>
    </row>
    <row r="1889" spans="1:20" x14ac:dyDescent="0.3">
      <c r="A1889" t="s">
        <v>3774</v>
      </c>
      <c r="B1889" t="s">
        <v>4554</v>
      </c>
      <c r="C1889" t="s">
        <v>4164</v>
      </c>
      <c r="D1889" t="s">
        <v>4085</v>
      </c>
      <c r="E1889" t="s">
        <v>4086</v>
      </c>
      <c r="F1889" t="s">
        <v>332</v>
      </c>
      <c r="G1889" t="s">
        <v>2212</v>
      </c>
      <c r="H1889" t="s">
        <v>91</v>
      </c>
      <c r="I1889" t="s">
        <v>194</v>
      </c>
      <c r="J1889" t="s">
        <v>3383</v>
      </c>
      <c r="K1889" t="s">
        <v>4134</v>
      </c>
      <c r="L1889">
        <v>1000</v>
      </c>
      <c r="M1889" t="s">
        <v>4135</v>
      </c>
      <c r="N1889" t="s">
        <v>4060</v>
      </c>
      <c r="O1889" t="s">
        <v>4136</v>
      </c>
      <c r="P1889">
        <v>1000</v>
      </c>
      <c r="Q1889" t="s">
        <v>4134</v>
      </c>
      <c r="R1889">
        <v>1499.08726</v>
      </c>
      <c r="S1889" t="s">
        <v>4555</v>
      </c>
      <c r="T1889" t="s">
        <v>4656</v>
      </c>
    </row>
    <row r="1890" spans="1:20" x14ac:dyDescent="0.3">
      <c r="A1890" t="s">
        <v>3755</v>
      </c>
      <c r="B1890" t="s">
        <v>4139</v>
      </c>
      <c r="C1890" t="s">
        <v>4164</v>
      </c>
      <c r="D1890" t="s">
        <v>4061</v>
      </c>
      <c r="E1890" t="s">
        <v>4062</v>
      </c>
      <c r="F1890" t="s">
        <v>1834</v>
      </c>
      <c r="G1890" t="s">
        <v>2086</v>
      </c>
      <c r="H1890" t="s">
        <v>9</v>
      </c>
      <c r="I1890" t="s">
        <v>180</v>
      </c>
      <c r="J1890" t="s">
        <v>3355</v>
      </c>
      <c r="K1890" t="s">
        <v>4134</v>
      </c>
      <c r="L1890">
        <v>63600</v>
      </c>
      <c r="M1890" t="s">
        <v>4135</v>
      </c>
      <c r="N1890" t="s">
        <v>4060</v>
      </c>
      <c r="O1890" t="s">
        <v>4136</v>
      </c>
      <c r="P1890">
        <v>200</v>
      </c>
      <c r="Q1890" t="s">
        <v>4134</v>
      </c>
      <c r="R1890">
        <v>2325.0208200000002</v>
      </c>
      <c r="S1890" t="s">
        <v>4141</v>
      </c>
      <c r="T1890" t="s">
        <v>4304</v>
      </c>
    </row>
    <row r="1891" spans="1:20" x14ac:dyDescent="0.3">
      <c r="A1891" t="s">
        <v>3653</v>
      </c>
      <c r="B1891" t="s">
        <v>4139</v>
      </c>
      <c r="C1891" t="s">
        <v>4228</v>
      </c>
      <c r="D1891" t="s">
        <v>4061</v>
      </c>
      <c r="E1891" t="s">
        <v>4062</v>
      </c>
      <c r="F1891" t="s">
        <v>1834</v>
      </c>
      <c r="G1891" t="s">
        <v>2086</v>
      </c>
      <c r="H1891" t="s">
        <v>9</v>
      </c>
      <c r="I1891" t="s">
        <v>180</v>
      </c>
      <c r="J1891" t="s">
        <v>3355</v>
      </c>
      <c r="K1891" t="s">
        <v>4134</v>
      </c>
      <c r="L1891">
        <v>990</v>
      </c>
      <c r="M1891" t="s">
        <v>4135</v>
      </c>
      <c r="N1891" t="s">
        <v>4060</v>
      </c>
      <c r="O1891" t="s">
        <v>4136</v>
      </c>
      <c r="P1891">
        <v>165</v>
      </c>
      <c r="Q1891" t="s">
        <v>4134</v>
      </c>
      <c r="R1891">
        <v>3379.27124</v>
      </c>
      <c r="S1891" t="s">
        <v>4141</v>
      </c>
      <c r="T1891" t="s">
        <v>4412</v>
      </c>
    </row>
    <row r="1892" spans="1:20" x14ac:dyDescent="0.3">
      <c r="A1892" t="s">
        <v>3884</v>
      </c>
      <c r="B1892" t="s">
        <v>4634</v>
      </c>
      <c r="C1892" t="s">
        <v>4199</v>
      </c>
      <c r="D1892" t="s">
        <v>4061</v>
      </c>
      <c r="E1892" t="s">
        <v>4062</v>
      </c>
      <c r="F1892" t="s">
        <v>1834</v>
      </c>
      <c r="G1892" t="s">
        <v>2086</v>
      </c>
      <c r="H1892" t="s">
        <v>9</v>
      </c>
      <c r="I1892" t="s">
        <v>180</v>
      </c>
      <c r="J1892" t="s">
        <v>3355</v>
      </c>
      <c r="K1892" t="s">
        <v>4134</v>
      </c>
      <c r="L1892">
        <v>4088</v>
      </c>
      <c r="M1892" t="s">
        <v>4135</v>
      </c>
      <c r="N1892" t="s">
        <v>4060</v>
      </c>
      <c r="O1892" t="s">
        <v>4136</v>
      </c>
      <c r="P1892">
        <v>28</v>
      </c>
      <c r="Q1892" t="s">
        <v>4134</v>
      </c>
      <c r="R1892">
        <v>11365.452939999999</v>
      </c>
      <c r="S1892" t="s">
        <v>4220</v>
      </c>
      <c r="T1892" t="s">
        <v>4173</v>
      </c>
    </row>
    <row r="1893" spans="1:20" x14ac:dyDescent="0.3">
      <c r="A1893" t="s">
        <v>3817</v>
      </c>
      <c r="B1893" t="s">
        <v>4573</v>
      </c>
      <c r="C1893" t="s">
        <v>4164</v>
      </c>
      <c r="D1893" t="s">
        <v>4068</v>
      </c>
      <c r="E1893" t="s">
        <v>4069</v>
      </c>
      <c r="F1893" t="s">
        <v>331</v>
      </c>
      <c r="G1893" t="s">
        <v>2211</v>
      </c>
      <c r="H1893" t="s">
        <v>46</v>
      </c>
      <c r="I1893" t="s">
        <v>180</v>
      </c>
      <c r="J1893" t="s">
        <v>3383</v>
      </c>
      <c r="K1893" t="s">
        <v>4134</v>
      </c>
      <c r="L1893">
        <v>600</v>
      </c>
      <c r="M1893" t="s">
        <v>4135</v>
      </c>
      <c r="N1893" t="s">
        <v>4060</v>
      </c>
      <c r="O1893" t="s">
        <v>4136</v>
      </c>
      <c r="P1893">
        <v>100</v>
      </c>
      <c r="Q1893" t="s">
        <v>4134</v>
      </c>
      <c r="R1893">
        <v>5767.3827199999996</v>
      </c>
      <c r="S1893" t="s">
        <v>4574</v>
      </c>
      <c r="T1893" t="s">
        <v>4625</v>
      </c>
    </row>
    <row r="1894" spans="1:20" x14ac:dyDescent="0.3">
      <c r="A1894" t="s">
        <v>3755</v>
      </c>
      <c r="B1894" t="s">
        <v>4139</v>
      </c>
      <c r="C1894" t="s">
        <v>4339</v>
      </c>
      <c r="D1894" t="s">
        <v>4061</v>
      </c>
      <c r="E1894" t="s">
        <v>4062</v>
      </c>
      <c r="F1894" t="s">
        <v>1834</v>
      </c>
      <c r="G1894" t="s">
        <v>2086</v>
      </c>
      <c r="H1894" t="s">
        <v>9</v>
      </c>
      <c r="I1894" t="s">
        <v>180</v>
      </c>
      <c r="J1894" t="s">
        <v>3355</v>
      </c>
      <c r="K1894" t="s">
        <v>4134</v>
      </c>
      <c r="L1894">
        <v>2150</v>
      </c>
      <c r="M1894" t="s">
        <v>4135</v>
      </c>
      <c r="N1894" t="s">
        <v>4060</v>
      </c>
      <c r="O1894" t="s">
        <v>4136</v>
      </c>
      <c r="P1894">
        <v>50</v>
      </c>
      <c r="Q1894" t="s">
        <v>4134</v>
      </c>
      <c r="R1894">
        <v>2325.0208200000002</v>
      </c>
      <c r="S1894" t="s">
        <v>4141</v>
      </c>
      <c r="T1894" t="s">
        <v>4201</v>
      </c>
    </row>
    <row r="1895" spans="1:20" x14ac:dyDescent="0.3">
      <c r="A1895" t="s">
        <v>3702</v>
      </c>
      <c r="B1895" t="s">
        <v>4132</v>
      </c>
      <c r="C1895" t="s">
        <v>4175</v>
      </c>
      <c r="D1895" t="s">
        <v>4061</v>
      </c>
      <c r="E1895" t="s">
        <v>4062</v>
      </c>
      <c r="F1895" t="s">
        <v>572</v>
      </c>
      <c r="G1895" t="s">
        <v>3201</v>
      </c>
      <c r="H1895" t="s">
        <v>9</v>
      </c>
      <c r="I1895" t="s">
        <v>180</v>
      </c>
      <c r="J1895" t="s">
        <v>3404</v>
      </c>
      <c r="K1895" t="s">
        <v>4134</v>
      </c>
      <c r="L1895">
        <v>756</v>
      </c>
      <c r="M1895" t="s">
        <v>4135</v>
      </c>
      <c r="N1895" t="s">
        <v>4060</v>
      </c>
      <c r="O1895" t="s">
        <v>4136</v>
      </c>
      <c r="P1895">
        <v>378</v>
      </c>
      <c r="Q1895" t="s">
        <v>4134</v>
      </c>
      <c r="R1895">
        <v>3016.1878499999998</v>
      </c>
      <c r="S1895" t="s">
        <v>4137</v>
      </c>
      <c r="T1895" t="s">
        <v>4278</v>
      </c>
    </row>
    <row r="1896" spans="1:20" x14ac:dyDescent="0.3">
      <c r="A1896" t="s">
        <v>3727</v>
      </c>
      <c r="B1896" t="s">
        <v>4139</v>
      </c>
      <c r="C1896" t="s">
        <v>4159</v>
      </c>
      <c r="D1896" t="s">
        <v>4061</v>
      </c>
      <c r="E1896" t="s">
        <v>4062</v>
      </c>
      <c r="F1896" t="s">
        <v>1834</v>
      </c>
      <c r="G1896" t="s">
        <v>2086</v>
      </c>
      <c r="H1896" t="s">
        <v>9</v>
      </c>
      <c r="I1896" t="s">
        <v>180</v>
      </c>
      <c r="J1896" t="s">
        <v>3355</v>
      </c>
      <c r="K1896" t="s">
        <v>4134</v>
      </c>
      <c r="L1896">
        <v>9847</v>
      </c>
      <c r="M1896" t="s">
        <v>4135</v>
      </c>
      <c r="N1896" t="s">
        <v>4060</v>
      </c>
      <c r="O1896" t="s">
        <v>4136</v>
      </c>
      <c r="P1896">
        <v>241</v>
      </c>
      <c r="Q1896" t="s">
        <v>4134</v>
      </c>
      <c r="R1896">
        <v>4435.2754500000001</v>
      </c>
      <c r="S1896" t="s">
        <v>4141</v>
      </c>
      <c r="T1896" t="s">
        <v>4201</v>
      </c>
    </row>
    <row r="1897" spans="1:20" x14ac:dyDescent="0.3">
      <c r="A1897" t="s">
        <v>3824</v>
      </c>
      <c r="B1897" t="s">
        <v>4289</v>
      </c>
      <c r="C1897" t="s">
        <v>4199</v>
      </c>
      <c r="D1897" t="s">
        <v>4122</v>
      </c>
      <c r="E1897" t="s">
        <v>4123</v>
      </c>
      <c r="F1897" t="s">
        <v>1834</v>
      </c>
      <c r="G1897" t="s">
        <v>2086</v>
      </c>
      <c r="H1897" t="s">
        <v>9</v>
      </c>
      <c r="I1897" t="s">
        <v>180</v>
      </c>
      <c r="J1897" t="s">
        <v>3355</v>
      </c>
      <c r="K1897" t="s">
        <v>4134</v>
      </c>
      <c r="L1897">
        <v>90</v>
      </c>
      <c r="M1897" t="s">
        <v>4135</v>
      </c>
      <c r="N1897" t="s">
        <v>4080</v>
      </c>
      <c r="O1897" t="s">
        <v>4183</v>
      </c>
      <c r="P1897">
        <v>30</v>
      </c>
      <c r="Q1897" t="s">
        <v>4134</v>
      </c>
      <c r="R1897">
        <v>9232.39</v>
      </c>
      <c r="S1897" t="s">
        <v>4290</v>
      </c>
      <c r="T1897" t="s">
        <v>4215</v>
      </c>
    </row>
    <row r="1898" spans="1:20" x14ac:dyDescent="0.3">
      <c r="A1898" t="s">
        <v>3774</v>
      </c>
      <c r="B1898" t="s">
        <v>4247</v>
      </c>
      <c r="C1898" t="s">
        <v>4199</v>
      </c>
      <c r="D1898" t="s">
        <v>4085</v>
      </c>
      <c r="E1898" t="s">
        <v>4086</v>
      </c>
      <c r="F1898" t="s">
        <v>37</v>
      </c>
      <c r="G1898" t="s">
        <v>2210</v>
      </c>
      <c r="H1898" t="s">
        <v>25</v>
      </c>
      <c r="I1898" t="s">
        <v>184</v>
      </c>
      <c r="J1898" t="s">
        <v>3383</v>
      </c>
      <c r="K1898" t="s">
        <v>4134</v>
      </c>
      <c r="L1898">
        <v>3000</v>
      </c>
      <c r="M1898" t="s">
        <v>4135</v>
      </c>
      <c r="N1898" t="s">
        <v>4060</v>
      </c>
      <c r="O1898" t="s">
        <v>4136</v>
      </c>
      <c r="P1898">
        <v>1000</v>
      </c>
      <c r="Q1898" t="s">
        <v>4134</v>
      </c>
      <c r="R1898">
        <v>1397.8159800000001</v>
      </c>
      <c r="S1898" t="s">
        <v>4248</v>
      </c>
      <c r="T1898" t="s">
        <v>4254</v>
      </c>
    </row>
    <row r="1899" spans="1:20" x14ac:dyDescent="0.3">
      <c r="A1899" t="s">
        <v>3843</v>
      </c>
      <c r="B1899" t="s">
        <v>4223</v>
      </c>
      <c r="C1899" t="s">
        <v>4152</v>
      </c>
      <c r="D1899" t="s">
        <v>4061</v>
      </c>
      <c r="E1899" t="s">
        <v>4062</v>
      </c>
      <c r="F1899" t="s">
        <v>572</v>
      </c>
      <c r="G1899" t="s">
        <v>3201</v>
      </c>
      <c r="H1899" t="s">
        <v>9</v>
      </c>
      <c r="I1899" t="s">
        <v>180</v>
      </c>
      <c r="J1899" t="s">
        <v>3404</v>
      </c>
      <c r="K1899" t="s">
        <v>4134</v>
      </c>
      <c r="L1899">
        <v>259</v>
      </c>
      <c r="M1899" t="s">
        <v>4135</v>
      </c>
      <c r="N1899" t="s">
        <v>4060</v>
      </c>
      <c r="O1899" t="s">
        <v>4136</v>
      </c>
      <c r="P1899">
        <v>259</v>
      </c>
      <c r="Q1899" t="s">
        <v>4134</v>
      </c>
      <c r="R1899">
        <v>1835.30549</v>
      </c>
      <c r="S1899" t="s">
        <v>4224</v>
      </c>
      <c r="T1899"/>
    </row>
    <row r="1900" spans="1:20" x14ac:dyDescent="0.3">
      <c r="A1900" t="s">
        <v>3702</v>
      </c>
      <c r="B1900" t="s">
        <v>4139</v>
      </c>
      <c r="C1900" t="s">
        <v>4199</v>
      </c>
      <c r="D1900" t="s">
        <v>4061</v>
      </c>
      <c r="E1900" t="s">
        <v>4062</v>
      </c>
      <c r="F1900" t="s">
        <v>1834</v>
      </c>
      <c r="G1900" t="s">
        <v>2086</v>
      </c>
      <c r="H1900" t="s">
        <v>9</v>
      </c>
      <c r="I1900" t="s">
        <v>180</v>
      </c>
      <c r="J1900" t="s">
        <v>3355</v>
      </c>
      <c r="K1900" t="s">
        <v>4134</v>
      </c>
      <c r="L1900">
        <v>5555</v>
      </c>
      <c r="M1900" t="s">
        <v>4135</v>
      </c>
      <c r="N1900" t="s">
        <v>4060</v>
      </c>
      <c r="O1900" t="s">
        <v>4136</v>
      </c>
      <c r="P1900">
        <v>55</v>
      </c>
      <c r="Q1900" t="s">
        <v>4134</v>
      </c>
      <c r="R1900">
        <v>2980.4106900000002</v>
      </c>
      <c r="S1900" t="s">
        <v>4141</v>
      </c>
      <c r="T1900" t="s">
        <v>4170</v>
      </c>
    </row>
    <row r="1901" spans="1:20" x14ac:dyDescent="0.3">
      <c r="A1901" t="s">
        <v>4003</v>
      </c>
      <c r="B1901" t="s">
        <v>4189</v>
      </c>
      <c r="C1901" t="s">
        <v>4199</v>
      </c>
      <c r="D1901" t="s">
        <v>4068</v>
      </c>
      <c r="E1901" t="s">
        <v>4069</v>
      </c>
      <c r="F1901" t="s">
        <v>1834</v>
      </c>
      <c r="G1901" t="s">
        <v>2086</v>
      </c>
      <c r="H1901" t="s">
        <v>9</v>
      </c>
      <c r="I1901" t="s">
        <v>180</v>
      </c>
      <c r="J1901" t="s">
        <v>3355</v>
      </c>
      <c r="K1901" t="s">
        <v>4134</v>
      </c>
      <c r="L1901">
        <v>40</v>
      </c>
      <c r="M1901" t="s">
        <v>4135</v>
      </c>
      <c r="N1901" t="s">
        <v>4060</v>
      </c>
      <c r="O1901" t="s">
        <v>4136</v>
      </c>
      <c r="P1901">
        <v>8</v>
      </c>
      <c r="Q1901" t="s">
        <v>4134</v>
      </c>
      <c r="R1901">
        <v>127938.51718</v>
      </c>
      <c r="S1901" t="s">
        <v>4190</v>
      </c>
      <c r="T1901" t="s">
        <v>4258</v>
      </c>
    </row>
    <row r="1902" spans="1:20" x14ac:dyDescent="0.3">
      <c r="A1902" t="s">
        <v>3653</v>
      </c>
      <c r="B1902" t="s">
        <v>4139</v>
      </c>
      <c r="C1902" t="s">
        <v>4228</v>
      </c>
      <c r="D1902" t="s">
        <v>4061</v>
      </c>
      <c r="E1902" t="s">
        <v>4062</v>
      </c>
      <c r="F1902" t="s">
        <v>1834</v>
      </c>
      <c r="G1902" t="s">
        <v>2086</v>
      </c>
      <c r="H1902" t="s">
        <v>9</v>
      </c>
      <c r="I1902" t="s">
        <v>180</v>
      </c>
      <c r="J1902" t="s">
        <v>3355</v>
      </c>
      <c r="K1902" t="s">
        <v>4134</v>
      </c>
      <c r="L1902">
        <v>6930</v>
      </c>
      <c r="M1902" t="s">
        <v>4135</v>
      </c>
      <c r="N1902" t="s">
        <v>4060</v>
      </c>
      <c r="O1902" t="s">
        <v>4136</v>
      </c>
      <c r="P1902">
        <v>165</v>
      </c>
      <c r="Q1902" t="s">
        <v>4134</v>
      </c>
      <c r="R1902">
        <v>3379.27124</v>
      </c>
      <c r="S1902" t="s">
        <v>4141</v>
      </c>
      <c r="T1902" t="s">
        <v>4237</v>
      </c>
    </row>
    <row r="1903" spans="1:20" x14ac:dyDescent="0.3">
      <c r="A1903" t="s">
        <v>3884</v>
      </c>
      <c r="B1903" t="s">
        <v>4139</v>
      </c>
      <c r="C1903" t="s">
        <v>4266</v>
      </c>
      <c r="D1903" t="s">
        <v>4061</v>
      </c>
      <c r="E1903" t="s">
        <v>4062</v>
      </c>
      <c r="F1903" t="s">
        <v>1834</v>
      </c>
      <c r="G1903" t="s">
        <v>2086</v>
      </c>
      <c r="H1903" t="s">
        <v>9</v>
      </c>
      <c r="I1903" t="s">
        <v>180</v>
      </c>
      <c r="J1903" t="s">
        <v>3355</v>
      </c>
      <c r="K1903" t="s">
        <v>4134</v>
      </c>
      <c r="L1903">
        <v>1164</v>
      </c>
      <c r="M1903" t="s">
        <v>4135</v>
      </c>
      <c r="N1903" t="s">
        <v>4060</v>
      </c>
      <c r="O1903" t="s">
        <v>4136</v>
      </c>
      <c r="P1903">
        <v>97</v>
      </c>
      <c r="Q1903" t="s">
        <v>4134</v>
      </c>
      <c r="R1903">
        <v>11365.452939999999</v>
      </c>
      <c r="S1903" t="s">
        <v>4141</v>
      </c>
      <c r="T1903" t="s">
        <v>4224</v>
      </c>
    </row>
    <row r="1904" spans="1:20" x14ac:dyDescent="0.3">
      <c r="A1904" t="s">
        <v>3677</v>
      </c>
      <c r="B1904" t="s">
        <v>4424</v>
      </c>
      <c r="C1904" t="s">
        <v>4172</v>
      </c>
      <c r="D1904" t="s">
        <v>4207</v>
      </c>
      <c r="E1904" t="s">
        <v>4208</v>
      </c>
      <c r="F1904" t="s">
        <v>214</v>
      </c>
      <c r="G1904" t="s">
        <v>1960</v>
      </c>
      <c r="H1904" t="s">
        <v>42</v>
      </c>
      <c r="I1904" t="s">
        <v>180</v>
      </c>
      <c r="J1904" t="s">
        <v>3355</v>
      </c>
      <c r="K1904" t="s">
        <v>4398</v>
      </c>
      <c r="L1904">
        <v>219.99797599999999</v>
      </c>
      <c r="M1904" t="s">
        <v>4209</v>
      </c>
      <c r="N1904" t="s">
        <v>4425</v>
      </c>
      <c r="O1904" t="s">
        <v>3627</v>
      </c>
      <c r="P1904">
        <v>2721.4</v>
      </c>
      <c r="Q1904" t="s">
        <v>4398</v>
      </c>
      <c r="R1904">
        <v>17888.61</v>
      </c>
      <c r="S1904" t="s">
        <v>4426</v>
      </c>
      <c r="T1904"/>
    </row>
    <row r="1905" spans="1:20" x14ac:dyDescent="0.3">
      <c r="A1905" t="s">
        <v>3755</v>
      </c>
      <c r="B1905" t="s">
        <v>4132</v>
      </c>
      <c r="C1905" t="s">
        <v>4235</v>
      </c>
      <c r="D1905" t="s">
        <v>4061</v>
      </c>
      <c r="E1905" t="s">
        <v>4062</v>
      </c>
      <c r="F1905" t="s">
        <v>572</v>
      </c>
      <c r="G1905" t="s">
        <v>3201</v>
      </c>
      <c r="H1905" t="s">
        <v>9</v>
      </c>
      <c r="I1905" t="s">
        <v>180</v>
      </c>
      <c r="J1905" t="s">
        <v>3404</v>
      </c>
      <c r="K1905" t="s">
        <v>4134</v>
      </c>
      <c r="L1905">
        <v>1500</v>
      </c>
      <c r="M1905" t="s">
        <v>4135</v>
      </c>
      <c r="N1905" t="s">
        <v>4060</v>
      </c>
      <c r="O1905" t="s">
        <v>4136</v>
      </c>
      <c r="P1905">
        <v>100</v>
      </c>
      <c r="Q1905" t="s">
        <v>4134</v>
      </c>
      <c r="R1905">
        <v>2352.5772099999999</v>
      </c>
      <c r="S1905" t="s">
        <v>4137</v>
      </c>
      <c r="T1905" t="s">
        <v>4246</v>
      </c>
    </row>
    <row r="1906" spans="1:20" x14ac:dyDescent="0.3">
      <c r="A1906" t="s">
        <v>3702</v>
      </c>
      <c r="B1906" t="s">
        <v>4132</v>
      </c>
      <c r="C1906" t="s">
        <v>4175</v>
      </c>
      <c r="D1906" t="s">
        <v>4061</v>
      </c>
      <c r="E1906" t="s">
        <v>4062</v>
      </c>
      <c r="F1906" t="s">
        <v>572</v>
      </c>
      <c r="G1906" t="s">
        <v>3201</v>
      </c>
      <c r="H1906" t="s">
        <v>9</v>
      </c>
      <c r="I1906" t="s">
        <v>180</v>
      </c>
      <c r="J1906" t="s">
        <v>3404</v>
      </c>
      <c r="K1906" t="s">
        <v>4134</v>
      </c>
      <c r="L1906">
        <v>34020</v>
      </c>
      <c r="M1906" t="s">
        <v>4135</v>
      </c>
      <c r="N1906" t="s">
        <v>4060</v>
      </c>
      <c r="O1906" t="s">
        <v>4136</v>
      </c>
      <c r="P1906">
        <v>378</v>
      </c>
      <c r="Q1906" t="s">
        <v>4134</v>
      </c>
      <c r="R1906">
        <v>3016.1878499999998</v>
      </c>
      <c r="S1906" t="s">
        <v>4137</v>
      </c>
      <c r="T1906" t="s">
        <v>4500</v>
      </c>
    </row>
    <row r="1907" spans="1:20" x14ac:dyDescent="0.3">
      <c r="A1907" t="s">
        <v>3727</v>
      </c>
      <c r="B1907" t="s">
        <v>4202</v>
      </c>
      <c r="C1907" t="s">
        <v>4182</v>
      </c>
      <c r="D1907" t="s">
        <v>4061</v>
      </c>
      <c r="E1907" t="s">
        <v>4062</v>
      </c>
      <c r="F1907" t="s">
        <v>1834</v>
      </c>
      <c r="G1907" t="s">
        <v>2086</v>
      </c>
      <c r="H1907" t="s">
        <v>9</v>
      </c>
      <c r="I1907" t="s">
        <v>180</v>
      </c>
      <c r="J1907" t="s">
        <v>3355</v>
      </c>
      <c r="K1907" t="s">
        <v>4134</v>
      </c>
      <c r="L1907">
        <v>59616</v>
      </c>
      <c r="M1907" t="s">
        <v>4135</v>
      </c>
      <c r="N1907" t="s">
        <v>4060</v>
      </c>
      <c r="O1907" t="s">
        <v>4136</v>
      </c>
      <c r="P1907">
        <v>184</v>
      </c>
      <c r="Q1907" t="s">
        <v>4134</v>
      </c>
      <c r="R1907">
        <v>4435.2754500000001</v>
      </c>
      <c r="S1907" t="s">
        <v>4203</v>
      </c>
      <c r="T1907" t="s">
        <v>4204</v>
      </c>
    </row>
    <row r="1908" spans="1:20" x14ac:dyDescent="0.3">
      <c r="A1908" t="s">
        <v>3702</v>
      </c>
      <c r="B1908" t="s">
        <v>4214</v>
      </c>
      <c r="C1908" t="s">
        <v>4144</v>
      </c>
      <c r="D1908" t="s">
        <v>4061</v>
      </c>
      <c r="E1908" t="s">
        <v>4062</v>
      </c>
      <c r="F1908" t="s">
        <v>1834</v>
      </c>
      <c r="G1908" t="s">
        <v>2086</v>
      </c>
      <c r="H1908" t="s">
        <v>9</v>
      </c>
      <c r="I1908" t="s">
        <v>180</v>
      </c>
      <c r="J1908" t="s">
        <v>3355</v>
      </c>
      <c r="K1908" t="s">
        <v>4134</v>
      </c>
      <c r="L1908">
        <v>836</v>
      </c>
      <c r="M1908" t="s">
        <v>4135</v>
      </c>
      <c r="N1908" t="s">
        <v>4060</v>
      </c>
      <c r="O1908" t="s">
        <v>4136</v>
      </c>
      <c r="P1908">
        <v>22</v>
      </c>
      <c r="Q1908" t="s">
        <v>4134</v>
      </c>
      <c r="R1908">
        <v>3099.4530100000002</v>
      </c>
      <c r="S1908" t="s">
        <v>4215</v>
      </c>
      <c r="T1908" t="s">
        <v>4216</v>
      </c>
    </row>
    <row r="1909" spans="1:20" x14ac:dyDescent="0.3">
      <c r="A1909" t="s">
        <v>3716</v>
      </c>
      <c r="B1909" t="s">
        <v>4132</v>
      </c>
      <c r="C1909" t="s">
        <v>4182</v>
      </c>
      <c r="D1909" t="s">
        <v>4061</v>
      </c>
      <c r="E1909" t="s">
        <v>4062</v>
      </c>
      <c r="F1909" t="s">
        <v>572</v>
      </c>
      <c r="G1909" t="s">
        <v>3201</v>
      </c>
      <c r="H1909" t="s">
        <v>9</v>
      </c>
      <c r="I1909" t="s">
        <v>180</v>
      </c>
      <c r="J1909" t="s">
        <v>3404</v>
      </c>
      <c r="K1909" t="s">
        <v>4134</v>
      </c>
      <c r="L1909">
        <v>108</v>
      </c>
      <c r="M1909" t="s">
        <v>4135</v>
      </c>
      <c r="N1909" t="s">
        <v>4060</v>
      </c>
      <c r="O1909" t="s">
        <v>4136</v>
      </c>
      <c r="P1909">
        <v>54</v>
      </c>
      <c r="Q1909" t="s">
        <v>4134</v>
      </c>
      <c r="R1909">
        <v>4646.0091599999996</v>
      </c>
      <c r="S1909" t="s">
        <v>4137</v>
      </c>
      <c r="T1909" t="s">
        <v>4278</v>
      </c>
    </row>
    <row r="1910" spans="1:20" x14ac:dyDescent="0.3">
      <c r="A1910" t="s">
        <v>3884</v>
      </c>
      <c r="B1910" t="s">
        <v>4139</v>
      </c>
      <c r="C1910" t="s">
        <v>4140</v>
      </c>
      <c r="D1910" t="s">
        <v>4061</v>
      </c>
      <c r="E1910" t="s">
        <v>4062</v>
      </c>
      <c r="F1910" t="s">
        <v>1834</v>
      </c>
      <c r="G1910" t="s">
        <v>2086</v>
      </c>
      <c r="H1910" t="s">
        <v>9</v>
      </c>
      <c r="I1910" t="s">
        <v>180</v>
      </c>
      <c r="J1910" t="s">
        <v>3355</v>
      </c>
      <c r="K1910" t="s">
        <v>4134</v>
      </c>
      <c r="L1910">
        <v>2772</v>
      </c>
      <c r="M1910" t="s">
        <v>4135</v>
      </c>
      <c r="N1910" t="s">
        <v>4060</v>
      </c>
      <c r="O1910" t="s">
        <v>4136</v>
      </c>
      <c r="P1910">
        <v>42</v>
      </c>
      <c r="Q1910" t="s">
        <v>4134</v>
      </c>
      <c r="R1910">
        <v>10162.67376</v>
      </c>
      <c r="S1910" t="s">
        <v>4141</v>
      </c>
      <c r="T1910" t="s">
        <v>4276</v>
      </c>
    </row>
    <row r="1911" spans="1:20" x14ac:dyDescent="0.3">
      <c r="A1911" t="s">
        <v>3702</v>
      </c>
      <c r="B1911" t="s">
        <v>4169</v>
      </c>
      <c r="C1911" t="s">
        <v>4235</v>
      </c>
      <c r="D1911" t="s">
        <v>4061</v>
      </c>
      <c r="E1911" t="s">
        <v>4062</v>
      </c>
      <c r="F1911" t="s">
        <v>1834</v>
      </c>
      <c r="G1911" t="s">
        <v>2086</v>
      </c>
      <c r="H1911" t="s">
        <v>9</v>
      </c>
      <c r="I1911" t="s">
        <v>180</v>
      </c>
      <c r="J1911" t="s">
        <v>3355</v>
      </c>
      <c r="K1911" t="s">
        <v>4134</v>
      </c>
      <c r="L1911">
        <v>4590</v>
      </c>
      <c r="M1911" t="s">
        <v>4135</v>
      </c>
      <c r="N1911" t="s">
        <v>4060</v>
      </c>
      <c r="O1911" t="s">
        <v>4136</v>
      </c>
      <c r="P1911">
        <v>135</v>
      </c>
      <c r="Q1911" t="s">
        <v>4134</v>
      </c>
      <c r="R1911">
        <v>3099.4530100000002</v>
      </c>
      <c r="S1911" t="s">
        <v>4170</v>
      </c>
      <c r="T1911" t="s">
        <v>4327</v>
      </c>
    </row>
    <row r="1912" spans="1:20" x14ac:dyDescent="0.3">
      <c r="A1912" t="s">
        <v>3953</v>
      </c>
      <c r="B1912" t="s">
        <v>4319</v>
      </c>
      <c r="C1912" t="s">
        <v>4235</v>
      </c>
      <c r="D1912" t="s">
        <v>4085</v>
      </c>
      <c r="E1912" t="s">
        <v>4086</v>
      </c>
      <c r="F1912" t="s">
        <v>331</v>
      </c>
      <c r="G1912" t="s">
        <v>2211</v>
      </c>
      <c r="H1912" t="s">
        <v>46</v>
      </c>
      <c r="I1912" t="s">
        <v>180</v>
      </c>
      <c r="J1912" t="s">
        <v>3383</v>
      </c>
      <c r="K1912" t="s">
        <v>4134</v>
      </c>
      <c r="L1912">
        <v>192</v>
      </c>
      <c r="M1912" t="s">
        <v>4135</v>
      </c>
      <c r="N1912" t="s">
        <v>4060</v>
      </c>
      <c r="O1912" t="s">
        <v>4136</v>
      </c>
      <c r="P1912">
        <v>24</v>
      </c>
      <c r="Q1912" t="s">
        <v>4134</v>
      </c>
      <c r="R1912">
        <v>2547.4300899999998</v>
      </c>
      <c r="S1912" t="s">
        <v>4194</v>
      </c>
      <c r="T1912" t="s">
        <v>4155</v>
      </c>
    </row>
    <row r="1913" spans="1:20" x14ac:dyDescent="0.3">
      <c r="A1913" t="s">
        <v>3657</v>
      </c>
      <c r="B1913" t="s">
        <v>4446</v>
      </c>
      <c r="C1913" t="s">
        <v>4182</v>
      </c>
      <c r="D1913" t="s">
        <v>4085</v>
      </c>
      <c r="E1913" t="s">
        <v>4086</v>
      </c>
      <c r="F1913" t="s">
        <v>37</v>
      </c>
      <c r="G1913" t="s">
        <v>2210</v>
      </c>
      <c r="H1913" t="s">
        <v>25</v>
      </c>
      <c r="I1913" t="s">
        <v>184</v>
      </c>
      <c r="J1913" t="s">
        <v>3383</v>
      </c>
      <c r="K1913" t="s">
        <v>4134</v>
      </c>
      <c r="L1913">
        <v>18000</v>
      </c>
      <c r="M1913" t="s">
        <v>4135</v>
      </c>
      <c r="N1913" t="s">
        <v>4060</v>
      </c>
      <c r="O1913" t="s">
        <v>4136</v>
      </c>
      <c r="P1913">
        <v>1200</v>
      </c>
      <c r="Q1913" t="s">
        <v>4134</v>
      </c>
      <c r="R1913">
        <v>977.82592</v>
      </c>
      <c r="S1913" t="s">
        <v>4261</v>
      </c>
      <c r="T1913" t="s">
        <v>4392</v>
      </c>
    </row>
    <row r="1914" spans="1:20" x14ac:dyDescent="0.3">
      <c r="A1914" t="s">
        <v>3702</v>
      </c>
      <c r="B1914" t="s">
        <v>4169</v>
      </c>
      <c r="C1914" t="s">
        <v>4235</v>
      </c>
      <c r="D1914" t="s">
        <v>4061</v>
      </c>
      <c r="E1914" t="s">
        <v>4062</v>
      </c>
      <c r="F1914" t="s">
        <v>1834</v>
      </c>
      <c r="G1914" t="s">
        <v>2086</v>
      </c>
      <c r="H1914" t="s">
        <v>9</v>
      </c>
      <c r="I1914" t="s">
        <v>180</v>
      </c>
      <c r="J1914" t="s">
        <v>3355</v>
      </c>
      <c r="K1914" t="s">
        <v>4134</v>
      </c>
      <c r="L1914">
        <v>51705</v>
      </c>
      <c r="M1914" t="s">
        <v>4135</v>
      </c>
      <c r="N1914" t="s">
        <v>4060</v>
      </c>
      <c r="O1914" t="s">
        <v>4136</v>
      </c>
      <c r="P1914">
        <v>135</v>
      </c>
      <c r="Q1914" t="s">
        <v>4134</v>
      </c>
      <c r="R1914">
        <v>3099.4530100000002</v>
      </c>
      <c r="S1914" t="s">
        <v>4170</v>
      </c>
      <c r="T1914" t="s">
        <v>4173</v>
      </c>
    </row>
    <row r="1915" spans="1:20" x14ac:dyDescent="0.3">
      <c r="A1915" t="s">
        <v>3844</v>
      </c>
      <c r="B1915" t="s">
        <v>4410</v>
      </c>
      <c r="C1915" t="s">
        <v>4164</v>
      </c>
      <c r="D1915" t="s">
        <v>4068</v>
      </c>
      <c r="E1915" t="s">
        <v>4069</v>
      </c>
      <c r="F1915" t="s">
        <v>1834</v>
      </c>
      <c r="G1915" t="s">
        <v>2086</v>
      </c>
      <c r="H1915" t="s">
        <v>9</v>
      </c>
      <c r="I1915" t="s">
        <v>180</v>
      </c>
      <c r="J1915" t="s">
        <v>3355</v>
      </c>
      <c r="K1915" t="s">
        <v>4134</v>
      </c>
      <c r="L1915">
        <v>103</v>
      </c>
      <c r="M1915" t="s">
        <v>4135</v>
      </c>
      <c r="N1915" t="s">
        <v>4060</v>
      </c>
      <c r="O1915" t="s">
        <v>4136</v>
      </c>
      <c r="P1915">
        <v>103</v>
      </c>
      <c r="Q1915" t="s">
        <v>4134</v>
      </c>
      <c r="R1915">
        <v>8006.1981599999999</v>
      </c>
      <c r="S1915" t="s">
        <v>4224</v>
      </c>
      <c r="T1915"/>
    </row>
    <row r="1916" spans="1:20" x14ac:dyDescent="0.3">
      <c r="A1916" t="s">
        <v>3702</v>
      </c>
      <c r="B1916" t="s">
        <v>4169</v>
      </c>
      <c r="C1916" t="s">
        <v>4164</v>
      </c>
      <c r="D1916" t="s">
        <v>4061</v>
      </c>
      <c r="E1916" t="s">
        <v>4062</v>
      </c>
      <c r="F1916" t="s">
        <v>1834</v>
      </c>
      <c r="G1916" t="s">
        <v>2086</v>
      </c>
      <c r="H1916" t="s">
        <v>9</v>
      </c>
      <c r="I1916" t="s">
        <v>180</v>
      </c>
      <c r="J1916" t="s">
        <v>3355</v>
      </c>
      <c r="K1916" t="s">
        <v>4134</v>
      </c>
      <c r="L1916">
        <v>1156</v>
      </c>
      <c r="M1916" t="s">
        <v>4135</v>
      </c>
      <c r="N1916" t="s">
        <v>4060</v>
      </c>
      <c r="O1916" t="s">
        <v>4136</v>
      </c>
      <c r="P1916">
        <v>34</v>
      </c>
      <c r="Q1916" t="s">
        <v>4134</v>
      </c>
      <c r="R1916">
        <v>3099.4530100000002</v>
      </c>
      <c r="S1916" t="s">
        <v>4170</v>
      </c>
      <c r="T1916" t="s">
        <v>4327</v>
      </c>
    </row>
    <row r="1917" spans="1:20" x14ac:dyDescent="0.3">
      <c r="A1917" t="s">
        <v>3755</v>
      </c>
      <c r="B1917" t="s">
        <v>4139</v>
      </c>
      <c r="C1917" t="s">
        <v>4175</v>
      </c>
      <c r="D1917" t="s">
        <v>4061</v>
      </c>
      <c r="E1917" t="s">
        <v>4062</v>
      </c>
      <c r="F1917" t="s">
        <v>1834</v>
      </c>
      <c r="G1917" t="s">
        <v>2086</v>
      </c>
      <c r="H1917" t="s">
        <v>9</v>
      </c>
      <c r="I1917" t="s">
        <v>180</v>
      </c>
      <c r="J1917" t="s">
        <v>3355</v>
      </c>
      <c r="K1917" t="s">
        <v>4134</v>
      </c>
      <c r="L1917">
        <v>44880</v>
      </c>
      <c r="M1917" t="s">
        <v>4135</v>
      </c>
      <c r="N1917" t="s">
        <v>4060</v>
      </c>
      <c r="O1917" t="s">
        <v>4136</v>
      </c>
      <c r="P1917">
        <v>170</v>
      </c>
      <c r="Q1917" t="s">
        <v>4134</v>
      </c>
      <c r="R1917">
        <v>2325.0208200000002</v>
      </c>
      <c r="S1917" t="s">
        <v>4141</v>
      </c>
      <c r="T1917" t="s">
        <v>4263</v>
      </c>
    </row>
    <row r="1918" spans="1:20" x14ac:dyDescent="0.3">
      <c r="A1918" t="s">
        <v>3923</v>
      </c>
      <c r="B1918" t="s">
        <v>4534</v>
      </c>
      <c r="C1918" t="s">
        <v>4164</v>
      </c>
      <c r="D1918" t="s">
        <v>4097</v>
      </c>
      <c r="E1918" t="s">
        <v>4098</v>
      </c>
      <c r="F1918" t="s">
        <v>331</v>
      </c>
      <c r="G1918" t="s">
        <v>2211</v>
      </c>
      <c r="H1918" t="s">
        <v>46</v>
      </c>
      <c r="I1918" t="s">
        <v>180</v>
      </c>
      <c r="J1918" t="s">
        <v>3383</v>
      </c>
      <c r="K1918" t="s">
        <v>4134</v>
      </c>
      <c r="L1918">
        <v>1140</v>
      </c>
      <c r="M1918" t="s">
        <v>4135</v>
      </c>
      <c r="N1918" t="s">
        <v>4080</v>
      </c>
      <c r="O1918" t="s">
        <v>4183</v>
      </c>
      <c r="P1918">
        <v>285</v>
      </c>
      <c r="Q1918" t="s">
        <v>4134</v>
      </c>
      <c r="R1918">
        <v>467.08</v>
      </c>
      <c r="S1918" t="s">
        <v>4258</v>
      </c>
      <c r="T1918" t="s">
        <v>4248</v>
      </c>
    </row>
    <row r="1919" spans="1:20" x14ac:dyDescent="0.3">
      <c r="A1919" t="s">
        <v>3884</v>
      </c>
      <c r="B1919" t="s">
        <v>4329</v>
      </c>
      <c r="C1919" t="s">
        <v>4199</v>
      </c>
      <c r="D1919" t="s">
        <v>4061</v>
      </c>
      <c r="E1919" t="s">
        <v>4062</v>
      </c>
      <c r="F1919" t="s">
        <v>1834</v>
      </c>
      <c r="G1919" t="s">
        <v>2086</v>
      </c>
      <c r="H1919" t="s">
        <v>9</v>
      </c>
      <c r="I1919" t="s">
        <v>180</v>
      </c>
      <c r="J1919" t="s">
        <v>3355</v>
      </c>
      <c r="K1919" t="s">
        <v>4134</v>
      </c>
      <c r="L1919">
        <v>600</v>
      </c>
      <c r="M1919" t="s">
        <v>4135</v>
      </c>
      <c r="N1919" t="s">
        <v>4060</v>
      </c>
      <c r="O1919" t="s">
        <v>4136</v>
      </c>
      <c r="P1919">
        <v>25</v>
      </c>
      <c r="Q1919" t="s">
        <v>4134</v>
      </c>
      <c r="R1919">
        <v>11365.452939999999</v>
      </c>
      <c r="S1919" t="s">
        <v>4220</v>
      </c>
      <c r="T1919" t="s">
        <v>4390</v>
      </c>
    </row>
    <row r="1920" spans="1:20" x14ac:dyDescent="0.3">
      <c r="A1920" t="s">
        <v>3913</v>
      </c>
      <c r="B1920" t="s">
        <v>4139</v>
      </c>
      <c r="C1920" t="s">
        <v>4148</v>
      </c>
      <c r="D1920" t="s">
        <v>4061</v>
      </c>
      <c r="E1920" t="s">
        <v>4062</v>
      </c>
      <c r="F1920" t="s">
        <v>1834</v>
      </c>
      <c r="G1920" t="s">
        <v>2086</v>
      </c>
      <c r="H1920" t="s">
        <v>9</v>
      </c>
      <c r="I1920" t="s">
        <v>180</v>
      </c>
      <c r="J1920" t="s">
        <v>3355</v>
      </c>
      <c r="K1920" t="s">
        <v>4134</v>
      </c>
      <c r="L1920">
        <v>3700</v>
      </c>
      <c r="M1920" t="s">
        <v>4135</v>
      </c>
      <c r="N1920" t="s">
        <v>4060</v>
      </c>
      <c r="O1920" t="s">
        <v>4136</v>
      </c>
      <c r="P1920">
        <v>100</v>
      </c>
      <c r="Q1920" t="s">
        <v>4134</v>
      </c>
      <c r="R1920">
        <v>2560.8675699999999</v>
      </c>
      <c r="S1920" t="s">
        <v>4141</v>
      </c>
      <c r="T1920" t="s">
        <v>4254</v>
      </c>
    </row>
    <row r="1921" spans="1:20" x14ac:dyDescent="0.3">
      <c r="A1921" t="s">
        <v>3755</v>
      </c>
      <c r="B1921" t="s">
        <v>4132</v>
      </c>
      <c r="C1921" t="s">
        <v>4228</v>
      </c>
      <c r="D1921" t="s">
        <v>4061</v>
      </c>
      <c r="E1921" t="s">
        <v>4062</v>
      </c>
      <c r="F1921" t="s">
        <v>572</v>
      </c>
      <c r="G1921" t="s">
        <v>3201</v>
      </c>
      <c r="H1921" t="s">
        <v>9</v>
      </c>
      <c r="I1921" t="s">
        <v>180</v>
      </c>
      <c r="J1921" t="s">
        <v>3404</v>
      </c>
      <c r="K1921" t="s">
        <v>4134</v>
      </c>
      <c r="L1921">
        <v>1773</v>
      </c>
      <c r="M1921" t="s">
        <v>4135</v>
      </c>
      <c r="N1921" t="s">
        <v>4060</v>
      </c>
      <c r="O1921" t="s">
        <v>4136</v>
      </c>
      <c r="P1921">
        <v>197</v>
      </c>
      <c r="Q1921" t="s">
        <v>4134</v>
      </c>
      <c r="R1921">
        <v>2352.5772099999999</v>
      </c>
      <c r="S1921" t="s">
        <v>4137</v>
      </c>
      <c r="T1921" t="s">
        <v>4220</v>
      </c>
    </row>
    <row r="1922" spans="1:20" x14ac:dyDescent="0.3">
      <c r="A1922" t="s">
        <v>3755</v>
      </c>
      <c r="B1922" t="s">
        <v>4169</v>
      </c>
      <c r="C1922" t="s">
        <v>4193</v>
      </c>
      <c r="D1922" t="s">
        <v>4061</v>
      </c>
      <c r="E1922" t="s">
        <v>4062</v>
      </c>
      <c r="F1922" t="s">
        <v>1834</v>
      </c>
      <c r="G1922" t="s">
        <v>2086</v>
      </c>
      <c r="H1922" t="s">
        <v>9</v>
      </c>
      <c r="I1922" t="s">
        <v>180</v>
      </c>
      <c r="J1922" t="s">
        <v>3355</v>
      </c>
      <c r="K1922" t="s">
        <v>4134</v>
      </c>
      <c r="L1922">
        <v>6052</v>
      </c>
      <c r="M1922" t="s">
        <v>4135</v>
      </c>
      <c r="N1922" t="s">
        <v>4060</v>
      </c>
      <c r="O1922" t="s">
        <v>4136</v>
      </c>
      <c r="P1922">
        <v>178</v>
      </c>
      <c r="Q1922" t="s">
        <v>4134</v>
      </c>
      <c r="R1922">
        <v>2417.8858300000002</v>
      </c>
      <c r="S1922" t="s">
        <v>4170</v>
      </c>
      <c r="T1922" t="s">
        <v>4327</v>
      </c>
    </row>
    <row r="1923" spans="1:20" x14ac:dyDescent="0.3">
      <c r="A1923" t="s">
        <v>3653</v>
      </c>
      <c r="B1923" t="s">
        <v>4139</v>
      </c>
      <c r="C1923" t="s">
        <v>4253</v>
      </c>
      <c r="D1923" t="s">
        <v>4061</v>
      </c>
      <c r="E1923" t="s">
        <v>4062</v>
      </c>
      <c r="F1923" t="s">
        <v>1834</v>
      </c>
      <c r="G1923" t="s">
        <v>2086</v>
      </c>
      <c r="H1923" t="s">
        <v>9</v>
      </c>
      <c r="I1923" t="s">
        <v>180</v>
      </c>
      <c r="J1923" t="s">
        <v>3355</v>
      </c>
      <c r="K1923" t="s">
        <v>4134</v>
      </c>
      <c r="L1923">
        <v>404</v>
      </c>
      <c r="M1923" t="s">
        <v>4135</v>
      </c>
      <c r="N1923" t="s">
        <v>4060</v>
      </c>
      <c r="O1923" t="s">
        <v>4136</v>
      </c>
      <c r="P1923">
        <v>4</v>
      </c>
      <c r="Q1923" t="s">
        <v>4134</v>
      </c>
      <c r="R1923">
        <v>3379.27124</v>
      </c>
      <c r="S1923" t="s">
        <v>4141</v>
      </c>
      <c r="T1923" t="s">
        <v>4170</v>
      </c>
    </row>
    <row r="1924" spans="1:20" x14ac:dyDescent="0.3">
      <c r="A1924" t="s">
        <v>3702</v>
      </c>
      <c r="B1924" t="s">
        <v>4139</v>
      </c>
      <c r="C1924" t="s">
        <v>4324</v>
      </c>
      <c r="D1924" t="s">
        <v>4061</v>
      </c>
      <c r="E1924" t="s">
        <v>4062</v>
      </c>
      <c r="F1924" t="s">
        <v>1834</v>
      </c>
      <c r="G1924" t="s">
        <v>2086</v>
      </c>
      <c r="H1924" t="s">
        <v>9</v>
      </c>
      <c r="I1924" t="s">
        <v>180</v>
      </c>
      <c r="J1924" t="s">
        <v>3355</v>
      </c>
      <c r="K1924" t="s">
        <v>4134</v>
      </c>
      <c r="L1924">
        <v>7106</v>
      </c>
      <c r="M1924" t="s">
        <v>4135</v>
      </c>
      <c r="N1924" t="s">
        <v>4060</v>
      </c>
      <c r="O1924" t="s">
        <v>4136</v>
      </c>
      <c r="P1924">
        <v>209</v>
      </c>
      <c r="Q1924" t="s">
        <v>4134</v>
      </c>
      <c r="R1924">
        <v>2980.4106900000002</v>
      </c>
      <c r="S1924" t="s">
        <v>4141</v>
      </c>
      <c r="T1924" t="s">
        <v>4200</v>
      </c>
    </row>
    <row r="1925" spans="1:20" x14ac:dyDescent="0.3">
      <c r="A1925" t="s">
        <v>3702</v>
      </c>
      <c r="B1925" t="s">
        <v>4139</v>
      </c>
      <c r="C1925" t="s">
        <v>4199</v>
      </c>
      <c r="D1925" t="s">
        <v>4061</v>
      </c>
      <c r="E1925" t="s">
        <v>4062</v>
      </c>
      <c r="F1925" t="s">
        <v>1834</v>
      </c>
      <c r="G1925" t="s">
        <v>2086</v>
      </c>
      <c r="H1925" t="s">
        <v>9</v>
      </c>
      <c r="I1925" t="s">
        <v>180</v>
      </c>
      <c r="J1925" t="s">
        <v>3355</v>
      </c>
      <c r="K1925" t="s">
        <v>4134</v>
      </c>
      <c r="L1925">
        <v>1155</v>
      </c>
      <c r="M1925" t="s">
        <v>4135</v>
      </c>
      <c r="N1925" t="s">
        <v>4060</v>
      </c>
      <c r="O1925" t="s">
        <v>4136</v>
      </c>
      <c r="P1925">
        <v>55</v>
      </c>
      <c r="Q1925" t="s">
        <v>4134</v>
      </c>
      <c r="R1925">
        <v>2980.4106900000002</v>
      </c>
      <c r="S1925" t="s">
        <v>4141</v>
      </c>
      <c r="T1925" t="s">
        <v>4138</v>
      </c>
    </row>
    <row r="1926" spans="1:20" x14ac:dyDescent="0.3">
      <c r="A1926" t="s">
        <v>3824</v>
      </c>
      <c r="B1926" t="s">
        <v>4419</v>
      </c>
      <c r="C1926" t="s">
        <v>4199</v>
      </c>
      <c r="D1926" t="s">
        <v>4126</v>
      </c>
      <c r="E1926" t="s">
        <v>4127</v>
      </c>
      <c r="F1926" t="s">
        <v>572</v>
      </c>
      <c r="G1926" t="s">
        <v>3201</v>
      </c>
      <c r="H1926" t="s">
        <v>9</v>
      </c>
      <c r="I1926" t="s">
        <v>180</v>
      </c>
      <c r="J1926" t="s">
        <v>3404</v>
      </c>
      <c r="K1926" t="s">
        <v>4134</v>
      </c>
      <c r="L1926">
        <v>56</v>
      </c>
      <c r="M1926" t="s">
        <v>4135</v>
      </c>
      <c r="N1926" t="s">
        <v>4210</v>
      </c>
      <c r="O1926" t="s">
        <v>4211</v>
      </c>
      <c r="P1926">
        <v>14</v>
      </c>
      <c r="Q1926" t="s">
        <v>4134</v>
      </c>
      <c r="R1926">
        <v>9304.7099999999991</v>
      </c>
      <c r="S1926" t="s">
        <v>4301</v>
      </c>
      <c r="T1926" t="s">
        <v>4173</v>
      </c>
    </row>
    <row r="1927" spans="1:20" x14ac:dyDescent="0.3">
      <c r="A1927" t="s">
        <v>3720</v>
      </c>
      <c r="B1927" t="s">
        <v>4578</v>
      </c>
      <c r="C1927" t="s">
        <v>4235</v>
      </c>
      <c r="D1927" t="s">
        <v>4097</v>
      </c>
      <c r="E1927" t="s">
        <v>4098</v>
      </c>
      <c r="F1927" t="s">
        <v>37</v>
      </c>
      <c r="G1927" t="s">
        <v>2210</v>
      </c>
      <c r="H1927" t="s">
        <v>25</v>
      </c>
      <c r="I1927" t="s">
        <v>184</v>
      </c>
      <c r="J1927" t="s">
        <v>3383</v>
      </c>
      <c r="K1927" t="s">
        <v>4134</v>
      </c>
      <c r="L1927">
        <v>2106</v>
      </c>
      <c r="M1927" t="s">
        <v>4135</v>
      </c>
      <c r="N1927" t="s">
        <v>4080</v>
      </c>
      <c r="O1927" t="s">
        <v>4183</v>
      </c>
      <c r="P1927">
        <v>702</v>
      </c>
      <c r="Q1927" t="s">
        <v>4134</v>
      </c>
      <c r="R1927">
        <v>9.6300000000000008</v>
      </c>
      <c r="S1927" t="s">
        <v>4357</v>
      </c>
      <c r="T1927" t="s">
        <v>4590</v>
      </c>
    </row>
    <row r="1928" spans="1:20" x14ac:dyDescent="0.3">
      <c r="A1928" t="s">
        <v>3863</v>
      </c>
      <c r="B1928" t="s">
        <v>4277</v>
      </c>
      <c r="C1928" t="s">
        <v>4382</v>
      </c>
      <c r="D1928" t="s">
        <v>4126</v>
      </c>
      <c r="E1928" t="s">
        <v>4127</v>
      </c>
      <c r="F1928" t="s">
        <v>572</v>
      </c>
      <c r="G1928" t="s">
        <v>3201</v>
      </c>
      <c r="H1928" t="s">
        <v>9</v>
      </c>
      <c r="I1928" t="s">
        <v>180</v>
      </c>
      <c r="J1928" t="s">
        <v>3404</v>
      </c>
      <c r="K1928" t="s">
        <v>4134</v>
      </c>
      <c r="L1928">
        <v>26</v>
      </c>
      <c r="M1928" t="s">
        <v>4135</v>
      </c>
      <c r="N1928" t="s">
        <v>4210</v>
      </c>
      <c r="O1928" t="s">
        <v>4211</v>
      </c>
      <c r="P1928">
        <v>13</v>
      </c>
      <c r="Q1928" t="s">
        <v>4134</v>
      </c>
      <c r="R1928">
        <v>20814.38</v>
      </c>
      <c r="S1928" t="s">
        <v>4184</v>
      </c>
      <c r="T1928" t="s">
        <v>4402</v>
      </c>
    </row>
    <row r="1929" spans="1:20" x14ac:dyDescent="0.3">
      <c r="A1929" t="s">
        <v>3828</v>
      </c>
      <c r="B1929" t="s">
        <v>4401</v>
      </c>
      <c r="C1929" t="s">
        <v>4199</v>
      </c>
      <c r="D1929" t="s">
        <v>4068</v>
      </c>
      <c r="E1929" t="s">
        <v>4069</v>
      </c>
      <c r="F1929" t="s">
        <v>1834</v>
      </c>
      <c r="G1929" t="s">
        <v>2086</v>
      </c>
      <c r="H1929" t="s">
        <v>9</v>
      </c>
      <c r="I1929" t="s">
        <v>180</v>
      </c>
      <c r="J1929" t="s">
        <v>3355</v>
      </c>
      <c r="K1929" t="s">
        <v>4134</v>
      </c>
      <c r="L1929">
        <v>2340</v>
      </c>
      <c r="M1929" t="s">
        <v>4135</v>
      </c>
      <c r="N1929" t="s">
        <v>4060</v>
      </c>
      <c r="O1929" t="s">
        <v>4136</v>
      </c>
      <c r="P1929">
        <v>60</v>
      </c>
      <c r="Q1929" t="s">
        <v>4134</v>
      </c>
      <c r="R1929">
        <v>7579.41986</v>
      </c>
      <c r="S1929" t="s">
        <v>4224</v>
      </c>
      <c r="T1929" t="s">
        <v>4264</v>
      </c>
    </row>
    <row r="1930" spans="1:20" x14ac:dyDescent="0.3">
      <c r="A1930" t="s">
        <v>3823</v>
      </c>
      <c r="B1930" t="s">
        <v>4251</v>
      </c>
      <c r="C1930" t="s">
        <v>4164</v>
      </c>
      <c r="D1930" t="s">
        <v>4068</v>
      </c>
      <c r="E1930" t="s">
        <v>4069</v>
      </c>
      <c r="F1930" t="s">
        <v>572</v>
      </c>
      <c r="G1930" t="s">
        <v>3201</v>
      </c>
      <c r="H1930" t="s">
        <v>9</v>
      </c>
      <c r="I1930" t="s">
        <v>180</v>
      </c>
      <c r="J1930" t="s">
        <v>3404</v>
      </c>
      <c r="K1930" t="s">
        <v>4134</v>
      </c>
      <c r="L1930">
        <v>344</v>
      </c>
      <c r="M1930" t="s">
        <v>4135</v>
      </c>
      <c r="N1930" t="s">
        <v>4060</v>
      </c>
      <c r="O1930" t="s">
        <v>4136</v>
      </c>
      <c r="P1930">
        <v>2</v>
      </c>
      <c r="Q1930" t="s">
        <v>4134</v>
      </c>
      <c r="R1930">
        <v>208738.99849999999</v>
      </c>
      <c r="S1930" t="s">
        <v>4137</v>
      </c>
      <c r="T1930" t="s">
        <v>4657</v>
      </c>
    </row>
    <row r="1931" spans="1:20" x14ac:dyDescent="0.3">
      <c r="A1931" t="s">
        <v>3725</v>
      </c>
      <c r="B1931" t="s">
        <v>4379</v>
      </c>
      <c r="C1931" t="s">
        <v>4199</v>
      </c>
      <c r="D1931" t="s">
        <v>4085</v>
      </c>
      <c r="E1931" t="s">
        <v>4086</v>
      </c>
      <c r="F1931" t="s">
        <v>331</v>
      </c>
      <c r="G1931" t="s">
        <v>2211</v>
      </c>
      <c r="H1931" t="s">
        <v>46</v>
      </c>
      <c r="I1931" t="s">
        <v>180</v>
      </c>
      <c r="J1931" t="s">
        <v>3383</v>
      </c>
      <c r="K1931" t="s">
        <v>4134</v>
      </c>
      <c r="L1931">
        <v>2000</v>
      </c>
      <c r="M1931" t="s">
        <v>4135</v>
      </c>
      <c r="N1931" t="s">
        <v>4060</v>
      </c>
      <c r="O1931" t="s">
        <v>4136</v>
      </c>
      <c r="P1931">
        <v>1000</v>
      </c>
      <c r="Q1931" t="s">
        <v>4134</v>
      </c>
      <c r="R1931">
        <v>696.14964999999995</v>
      </c>
      <c r="S1931" t="s">
        <v>4380</v>
      </c>
      <c r="T1931" t="s">
        <v>4580</v>
      </c>
    </row>
    <row r="1932" spans="1:20" x14ac:dyDescent="0.3">
      <c r="A1932" t="s">
        <v>3755</v>
      </c>
      <c r="B1932" t="s">
        <v>4139</v>
      </c>
      <c r="C1932" t="s">
        <v>4164</v>
      </c>
      <c r="D1932" t="s">
        <v>4061</v>
      </c>
      <c r="E1932" t="s">
        <v>4062</v>
      </c>
      <c r="F1932" t="s">
        <v>1834</v>
      </c>
      <c r="G1932" t="s">
        <v>2086</v>
      </c>
      <c r="H1932" t="s">
        <v>9</v>
      </c>
      <c r="I1932" t="s">
        <v>180</v>
      </c>
      <c r="J1932" t="s">
        <v>3355</v>
      </c>
      <c r="K1932" t="s">
        <v>4134</v>
      </c>
      <c r="L1932">
        <v>8400</v>
      </c>
      <c r="M1932" t="s">
        <v>4135</v>
      </c>
      <c r="N1932" t="s">
        <v>4060</v>
      </c>
      <c r="O1932" t="s">
        <v>4136</v>
      </c>
      <c r="P1932">
        <v>200</v>
      </c>
      <c r="Q1932" t="s">
        <v>4134</v>
      </c>
      <c r="R1932">
        <v>2325.0208200000002</v>
      </c>
      <c r="S1932" t="s">
        <v>4141</v>
      </c>
      <c r="T1932" t="s">
        <v>4258</v>
      </c>
    </row>
    <row r="1933" spans="1:20" x14ac:dyDescent="0.3">
      <c r="A1933" t="s">
        <v>3844</v>
      </c>
      <c r="B1933" t="s">
        <v>4143</v>
      </c>
      <c r="C1933" t="s">
        <v>4159</v>
      </c>
      <c r="D1933" t="s">
        <v>4068</v>
      </c>
      <c r="E1933" t="s">
        <v>4069</v>
      </c>
      <c r="F1933" t="s">
        <v>1834</v>
      </c>
      <c r="G1933" t="s">
        <v>2086</v>
      </c>
      <c r="H1933" t="s">
        <v>9</v>
      </c>
      <c r="I1933" t="s">
        <v>180</v>
      </c>
      <c r="J1933" t="s">
        <v>3355</v>
      </c>
      <c r="K1933" t="s">
        <v>4134</v>
      </c>
      <c r="L1933">
        <v>92</v>
      </c>
      <c r="M1933" t="s">
        <v>4135</v>
      </c>
      <c r="N1933" t="s">
        <v>4060</v>
      </c>
      <c r="O1933" t="s">
        <v>4136</v>
      </c>
      <c r="P1933">
        <v>46</v>
      </c>
      <c r="Q1933" t="s">
        <v>4134</v>
      </c>
      <c r="R1933">
        <v>8006.1981599999999</v>
      </c>
      <c r="S1933" t="s">
        <v>4145</v>
      </c>
      <c r="T1933" t="s">
        <v>4216</v>
      </c>
    </row>
    <row r="1934" spans="1:20" x14ac:dyDescent="0.3">
      <c r="A1934" t="s">
        <v>3702</v>
      </c>
      <c r="B1934" t="s">
        <v>4214</v>
      </c>
      <c r="C1934" t="s">
        <v>4144</v>
      </c>
      <c r="D1934" t="s">
        <v>4061</v>
      </c>
      <c r="E1934" t="s">
        <v>4062</v>
      </c>
      <c r="F1934" t="s">
        <v>1834</v>
      </c>
      <c r="G1934" t="s">
        <v>2086</v>
      </c>
      <c r="H1934" t="s">
        <v>9</v>
      </c>
      <c r="I1934" t="s">
        <v>180</v>
      </c>
      <c r="J1934" t="s">
        <v>3355</v>
      </c>
      <c r="K1934" t="s">
        <v>4134</v>
      </c>
      <c r="L1934">
        <v>3168</v>
      </c>
      <c r="M1934" t="s">
        <v>4135</v>
      </c>
      <c r="N1934" t="s">
        <v>4060</v>
      </c>
      <c r="O1934" t="s">
        <v>4136</v>
      </c>
      <c r="P1934">
        <v>22</v>
      </c>
      <c r="Q1934" t="s">
        <v>4134</v>
      </c>
      <c r="R1934">
        <v>3099.4530100000002</v>
      </c>
      <c r="S1934" t="s">
        <v>4215</v>
      </c>
      <c r="T1934" t="s">
        <v>4499</v>
      </c>
    </row>
    <row r="1935" spans="1:20" x14ac:dyDescent="0.3">
      <c r="A1935" t="s">
        <v>3811</v>
      </c>
      <c r="B1935" t="s">
        <v>4154</v>
      </c>
      <c r="C1935" t="s">
        <v>4193</v>
      </c>
      <c r="D1935" t="s">
        <v>4085</v>
      </c>
      <c r="E1935" t="s">
        <v>4086</v>
      </c>
      <c r="F1935" t="s">
        <v>37</v>
      </c>
      <c r="G1935" t="s">
        <v>2210</v>
      </c>
      <c r="H1935" t="s">
        <v>25</v>
      </c>
      <c r="I1935" t="s">
        <v>184</v>
      </c>
      <c r="J1935" t="s">
        <v>3383</v>
      </c>
      <c r="K1935" t="s">
        <v>4134</v>
      </c>
      <c r="L1935">
        <v>300</v>
      </c>
      <c r="M1935" t="s">
        <v>4135</v>
      </c>
      <c r="N1935" t="s">
        <v>4060</v>
      </c>
      <c r="O1935" t="s">
        <v>4136</v>
      </c>
      <c r="P1935">
        <v>150</v>
      </c>
      <c r="Q1935" t="s">
        <v>4134</v>
      </c>
      <c r="R1935">
        <v>1935.4146000000001</v>
      </c>
      <c r="S1935" t="s">
        <v>4155</v>
      </c>
      <c r="T1935" t="s">
        <v>4141</v>
      </c>
    </row>
    <row r="1936" spans="1:20" x14ac:dyDescent="0.3">
      <c r="A1936" t="s">
        <v>3653</v>
      </c>
      <c r="B1936" t="s">
        <v>4139</v>
      </c>
      <c r="C1936" t="s">
        <v>4228</v>
      </c>
      <c r="D1936" t="s">
        <v>4061</v>
      </c>
      <c r="E1936" t="s">
        <v>4062</v>
      </c>
      <c r="F1936" t="s">
        <v>1834</v>
      </c>
      <c r="G1936" t="s">
        <v>2086</v>
      </c>
      <c r="H1936" t="s">
        <v>9</v>
      </c>
      <c r="I1936" t="s">
        <v>180</v>
      </c>
      <c r="J1936" t="s">
        <v>3355</v>
      </c>
      <c r="K1936" t="s">
        <v>4134</v>
      </c>
      <c r="L1936">
        <v>17325</v>
      </c>
      <c r="M1936" t="s">
        <v>4135</v>
      </c>
      <c r="N1936" t="s">
        <v>4060</v>
      </c>
      <c r="O1936" t="s">
        <v>4136</v>
      </c>
      <c r="P1936">
        <v>165</v>
      </c>
      <c r="Q1936" t="s">
        <v>4134</v>
      </c>
      <c r="R1936">
        <v>3379.27124</v>
      </c>
      <c r="S1936" t="s">
        <v>4141</v>
      </c>
      <c r="T1936" t="s">
        <v>4445</v>
      </c>
    </row>
    <row r="1937" spans="1:20" x14ac:dyDescent="0.3">
      <c r="A1937" t="s">
        <v>3702</v>
      </c>
      <c r="B1937" t="s">
        <v>4139</v>
      </c>
      <c r="C1937" t="s">
        <v>4199</v>
      </c>
      <c r="D1937" t="s">
        <v>4061</v>
      </c>
      <c r="E1937" t="s">
        <v>4062</v>
      </c>
      <c r="F1937" t="s">
        <v>1834</v>
      </c>
      <c r="G1937" t="s">
        <v>2086</v>
      </c>
      <c r="H1937" t="s">
        <v>9</v>
      </c>
      <c r="I1937" t="s">
        <v>180</v>
      </c>
      <c r="J1937" t="s">
        <v>3355</v>
      </c>
      <c r="K1937" t="s">
        <v>4134</v>
      </c>
      <c r="L1937">
        <v>9625</v>
      </c>
      <c r="M1937" t="s">
        <v>4135</v>
      </c>
      <c r="N1937" t="s">
        <v>4060</v>
      </c>
      <c r="O1937" t="s">
        <v>4136</v>
      </c>
      <c r="P1937">
        <v>55</v>
      </c>
      <c r="Q1937" t="s">
        <v>4134</v>
      </c>
      <c r="R1937">
        <v>2980.4106900000002</v>
      </c>
      <c r="S1937" t="s">
        <v>4141</v>
      </c>
      <c r="T1937" t="s">
        <v>4142</v>
      </c>
    </row>
    <row r="1938" spans="1:20" x14ac:dyDescent="0.3">
      <c r="A1938" t="s">
        <v>3863</v>
      </c>
      <c r="B1938" t="s">
        <v>4277</v>
      </c>
      <c r="C1938" t="s">
        <v>4382</v>
      </c>
      <c r="D1938" t="s">
        <v>4126</v>
      </c>
      <c r="E1938" t="s">
        <v>4127</v>
      </c>
      <c r="F1938" t="s">
        <v>572</v>
      </c>
      <c r="G1938" t="s">
        <v>3201</v>
      </c>
      <c r="H1938" t="s">
        <v>9</v>
      </c>
      <c r="I1938" t="s">
        <v>180</v>
      </c>
      <c r="J1938" t="s">
        <v>3404</v>
      </c>
      <c r="K1938" t="s">
        <v>4134</v>
      </c>
      <c r="L1938">
        <v>13</v>
      </c>
      <c r="M1938" t="s">
        <v>4135</v>
      </c>
      <c r="N1938" t="s">
        <v>4210</v>
      </c>
      <c r="O1938" t="s">
        <v>4211</v>
      </c>
      <c r="P1938">
        <v>13</v>
      </c>
      <c r="Q1938" t="s">
        <v>4134</v>
      </c>
      <c r="R1938">
        <v>20814.38</v>
      </c>
      <c r="S1938" t="s">
        <v>4184</v>
      </c>
      <c r="T1938" t="s">
        <v>4496</v>
      </c>
    </row>
    <row r="1939" spans="1:20" x14ac:dyDescent="0.3">
      <c r="A1939" t="s">
        <v>3653</v>
      </c>
      <c r="B1939" t="s">
        <v>4139</v>
      </c>
      <c r="C1939" t="s">
        <v>4303</v>
      </c>
      <c r="D1939" t="s">
        <v>4061</v>
      </c>
      <c r="E1939" t="s">
        <v>4062</v>
      </c>
      <c r="F1939" t="s">
        <v>1834</v>
      </c>
      <c r="G1939" t="s">
        <v>2086</v>
      </c>
      <c r="H1939" t="s">
        <v>9</v>
      </c>
      <c r="I1939" t="s">
        <v>180</v>
      </c>
      <c r="J1939" t="s">
        <v>3355</v>
      </c>
      <c r="K1939" t="s">
        <v>4134</v>
      </c>
      <c r="L1939">
        <v>38544</v>
      </c>
      <c r="M1939" t="s">
        <v>4135</v>
      </c>
      <c r="N1939" t="s">
        <v>4060</v>
      </c>
      <c r="O1939" t="s">
        <v>4136</v>
      </c>
      <c r="P1939">
        <v>146</v>
      </c>
      <c r="Q1939" t="s">
        <v>4134</v>
      </c>
      <c r="R1939">
        <v>3379.27124</v>
      </c>
      <c r="S1939" t="s">
        <v>4141</v>
      </c>
      <c r="T1939" t="s">
        <v>4263</v>
      </c>
    </row>
    <row r="1940" spans="1:20" x14ac:dyDescent="0.3">
      <c r="A1940" t="s">
        <v>3913</v>
      </c>
      <c r="B1940" t="s">
        <v>4393</v>
      </c>
      <c r="C1940" t="s">
        <v>4144</v>
      </c>
      <c r="D1940" t="s">
        <v>4061</v>
      </c>
      <c r="E1940" t="s">
        <v>4062</v>
      </c>
      <c r="F1940" t="s">
        <v>1834</v>
      </c>
      <c r="G1940" t="s">
        <v>2086</v>
      </c>
      <c r="H1940" t="s">
        <v>9</v>
      </c>
      <c r="I1940" t="s">
        <v>180</v>
      </c>
      <c r="J1940" t="s">
        <v>3355</v>
      </c>
      <c r="K1940" t="s">
        <v>4134</v>
      </c>
      <c r="L1940">
        <v>5544</v>
      </c>
      <c r="M1940" t="s">
        <v>4135</v>
      </c>
      <c r="N1940" t="s">
        <v>4060</v>
      </c>
      <c r="O1940" t="s">
        <v>4136</v>
      </c>
      <c r="P1940">
        <v>84</v>
      </c>
      <c r="Q1940" t="s">
        <v>4134</v>
      </c>
      <c r="R1940">
        <v>2663.1526699999999</v>
      </c>
      <c r="S1940" t="s">
        <v>4215</v>
      </c>
      <c r="T1940" t="s">
        <v>4390</v>
      </c>
    </row>
    <row r="1941" spans="1:20" x14ac:dyDescent="0.3">
      <c r="A1941" t="s">
        <v>3653</v>
      </c>
      <c r="B1941" t="s">
        <v>4139</v>
      </c>
      <c r="C1941" t="s">
        <v>4235</v>
      </c>
      <c r="D1941" t="s">
        <v>4061</v>
      </c>
      <c r="E1941" t="s">
        <v>4062</v>
      </c>
      <c r="F1941" t="s">
        <v>1834</v>
      </c>
      <c r="G1941" t="s">
        <v>2086</v>
      </c>
      <c r="H1941" t="s">
        <v>9</v>
      </c>
      <c r="I1941" t="s">
        <v>180</v>
      </c>
      <c r="J1941" t="s">
        <v>3355</v>
      </c>
      <c r="K1941" t="s">
        <v>4134</v>
      </c>
      <c r="L1941">
        <v>15820</v>
      </c>
      <c r="M1941" t="s">
        <v>4135</v>
      </c>
      <c r="N1941" t="s">
        <v>4060</v>
      </c>
      <c r="O1941" t="s">
        <v>4136</v>
      </c>
      <c r="P1941">
        <v>140</v>
      </c>
      <c r="Q1941" t="s">
        <v>4134</v>
      </c>
      <c r="R1941">
        <v>3379.27124</v>
      </c>
      <c r="S1941" t="s">
        <v>4141</v>
      </c>
      <c r="T1941" t="s">
        <v>4261</v>
      </c>
    </row>
    <row r="1942" spans="1:20" x14ac:dyDescent="0.3">
      <c r="A1942" t="s">
        <v>3727</v>
      </c>
      <c r="B1942" t="s">
        <v>4139</v>
      </c>
      <c r="C1942" t="s">
        <v>4159</v>
      </c>
      <c r="D1942" t="s">
        <v>4061</v>
      </c>
      <c r="E1942" t="s">
        <v>4062</v>
      </c>
      <c r="F1942" t="s">
        <v>1834</v>
      </c>
      <c r="G1942" t="s">
        <v>2086</v>
      </c>
      <c r="H1942" t="s">
        <v>9</v>
      </c>
      <c r="I1942" t="s">
        <v>180</v>
      </c>
      <c r="J1942" t="s">
        <v>3355</v>
      </c>
      <c r="K1942" t="s">
        <v>4134</v>
      </c>
      <c r="L1942">
        <v>408</v>
      </c>
      <c r="M1942" t="s">
        <v>4135</v>
      </c>
      <c r="N1942" t="s">
        <v>4060</v>
      </c>
      <c r="O1942" t="s">
        <v>4136</v>
      </c>
      <c r="P1942">
        <v>241</v>
      </c>
      <c r="Q1942" t="s">
        <v>4134</v>
      </c>
      <c r="R1942">
        <v>4435.2754500000001</v>
      </c>
      <c r="S1942" t="s">
        <v>4141</v>
      </c>
      <c r="T1942" t="s">
        <v>4245</v>
      </c>
    </row>
    <row r="1943" spans="1:20" x14ac:dyDescent="0.3">
      <c r="A1943" t="s">
        <v>4003</v>
      </c>
      <c r="B1943" t="s">
        <v>4189</v>
      </c>
      <c r="C1943" t="s">
        <v>4199</v>
      </c>
      <c r="D1943" t="s">
        <v>4068</v>
      </c>
      <c r="E1943" t="s">
        <v>4069</v>
      </c>
      <c r="F1943" t="s">
        <v>1834</v>
      </c>
      <c r="G1943" t="s">
        <v>2086</v>
      </c>
      <c r="H1943" t="s">
        <v>9</v>
      </c>
      <c r="I1943" t="s">
        <v>180</v>
      </c>
      <c r="J1943" t="s">
        <v>3355</v>
      </c>
      <c r="K1943" t="s">
        <v>4134</v>
      </c>
      <c r="L1943">
        <v>8</v>
      </c>
      <c r="M1943" t="s">
        <v>4135</v>
      </c>
      <c r="N1943" t="s">
        <v>4060</v>
      </c>
      <c r="O1943" t="s">
        <v>4136</v>
      </c>
      <c r="P1943">
        <v>8</v>
      </c>
      <c r="Q1943" t="s">
        <v>4134</v>
      </c>
      <c r="R1943">
        <v>127938.51718</v>
      </c>
      <c r="S1943" t="s">
        <v>4190</v>
      </c>
      <c r="T1943" t="s">
        <v>4272</v>
      </c>
    </row>
    <row r="1944" spans="1:20" x14ac:dyDescent="0.3">
      <c r="A1944" t="s">
        <v>3787</v>
      </c>
      <c r="B1944" t="s">
        <v>4251</v>
      </c>
      <c r="C1944" t="s">
        <v>4324</v>
      </c>
      <c r="D1944" t="s">
        <v>4068</v>
      </c>
      <c r="E1944" t="s">
        <v>4069</v>
      </c>
      <c r="F1944" t="s">
        <v>572</v>
      </c>
      <c r="G1944" t="s">
        <v>3201</v>
      </c>
      <c r="H1944" t="s">
        <v>9</v>
      </c>
      <c r="I1944" t="s">
        <v>180</v>
      </c>
      <c r="J1944" t="s">
        <v>3404</v>
      </c>
      <c r="K1944" t="s">
        <v>4134</v>
      </c>
      <c r="L1944">
        <v>140</v>
      </c>
      <c r="M1944" t="s">
        <v>4135</v>
      </c>
      <c r="N1944" t="s">
        <v>4060</v>
      </c>
      <c r="O1944" t="s">
        <v>4136</v>
      </c>
      <c r="P1944">
        <v>5</v>
      </c>
      <c r="Q1944" t="s">
        <v>4134</v>
      </c>
      <c r="R1944">
        <v>9132.3754399999998</v>
      </c>
      <c r="S1944" t="s">
        <v>4137</v>
      </c>
      <c r="T1944" t="s">
        <v>4217</v>
      </c>
    </row>
    <row r="1945" spans="1:20" x14ac:dyDescent="0.3">
      <c r="A1945" t="s">
        <v>3824</v>
      </c>
      <c r="B1945" t="s">
        <v>4599</v>
      </c>
      <c r="C1945" t="s">
        <v>4199</v>
      </c>
      <c r="D1945" t="s">
        <v>4126</v>
      </c>
      <c r="E1945" t="s">
        <v>4127</v>
      </c>
      <c r="F1945" t="s">
        <v>572</v>
      </c>
      <c r="G1945" t="s">
        <v>3201</v>
      </c>
      <c r="H1945" t="s">
        <v>9</v>
      </c>
      <c r="I1945" t="s">
        <v>180</v>
      </c>
      <c r="J1945" t="s">
        <v>3404</v>
      </c>
      <c r="K1945" t="s">
        <v>4134</v>
      </c>
      <c r="L1945">
        <v>42</v>
      </c>
      <c r="M1945" t="s">
        <v>4135</v>
      </c>
      <c r="N1945" t="s">
        <v>4210</v>
      </c>
      <c r="O1945" t="s">
        <v>4211</v>
      </c>
      <c r="P1945">
        <v>14</v>
      </c>
      <c r="Q1945" t="s">
        <v>4134</v>
      </c>
      <c r="R1945">
        <v>9304.7099999999991</v>
      </c>
      <c r="S1945" t="s">
        <v>4184</v>
      </c>
      <c r="T1945" t="s">
        <v>4490</v>
      </c>
    </row>
    <row r="1946" spans="1:20" x14ac:dyDescent="0.3">
      <c r="A1946" t="s">
        <v>3702</v>
      </c>
      <c r="B1946" t="s">
        <v>4132</v>
      </c>
      <c r="C1946" t="s">
        <v>4205</v>
      </c>
      <c r="D1946" t="s">
        <v>4061</v>
      </c>
      <c r="E1946" t="s">
        <v>4062</v>
      </c>
      <c r="F1946" t="s">
        <v>572</v>
      </c>
      <c r="G1946" t="s">
        <v>3201</v>
      </c>
      <c r="H1946" t="s">
        <v>9</v>
      </c>
      <c r="I1946" t="s">
        <v>180</v>
      </c>
      <c r="J1946" t="s">
        <v>3404</v>
      </c>
      <c r="K1946" t="s">
        <v>4134</v>
      </c>
      <c r="L1946">
        <v>600</v>
      </c>
      <c r="M1946" t="s">
        <v>4135</v>
      </c>
      <c r="N1946" t="s">
        <v>4060</v>
      </c>
      <c r="O1946" t="s">
        <v>4136</v>
      </c>
      <c r="P1946">
        <v>10</v>
      </c>
      <c r="Q1946" t="s">
        <v>4134</v>
      </c>
      <c r="R1946">
        <v>3016.1878499999998</v>
      </c>
      <c r="S1946" t="s">
        <v>4137</v>
      </c>
      <c r="T1946" t="s">
        <v>4281</v>
      </c>
    </row>
    <row r="1947" spans="1:20" x14ac:dyDescent="0.3">
      <c r="A1947" t="s">
        <v>3755</v>
      </c>
      <c r="B1947" t="s">
        <v>4202</v>
      </c>
      <c r="C1947" t="s">
        <v>4152</v>
      </c>
      <c r="D1947" t="s">
        <v>4061</v>
      </c>
      <c r="E1947" t="s">
        <v>4062</v>
      </c>
      <c r="F1947" t="s">
        <v>1834</v>
      </c>
      <c r="G1947" t="s">
        <v>2086</v>
      </c>
      <c r="H1947" t="s">
        <v>9</v>
      </c>
      <c r="I1947" t="s">
        <v>180</v>
      </c>
      <c r="J1947" t="s">
        <v>3355</v>
      </c>
      <c r="K1947" t="s">
        <v>4134</v>
      </c>
      <c r="L1947">
        <v>25278</v>
      </c>
      <c r="M1947" t="s">
        <v>4135</v>
      </c>
      <c r="N1947" t="s">
        <v>4060</v>
      </c>
      <c r="O1947" t="s">
        <v>4136</v>
      </c>
      <c r="P1947">
        <v>383</v>
      </c>
      <c r="Q1947" t="s">
        <v>4134</v>
      </c>
      <c r="R1947">
        <v>2325.0208200000002</v>
      </c>
      <c r="S1947" t="s">
        <v>4203</v>
      </c>
      <c r="T1947" t="s">
        <v>4551</v>
      </c>
    </row>
    <row r="1948" spans="1:20" x14ac:dyDescent="0.3">
      <c r="A1948" t="s">
        <v>3774</v>
      </c>
      <c r="B1948" t="s">
        <v>4353</v>
      </c>
      <c r="C1948" t="s">
        <v>4164</v>
      </c>
      <c r="D1948" t="s">
        <v>4085</v>
      </c>
      <c r="E1948" t="s">
        <v>4086</v>
      </c>
      <c r="F1948" t="s">
        <v>37</v>
      </c>
      <c r="G1948" t="s">
        <v>2210</v>
      </c>
      <c r="H1948" t="s">
        <v>25</v>
      </c>
      <c r="I1948" t="s">
        <v>184</v>
      </c>
      <c r="J1948" t="s">
        <v>3383</v>
      </c>
      <c r="K1948" t="s">
        <v>4134</v>
      </c>
      <c r="L1948">
        <v>2000</v>
      </c>
      <c r="M1948" t="s">
        <v>4135</v>
      </c>
      <c r="N1948" t="s">
        <v>4060</v>
      </c>
      <c r="O1948" t="s">
        <v>4136</v>
      </c>
      <c r="P1948">
        <v>500</v>
      </c>
      <c r="Q1948" t="s">
        <v>4134</v>
      </c>
      <c r="R1948">
        <v>1852.45234</v>
      </c>
      <c r="S1948" t="s">
        <v>4308</v>
      </c>
      <c r="T1948" t="s">
        <v>4485</v>
      </c>
    </row>
    <row r="1949" spans="1:20" x14ac:dyDescent="0.3">
      <c r="A1949" t="s">
        <v>3725</v>
      </c>
      <c r="B1949" t="s">
        <v>4321</v>
      </c>
      <c r="C1949" t="s">
        <v>4172</v>
      </c>
      <c r="D1949" t="s">
        <v>4085</v>
      </c>
      <c r="E1949" t="s">
        <v>4086</v>
      </c>
      <c r="F1949" t="s">
        <v>71</v>
      </c>
      <c r="G1949" t="s">
        <v>2214</v>
      </c>
      <c r="H1949" t="s">
        <v>23</v>
      </c>
      <c r="I1949" t="s">
        <v>184</v>
      </c>
      <c r="J1949" t="s">
        <v>3383</v>
      </c>
      <c r="K1949" t="s">
        <v>4134</v>
      </c>
      <c r="L1949">
        <v>1650</v>
      </c>
      <c r="M1949" t="s">
        <v>4135</v>
      </c>
      <c r="N1949" t="s">
        <v>4060</v>
      </c>
      <c r="O1949" t="s">
        <v>4136</v>
      </c>
      <c r="P1949">
        <v>550</v>
      </c>
      <c r="Q1949" t="s">
        <v>4134</v>
      </c>
      <c r="R1949">
        <v>714.07528000000002</v>
      </c>
      <c r="S1949" t="s">
        <v>4155</v>
      </c>
      <c r="T1949" t="s">
        <v>4284</v>
      </c>
    </row>
    <row r="1950" spans="1:20" x14ac:dyDescent="0.3">
      <c r="A1950" t="s">
        <v>3774</v>
      </c>
      <c r="B1950" t="s">
        <v>4198</v>
      </c>
      <c r="C1950" t="s">
        <v>4235</v>
      </c>
      <c r="D1950" t="s">
        <v>4085</v>
      </c>
      <c r="E1950" t="s">
        <v>4086</v>
      </c>
      <c r="F1950" t="s">
        <v>37</v>
      </c>
      <c r="G1950" t="s">
        <v>2210</v>
      </c>
      <c r="H1950" t="s">
        <v>25</v>
      </c>
      <c r="I1950" t="s">
        <v>184</v>
      </c>
      <c r="J1950" t="s">
        <v>3383</v>
      </c>
      <c r="K1950" t="s">
        <v>4134</v>
      </c>
      <c r="L1950">
        <v>2600</v>
      </c>
      <c r="M1950" t="s">
        <v>4135</v>
      </c>
      <c r="N1950" t="s">
        <v>4060</v>
      </c>
      <c r="O1950" t="s">
        <v>4136</v>
      </c>
      <c r="P1950">
        <v>650</v>
      </c>
      <c r="Q1950" t="s">
        <v>4134</v>
      </c>
      <c r="R1950">
        <v>1397.8159800000001</v>
      </c>
      <c r="S1950" t="s">
        <v>4200</v>
      </c>
      <c r="T1950" t="s">
        <v>4201</v>
      </c>
    </row>
    <row r="1951" spans="1:20" x14ac:dyDescent="0.3">
      <c r="A1951" t="s">
        <v>3755</v>
      </c>
      <c r="B1951" t="s">
        <v>4139</v>
      </c>
      <c r="C1951" t="s">
        <v>4205</v>
      </c>
      <c r="D1951" t="s">
        <v>4061</v>
      </c>
      <c r="E1951" t="s">
        <v>4062</v>
      </c>
      <c r="F1951" t="s">
        <v>1834</v>
      </c>
      <c r="G1951" t="s">
        <v>2086</v>
      </c>
      <c r="H1951" t="s">
        <v>9</v>
      </c>
      <c r="I1951" t="s">
        <v>180</v>
      </c>
      <c r="J1951" t="s">
        <v>3355</v>
      </c>
      <c r="K1951" t="s">
        <v>4134</v>
      </c>
      <c r="L1951">
        <v>2900</v>
      </c>
      <c r="M1951" t="s">
        <v>4135</v>
      </c>
      <c r="N1951" t="s">
        <v>4060</v>
      </c>
      <c r="O1951" t="s">
        <v>4136</v>
      </c>
      <c r="P1951">
        <v>100</v>
      </c>
      <c r="Q1951" t="s">
        <v>4134</v>
      </c>
      <c r="R1951">
        <v>2325.0208200000002</v>
      </c>
      <c r="S1951" t="s">
        <v>4141</v>
      </c>
      <c r="T1951" t="s">
        <v>4238</v>
      </c>
    </row>
    <row r="1952" spans="1:20" x14ac:dyDescent="0.3">
      <c r="A1952" t="s">
        <v>3657</v>
      </c>
      <c r="B1952" t="s">
        <v>4328</v>
      </c>
      <c r="C1952" t="s">
        <v>4152</v>
      </c>
      <c r="D1952" t="s">
        <v>4085</v>
      </c>
      <c r="E1952" t="s">
        <v>4086</v>
      </c>
      <c r="F1952" t="s">
        <v>331</v>
      </c>
      <c r="G1952" t="s">
        <v>2211</v>
      </c>
      <c r="H1952" t="s">
        <v>46</v>
      </c>
      <c r="I1952" t="s">
        <v>180</v>
      </c>
      <c r="J1952" t="s">
        <v>3383</v>
      </c>
      <c r="K1952" t="s">
        <v>4134</v>
      </c>
      <c r="L1952">
        <v>1000</v>
      </c>
      <c r="M1952" t="s">
        <v>4135</v>
      </c>
      <c r="N1952" t="s">
        <v>4060</v>
      </c>
      <c r="O1952" t="s">
        <v>4136</v>
      </c>
      <c r="P1952">
        <v>500</v>
      </c>
      <c r="Q1952" t="s">
        <v>4134</v>
      </c>
      <c r="R1952">
        <v>959.64502000000005</v>
      </c>
      <c r="S1952" t="s">
        <v>4155</v>
      </c>
      <c r="T1952" t="s">
        <v>4322</v>
      </c>
    </row>
    <row r="1953" spans="1:20" x14ac:dyDescent="0.3">
      <c r="A1953" t="s">
        <v>3755</v>
      </c>
      <c r="B1953" t="s">
        <v>4139</v>
      </c>
      <c r="C1953" t="s">
        <v>4164</v>
      </c>
      <c r="D1953" t="s">
        <v>4061</v>
      </c>
      <c r="E1953" t="s">
        <v>4062</v>
      </c>
      <c r="F1953" t="s">
        <v>1834</v>
      </c>
      <c r="G1953" t="s">
        <v>2086</v>
      </c>
      <c r="H1953" t="s">
        <v>9</v>
      </c>
      <c r="I1953" t="s">
        <v>180</v>
      </c>
      <c r="J1953" t="s">
        <v>3355</v>
      </c>
      <c r="K1953" t="s">
        <v>4134</v>
      </c>
      <c r="L1953">
        <v>8400</v>
      </c>
      <c r="M1953" t="s">
        <v>4135</v>
      </c>
      <c r="N1953" t="s">
        <v>4060</v>
      </c>
      <c r="O1953" t="s">
        <v>4136</v>
      </c>
      <c r="P1953">
        <v>200</v>
      </c>
      <c r="Q1953" t="s">
        <v>4134</v>
      </c>
      <c r="R1953">
        <v>2325.0208200000002</v>
      </c>
      <c r="S1953" t="s">
        <v>4141</v>
      </c>
      <c r="T1953" t="s">
        <v>4237</v>
      </c>
    </row>
    <row r="1954" spans="1:20" x14ac:dyDescent="0.3">
      <c r="A1954" t="s">
        <v>4003</v>
      </c>
      <c r="B1954" t="s">
        <v>4189</v>
      </c>
      <c r="C1954" t="s">
        <v>4199</v>
      </c>
      <c r="D1954" t="s">
        <v>4068</v>
      </c>
      <c r="E1954" t="s">
        <v>4069</v>
      </c>
      <c r="F1954" t="s">
        <v>1834</v>
      </c>
      <c r="G1954" t="s">
        <v>2086</v>
      </c>
      <c r="H1954" t="s">
        <v>9</v>
      </c>
      <c r="I1954" t="s">
        <v>180</v>
      </c>
      <c r="J1954" t="s">
        <v>3355</v>
      </c>
      <c r="K1954" t="s">
        <v>4134</v>
      </c>
      <c r="L1954">
        <v>32</v>
      </c>
      <c r="M1954" t="s">
        <v>4135</v>
      </c>
      <c r="N1954" t="s">
        <v>4060</v>
      </c>
      <c r="O1954" t="s">
        <v>4136</v>
      </c>
      <c r="P1954">
        <v>8</v>
      </c>
      <c r="Q1954" t="s">
        <v>4134</v>
      </c>
      <c r="R1954">
        <v>127938.51718</v>
      </c>
      <c r="S1954" t="s">
        <v>4190</v>
      </c>
      <c r="T1954" t="s">
        <v>4552</v>
      </c>
    </row>
    <row r="1955" spans="1:20" x14ac:dyDescent="0.3">
      <c r="A1955" t="s">
        <v>3702</v>
      </c>
      <c r="B1955" t="s">
        <v>4658</v>
      </c>
      <c r="C1955" t="s">
        <v>4164</v>
      </c>
      <c r="D1955" t="s">
        <v>4061</v>
      </c>
      <c r="E1955" t="s">
        <v>4062</v>
      </c>
      <c r="F1955" t="s">
        <v>1834</v>
      </c>
      <c r="G1955" t="s">
        <v>2086</v>
      </c>
      <c r="H1955" t="s">
        <v>9</v>
      </c>
      <c r="I1955" t="s">
        <v>180</v>
      </c>
      <c r="J1955" t="s">
        <v>3355</v>
      </c>
      <c r="K1955" t="s">
        <v>4134</v>
      </c>
      <c r="L1955">
        <v>164</v>
      </c>
      <c r="M1955" t="s">
        <v>4135</v>
      </c>
      <c r="N1955" t="s">
        <v>4060</v>
      </c>
      <c r="O1955" t="s">
        <v>4136</v>
      </c>
      <c r="P1955">
        <v>164</v>
      </c>
      <c r="Q1955" t="s">
        <v>4134</v>
      </c>
      <c r="R1955">
        <v>3099.4530100000002</v>
      </c>
      <c r="S1955" t="s">
        <v>4264</v>
      </c>
      <c r="T1955"/>
    </row>
    <row r="1956" spans="1:20" x14ac:dyDescent="0.3">
      <c r="A1956" t="s">
        <v>3725</v>
      </c>
      <c r="B1956" t="s">
        <v>4154</v>
      </c>
      <c r="C1956" t="s">
        <v>4371</v>
      </c>
      <c r="D1956" t="s">
        <v>4085</v>
      </c>
      <c r="E1956" t="s">
        <v>4086</v>
      </c>
      <c r="F1956" t="s">
        <v>37</v>
      </c>
      <c r="G1956" t="s">
        <v>2210</v>
      </c>
      <c r="H1956" t="s">
        <v>25</v>
      </c>
      <c r="I1956" t="s">
        <v>184</v>
      </c>
      <c r="J1956" t="s">
        <v>3383</v>
      </c>
      <c r="K1956" t="s">
        <v>4134</v>
      </c>
      <c r="L1956">
        <v>39000</v>
      </c>
      <c r="M1956" t="s">
        <v>4135</v>
      </c>
      <c r="N1956" t="s">
        <v>4060</v>
      </c>
      <c r="O1956" t="s">
        <v>4136</v>
      </c>
      <c r="P1956">
        <v>1500</v>
      </c>
      <c r="Q1956" t="s">
        <v>4134</v>
      </c>
      <c r="R1956">
        <v>709.28188</v>
      </c>
      <c r="S1956" t="s">
        <v>4155</v>
      </c>
      <c r="T1956" t="s">
        <v>4620</v>
      </c>
    </row>
    <row r="1957" spans="1:20" x14ac:dyDescent="0.3">
      <c r="A1957" t="s">
        <v>3755</v>
      </c>
      <c r="B1957" t="s">
        <v>4139</v>
      </c>
      <c r="C1957" t="s">
        <v>4339</v>
      </c>
      <c r="D1957" t="s">
        <v>4061</v>
      </c>
      <c r="E1957" t="s">
        <v>4062</v>
      </c>
      <c r="F1957" t="s">
        <v>1834</v>
      </c>
      <c r="G1957" t="s">
        <v>2086</v>
      </c>
      <c r="H1957" t="s">
        <v>9</v>
      </c>
      <c r="I1957" t="s">
        <v>180</v>
      </c>
      <c r="J1957" t="s">
        <v>3355</v>
      </c>
      <c r="K1957" t="s">
        <v>4134</v>
      </c>
      <c r="L1957">
        <v>1850</v>
      </c>
      <c r="M1957" t="s">
        <v>4135</v>
      </c>
      <c r="N1957" t="s">
        <v>4060</v>
      </c>
      <c r="O1957" t="s">
        <v>4136</v>
      </c>
      <c r="P1957">
        <v>50</v>
      </c>
      <c r="Q1957" t="s">
        <v>4134</v>
      </c>
      <c r="R1957">
        <v>2325.0208200000002</v>
      </c>
      <c r="S1957" t="s">
        <v>4141</v>
      </c>
      <c r="T1957" t="s">
        <v>4230</v>
      </c>
    </row>
    <row r="1958" spans="1:20" x14ac:dyDescent="0.3">
      <c r="A1958" t="s">
        <v>3755</v>
      </c>
      <c r="B1958" t="s">
        <v>4139</v>
      </c>
      <c r="C1958" t="s">
        <v>4175</v>
      </c>
      <c r="D1958" t="s">
        <v>4061</v>
      </c>
      <c r="E1958" t="s">
        <v>4062</v>
      </c>
      <c r="F1958" t="s">
        <v>1834</v>
      </c>
      <c r="G1958" t="s">
        <v>2086</v>
      </c>
      <c r="H1958" t="s">
        <v>9</v>
      </c>
      <c r="I1958" t="s">
        <v>180</v>
      </c>
      <c r="J1958" t="s">
        <v>3355</v>
      </c>
      <c r="K1958" t="s">
        <v>4134</v>
      </c>
      <c r="L1958">
        <v>4930</v>
      </c>
      <c r="M1958" t="s">
        <v>4135</v>
      </c>
      <c r="N1958" t="s">
        <v>4060</v>
      </c>
      <c r="O1958" t="s">
        <v>4136</v>
      </c>
      <c r="P1958">
        <v>170</v>
      </c>
      <c r="Q1958" t="s">
        <v>4134</v>
      </c>
      <c r="R1958">
        <v>2325.0208200000002</v>
      </c>
      <c r="S1958" t="s">
        <v>4141</v>
      </c>
      <c r="T1958" t="s">
        <v>4238</v>
      </c>
    </row>
    <row r="1959" spans="1:20" x14ac:dyDescent="0.3">
      <c r="A1959" t="s">
        <v>3755</v>
      </c>
      <c r="B1959" t="s">
        <v>4139</v>
      </c>
      <c r="C1959" t="s">
        <v>4205</v>
      </c>
      <c r="D1959" t="s">
        <v>4061</v>
      </c>
      <c r="E1959" t="s">
        <v>4062</v>
      </c>
      <c r="F1959" t="s">
        <v>1834</v>
      </c>
      <c r="G1959" t="s">
        <v>2086</v>
      </c>
      <c r="H1959" t="s">
        <v>9</v>
      </c>
      <c r="I1959" t="s">
        <v>180</v>
      </c>
      <c r="J1959" t="s">
        <v>3355</v>
      </c>
      <c r="K1959" t="s">
        <v>4134</v>
      </c>
      <c r="L1959">
        <v>4300</v>
      </c>
      <c r="M1959" t="s">
        <v>4135</v>
      </c>
      <c r="N1959" t="s">
        <v>4060</v>
      </c>
      <c r="O1959" t="s">
        <v>4136</v>
      </c>
      <c r="P1959">
        <v>100</v>
      </c>
      <c r="Q1959" t="s">
        <v>4134</v>
      </c>
      <c r="R1959">
        <v>2325.0208200000002</v>
      </c>
      <c r="S1959" t="s">
        <v>4141</v>
      </c>
      <c r="T1959" t="s">
        <v>4201</v>
      </c>
    </row>
    <row r="1960" spans="1:20" x14ac:dyDescent="0.3">
      <c r="A1960" t="s">
        <v>3653</v>
      </c>
      <c r="B1960" t="s">
        <v>4139</v>
      </c>
      <c r="C1960" t="s">
        <v>4228</v>
      </c>
      <c r="D1960" t="s">
        <v>4061</v>
      </c>
      <c r="E1960" t="s">
        <v>4062</v>
      </c>
      <c r="F1960" t="s">
        <v>1834</v>
      </c>
      <c r="G1960" t="s">
        <v>2086</v>
      </c>
      <c r="H1960" t="s">
        <v>9</v>
      </c>
      <c r="I1960" t="s">
        <v>180</v>
      </c>
      <c r="J1960" t="s">
        <v>3355</v>
      </c>
      <c r="K1960" t="s">
        <v>4134</v>
      </c>
      <c r="L1960">
        <v>24255</v>
      </c>
      <c r="M1960" t="s">
        <v>4135</v>
      </c>
      <c r="N1960" t="s">
        <v>4060</v>
      </c>
      <c r="O1960" t="s">
        <v>4136</v>
      </c>
      <c r="P1960">
        <v>165</v>
      </c>
      <c r="Q1960" t="s">
        <v>4134</v>
      </c>
      <c r="R1960">
        <v>3379.27124</v>
      </c>
      <c r="S1960" t="s">
        <v>4141</v>
      </c>
      <c r="T1960" t="s">
        <v>4226</v>
      </c>
    </row>
    <row r="1961" spans="1:20" x14ac:dyDescent="0.3">
      <c r="A1961" t="s">
        <v>3653</v>
      </c>
      <c r="B1961" t="s">
        <v>4132</v>
      </c>
      <c r="C1961" t="s">
        <v>4199</v>
      </c>
      <c r="D1961" t="s">
        <v>4061</v>
      </c>
      <c r="E1961" t="s">
        <v>4062</v>
      </c>
      <c r="F1961" t="s">
        <v>572</v>
      </c>
      <c r="G1961" t="s">
        <v>3201</v>
      </c>
      <c r="H1961" t="s">
        <v>9</v>
      </c>
      <c r="I1961" t="s">
        <v>180</v>
      </c>
      <c r="J1961" t="s">
        <v>3404</v>
      </c>
      <c r="K1961" t="s">
        <v>4134</v>
      </c>
      <c r="L1961">
        <v>2744</v>
      </c>
      <c r="M1961" t="s">
        <v>4135</v>
      </c>
      <c r="N1961" t="s">
        <v>4060</v>
      </c>
      <c r="O1961" t="s">
        <v>4136</v>
      </c>
      <c r="P1961">
        <v>209</v>
      </c>
      <c r="Q1961" t="s">
        <v>4134</v>
      </c>
      <c r="R1961">
        <v>3416.2647400000001</v>
      </c>
      <c r="S1961" t="s">
        <v>4137</v>
      </c>
      <c r="T1961" t="s">
        <v>4201</v>
      </c>
    </row>
    <row r="1962" spans="1:20" x14ac:dyDescent="0.3">
      <c r="A1962" t="s">
        <v>3653</v>
      </c>
      <c r="B1962" t="s">
        <v>4139</v>
      </c>
      <c r="C1962" t="s">
        <v>4303</v>
      </c>
      <c r="D1962" t="s">
        <v>4061</v>
      </c>
      <c r="E1962" t="s">
        <v>4062</v>
      </c>
      <c r="F1962" t="s">
        <v>1834</v>
      </c>
      <c r="G1962" t="s">
        <v>2086</v>
      </c>
      <c r="H1962" t="s">
        <v>9</v>
      </c>
      <c r="I1962" t="s">
        <v>180</v>
      </c>
      <c r="J1962" t="s">
        <v>3355</v>
      </c>
      <c r="K1962" t="s">
        <v>4134</v>
      </c>
      <c r="L1962">
        <v>1752</v>
      </c>
      <c r="M1962" t="s">
        <v>4135</v>
      </c>
      <c r="N1962" t="s">
        <v>4060</v>
      </c>
      <c r="O1962" t="s">
        <v>4136</v>
      </c>
      <c r="P1962">
        <v>146</v>
      </c>
      <c r="Q1962" t="s">
        <v>4134</v>
      </c>
      <c r="R1962">
        <v>3379.27124</v>
      </c>
      <c r="S1962" t="s">
        <v>4141</v>
      </c>
      <c r="T1962" t="s">
        <v>4224</v>
      </c>
    </row>
    <row r="1963" spans="1:20" x14ac:dyDescent="0.3">
      <c r="A1963" t="s">
        <v>3653</v>
      </c>
      <c r="B1963" t="s">
        <v>4132</v>
      </c>
      <c r="C1963" t="s">
        <v>4324</v>
      </c>
      <c r="D1963" t="s">
        <v>4061</v>
      </c>
      <c r="E1963" t="s">
        <v>4062</v>
      </c>
      <c r="F1963" t="s">
        <v>572</v>
      </c>
      <c r="G1963" t="s">
        <v>3201</v>
      </c>
      <c r="H1963" t="s">
        <v>9</v>
      </c>
      <c r="I1963" t="s">
        <v>180</v>
      </c>
      <c r="J1963" t="s">
        <v>3404</v>
      </c>
      <c r="K1963" t="s">
        <v>4134</v>
      </c>
      <c r="L1963">
        <v>624</v>
      </c>
      <c r="M1963" t="s">
        <v>4135</v>
      </c>
      <c r="N1963" t="s">
        <v>4060</v>
      </c>
      <c r="O1963" t="s">
        <v>4136</v>
      </c>
      <c r="P1963">
        <v>312</v>
      </c>
      <c r="Q1963" t="s">
        <v>4134</v>
      </c>
      <c r="R1963">
        <v>3416.2647400000001</v>
      </c>
      <c r="S1963" t="s">
        <v>4137</v>
      </c>
      <c r="T1963" t="s">
        <v>4278</v>
      </c>
    </row>
    <row r="1964" spans="1:20" x14ac:dyDescent="0.3">
      <c r="A1964" t="s">
        <v>3653</v>
      </c>
      <c r="B1964" t="s">
        <v>4132</v>
      </c>
      <c r="C1964" t="s">
        <v>4199</v>
      </c>
      <c r="D1964" t="s">
        <v>4061</v>
      </c>
      <c r="E1964" t="s">
        <v>4062</v>
      </c>
      <c r="F1964" t="s">
        <v>572</v>
      </c>
      <c r="G1964" t="s">
        <v>3201</v>
      </c>
      <c r="H1964" t="s">
        <v>9</v>
      </c>
      <c r="I1964" t="s">
        <v>180</v>
      </c>
      <c r="J1964" t="s">
        <v>3404</v>
      </c>
      <c r="K1964" t="s">
        <v>4134</v>
      </c>
      <c r="L1964">
        <v>8918</v>
      </c>
      <c r="M1964" t="s">
        <v>4135</v>
      </c>
      <c r="N1964" t="s">
        <v>4060</v>
      </c>
      <c r="O1964" t="s">
        <v>4136</v>
      </c>
      <c r="P1964">
        <v>209</v>
      </c>
      <c r="Q1964" t="s">
        <v>4134</v>
      </c>
      <c r="R1964">
        <v>3416.2647400000001</v>
      </c>
      <c r="S1964" t="s">
        <v>4137</v>
      </c>
      <c r="T1964" t="s">
        <v>4317</v>
      </c>
    </row>
    <row r="1965" spans="1:20" x14ac:dyDescent="0.3">
      <c r="A1965" t="s">
        <v>3843</v>
      </c>
      <c r="B1965" t="s">
        <v>4334</v>
      </c>
      <c r="C1965" t="s">
        <v>4164</v>
      </c>
      <c r="D1965" t="s">
        <v>4061</v>
      </c>
      <c r="E1965" t="s">
        <v>4062</v>
      </c>
      <c r="F1965" t="s">
        <v>1834</v>
      </c>
      <c r="G1965" t="s">
        <v>2086</v>
      </c>
      <c r="H1965" t="s">
        <v>9</v>
      </c>
      <c r="I1965" t="s">
        <v>180</v>
      </c>
      <c r="J1965" t="s">
        <v>3355</v>
      </c>
      <c r="K1965" t="s">
        <v>4134</v>
      </c>
      <c r="L1965">
        <v>19880</v>
      </c>
      <c r="M1965" t="s">
        <v>4135</v>
      </c>
      <c r="N1965" t="s">
        <v>4060</v>
      </c>
      <c r="O1965" t="s">
        <v>4136</v>
      </c>
      <c r="P1965">
        <v>710</v>
      </c>
      <c r="Q1965" t="s">
        <v>4134</v>
      </c>
      <c r="R1965">
        <v>1641.07943</v>
      </c>
      <c r="S1965" t="s">
        <v>4335</v>
      </c>
      <c r="T1965" t="s">
        <v>4426</v>
      </c>
    </row>
    <row r="1966" spans="1:20" x14ac:dyDescent="0.3">
      <c r="A1966" t="s">
        <v>3733</v>
      </c>
      <c r="B1966" t="s">
        <v>4659</v>
      </c>
      <c r="C1966" t="s">
        <v>4164</v>
      </c>
      <c r="D1966" t="s">
        <v>4061</v>
      </c>
      <c r="E1966" t="s">
        <v>4062</v>
      </c>
      <c r="F1966" t="s">
        <v>1834</v>
      </c>
      <c r="G1966" t="s">
        <v>2086</v>
      </c>
      <c r="H1966" t="s">
        <v>9</v>
      </c>
      <c r="I1966" t="s">
        <v>180</v>
      </c>
      <c r="J1966" t="s">
        <v>3355</v>
      </c>
      <c r="K1966" t="s">
        <v>4134</v>
      </c>
      <c r="L1966">
        <v>1395</v>
      </c>
      <c r="M1966" t="s">
        <v>4135</v>
      </c>
      <c r="N1966" t="s">
        <v>4080</v>
      </c>
      <c r="O1966" t="s">
        <v>4183</v>
      </c>
      <c r="P1966">
        <v>1395</v>
      </c>
      <c r="Q1966" t="s">
        <v>4134</v>
      </c>
      <c r="R1966">
        <v>723.00702999999999</v>
      </c>
      <c r="S1966" t="s">
        <v>4299</v>
      </c>
      <c r="T1966"/>
    </row>
    <row r="1967" spans="1:20" x14ac:dyDescent="0.3">
      <c r="A1967" t="s">
        <v>3653</v>
      </c>
      <c r="B1967" t="s">
        <v>4139</v>
      </c>
      <c r="C1967" t="s">
        <v>4235</v>
      </c>
      <c r="D1967" t="s">
        <v>4061</v>
      </c>
      <c r="E1967" t="s">
        <v>4062</v>
      </c>
      <c r="F1967" t="s">
        <v>1834</v>
      </c>
      <c r="G1967" t="s">
        <v>2086</v>
      </c>
      <c r="H1967" t="s">
        <v>9</v>
      </c>
      <c r="I1967" t="s">
        <v>180</v>
      </c>
      <c r="J1967" t="s">
        <v>3355</v>
      </c>
      <c r="K1967" t="s">
        <v>4134</v>
      </c>
      <c r="L1967">
        <v>40600</v>
      </c>
      <c r="M1967" t="s">
        <v>4135</v>
      </c>
      <c r="N1967" t="s">
        <v>4060</v>
      </c>
      <c r="O1967" t="s">
        <v>4136</v>
      </c>
      <c r="P1967">
        <v>140</v>
      </c>
      <c r="Q1967" t="s">
        <v>4134</v>
      </c>
      <c r="R1967">
        <v>3379.27124</v>
      </c>
      <c r="S1967" t="s">
        <v>4141</v>
      </c>
      <c r="T1967" t="s">
        <v>4160</v>
      </c>
    </row>
    <row r="1968" spans="1:20" x14ac:dyDescent="0.3">
      <c r="A1968" t="s">
        <v>3702</v>
      </c>
      <c r="B1968" t="s">
        <v>4268</v>
      </c>
      <c r="C1968" t="s">
        <v>4235</v>
      </c>
      <c r="D1968" t="s">
        <v>4061</v>
      </c>
      <c r="E1968" t="s">
        <v>4062</v>
      </c>
      <c r="F1968" t="s">
        <v>572</v>
      </c>
      <c r="G1968" t="s">
        <v>3201</v>
      </c>
      <c r="H1968" t="s">
        <v>9</v>
      </c>
      <c r="I1968" t="s">
        <v>180</v>
      </c>
      <c r="J1968" t="s">
        <v>3404</v>
      </c>
      <c r="K1968" t="s">
        <v>4134</v>
      </c>
      <c r="L1968">
        <v>3700</v>
      </c>
      <c r="M1968" t="s">
        <v>4135</v>
      </c>
      <c r="N1968" t="s">
        <v>4060</v>
      </c>
      <c r="O1968" t="s">
        <v>4136</v>
      </c>
      <c r="P1968">
        <v>100</v>
      </c>
      <c r="Q1968" t="s">
        <v>4134</v>
      </c>
      <c r="R1968">
        <v>3016.1878499999998</v>
      </c>
      <c r="S1968" t="s">
        <v>4248</v>
      </c>
      <c r="T1968" t="s">
        <v>4219</v>
      </c>
    </row>
    <row r="1969" spans="1:20" x14ac:dyDescent="0.3">
      <c r="A1969" t="s">
        <v>3716</v>
      </c>
      <c r="B1969" t="s">
        <v>4132</v>
      </c>
      <c r="C1969" t="s">
        <v>4182</v>
      </c>
      <c r="D1969" t="s">
        <v>4061</v>
      </c>
      <c r="E1969" t="s">
        <v>4062</v>
      </c>
      <c r="F1969" t="s">
        <v>572</v>
      </c>
      <c r="G1969" t="s">
        <v>3201</v>
      </c>
      <c r="H1969" t="s">
        <v>9</v>
      </c>
      <c r="I1969" t="s">
        <v>180</v>
      </c>
      <c r="J1969" t="s">
        <v>3404</v>
      </c>
      <c r="K1969" t="s">
        <v>4134</v>
      </c>
      <c r="L1969">
        <v>3240</v>
      </c>
      <c r="M1969" t="s">
        <v>4135</v>
      </c>
      <c r="N1969" t="s">
        <v>4060</v>
      </c>
      <c r="O1969" t="s">
        <v>4136</v>
      </c>
      <c r="P1969">
        <v>54</v>
      </c>
      <c r="Q1969" t="s">
        <v>4134</v>
      </c>
      <c r="R1969">
        <v>4646.0091599999996</v>
      </c>
      <c r="S1969" t="s">
        <v>4137</v>
      </c>
      <c r="T1969" t="s">
        <v>4281</v>
      </c>
    </row>
    <row r="1970" spans="1:20" x14ac:dyDescent="0.3">
      <c r="A1970" t="s">
        <v>3884</v>
      </c>
      <c r="B1970" t="s">
        <v>4139</v>
      </c>
      <c r="C1970" t="s">
        <v>4266</v>
      </c>
      <c r="D1970" t="s">
        <v>4061</v>
      </c>
      <c r="E1970" t="s">
        <v>4062</v>
      </c>
      <c r="F1970" t="s">
        <v>1834</v>
      </c>
      <c r="G1970" t="s">
        <v>2086</v>
      </c>
      <c r="H1970" t="s">
        <v>9</v>
      </c>
      <c r="I1970" t="s">
        <v>180</v>
      </c>
      <c r="J1970" t="s">
        <v>3355</v>
      </c>
      <c r="K1970" t="s">
        <v>4134</v>
      </c>
      <c r="L1970">
        <v>10185</v>
      </c>
      <c r="M1970" t="s">
        <v>4135</v>
      </c>
      <c r="N1970" t="s">
        <v>4060</v>
      </c>
      <c r="O1970" t="s">
        <v>4136</v>
      </c>
      <c r="P1970">
        <v>97</v>
      </c>
      <c r="Q1970" t="s">
        <v>4134</v>
      </c>
      <c r="R1970">
        <v>11365.452939999999</v>
      </c>
      <c r="S1970" t="s">
        <v>4141</v>
      </c>
      <c r="T1970" t="s">
        <v>4445</v>
      </c>
    </row>
    <row r="1971" spans="1:20" x14ac:dyDescent="0.3">
      <c r="A1971" t="s">
        <v>3740</v>
      </c>
      <c r="B1971" t="s">
        <v>4639</v>
      </c>
      <c r="C1971" t="s">
        <v>4235</v>
      </c>
      <c r="D1971" t="s">
        <v>4103</v>
      </c>
      <c r="E1971" t="s">
        <v>4104</v>
      </c>
      <c r="F1971" t="s">
        <v>37</v>
      </c>
      <c r="G1971" t="s">
        <v>2210</v>
      </c>
      <c r="H1971" t="s">
        <v>25</v>
      </c>
      <c r="I1971" t="s">
        <v>184</v>
      </c>
      <c r="J1971" t="s">
        <v>3383</v>
      </c>
      <c r="K1971" t="s">
        <v>4134</v>
      </c>
      <c r="L1971">
        <v>9000</v>
      </c>
      <c r="M1971" t="s">
        <v>4135</v>
      </c>
      <c r="N1971" t="s">
        <v>4060</v>
      </c>
      <c r="O1971" t="s">
        <v>4136</v>
      </c>
      <c r="P1971">
        <v>3000</v>
      </c>
      <c r="Q1971" t="s">
        <v>4134</v>
      </c>
      <c r="R1971">
        <v>7.6033600000000003</v>
      </c>
      <c r="S1971" t="s">
        <v>4640</v>
      </c>
      <c r="T1971" t="s">
        <v>4619</v>
      </c>
    </row>
    <row r="1972" spans="1:20" x14ac:dyDescent="0.3">
      <c r="A1972" t="s">
        <v>3653</v>
      </c>
      <c r="B1972" t="s">
        <v>4132</v>
      </c>
      <c r="C1972" t="s">
        <v>4324</v>
      </c>
      <c r="D1972" t="s">
        <v>4061</v>
      </c>
      <c r="E1972" t="s">
        <v>4062</v>
      </c>
      <c r="F1972" t="s">
        <v>572</v>
      </c>
      <c r="G1972" t="s">
        <v>3201</v>
      </c>
      <c r="H1972" t="s">
        <v>9</v>
      </c>
      <c r="I1972" t="s">
        <v>180</v>
      </c>
      <c r="J1972" t="s">
        <v>3404</v>
      </c>
      <c r="K1972" t="s">
        <v>4134</v>
      </c>
      <c r="L1972">
        <v>4680</v>
      </c>
      <c r="M1972" t="s">
        <v>4135</v>
      </c>
      <c r="N1972" t="s">
        <v>4060</v>
      </c>
      <c r="O1972" t="s">
        <v>4136</v>
      </c>
      <c r="P1972">
        <v>312</v>
      </c>
      <c r="Q1972" t="s">
        <v>4134</v>
      </c>
      <c r="R1972">
        <v>3416.2647400000001</v>
      </c>
      <c r="S1972" t="s">
        <v>4137</v>
      </c>
      <c r="T1972" t="s">
        <v>4224</v>
      </c>
    </row>
    <row r="1973" spans="1:20" x14ac:dyDescent="0.3">
      <c r="A1973" t="s">
        <v>3653</v>
      </c>
      <c r="B1973" t="s">
        <v>4259</v>
      </c>
      <c r="C1973" t="s">
        <v>4199</v>
      </c>
      <c r="D1973" t="s">
        <v>4061</v>
      </c>
      <c r="E1973" t="s">
        <v>4062</v>
      </c>
      <c r="F1973" t="s">
        <v>1834</v>
      </c>
      <c r="G1973" t="s">
        <v>2086</v>
      </c>
      <c r="H1973" t="s">
        <v>9</v>
      </c>
      <c r="I1973" t="s">
        <v>180</v>
      </c>
      <c r="J1973" t="s">
        <v>3355</v>
      </c>
      <c r="K1973" t="s">
        <v>4134</v>
      </c>
      <c r="L1973">
        <v>25864</v>
      </c>
      <c r="M1973" t="s">
        <v>4135</v>
      </c>
      <c r="N1973" t="s">
        <v>4060</v>
      </c>
      <c r="O1973" t="s">
        <v>4136</v>
      </c>
      <c r="P1973">
        <v>424</v>
      </c>
      <c r="Q1973" t="s">
        <v>4134</v>
      </c>
      <c r="R1973">
        <v>3379.27124</v>
      </c>
      <c r="S1973" t="s">
        <v>4260</v>
      </c>
      <c r="T1973" t="s">
        <v>4582</v>
      </c>
    </row>
    <row r="1974" spans="1:20" x14ac:dyDescent="0.3">
      <c r="A1974" t="s">
        <v>3843</v>
      </c>
      <c r="B1974" t="s">
        <v>4477</v>
      </c>
      <c r="C1974" t="s">
        <v>4148</v>
      </c>
      <c r="D1974" t="s">
        <v>4061</v>
      </c>
      <c r="E1974" t="s">
        <v>4062</v>
      </c>
      <c r="F1974" t="s">
        <v>572</v>
      </c>
      <c r="G1974" t="s">
        <v>3201</v>
      </c>
      <c r="H1974" t="s">
        <v>9</v>
      </c>
      <c r="I1974" t="s">
        <v>180</v>
      </c>
      <c r="J1974" t="s">
        <v>3404</v>
      </c>
      <c r="K1974" t="s">
        <v>4398</v>
      </c>
      <c r="L1974">
        <v>71</v>
      </c>
      <c r="M1974" t="s">
        <v>4135</v>
      </c>
      <c r="N1974" t="s">
        <v>4077</v>
      </c>
      <c r="O1974" t="s">
        <v>4399</v>
      </c>
      <c r="P1974">
        <v>887.5</v>
      </c>
      <c r="Q1974" t="s">
        <v>4398</v>
      </c>
      <c r="R1974">
        <v>325.40752800000001</v>
      </c>
      <c r="S1974" t="s">
        <v>4338</v>
      </c>
      <c r="T1974"/>
    </row>
    <row r="1975" spans="1:20" x14ac:dyDescent="0.3">
      <c r="A1975" t="s">
        <v>3653</v>
      </c>
      <c r="B1975" t="s">
        <v>4132</v>
      </c>
      <c r="C1975" t="s">
        <v>4199</v>
      </c>
      <c r="D1975" t="s">
        <v>4061</v>
      </c>
      <c r="E1975" t="s">
        <v>4062</v>
      </c>
      <c r="F1975" t="s">
        <v>572</v>
      </c>
      <c r="G1975" t="s">
        <v>3201</v>
      </c>
      <c r="H1975" t="s">
        <v>9</v>
      </c>
      <c r="I1975" t="s">
        <v>180</v>
      </c>
      <c r="J1975" t="s">
        <v>3404</v>
      </c>
      <c r="K1975" t="s">
        <v>4134</v>
      </c>
      <c r="L1975">
        <v>1372</v>
      </c>
      <c r="M1975" t="s">
        <v>4135</v>
      </c>
      <c r="N1975" t="s">
        <v>4060</v>
      </c>
      <c r="O1975" t="s">
        <v>4136</v>
      </c>
      <c r="P1975">
        <v>209</v>
      </c>
      <c r="Q1975" t="s">
        <v>4134</v>
      </c>
      <c r="R1975">
        <v>3416.2647400000001</v>
      </c>
      <c r="S1975" t="s">
        <v>4137</v>
      </c>
      <c r="T1975" t="s">
        <v>4238</v>
      </c>
    </row>
    <row r="1976" spans="1:20" x14ac:dyDescent="0.3">
      <c r="A1976" t="s">
        <v>3774</v>
      </c>
      <c r="B1976" t="s">
        <v>4369</v>
      </c>
      <c r="C1976" t="s">
        <v>4164</v>
      </c>
      <c r="D1976" t="s">
        <v>4085</v>
      </c>
      <c r="E1976" t="s">
        <v>4086</v>
      </c>
      <c r="F1976" t="s">
        <v>71</v>
      </c>
      <c r="G1976" t="s">
        <v>2214</v>
      </c>
      <c r="H1976" t="s">
        <v>23</v>
      </c>
      <c r="I1976" t="s">
        <v>184</v>
      </c>
      <c r="J1976" t="s">
        <v>3383</v>
      </c>
      <c r="K1976" t="s">
        <v>4134</v>
      </c>
      <c r="L1976">
        <v>2000</v>
      </c>
      <c r="M1976" t="s">
        <v>4135</v>
      </c>
      <c r="N1976" t="s">
        <v>4060</v>
      </c>
      <c r="O1976" t="s">
        <v>4136</v>
      </c>
      <c r="P1976">
        <v>500</v>
      </c>
      <c r="Q1976" t="s">
        <v>4134</v>
      </c>
      <c r="R1976">
        <v>1407.30351</v>
      </c>
      <c r="S1976" t="s">
        <v>4179</v>
      </c>
      <c r="T1976" t="s">
        <v>4435</v>
      </c>
    </row>
    <row r="1977" spans="1:20" x14ac:dyDescent="0.3">
      <c r="A1977" t="s">
        <v>3702</v>
      </c>
      <c r="B1977" t="s">
        <v>4132</v>
      </c>
      <c r="C1977" t="s">
        <v>4164</v>
      </c>
      <c r="D1977" t="s">
        <v>4061</v>
      </c>
      <c r="E1977" t="s">
        <v>4062</v>
      </c>
      <c r="F1977" t="s">
        <v>572</v>
      </c>
      <c r="G1977" t="s">
        <v>3201</v>
      </c>
      <c r="H1977" t="s">
        <v>9</v>
      </c>
      <c r="I1977" t="s">
        <v>180</v>
      </c>
      <c r="J1977" t="s">
        <v>3404</v>
      </c>
      <c r="K1977" t="s">
        <v>4134</v>
      </c>
      <c r="L1977">
        <v>3105</v>
      </c>
      <c r="M1977" t="s">
        <v>4135</v>
      </c>
      <c r="N1977" t="s">
        <v>4060</v>
      </c>
      <c r="O1977" t="s">
        <v>4136</v>
      </c>
      <c r="P1977">
        <v>207</v>
      </c>
      <c r="Q1977" t="s">
        <v>4134</v>
      </c>
      <c r="R1977">
        <v>3016.1878499999998</v>
      </c>
      <c r="S1977" t="s">
        <v>4137</v>
      </c>
      <c r="T1977" t="s">
        <v>4138</v>
      </c>
    </row>
    <row r="1978" spans="1:20" x14ac:dyDescent="0.3">
      <c r="A1978" t="s">
        <v>3755</v>
      </c>
      <c r="B1978" t="s">
        <v>4139</v>
      </c>
      <c r="C1978" t="s">
        <v>4175</v>
      </c>
      <c r="D1978" t="s">
        <v>4061</v>
      </c>
      <c r="E1978" t="s">
        <v>4062</v>
      </c>
      <c r="F1978" t="s">
        <v>1834</v>
      </c>
      <c r="G1978" t="s">
        <v>2086</v>
      </c>
      <c r="H1978" t="s">
        <v>9</v>
      </c>
      <c r="I1978" t="s">
        <v>180</v>
      </c>
      <c r="J1978" t="s">
        <v>3355</v>
      </c>
      <c r="K1978" t="s">
        <v>4134</v>
      </c>
      <c r="L1978">
        <v>7140</v>
      </c>
      <c r="M1978" t="s">
        <v>4135</v>
      </c>
      <c r="N1978" t="s">
        <v>4060</v>
      </c>
      <c r="O1978" t="s">
        <v>4136</v>
      </c>
      <c r="P1978">
        <v>170</v>
      </c>
      <c r="Q1978" t="s">
        <v>4134</v>
      </c>
      <c r="R1978">
        <v>2325.0208200000002</v>
      </c>
      <c r="S1978" t="s">
        <v>4141</v>
      </c>
      <c r="T1978" t="s">
        <v>4168</v>
      </c>
    </row>
    <row r="1979" spans="1:20" x14ac:dyDescent="0.3">
      <c r="A1979" t="s">
        <v>3701</v>
      </c>
      <c r="B1979" t="s">
        <v>4181</v>
      </c>
      <c r="C1979" t="s">
        <v>4182</v>
      </c>
      <c r="D1979" t="s">
        <v>4097</v>
      </c>
      <c r="E1979" t="s">
        <v>4098</v>
      </c>
      <c r="F1979" t="s">
        <v>37</v>
      </c>
      <c r="G1979" t="s">
        <v>2210</v>
      </c>
      <c r="H1979" t="s">
        <v>25</v>
      </c>
      <c r="I1979" t="s">
        <v>184</v>
      </c>
      <c r="J1979" t="s">
        <v>3383</v>
      </c>
      <c r="K1979" t="s">
        <v>4134</v>
      </c>
      <c r="L1979">
        <v>12000</v>
      </c>
      <c r="M1979" t="s">
        <v>4135</v>
      </c>
      <c r="N1979" t="s">
        <v>4080</v>
      </c>
      <c r="O1979" t="s">
        <v>4183</v>
      </c>
      <c r="P1979">
        <v>2000</v>
      </c>
      <c r="Q1979" t="s">
        <v>4134</v>
      </c>
      <c r="R1979">
        <v>284.77</v>
      </c>
      <c r="S1979" t="s">
        <v>4184</v>
      </c>
      <c r="T1979" t="s">
        <v>4660</v>
      </c>
    </row>
    <row r="1980" spans="1:20" x14ac:dyDescent="0.3">
      <c r="A1980" t="s">
        <v>3677</v>
      </c>
      <c r="B1980" t="s">
        <v>4424</v>
      </c>
      <c r="C1980" t="s">
        <v>4354</v>
      </c>
      <c r="D1980" t="s">
        <v>4207</v>
      </c>
      <c r="E1980" t="s">
        <v>4208</v>
      </c>
      <c r="F1980" t="s">
        <v>214</v>
      </c>
      <c r="G1980" t="s">
        <v>1960</v>
      </c>
      <c r="H1980" t="s">
        <v>42</v>
      </c>
      <c r="I1980" t="s">
        <v>180</v>
      </c>
      <c r="J1980" t="s">
        <v>3355</v>
      </c>
      <c r="K1980" t="s">
        <v>4398</v>
      </c>
      <c r="L1980">
        <v>17.999834400000001</v>
      </c>
      <c r="M1980" t="s">
        <v>4209</v>
      </c>
      <c r="N1980" t="s">
        <v>4425</v>
      </c>
      <c r="O1980" t="s">
        <v>3627</v>
      </c>
      <c r="P1980">
        <v>222.66</v>
      </c>
      <c r="Q1980" t="s">
        <v>4398</v>
      </c>
      <c r="R1980">
        <v>17409.400000000001</v>
      </c>
      <c r="S1980" t="s">
        <v>4426</v>
      </c>
      <c r="T1980"/>
    </row>
    <row r="1981" spans="1:20" x14ac:dyDescent="0.3">
      <c r="A1981" t="s">
        <v>3922</v>
      </c>
      <c r="B1981" t="s">
        <v>4262</v>
      </c>
      <c r="C1981" t="s">
        <v>4152</v>
      </c>
      <c r="D1981" t="s">
        <v>4068</v>
      </c>
      <c r="E1981" t="s">
        <v>4069</v>
      </c>
      <c r="F1981" t="s">
        <v>1834</v>
      </c>
      <c r="G1981" t="s">
        <v>2086</v>
      </c>
      <c r="H1981" t="s">
        <v>9</v>
      </c>
      <c r="I1981" t="s">
        <v>180</v>
      </c>
      <c r="J1981" t="s">
        <v>3355</v>
      </c>
      <c r="K1981" t="s">
        <v>4134</v>
      </c>
      <c r="L1981">
        <v>278</v>
      </c>
      <c r="M1981" t="s">
        <v>4135</v>
      </c>
      <c r="N1981" t="s">
        <v>4060</v>
      </c>
      <c r="O1981" t="s">
        <v>4136</v>
      </c>
      <c r="P1981">
        <v>2</v>
      </c>
      <c r="Q1981" t="s">
        <v>4134</v>
      </c>
      <c r="R1981">
        <v>174263.28928</v>
      </c>
      <c r="S1981" t="s">
        <v>4263</v>
      </c>
      <c r="T1981" t="s">
        <v>4609</v>
      </c>
    </row>
    <row r="1982" spans="1:20" x14ac:dyDescent="0.3">
      <c r="A1982" t="s">
        <v>3702</v>
      </c>
      <c r="B1982" t="s">
        <v>4139</v>
      </c>
      <c r="C1982" t="s">
        <v>4177</v>
      </c>
      <c r="D1982" t="s">
        <v>4061</v>
      </c>
      <c r="E1982" t="s">
        <v>4062</v>
      </c>
      <c r="F1982" t="s">
        <v>1834</v>
      </c>
      <c r="G1982" t="s">
        <v>2086</v>
      </c>
      <c r="H1982" t="s">
        <v>9</v>
      </c>
      <c r="I1982" t="s">
        <v>180</v>
      </c>
      <c r="J1982" t="s">
        <v>3355</v>
      </c>
      <c r="K1982" t="s">
        <v>4134</v>
      </c>
      <c r="L1982">
        <v>1176</v>
      </c>
      <c r="M1982" t="s">
        <v>4135</v>
      </c>
      <c r="N1982" t="s">
        <v>4060</v>
      </c>
      <c r="O1982" t="s">
        <v>4136</v>
      </c>
      <c r="P1982">
        <v>28</v>
      </c>
      <c r="Q1982" t="s">
        <v>4134</v>
      </c>
      <c r="R1982">
        <v>2980.4106900000002</v>
      </c>
      <c r="S1982" t="s">
        <v>4141</v>
      </c>
      <c r="T1982" t="s">
        <v>4168</v>
      </c>
    </row>
    <row r="1983" spans="1:20" x14ac:dyDescent="0.3">
      <c r="A1983" t="s">
        <v>3653</v>
      </c>
      <c r="B1983" t="s">
        <v>4661</v>
      </c>
      <c r="C1983" t="s">
        <v>4199</v>
      </c>
      <c r="D1983" t="s">
        <v>4061</v>
      </c>
      <c r="E1983" t="s">
        <v>4062</v>
      </c>
      <c r="F1983" t="s">
        <v>572</v>
      </c>
      <c r="G1983" t="s">
        <v>3201</v>
      </c>
      <c r="H1983" t="s">
        <v>9</v>
      </c>
      <c r="I1983" t="s">
        <v>180</v>
      </c>
      <c r="J1983" t="s">
        <v>3404</v>
      </c>
      <c r="K1983" t="s">
        <v>4134</v>
      </c>
      <c r="L1983">
        <v>221</v>
      </c>
      <c r="M1983" t="s">
        <v>4135</v>
      </c>
      <c r="N1983" t="s">
        <v>4060</v>
      </c>
      <c r="O1983" t="s">
        <v>4136</v>
      </c>
      <c r="P1983">
        <v>221</v>
      </c>
      <c r="Q1983" t="s">
        <v>4134</v>
      </c>
      <c r="R1983">
        <v>3691.3360899999998</v>
      </c>
      <c r="S1983" t="s">
        <v>4539</v>
      </c>
      <c r="T1983"/>
    </row>
    <row r="1984" spans="1:20" x14ac:dyDescent="0.3">
      <c r="A1984" t="s">
        <v>3653</v>
      </c>
      <c r="B1984" t="s">
        <v>4231</v>
      </c>
      <c r="C1984" t="s">
        <v>4235</v>
      </c>
      <c r="D1984" t="s">
        <v>4061</v>
      </c>
      <c r="E1984" t="s">
        <v>4062</v>
      </c>
      <c r="F1984" t="s">
        <v>1834</v>
      </c>
      <c r="G1984" t="s">
        <v>2086</v>
      </c>
      <c r="H1984" t="s">
        <v>9</v>
      </c>
      <c r="I1984" t="s">
        <v>180</v>
      </c>
      <c r="J1984" t="s">
        <v>3355</v>
      </c>
      <c r="K1984" t="s">
        <v>4134</v>
      </c>
      <c r="L1984">
        <v>20400</v>
      </c>
      <c r="M1984" t="s">
        <v>4135</v>
      </c>
      <c r="N1984" t="s">
        <v>4060</v>
      </c>
      <c r="O1984" t="s">
        <v>4136</v>
      </c>
      <c r="P1984">
        <v>425</v>
      </c>
      <c r="Q1984" t="s">
        <v>4134</v>
      </c>
      <c r="R1984">
        <v>3379.2712369999999</v>
      </c>
      <c r="S1984" t="s">
        <v>4232</v>
      </c>
      <c r="T1984" t="s">
        <v>4491</v>
      </c>
    </row>
    <row r="1985" spans="1:20" x14ac:dyDescent="0.3">
      <c r="A1985" t="s">
        <v>3653</v>
      </c>
      <c r="B1985" t="s">
        <v>4259</v>
      </c>
      <c r="C1985" t="s">
        <v>4199</v>
      </c>
      <c r="D1985" t="s">
        <v>4061</v>
      </c>
      <c r="E1985" t="s">
        <v>4062</v>
      </c>
      <c r="F1985" t="s">
        <v>1834</v>
      </c>
      <c r="G1985" t="s">
        <v>2086</v>
      </c>
      <c r="H1985" t="s">
        <v>9</v>
      </c>
      <c r="I1985" t="s">
        <v>180</v>
      </c>
      <c r="J1985" t="s">
        <v>3355</v>
      </c>
      <c r="K1985" t="s">
        <v>4134</v>
      </c>
      <c r="L1985">
        <v>95400</v>
      </c>
      <c r="M1985" t="s">
        <v>4135</v>
      </c>
      <c r="N1985" t="s">
        <v>4060</v>
      </c>
      <c r="O1985" t="s">
        <v>4136</v>
      </c>
      <c r="P1985">
        <v>424</v>
      </c>
      <c r="Q1985" t="s">
        <v>4134</v>
      </c>
      <c r="R1985">
        <v>3379.27124</v>
      </c>
      <c r="S1985" t="s">
        <v>4260</v>
      </c>
      <c r="T1985" t="s">
        <v>4245</v>
      </c>
    </row>
    <row r="1986" spans="1:20" x14ac:dyDescent="0.3">
      <c r="A1986" t="s">
        <v>3702</v>
      </c>
      <c r="B1986" t="s">
        <v>4139</v>
      </c>
      <c r="C1986" t="s">
        <v>4199</v>
      </c>
      <c r="D1986" t="s">
        <v>4061</v>
      </c>
      <c r="E1986" t="s">
        <v>4062</v>
      </c>
      <c r="F1986" t="s">
        <v>1834</v>
      </c>
      <c r="G1986" t="s">
        <v>2086</v>
      </c>
      <c r="H1986" t="s">
        <v>9</v>
      </c>
      <c r="I1986" t="s">
        <v>180</v>
      </c>
      <c r="J1986" t="s">
        <v>3355</v>
      </c>
      <c r="K1986" t="s">
        <v>4134</v>
      </c>
      <c r="L1986">
        <v>4400</v>
      </c>
      <c r="M1986" t="s">
        <v>4135</v>
      </c>
      <c r="N1986" t="s">
        <v>4060</v>
      </c>
      <c r="O1986" t="s">
        <v>4136</v>
      </c>
      <c r="P1986">
        <v>55</v>
      </c>
      <c r="Q1986" t="s">
        <v>4134</v>
      </c>
      <c r="R1986">
        <v>2980.4106900000002</v>
      </c>
      <c r="S1986" t="s">
        <v>4141</v>
      </c>
      <c r="T1986" t="s">
        <v>4158</v>
      </c>
    </row>
    <row r="1987" spans="1:20" x14ac:dyDescent="0.3">
      <c r="A1987" t="s">
        <v>3884</v>
      </c>
      <c r="B1987" t="s">
        <v>4231</v>
      </c>
      <c r="C1987" t="s">
        <v>4182</v>
      </c>
      <c r="D1987" t="s">
        <v>4061</v>
      </c>
      <c r="E1987" t="s">
        <v>4062</v>
      </c>
      <c r="F1987" t="s">
        <v>1834</v>
      </c>
      <c r="G1987" t="s">
        <v>2086</v>
      </c>
      <c r="H1987" t="s">
        <v>9</v>
      </c>
      <c r="I1987" t="s">
        <v>180</v>
      </c>
      <c r="J1987" t="s">
        <v>3355</v>
      </c>
      <c r="K1987" t="s">
        <v>4134</v>
      </c>
      <c r="L1987">
        <v>4928</v>
      </c>
      <c r="M1987" t="s">
        <v>4135</v>
      </c>
      <c r="N1987" t="s">
        <v>4060</v>
      </c>
      <c r="O1987" t="s">
        <v>4136</v>
      </c>
      <c r="P1987">
        <v>112</v>
      </c>
      <c r="Q1987" t="s">
        <v>4134</v>
      </c>
      <c r="R1987">
        <v>10162.67376</v>
      </c>
      <c r="S1987" t="s">
        <v>4232</v>
      </c>
      <c r="T1987" t="s">
        <v>4287</v>
      </c>
    </row>
    <row r="1988" spans="1:20" x14ac:dyDescent="0.3">
      <c r="A1988" t="s">
        <v>3653</v>
      </c>
      <c r="B1988" t="s">
        <v>4139</v>
      </c>
      <c r="C1988" t="s">
        <v>4235</v>
      </c>
      <c r="D1988" t="s">
        <v>4061</v>
      </c>
      <c r="E1988" t="s">
        <v>4062</v>
      </c>
      <c r="F1988" t="s">
        <v>1834</v>
      </c>
      <c r="G1988" t="s">
        <v>2086</v>
      </c>
      <c r="H1988" t="s">
        <v>9</v>
      </c>
      <c r="I1988" t="s">
        <v>180</v>
      </c>
      <c r="J1988" t="s">
        <v>3355</v>
      </c>
      <c r="K1988" t="s">
        <v>4134</v>
      </c>
      <c r="L1988">
        <v>44520</v>
      </c>
      <c r="M1988" t="s">
        <v>4135</v>
      </c>
      <c r="N1988" t="s">
        <v>4060</v>
      </c>
      <c r="O1988" t="s">
        <v>4136</v>
      </c>
      <c r="P1988">
        <v>140</v>
      </c>
      <c r="Q1988" t="s">
        <v>4134</v>
      </c>
      <c r="R1988">
        <v>3379.27124</v>
      </c>
      <c r="S1988" t="s">
        <v>4141</v>
      </c>
      <c r="T1988" t="s">
        <v>4304</v>
      </c>
    </row>
    <row r="1989" spans="1:20" x14ac:dyDescent="0.3">
      <c r="A1989" t="s">
        <v>3774</v>
      </c>
      <c r="B1989" t="s">
        <v>4626</v>
      </c>
      <c r="C1989" t="s">
        <v>4199</v>
      </c>
      <c r="D1989" t="s">
        <v>4085</v>
      </c>
      <c r="E1989" t="s">
        <v>4086</v>
      </c>
      <c r="F1989" t="s">
        <v>331</v>
      </c>
      <c r="G1989" t="s">
        <v>2211</v>
      </c>
      <c r="H1989" t="s">
        <v>46</v>
      </c>
      <c r="I1989" t="s">
        <v>180</v>
      </c>
      <c r="J1989" t="s">
        <v>3383</v>
      </c>
      <c r="K1989" t="s">
        <v>4134</v>
      </c>
      <c r="L1989">
        <v>3200</v>
      </c>
      <c r="M1989" t="s">
        <v>4135</v>
      </c>
      <c r="N1989" t="s">
        <v>4060</v>
      </c>
      <c r="O1989" t="s">
        <v>4136</v>
      </c>
      <c r="P1989">
        <v>400</v>
      </c>
      <c r="Q1989" t="s">
        <v>4134</v>
      </c>
      <c r="R1989">
        <v>1371.8068000000001</v>
      </c>
      <c r="S1989" t="s">
        <v>4200</v>
      </c>
      <c r="T1989" t="s">
        <v>4535</v>
      </c>
    </row>
    <row r="1990" spans="1:20" x14ac:dyDescent="0.3">
      <c r="A1990" t="s">
        <v>3702</v>
      </c>
      <c r="B1990" t="s">
        <v>4132</v>
      </c>
      <c r="C1990" t="s">
        <v>4175</v>
      </c>
      <c r="D1990" t="s">
        <v>4061</v>
      </c>
      <c r="E1990" t="s">
        <v>4062</v>
      </c>
      <c r="F1990" t="s">
        <v>572</v>
      </c>
      <c r="G1990" t="s">
        <v>3201</v>
      </c>
      <c r="H1990" t="s">
        <v>9</v>
      </c>
      <c r="I1990" t="s">
        <v>180</v>
      </c>
      <c r="J1990" t="s">
        <v>3404</v>
      </c>
      <c r="K1990" t="s">
        <v>4134</v>
      </c>
      <c r="L1990">
        <v>18522</v>
      </c>
      <c r="M1990" t="s">
        <v>4135</v>
      </c>
      <c r="N1990" t="s">
        <v>4060</v>
      </c>
      <c r="O1990" t="s">
        <v>4136</v>
      </c>
      <c r="P1990">
        <v>378</v>
      </c>
      <c r="Q1990" t="s">
        <v>4134</v>
      </c>
      <c r="R1990">
        <v>3016.1878499999998</v>
      </c>
      <c r="S1990" t="s">
        <v>4137</v>
      </c>
      <c r="T1990" t="s">
        <v>4215</v>
      </c>
    </row>
    <row r="1991" spans="1:20" x14ac:dyDescent="0.3">
      <c r="A1991" t="s">
        <v>3702</v>
      </c>
      <c r="B1991" t="s">
        <v>4132</v>
      </c>
      <c r="C1991" t="s">
        <v>4205</v>
      </c>
      <c r="D1991" t="s">
        <v>4061</v>
      </c>
      <c r="E1991" t="s">
        <v>4062</v>
      </c>
      <c r="F1991" t="s">
        <v>572</v>
      </c>
      <c r="G1991" t="s">
        <v>3201</v>
      </c>
      <c r="H1991" t="s">
        <v>9</v>
      </c>
      <c r="I1991" t="s">
        <v>180</v>
      </c>
      <c r="J1991" t="s">
        <v>3404</v>
      </c>
      <c r="K1991" t="s">
        <v>4134</v>
      </c>
      <c r="L1991">
        <v>720</v>
      </c>
      <c r="M1991" t="s">
        <v>4135</v>
      </c>
      <c r="N1991" t="s">
        <v>4060</v>
      </c>
      <c r="O1991" t="s">
        <v>4136</v>
      </c>
      <c r="P1991">
        <v>10</v>
      </c>
      <c r="Q1991" t="s">
        <v>4134</v>
      </c>
      <c r="R1991">
        <v>3016.1878499999998</v>
      </c>
      <c r="S1991" t="s">
        <v>4137</v>
      </c>
      <c r="T1991" t="s">
        <v>4476</v>
      </c>
    </row>
    <row r="1992" spans="1:20" x14ac:dyDescent="0.3">
      <c r="A1992" t="s">
        <v>3653</v>
      </c>
      <c r="B1992" t="s">
        <v>4139</v>
      </c>
      <c r="C1992" t="s">
        <v>4228</v>
      </c>
      <c r="D1992" t="s">
        <v>4061</v>
      </c>
      <c r="E1992" t="s">
        <v>4062</v>
      </c>
      <c r="F1992" t="s">
        <v>1834</v>
      </c>
      <c r="G1992" t="s">
        <v>2086</v>
      </c>
      <c r="H1992" t="s">
        <v>9</v>
      </c>
      <c r="I1992" t="s">
        <v>180</v>
      </c>
      <c r="J1992" t="s">
        <v>3355</v>
      </c>
      <c r="K1992" t="s">
        <v>4134</v>
      </c>
      <c r="L1992">
        <v>26895</v>
      </c>
      <c r="M1992" t="s">
        <v>4135</v>
      </c>
      <c r="N1992" t="s">
        <v>4060</v>
      </c>
      <c r="O1992" t="s">
        <v>4136</v>
      </c>
      <c r="P1992">
        <v>165</v>
      </c>
      <c r="Q1992" t="s">
        <v>4134</v>
      </c>
      <c r="R1992">
        <v>3379.27124</v>
      </c>
      <c r="S1992" t="s">
        <v>4141</v>
      </c>
      <c r="T1992" t="s">
        <v>4234</v>
      </c>
    </row>
    <row r="1993" spans="1:20" x14ac:dyDescent="0.3">
      <c r="A1993" t="s">
        <v>3884</v>
      </c>
      <c r="B1993" t="s">
        <v>4231</v>
      </c>
      <c r="C1993" t="s">
        <v>4182</v>
      </c>
      <c r="D1993" t="s">
        <v>4061</v>
      </c>
      <c r="E1993" t="s">
        <v>4062</v>
      </c>
      <c r="F1993" t="s">
        <v>1834</v>
      </c>
      <c r="G1993" t="s">
        <v>2086</v>
      </c>
      <c r="H1993" t="s">
        <v>9</v>
      </c>
      <c r="I1993" t="s">
        <v>180</v>
      </c>
      <c r="J1993" t="s">
        <v>3355</v>
      </c>
      <c r="K1993" t="s">
        <v>4134</v>
      </c>
      <c r="L1993">
        <v>1232</v>
      </c>
      <c r="M1993" t="s">
        <v>4135</v>
      </c>
      <c r="N1993" t="s">
        <v>4060</v>
      </c>
      <c r="O1993" t="s">
        <v>4136</v>
      </c>
      <c r="P1993">
        <v>112</v>
      </c>
      <c r="Q1993" t="s">
        <v>4134</v>
      </c>
      <c r="R1993">
        <v>10162.67376</v>
      </c>
      <c r="S1993" t="s">
        <v>4232</v>
      </c>
      <c r="T1993" t="s">
        <v>4260</v>
      </c>
    </row>
    <row r="1994" spans="1:20" x14ac:dyDescent="0.3">
      <c r="A1994" t="s">
        <v>3933</v>
      </c>
      <c r="B1994" t="s">
        <v>4652</v>
      </c>
      <c r="C1994" t="s">
        <v>4199</v>
      </c>
      <c r="D1994" t="s">
        <v>4653</v>
      </c>
      <c r="E1994" t="s">
        <v>4654</v>
      </c>
      <c r="F1994" t="s">
        <v>331</v>
      </c>
      <c r="G1994" t="s">
        <v>2211</v>
      </c>
      <c r="H1994" t="s">
        <v>46</v>
      </c>
      <c r="I1994" t="s">
        <v>180</v>
      </c>
      <c r="J1994" t="s">
        <v>3383</v>
      </c>
      <c r="K1994" t="s">
        <v>4134</v>
      </c>
      <c r="L1994">
        <v>10000</v>
      </c>
      <c r="M1994" t="s">
        <v>4209</v>
      </c>
      <c r="N1994" t="s">
        <v>4080</v>
      </c>
      <c r="O1994" t="s">
        <v>4183</v>
      </c>
      <c r="P1994">
        <v>1000</v>
      </c>
      <c r="Q1994" t="s">
        <v>4134</v>
      </c>
      <c r="R1994">
        <v>1261.425</v>
      </c>
      <c r="S1994" t="s">
        <v>4655</v>
      </c>
      <c r="T1994" t="s">
        <v>4463</v>
      </c>
    </row>
    <row r="1995" spans="1:20" x14ac:dyDescent="0.3">
      <c r="A1995" t="s">
        <v>3653</v>
      </c>
      <c r="B1995" t="s">
        <v>4139</v>
      </c>
      <c r="C1995" t="s">
        <v>4417</v>
      </c>
      <c r="D1995" t="s">
        <v>4061</v>
      </c>
      <c r="E1995" t="s">
        <v>4062</v>
      </c>
      <c r="F1995" t="s">
        <v>1834</v>
      </c>
      <c r="G1995" t="s">
        <v>2086</v>
      </c>
      <c r="H1995" t="s">
        <v>9</v>
      </c>
      <c r="I1995" t="s">
        <v>180</v>
      </c>
      <c r="J1995" t="s">
        <v>3355</v>
      </c>
      <c r="K1995" t="s">
        <v>4134</v>
      </c>
      <c r="L1995">
        <v>19436</v>
      </c>
      <c r="M1995" t="s">
        <v>4135</v>
      </c>
      <c r="N1995" t="s">
        <v>4060</v>
      </c>
      <c r="O1995" t="s">
        <v>4136</v>
      </c>
      <c r="P1995">
        <v>172</v>
      </c>
      <c r="Q1995" t="s">
        <v>4134</v>
      </c>
      <c r="R1995">
        <v>3379.27124</v>
      </c>
      <c r="S1995" t="s">
        <v>4141</v>
      </c>
      <c r="T1995" t="s">
        <v>4261</v>
      </c>
    </row>
    <row r="1996" spans="1:20" x14ac:dyDescent="0.3">
      <c r="A1996" t="s">
        <v>3716</v>
      </c>
      <c r="B1996" t="s">
        <v>4132</v>
      </c>
      <c r="C1996" t="s">
        <v>4182</v>
      </c>
      <c r="D1996" t="s">
        <v>4061</v>
      </c>
      <c r="E1996" t="s">
        <v>4062</v>
      </c>
      <c r="F1996" t="s">
        <v>572</v>
      </c>
      <c r="G1996" t="s">
        <v>3201</v>
      </c>
      <c r="H1996" t="s">
        <v>9</v>
      </c>
      <c r="I1996" t="s">
        <v>180</v>
      </c>
      <c r="J1996" t="s">
        <v>3404</v>
      </c>
      <c r="K1996" t="s">
        <v>4134</v>
      </c>
      <c r="L1996">
        <v>3780</v>
      </c>
      <c r="M1996" t="s">
        <v>4135</v>
      </c>
      <c r="N1996" t="s">
        <v>4060</v>
      </c>
      <c r="O1996" t="s">
        <v>4136</v>
      </c>
      <c r="P1996">
        <v>54</v>
      </c>
      <c r="Q1996" t="s">
        <v>4134</v>
      </c>
      <c r="R1996">
        <v>4646.0091599999996</v>
      </c>
      <c r="S1996" t="s">
        <v>4137</v>
      </c>
      <c r="T1996" t="s">
        <v>4168</v>
      </c>
    </row>
    <row r="1997" spans="1:20" x14ac:dyDescent="0.3">
      <c r="A1997" t="s">
        <v>3811</v>
      </c>
      <c r="B1997" t="s">
        <v>4328</v>
      </c>
      <c r="C1997" t="s">
        <v>4159</v>
      </c>
      <c r="D1997" t="s">
        <v>4085</v>
      </c>
      <c r="E1997" t="s">
        <v>4086</v>
      </c>
      <c r="F1997" t="s">
        <v>331</v>
      </c>
      <c r="G1997" t="s">
        <v>2211</v>
      </c>
      <c r="H1997" t="s">
        <v>46</v>
      </c>
      <c r="I1997" t="s">
        <v>180</v>
      </c>
      <c r="J1997" t="s">
        <v>3383</v>
      </c>
      <c r="K1997" t="s">
        <v>4134</v>
      </c>
      <c r="L1997">
        <v>18000</v>
      </c>
      <c r="M1997" t="s">
        <v>4135</v>
      </c>
      <c r="N1997" t="s">
        <v>4060</v>
      </c>
      <c r="O1997" t="s">
        <v>4136</v>
      </c>
      <c r="P1997">
        <v>1000</v>
      </c>
      <c r="Q1997" t="s">
        <v>4134</v>
      </c>
      <c r="R1997">
        <v>1898.03172</v>
      </c>
      <c r="S1997" t="s">
        <v>4155</v>
      </c>
      <c r="T1997" t="s">
        <v>4359</v>
      </c>
    </row>
    <row r="1998" spans="1:20" x14ac:dyDescent="0.3">
      <c r="A1998" t="s">
        <v>3702</v>
      </c>
      <c r="B1998" t="s">
        <v>4169</v>
      </c>
      <c r="C1998" t="s">
        <v>4182</v>
      </c>
      <c r="D1998" t="s">
        <v>4061</v>
      </c>
      <c r="E1998" t="s">
        <v>4062</v>
      </c>
      <c r="F1998" t="s">
        <v>1834</v>
      </c>
      <c r="G1998" t="s">
        <v>2086</v>
      </c>
      <c r="H1998" t="s">
        <v>9</v>
      </c>
      <c r="I1998" t="s">
        <v>180</v>
      </c>
      <c r="J1998" t="s">
        <v>3355</v>
      </c>
      <c r="K1998" t="s">
        <v>4134</v>
      </c>
      <c r="L1998">
        <v>10724</v>
      </c>
      <c r="M1998" t="s">
        <v>4135</v>
      </c>
      <c r="N1998" t="s">
        <v>4060</v>
      </c>
      <c r="O1998" t="s">
        <v>4136</v>
      </c>
      <c r="P1998">
        <v>28</v>
      </c>
      <c r="Q1998" t="s">
        <v>4134</v>
      </c>
      <c r="R1998">
        <v>3099.4530100000002</v>
      </c>
      <c r="S1998" t="s">
        <v>4170</v>
      </c>
      <c r="T1998" t="s">
        <v>4173</v>
      </c>
    </row>
    <row r="1999" spans="1:20" x14ac:dyDescent="0.3">
      <c r="A1999" t="s">
        <v>3727</v>
      </c>
      <c r="B1999" t="s">
        <v>4139</v>
      </c>
      <c r="C1999" t="s">
        <v>4167</v>
      </c>
      <c r="D1999" t="s">
        <v>4061</v>
      </c>
      <c r="E1999" t="s">
        <v>4062</v>
      </c>
      <c r="F1999" t="s">
        <v>1834</v>
      </c>
      <c r="G1999" t="s">
        <v>2086</v>
      </c>
      <c r="H1999" t="s">
        <v>9</v>
      </c>
      <c r="I1999" t="s">
        <v>180</v>
      </c>
      <c r="J1999" t="s">
        <v>3355</v>
      </c>
      <c r="K1999" t="s">
        <v>4134</v>
      </c>
      <c r="L1999">
        <v>6154</v>
      </c>
      <c r="M1999" t="s">
        <v>4135</v>
      </c>
      <c r="N1999" t="s">
        <v>4060</v>
      </c>
      <c r="O1999" t="s">
        <v>4136</v>
      </c>
      <c r="P1999">
        <v>34</v>
      </c>
      <c r="Q1999" t="s">
        <v>4134</v>
      </c>
      <c r="R1999">
        <v>4435.2754500000001</v>
      </c>
      <c r="S1999" t="s">
        <v>4141</v>
      </c>
      <c r="T1999" t="s">
        <v>4267</v>
      </c>
    </row>
    <row r="2000" spans="1:20" x14ac:dyDescent="0.3">
      <c r="A2000" t="s">
        <v>3870</v>
      </c>
      <c r="B2000" t="s">
        <v>4358</v>
      </c>
      <c r="C2000" t="s">
        <v>4199</v>
      </c>
      <c r="D2000" t="s">
        <v>4068</v>
      </c>
      <c r="E2000" t="s">
        <v>4069</v>
      </c>
      <c r="F2000" t="s">
        <v>37</v>
      </c>
      <c r="G2000" t="s">
        <v>2210</v>
      </c>
      <c r="H2000" t="s">
        <v>25</v>
      </c>
      <c r="I2000" t="s">
        <v>184</v>
      </c>
      <c r="J2000" t="s">
        <v>3383</v>
      </c>
      <c r="K2000" t="s">
        <v>4134</v>
      </c>
      <c r="L2000">
        <v>117</v>
      </c>
      <c r="M2000" t="s">
        <v>4135</v>
      </c>
      <c r="N2000" t="s">
        <v>4060</v>
      </c>
      <c r="O2000" t="s">
        <v>4136</v>
      </c>
      <c r="P2000">
        <v>39</v>
      </c>
      <c r="Q2000" t="s">
        <v>4134</v>
      </c>
      <c r="R2000">
        <v>802.14179000000001</v>
      </c>
      <c r="S2000" t="s">
        <v>4359</v>
      </c>
      <c r="T2000" t="s">
        <v>4360</v>
      </c>
    </row>
    <row r="2001" spans="1:20" x14ac:dyDescent="0.3">
      <c r="A2001" t="s">
        <v>3844</v>
      </c>
      <c r="B2001" t="s">
        <v>4368</v>
      </c>
      <c r="C2001" t="s">
        <v>4164</v>
      </c>
      <c r="D2001" t="s">
        <v>4068</v>
      </c>
      <c r="E2001" t="s">
        <v>4069</v>
      </c>
      <c r="F2001" t="s">
        <v>1834</v>
      </c>
      <c r="G2001" t="s">
        <v>2086</v>
      </c>
      <c r="H2001" t="s">
        <v>9</v>
      </c>
      <c r="I2001" t="s">
        <v>180</v>
      </c>
      <c r="J2001" t="s">
        <v>3355</v>
      </c>
      <c r="K2001" t="s">
        <v>4134</v>
      </c>
      <c r="L2001">
        <v>96</v>
      </c>
      <c r="M2001" t="s">
        <v>4135</v>
      </c>
      <c r="N2001" t="s">
        <v>4060</v>
      </c>
      <c r="O2001" t="s">
        <v>4136</v>
      </c>
      <c r="P2001">
        <v>181</v>
      </c>
      <c r="Q2001" t="s">
        <v>4134</v>
      </c>
      <c r="R2001">
        <v>7409.59148</v>
      </c>
      <c r="S2001" t="s">
        <v>4232</v>
      </c>
      <c r="T2001" t="s">
        <v>4662</v>
      </c>
    </row>
    <row r="2002" spans="1:20" x14ac:dyDescent="0.3">
      <c r="A2002" t="s">
        <v>3933</v>
      </c>
      <c r="B2002" t="s">
        <v>4652</v>
      </c>
      <c r="C2002" t="s">
        <v>4199</v>
      </c>
      <c r="D2002" t="s">
        <v>4653</v>
      </c>
      <c r="E2002" t="s">
        <v>4654</v>
      </c>
      <c r="F2002" t="s">
        <v>331</v>
      </c>
      <c r="G2002" t="s">
        <v>2211</v>
      </c>
      <c r="H2002" t="s">
        <v>46</v>
      </c>
      <c r="I2002" t="s">
        <v>180</v>
      </c>
      <c r="J2002" t="s">
        <v>3383</v>
      </c>
      <c r="K2002" t="s">
        <v>4134</v>
      </c>
      <c r="L2002">
        <v>4000</v>
      </c>
      <c r="M2002" t="s">
        <v>4209</v>
      </c>
      <c r="N2002" t="s">
        <v>4080</v>
      </c>
      <c r="O2002" t="s">
        <v>4183</v>
      </c>
      <c r="P2002">
        <v>1000</v>
      </c>
      <c r="Q2002" t="s">
        <v>4134</v>
      </c>
      <c r="R2002">
        <v>1261.425</v>
      </c>
      <c r="S2002" t="s">
        <v>4655</v>
      </c>
      <c r="T2002" t="s">
        <v>4662</v>
      </c>
    </row>
    <row r="2003" spans="1:20" x14ac:dyDescent="0.3">
      <c r="A2003" t="s">
        <v>3657</v>
      </c>
      <c r="B2003" t="s">
        <v>4663</v>
      </c>
      <c r="C2003" t="s">
        <v>4235</v>
      </c>
      <c r="D2003" t="s">
        <v>4085</v>
      </c>
      <c r="E2003" t="s">
        <v>4086</v>
      </c>
      <c r="F2003" t="s">
        <v>89</v>
      </c>
      <c r="G2003" t="s">
        <v>2204</v>
      </c>
      <c r="H2003" t="s">
        <v>40</v>
      </c>
      <c r="I2003" t="s">
        <v>184</v>
      </c>
      <c r="J2003" t="s">
        <v>3383</v>
      </c>
      <c r="K2003" t="s">
        <v>4134</v>
      </c>
      <c r="L2003">
        <v>600</v>
      </c>
      <c r="M2003" t="s">
        <v>4135</v>
      </c>
      <c r="N2003" t="s">
        <v>4060</v>
      </c>
      <c r="O2003" t="s">
        <v>4136</v>
      </c>
      <c r="P2003">
        <v>600</v>
      </c>
      <c r="Q2003" t="s">
        <v>4134</v>
      </c>
      <c r="R2003">
        <v>995.12755000000004</v>
      </c>
      <c r="S2003" t="s">
        <v>4261</v>
      </c>
      <c r="T2003" t="s">
        <v>4664</v>
      </c>
    </row>
    <row r="2004" spans="1:20" x14ac:dyDescent="0.3">
      <c r="A2004" t="s">
        <v>3702</v>
      </c>
      <c r="B2004" t="s">
        <v>4132</v>
      </c>
      <c r="C2004" t="s">
        <v>4175</v>
      </c>
      <c r="D2004" t="s">
        <v>4061</v>
      </c>
      <c r="E2004" t="s">
        <v>4062</v>
      </c>
      <c r="F2004" t="s">
        <v>572</v>
      </c>
      <c r="G2004" t="s">
        <v>3201</v>
      </c>
      <c r="H2004" t="s">
        <v>9</v>
      </c>
      <c r="I2004" t="s">
        <v>180</v>
      </c>
      <c r="J2004" t="s">
        <v>3404</v>
      </c>
      <c r="K2004" t="s">
        <v>4134</v>
      </c>
      <c r="L2004">
        <v>9450</v>
      </c>
      <c r="M2004" t="s">
        <v>4135</v>
      </c>
      <c r="N2004" t="s">
        <v>4060</v>
      </c>
      <c r="O2004" t="s">
        <v>4136</v>
      </c>
      <c r="P2004">
        <v>378</v>
      </c>
      <c r="Q2004" t="s">
        <v>4134</v>
      </c>
      <c r="R2004">
        <v>3016.1878499999998</v>
      </c>
      <c r="S2004" t="s">
        <v>4137</v>
      </c>
      <c r="T2004" t="s">
        <v>4254</v>
      </c>
    </row>
    <row r="2005" spans="1:20" x14ac:dyDescent="0.3">
      <c r="A2005" t="s">
        <v>4023</v>
      </c>
      <c r="B2005" t="s">
        <v>4309</v>
      </c>
      <c r="C2005" t="s">
        <v>4199</v>
      </c>
      <c r="D2005" t="s">
        <v>4085</v>
      </c>
      <c r="E2005" t="s">
        <v>4086</v>
      </c>
      <c r="F2005" t="s">
        <v>89</v>
      </c>
      <c r="G2005" t="s">
        <v>2204</v>
      </c>
      <c r="H2005" t="s">
        <v>40</v>
      </c>
      <c r="I2005" t="s">
        <v>184</v>
      </c>
      <c r="J2005" t="s">
        <v>3383</v>
      </c>
      <c r="K2005" t="s">
        <v>4134</v>
      </c>
      <c r="L2005">
        <v>46</v>
      </c>
      <c r="M2005" t="s">
        <v>4135</v>
      </c>
      <c r="N2005" t="s">
        <v>4060</v>
      </c>
      <c r="O2005" t="s">
        <v>4136</v>
      </c>
      <c r="P2005">
        <v>23</v>
      </c>
      <c r="Q2005" t="s">
        <v>4134</v>
      </c>
      <c r="R2005">
        <v>4335.5447400000003</v>
      </c>
      <c r="S2005" t="s">
        <v>4282</v>
      </c>
      <c r="T2005" t="s">
        <v>4264</v>
      </c>
    </row>
    <row r="2006" spans="1:20" x14ac:dyDescent="0.3">
      <c r="A2006" t="s">
        <v>3913</v>
      </c>
      <c r="B2006" t="s">
        <v>4139</v>
      </c>
      <c r="C2006" t="s">
        <v>4157</v>
      </c>
      <c r="D2006" t="s">
        <v>4061</v>
      </c>
      <c r="E2006" t="s">
        <v>4062</v>
      </c>
      <c r="F2006" t="s">
        <v>1834</v>
      </c>
      <c r="G2006" t="s">
        <v>2086</v>
      </c>
      <c r="H2006" t="s">
        <v>9</v>
      </c>
      <c r="I2006" t="s">
        <v>180</v>
      </c>
      <c r="J2006" t="s">
        <v>3355</v>
      </c>
      <c r="K2006" t="s">
        <v>4134</v>
      </c>
      <c r="L2006">
        <v>3219</v>
      </c>
      <c r="M2006" t="s">
        <v>4135</v>
      </c>
      <c r="N2006" t="s">
        <v>4060</v>
      </c>
      <c r="O2006" t="s">
        <v>4136</v>
      </c>
      <c r="P2006">
        <v>87</v>
      </c>
      <c r="Q2006" t="s">
        <v>4134</v>
      </c>
      <c r="R2006">
        <v>2560.8675699999999</v>
      </c>
      <c r="S2006" t="s">
        <v>4141</v>
      </c>
      <c r="T2006" t="s">
        <v>4230</v>
      </c>
    </row>
    <row r="2007" spans="1:20" x14ac:dyDescent="0.3">
      <c r="A2007" t="s">
        <v>3657</v>
      </c>
      <c r="B2007" t="s">
        <v>4321</v>
      </c>
      <c r="C2007" t="s">
        <v>4152</v>
      </c>
      <c r="D2007" t="s">
        <v>4085</v>
      </c>
      <c r="E2007" t="s">
        <v>4086</v>
      </c>
      <c r="F2007" t="s">
        <v>71</v>
      </c>
      <c r="G2007" t="s">
        <v>2214</v>
      </c>
      <c r="H2007" t="s">
        <v>23</v>
      </c>
      <c r="I2007" t="s">
        <v>184</v>
      </c>
      <c r="J2007" t="s">
        <v>3383</v>
      </c>
      <c r="K2007" t="s">
        <v>4134</v>
      </c>
      <c r="L2007">
        <v>300</v>
      </c>
      <c r="M2007" t="s">
        <v>4135</v>
      </c>
      <c r="N2007" t="s">
        <v>4060</v>
      </c>
      <c r="O2007" t="s">
        <v>4136</v>
      </c>
      <c r="P2007">
        <v>100</v>
      </c>
      <c r="Q2007" t="s">
        <v>4134</v>
      </c>
      <c r="R2007">
        <v>984.44875999999999</v>
      </c>
      <c r="S2007" t="s">
        <v>4155</v>
      </c>
      <c r="T2007" t="s">
        <v>4284</v>
      </c>
    </row>
    <row r="2008" spans="1:20" x14ac:dyDescent="0.3">
      <c r="A2008" t="s">
        <v>3653</v>
      </c>
      <c r="B2008" t="s">
        <v>4139</v>
      </c>
      <c r="C2008" t="s">
        <v>4133</v>
      </c>
      <c r="D2008" t="s">
        <v>4061</v>
      </c>
      <c r="E2008" t="s">
        <v>4062</v>
      </c>
      <c r="F2008" t="s">
        <v>1834</v>
      </c>
      <c r="G2008" t="s">
        <v>2086</v>
      </c>
      <c r="H2008" t="s">
        <v>9</v>
      </c>
      <c r="I2008" t="s">
        <v>180</v>
      </c>
      <c r="J2008" t="s">
        <v>3355</v>
      </c>
      <c r="K2008" t="s">
        <v>4134</v>
      </c>
      <c r="L2008">
        <v>26460</v>
      </c>
      <c r="M2008" t="s">
        <v>4135</v>
      </c>
      <c r="N2008" t="s">
        <v>4060</v>
      </c>
      <c r="O2008" t="s">
        <v>4136</v>
      </c>
      <c r="P2008">
        <v>252</v>
      </c>
      <c r="Q2008" t="s">
        <v>4134</v>
      </c>
      <c r="R2008">
        <v>3379.27124</v>
      </c>
      <c r="S2008" t="s">
        <v>4141</v>
      </c>
      <c r="T2008" t="s">
        <v>4445</v>
      </c>
    </row>
    <row r="2009" spans="1:20" x14ac:dyDescent="0.3">
      <c r="A2009" t="s">
        <v>3727</v>
      </c>
      <c r="B2009" t="s">
        <v>4139</v>
      </c>
      <c r="C2009" t="s">
        <v>4159</v>
      </c>
      <c r="D2009" t="s">
        <v>4061</v>
      </c>
      <c r="E2009" t="s">
        <v>4062</v>
      </c>
      <c r="F2009" t="s">
        <v>1834</v>
      </c>
      <c r="G2009" t="s">
        <v>2086</v>
      </c>
      <c r="H2009" t="s">
        <v>9</v>
      </c>
      <c r="I2009" t="s">
        <v>180</v>
      </c>
      <c r="J2009" t="s">
        <v>3355</v>
      </c>
      <c r="K2009" t="s">
        <v>4134</v>
      </c>
      <c r="L2009">
        <v>25419</v>
      </c>
      <c r="M2009" t="s">
        <v>4135</v>
      </c>
      <c r="N2009" t="s">
        <v>4060</v>
      </c>
      <c r="O2009" t="s">
        <v>4136</v>
      </c>
      <c r="P2009">
        <v>241</v>
      </c>
      <c r="Q2009" t="s">
        <v>4134</v>
      </c>
      <c r="R2009">
        <v>4435.2754500000001</v>
      </c>
      <c r="S2009" t="s">
        <v>4141</v>
      </c>
      <c r="T2009" t="s">
        <v>4323</v>
      </c>
    </row>
    <row r="2010" spans="1:20" x14ac:dyDescent="0.3">
      <c r="A2010" t="s">
        <v>3755</v>
      </c>
      <c r="B2010" t="s">
        <v>4132</v>
      </c>
      <c r="C2010" t="s">
        <v>4235</v>
      </c>
      <c r="D2010" t="s">
        <v>4061</v>
      </c>
      <c r="E2010" t="s">
        <v>4062</v>
      </c>
      <c r="F2010" t="s">
        <v>572</v>
      </c>
      <c r="G2010" t="s">
        <v>3201</v>
      </c>
      <c r="H2010" t="s">
        <v>9</v>
      </c>
      <c r="I2010" t="s">
        <v>180</v>
      </c>
      <c r="J2010" t="s">
        <v>3404</v>
      </c>
      <c r="K2010" t="s">
        <v>4134</v>
      </c>
      <c r="L2010">
        <v>1500</v>
      </c>
      <c r="M2010" t="s">
        <v>4135</v>
      </c>
      <c r="N2010" t="s">
        <v>4060</v>
      </c>
      <c r="O2010" t="s">
        <v>4136</v>
      </c>
      <c r="P2010">
        <v>100</v>
      </c>
      <c r="Q2010" t="s">
        <v>4134</v>
      </c>
      <c r="R2010">
        <v>2352.5772099999999</v>
      </c>
      <c r="S2010" t="s">
        <v>4137</v>
      </c>
      <c r="T2010" t="s">
        <v>4224</v>
      </c>
    </row>
    <row r="2011" spans="1:20" x14ac:dyDescent="0.3">
      <c r="A2011" t="s">
        <v>3653</v>
      </c>
      <c r="B2011" t="s">
        <v>4665</v>
      </c>
      <c r="C2011" t="s">
        <v>4164</v>
      </c>
      <c r="D2011" t="s">
        <v>4061</v>
      </c>
      <c r="E2011" t="s">
        <v>4062</v>
      </c>
      <c r="F2011" t="s">
        <v>1834</v>
      </c>
      <c r="G2011" t="s">
        <v>2086</v>
      </c>
      <c r="H2011" t="s">
        <v>9</v>
      </c>
      <c r="I2011" t="s">
        <v>180</v>
      </c>
      <c r="J2011" t="s">
        <v>3355</v>
      </c>
      <c r="K2011" t="s">
        <v>4134</v>
      </c>
      <c r="L2011">
        <v>36288</v>
      </c>
      <c r="M2011" t="s">
        <v>4135</v>
      </c>
      <c r="N2011" t="s">
        <v>4060</v>
      </c>
      <c r="O2011" t="s">
        <v>4136</v>
      </c>
      <c r="P2011">
        <v>192</v>
      </c>
      <c r="Q2011" t="s">
        <v>4134</v>
      </c>
      <c r="R2011">
        <v>3514.24467</v>
      </c>
      <c r="S2011" t="s">
        <v>4566</v>
      </c>
      <c r="T2011" t="s">
        <v>4316</v>
      </c>
    </row>
    <row r="2012" spans="1:20" x14ac:dyDescent="0.3">
      <c r="A2012" t="s">
        <v>3702</v>
      </c>
      <c r="B2012" t="s">
        <v>4139</v>
      </c>
      <c r="C2012" t="s">
        <v>4196</v>
      </c>
      <c r="D2012" t="s">
        <v>4061</v>
      </c>
      <c r="E2012" t="s">
        <v>4062</v>
      </c>
      <c r="F2012" t="s">
        <v>1834</v>
      </c>
      <c r="G2012" t="s">
        <v>2086</v>
      </c>
      <c r="H2012" t="s">
        <v>9</v>
      </c>
      <c r="I2012" t="s">
        <v>180</v>
      </c>
      <c r="J2012" t="s">
        <v>3355</v>
      </c>
      <c r="K2012" t="s">
        <v>4134</v>
      </c>
      <c r="L2012">
        <v>16170</v>
      </c>
      <c r="M2012" t="s">
        <v>4135</v>
      </c>
      <c r="N2012" t="s">
        <v>4060</v>
      </c>
      <c r="O2012" t="s">
        <v>4136</v>
      </c>
      <c r="P2012">
        <v>110</v>
      </c>
      <c r="Q2012" t="s">
        <v>4134</v>
      </c>
      <c r="R2012">
        <v>2980.4106900000002</v>
      </c>
      <c r="S2012" t="s">
        <v>4141</v>
      </c>
      <c r="T2012" t="s">
        <v>4226</v>
      </c>
    </row>
    <row r="2013" spans="1:20" x14ac:dyDescent="0.3">
      <c r="A2013" t="s">
        <v>3828</v>
      </c>
      <c r="B2013" t="s">
        <v>4401</v>
      </c>
      <c r="C2013" t="s">
        <v>4164</v>
      </c>
      <c r="D2013" t="s">
        <v>4068</v>
      </c>
      <c r="E2013" t="s">
        <v>4069</v>
      </c>
      <c r="F2013" t="s">
        <v>1834</v>
      </c>
      <c r="G2013" t="s">
        <v>2086</v>
      </c>
      <c r="H2013" t="s">
        <v>9</v>
      </c>
      <c r="I2013" t="s">
        <v>180</v>
      </c>
      <c r="J2013" t="s">
        <v>3355</v>
      </c>
      <c r="K2013" t="s">
        <v>4134</v>
      </c>
      <c r="L2013">
        <v>3198</v>
      </c>
      <c r="M2013" t="s">
        <v>4135</v>
      </c>
      <c r="N2013" t="s">
        <v>4060</v>
      </c>
      <c r="O2013" t="s">
        <v>4136</v>
      </c>
      <c r="P2013">
        <v>82</v>
      </c>
      <c r="Q2013" t="s">
        <v>4134</v>
      </c>
      <c r="R2013">
        <v>7579.41986</v>
      </c>
      <c r="S2013" t="s">
        <v>4224</v>
      </c>
      <c r="T2013" t="s">
        <v>4264</v>
      </c>
    </row>
    <row r="2014" spans="1:20" x14ac:dyDescent="0.3">
      <c r="A2014" t="s">
        <v>3702</v>
      </c>
      <c r="B2014" t="s">
        <v>4139</v>
      </c>
      <c r="C2014" t="s">
        <v>4188</v>
      </c>
      <c r="D2014" t="s">
        <v>4061</v>
      </c>
      <c r="E2014" t="s">
        <v>4062</v>
      </c>
      <c r="F2014" t="s">
        <v>1834</v>
      </c>
      <c r="G2014" t="s">
        <v>2086</v>
      </c>
      <c r="H2014" t="s">
        <v>9</v>
      </c>
      <c r="I2014" t="s">
        <v>180</v>
      </c>
      <c r="J2014" t="s">
        <v>3355</v>
      </c>
      <c r="K2014" t="s">
        <v>4134</v>
      </c>
      <c r="L2014">
        <v>6630</v>
      </c>
      <c r="M2014" t="s">
        <v>4135</v>
      </c>
      <c r="N2014" t="s">
        <v>4060</v>
      </c>
      <c r="O2014" t="s">
        <v>4136</v>
      </c>
      <c r="P2014">
        <v>195</v>
      </c>
      <c r="Q2014" t="s">
        <v>4134</v>
      </c>
      <c r="R2014">
        <v>2980.4106900000002</v>
      </c>
      <c r="S2014" t="s">
        <v>4141</v>
      </c>
      <c r="T2014" t="s">
        <v>4245</v>
      </c>
    </row>
    <row r="2015" spans="1:20" x14ac:dyDescent="0.3">
      <c r="A2015" t="s">
        <v>3657</v>
      </c>
      <c r="B2015" t="s">
        <v>4198</v>
      </c>
      <c r="C2015" t="s">
        <v>4182</v>
      </c>
      <c r="D2015" t="s">
        <v>4085</v>
      </c>
      <c r="E2015" t="s">
        <v>4086</v>
      </c>
      <c r="F2015" t="s">
        <v>37</v>
      </c>
      <c r="G2015" t="s">
        <v>2210</v>
      </c>
      <c r="H2015" t="s">
        <v>25</v>
      </c>
      <c r="I2015" t="s">
        <v>184</v>
      </c>
      <c r="J2015" t="s">
        <v>3383</v>
      </c>
      <c r="K2015" t="s">
        <v>4134</v>
      </c>
      <c r="L2015">
        <v>3000</v>
      </c>
      <c r="M2015" t="s">
        <v>4135</v>
      </c>
      <c r="N2015" t="s">
        <v>4060</v>
      </c>
      <c r="O2015" t="s">
        <v>4136</v>
      </c>
      <c r="P2015">
        <v>1500</v>
      </c>
      <c r="Q2015" t="s">
        <v>4134</v>
      </c>
      <c r="R2015">
        <v>977.82592</v>
      </c>
      <c r="S2015" t="s">
        <v>4200</v>
      </c>
      <c r="T2015" t="s">
        <v>4621</v>
      </c>
    </row>
    <row r="2016" spans="1:20" x14ac:dyDescent="0.3">
      <c r="A2016" t="s">
        <v>3718</v>
      </c>
      <c r="B2016" t="s">
        <v>4334</v>
      </c>
      <c r="C2016" t="s">
        <v>4199</v>
      </c>
      <c r="D2016" t="s">
        <v>4061</v>
      </c>
      <c r="E2016" t="s">
        <v>4062</v>
      </c>
      <c r="F2016" t="s">
        <v>1834</v>
      </c>
      <c r="G2016" t="s">
        <v>2086</v>
      </c>
      <c r="H2016" t="s">
        <v>9</v>
      </c>
      <c r="I2016" t="s">
        <v>180</v>
      </c>
      <c r="J2016" t="s">
        <v>3355</v>
      </c>
      <c r="K2016" t="s">
        <v>4134</v>
      </c>
      <c r="L2016">
        <v>9</v>
      </c>
      <c r="M2016" t="s">
        <v>4135</v>
      </c>
      <c r="N2016" t="s">
        <v>4060</v>
      </c>
      <c r="O2016" t="s">
        <v>4136</v>
      </c>
      <c r="P2016">
        <v>9</v>
      </c>
      <c r="Q2016" t="s">
        <v>4134</v>
      </c>
      <c r="R2016">
        <v>980.61499000000003</v>
      </c>
      <c r="S2016" t="s">
        <v>4335</v>
      </c>
      <c r="T2016" t="s">
        <v>4186</v>
      </c>
    </row>
    <row r="2017" spans="1:20" x14ac:dyDescent="0.3">
      <c r="A2017" t="s">
        <v>3657</v>
      </c>
      <c r="B2017" t="s">
        <v>4321</v>
      </c>
      <c r="C2017" t="s">
        <v>4144</v>
      </c>
      <c r="D2017" t="s">
        <v>4085</v>
      </c>
      <c r="E2017" t="s">
        <v>4086</v>
      </c>
      <c r="F2017" t="s">
        <v>71</v>
      </c>
      <c r="G2017" t="s">
        <v>2214</v>
      </c>
      <c r="H2017" t="s">
        <v>23</v>
      </c>
      <c r="I2017" t="s">
        <v>184</v>
      </c>
      <c r="J2017" t="s">
        <v>3383</v>
      </c>
      <c r="K2017" t="s">
        <v>4134</v>
      </c>
      <c r="L2017">
        <v>700</v>
      </c>
      <c r="M2017" t="s">
        <v>4135</v>
      </c>
      <c r="N2017" t="s">
        <v>4060</v>
      </c>
      <c r="O2017" t="s">
        <v>4136</v>
      </c>
      <c r="P2017">
        <v>100</v>
      </c>
      <c r="Q2017" t="s">
        <v>4134</v>
      </c>
      <c r="R2017">
        <v>984.44875999999999</v>
      </c>
      <c r="S2017" t="s">
        <v>4155</v>
      </c>
      <c r="T2017" t="s">
        <v>4165</v>
      </c>
    </row>
    <row r="2018" spans="1:20" x14ac:dyDescent="0.3">
      <c r="A2018" t="s">
        <v>3755</v>
      </c>
      <c r="B2018" t="s">
        <v>4169</v>
      </c>
      <c r="C2018" t="s">
        <v>4172</v>
      </c>
      <c r="D2018" t="s">
        <v>4061</v>
      </c>
      <c r="E2018" t="s">
        <v>4062</v>
      </c>
      <c r="F2018" t="s">
        <v>1834</v>
      </c>
      <c r="G2018" t="s">
        <v>2086</v>
      </c>
      <c r="H2018" t="s">
        <v>9</v>
      </c>
      <c r="I2018" t="s">
        <v>180</v>
      </c>
      <c r="J2018" t="s">
        <v>3355</v>
      </c>
      <c r="K2018" t="s">
        <v>4134</v>
      </c>
      <c r="L2018">
        <v>9680</v>
      </c>
      <c r="M2018" t="s">
        <v>4135</v>
      </c>
      <c r="N2018" t="s">
        <v>4060</v>
      </c>
      <c r="O2018" t="s">
        <v>4136</v>
      </c>
      <c r="P2018">
        <v>55</v>
      </c>
      <c r="Q2018" t="s">
        <v>4134</v>
      </c>
      <c r="R2018">
        <v>2417.8858300000002</v>
      </c>
      <c r="S2018" t="s">
        <v>4170</v>
      </c>
      <c r="T2018" t="s">
        <v>4220</v>
      </c>
    </row>
    <row r="2019" spans="1:20" x14ac:dyDescent="0.3">
      <c r="A2019" t="s">
        <v>3913</v>
      </c>
      <c r="B2019" t="s">
        <v>4169</v>
      </c>
      <c r="C2019" t="s">
        <v>4159</v>
      </c>
      <c r="D2019" t="s">
        <v>4061</v>
      </c>
      <c r="E2019" t="s">
        <v>4062</v>
      </c>
      <c r="F2019" t="s">
        <v>1834</v>
      </c>
      <c r="G2019" t="s">
        <v>2086</v>
      </c>
      <c r="H2019" t="s">
        <v>9</v>
      </c>
      <c r="I2019" t="s">
        <v>180</v>
      </c>
      <c r="J2019" t="s">
        <v>3355</v>
      </c>
      <c r="K2019" t="s">
        <v>4134</v>
      </c>
      <c r="L2019">
        <v>4700</v>
      </c>
      <c r="M2019" t="s">
        <v>4135</v>
      </c>
      <c r="N2019" t="s">
        <v>4060</v>
      </c>
      <c r="O2019" t="s">
        <v>4136</v>
      </c>
      <c r="P2019">
        <v>25</v>
      </c>
      <c r="Q2019" t="s">
        <v>4134</v>
      </c>
      <c r="R2019">
        <v>2663.1526699999999</v>
      </c>
      <c r="S2019" t="s">
        <v>4170</v>
      </c>
      <c r="T2019" t="s">
        <v>4411</v>
      </c>
    </row>
    <row r="2020" spans="1:20" x14ac:dyDescent="0.3">
      <c r="A2020" t="s">
        <v>3725</v>
      </c>
      <c r="B2020" t="s">
        <v>4192</v>
      </c>
      <c r="C2020" t="s">
        <v>4354</v>
      </c>
      <c r="D2020" t="s">
        <v>4085</v>
      </c>
      <c r="E2020" t="s">
        <v>4086</v>
      </c>
      <c r="F2020" t="s">
        <v>71</v>
      </c>
      <c r="G2020" t="s">
        <v>2214</v>
      </c>
      <c r="H2020" t="s">
        <v>23</v>
      </c>
      <c r="I2020" t="s">
        <v>184</v>
      </c>
      <c r="J2020" t="s">
        <v>3383</v>
      </c>
      <c r="K2020" t="s">
        <v>4134</v>
      </c>
      <c r="L2020">
        <v>210</v>
      </c>
      <c r="M2020" t="s">
        <v>4135</v>
      </c>
      <c r="N2020" t="s">
        <v>4060</v>
      </c>
      <c r="O2020" t="s">
        <v>4136</v>
      </c>
      <c r="P2020">
        <v>210</v>
      </c>
      <c r="Q2020" t="s">
        <v>4134</v>
      </c>
      <c r="R2020">
        <v>714.07528000000002</v>
      </c>
      <c r="S2020" t="s">
        <v>4194</v>
      </c>
      <c r="T2020" t="s">
        <v>4567</v>
      </c>
    </row>
    <row r="2021" spans="1:20" x14ac:dyDescent="0.3">
      <c r="A2021" t="s">
        <v>3755</v>
      </c>
      <c r="B2021" t="s">
        <v>4132</v>
      </c>
      <c r="C2021" t="s">
        <v>4228</v>
      </c>
      <c r="D2021" t="s">
        <v>4061</v>
      </c>
      <c r="E2021" t="s">
        <v>4062</v>
      </c>
      <c r="F2021" t="s">
        <v>572</v>
      </c>
      <c r="G2021" t="s">
        <v>3201</v>
      </c>
      <c r="H2021" t="s">
        <v>9</v>
      </c>
      <c r="I2021" t="s">
        <v>180</v>
      </c>
      <c r="J2021" t="s">
        <v>3404</v>
      </c>
      <c r="K2021" t="s">
        <v>4134</v>
      </c>
      <c r="L2021">
        <v>2955</v>
      </c>
      <c r="M2021" t="s">
        <v>4135</v>
      </c>
      <c r="N2021" t="s">
        <v>4060</v>
      </c>
      <c r="O2021" t="s">
        <v>4136</v>
      </c>
      <c r="P2021">
        <v>197</v>
      </c>
      <c r="Q2021" t="s">
        <v>4134</v>
      </c>
      <c r="R2021">
        <v>2352.5772099999999</v>
      </c>
      <c r="S2021" t="s">
        <v>4137</v>
      </c>
      <c r="T2021" t="s">
        <v>4138</v>
      </c>
    </row>
    <row r="2022" spans="1:20" x14ac:dyDescent="0.3">
      <c r="A2022" t="s">
        <v>3702</v>
      </c>
      <c r="B2022" t="s">
        <v>4132</v>
      </c>
      <c r="C2022" t="s">
        <v>4164</v>
      </c>
      <c r="D2022" t="s">
        <v>4061</v>
      </c>
      <c r="E2022" t="s">
        <v>4062</v>
      </c>
      <c r="F2022" t="s">
        <v>572</v>
      </c>
      <c r="G2022" t="s">
        <v>3201</v>
      </c>
      <c r="H2022" t="s">
        <v>9</v>
      </c>
      <c r="I2022" t="s">
        <v>180</v>
      </c>
      <c r="J2022" t="s">
        <v>3404</v>
      </c>
      <c r="K2022" t="s">
        <v>4134</v>
      </c>
      <c r="L2022">
        <v>1863</v>
      </c>
      <c r="M2022" t="s">
        <v>4135</v>
      </c>
      <c r="N2022" t="s">
        <v>4060</v>
      </c>
      <c r="O2022" t="s">
        <v>4136</v>
      </c>
      <c r="P2022">
        <v>207</v>
      </c>
      <c r="Q2022" t="s">
        <v>4134</v>
      </c>
      <c r="R2022">
        <v>3016.1878499999998</v>
      </c>
      <c r="S2022" t="s">
        <v>4137</v>
      </c>
      <c r="T2022" t="s">
        <v>4220</v>
      </c>
    </row>
    <row r="2023" spans="1:20" x14ac:dyDescent="0.3">
      <c r="A2023" t="s">
        <v>3725</v>
      </c>
      <c r="B2023" t="s">
        <v>4154</v>
      </c>
      <c r="C2023" t="s">
        <v>4371</v>
      </c>
      <c r="D2023" t="s">
        <v>4085</v>
      </c>
      <c r="E2023" t="s">
        <v>4086</v>
      </c>
      <c r="F2023" t="s">
        <v>37</v>
      </c>
      <c r="G2023" t="s">
        <v>2210</v>
      </c>
      <c r="H2023" t="s">
        <v>25</v>
      </c>
      <c r="I2023" t="s">
        <v>184</v>
      </c>
      <c r="J2023" t="s">
        <v>3383</v>
      </c>
      <c r="K2023" t="s">
        <v>4134</v>
      </c>
      <c r="L2023">
        <v>18000</v>
      </c>
      <c r="M2023" t="s">
        <v>4135</v>
      </c>
      <c r="N2023" t="s">
        <v>4060</v>
      </c>
      <c r="O2023" t="s">
        <v>4136</v>
      </c>
      <c r="P2023">
        <v>1500</v>
      </c>
      <c r="Q2023" t="s">
        <v>4134</v>
      </c>
      <c r="R2023">
        <v>709.28188</v>
      </c>
      <c r="S2023" t="s">
        <v>4155</v>
      </c>
      <c r="T2023" t="s">
        <v>4359</v>
      </c>
    </row>
    <row r="2024" spans="1:20" x14ac:dyDescent="0.3">
      <c r="A2024" t="s">
        <v>3755</v>
      </c>
      <c r="B2024" t="s">
        <v>4147</v>
      </c>
      <c r="C2024" t="s">
        <v>4148</v>
      </c>
      <c r="D2024" t="s">
        <v>4061</v>
      </c>
      <c r="E2024" t="s">
        <v>4062</v>
      </c>
      <c r="F2024" t="s">
        <v>1834</v>
      </c>
      <c r="G2024" t="s">
        <v>2086</v>
      </c>
      <c r="H2024" t="s">
        <v>9</v>
      </c>
      <c r="I2024" t="s">
        <v>180</v>
      </c>
      <c r="J2024" t="s">
        <v>3355</v>
      </c>
      <c r="K2024" t="s">
        <v>4134</v>
      </c>
      <c r="L2024">
        <v>33366</v>
      </c>
      <c r="M2024" t="s">
        <v>4135</v>
      </c>
      <c r="N2024" t="s">
        <v>4060</v>
      </c>
      <c r="O2024" t="s">
        <v>4136</v>
      </c>
      <c r="P2024">
        <v>67</v>
      </c>
      <c r="Q2024" t="s">
        <v>4134</v>
      </c>
      <c r="R2024">
        <v>2417.8858300000002</v>
      </c>
      <c r="S2024" t="s">
        <v>4149</v>
      </c>
      <c r="T2024" t="s">
        <v>4173</v>
      </c>
    </row>
    <row r="2025" spans="1:20" x14ac:dyDescent="0.3">
      <c r="A2025" t="s">
        <v>4023</v>
      </c>
      <c r="B2025" t="s">
        <v>4309</v>
      </c>
      <c r="C2025" t="s">
        <v>4199</v>
      </c>
      <c r="D2025" t="s">
        <v>4085</v>
      </c>
      <c r="E2025" t="s">
        <v>4086</v>
      </c>
      <c r="F2025" t="s">
        <v>89</v>
      </c>
      <c r="G2025" t="s">
        <v>2204</v>
      </c>
      <c r="H2025" t="s">
        <v>40</v>
      </c>
      <c r="I2025" t="s">
        <v>184</v>
      </c>
      <c r="J2025" t="s">
        <v>3383</v>
      </c>
      <c r="K2025" t="s">
        <v>4134</v>
      </c>
      <c r="L2025">
        <v>184</v>
      </c>
      <c r="M2025" t="s">
        <v>4135</v>
      </c>
      <c r="N2025" t="s">
        <v>4060</v>
      </c>
      <c r="O2025" t="s">
        <v>4136</v>
      </c>
      <c r="P2025">
        <v>23</v>
      </c>
      <c r="Q2025" t="s">
        <v>4134</v>
      </c>
      <c r="R2025">
        <v>4335.5447400000003</v>
      </c>
      <c r="S2025" t="s">
        <v>4282</v>
      </c>
      <c r="T2025" t="s">
        <v>4280</v>
      </c>
    </row>
    <row r="2026" spans="1:20" x14ac:dyDescent="0.3">
      <c r="A2026" t="s">
        <v>3913</v>
      </c>
      <c r="B2026" t="s">
        <v>4169</v>
      </c>
      <c r="C2026" t="s">
        <v>4382</v>
      </c>
      <c r="D2026" t="s">
        <v>4061</v>
      </c>
      <c r="E2026" t="s">
        <v>4062</v>
      </c>
      <c r="F2026" t="s">
        <v>1834</v>
      </c>
      <c r="G2026" t="s">
        <v>2086</v>
      </c>
      <c r="H2026" t="s">
        <v>9</v>
      </c>
      <c r="I2026" t="s">
        <v>180</v>
      </c>
      <c r="J2026" t="s">
        <v>3355</v>
      </c>
      <c r="K2026" t="s">
        <v>4134</v>
      </c>
      <c r="L2026">
        <v>17080</v>
      </c>
      <c r="M2026" t="s">
        <v>4135</v>
      </c>
      <c r="N2026" t="s">
        <v>4060</v>
      </c>
      <c r="O2026" t="s">
        <v>4136</v>
      </c>
      <c r="P2026">
        <v>140</v>
      </c>
      <c r="Q2026" t="s">
        <v>4134</v>
      </c>
      <c r="R2026">
        <v>2663.1526699999999</v>
      </c>
      <c r="S2026" t="s">
        <v>4170</v>
      </c>
      <c r="T2026" t="s">
        <v>4171</v>
      </c>
    </row>
    <row r="2027" spans="1:20" x14ac:dyDescent="0.3">
      <c r="A2027" t="s">
        <v>3755</v>
      </c>
      <c r="B2027" t="s">
        <v>4139</v>
      </c>
      <c r="C2027" t="s">
        <v>4339</v>
      </c>
      <c r="D2027" t="s">
        <v>4061</v>
      </c>
      <c r="E2027" t="s">
        <v>4062</v>
      </c>
      <c r="F2027" t="s">
        <v>1834</v>
      </c>
      <c r="G2027" t="s">
        <v>2086</v>
      </c>
      <c r="H2027" t="s">
        <v>9</v>
      </c>
      <c r="I2027" t="s">
        <v>180</v>
      </c>
      <c r="J2027" t="s">
        <v>3355</v>
      </c>
      <c r="K2027" t="s">
        <v>4134</v>
      </c>
      <c r="L2027">
        <v>2100</v>
      </c>
      <c r="M2027" t="s">
        <v>4135</v>
      </c>
      <c r="N2027" t="s">
        <v>4060</v>
      </c>
      <c r="O2027" t="s">
        <v>4136</v>
      </c>
      <c r="P2027">
        <v>50</v>
      </c>
      <c r="Q2027" t="s">
        <v>4134</v>
      </c>
      <c r="R2027">
        <v>2325.0208200000002</v>
      </c>
      <c r="S2027" t="s">
        <v>4141</v>
      </c>
      <c r="T2027" t="s">
        <v>4237</v>
      </c>
    </row>
    <row r="2028" spans="1:20" x14ac:dyDescent="0.3">
      <c r="A2028" t="s">
        <v>4002</v>
      </c>
      <c r="B2028" t="s">
        <v>4568</v>
      </c>
      <c r="C2028" t="s">
        <v>4182</v>
      </c>
      <c r="D2028" t="s">
        <v>4068</v>
      </c>
      <c r="E2028" t="s">
        <v>4069</v>
      </c>
      <c r="F2028" t="s">
        <v>1834</v>
      </c>
      <c r="G2028" t="s">
        <v>2086</v>
      </c>
      <c r="H2028" t="s">
        <v>9</v>
      </c>
      <c r="I2028" t="s">
        <v>180</v>
      </c>
      <c r="J2028" t="s">
        <v>3355</v>
      </c>
      <c r="K2028" t="s">
        <v>4134</v>
      </c>
      <c r="L2028">
        <v>5</v>
      </c>
      <c r="M2028" t="s">
        <v>4135</v>
      </c>
      <c r="N2028" t="s">
        <v>4060</v>
      </c>
      <c r="O2028" t="s">
        <v>4136</v>
      </c>
      <c r="P2028">
        <v>5</v>
      </c>
      <c r="Q2028" t="s">
        <v>4134</v>
      </c>
      <c r="R2028">
        <v>101601.22953</v>
      </c>
      <c r="S2028" t="s">
        <v>4263</v>
      </c>
      <c r="T2028"/>
    </row>
    <row r="2029" spans="1:20" x14ac:dyDescent="0.3">
      <c r="A2029" t="s">
        <v>3701</v>
      </c>
      <c r="B2029" t="s">
        <v>4436</v>
      </c>
      <c r="C2029" t="s">
        <v>4199</v>
      </c>
      <c r="D2029" t="s">
        <v>4097</v>
      </c>
      <c r="E2029" t="s">
        <v>4098</v>
      </c>
      <c r="F2029" t="s">
        <v>37</v>
      </c>
      <c r="G2029" t="s">
        <v>2210</v>
      </c>
      <c r="H2029" t="s">
        <v>25</v>
      </c>
      <c r="I2029" t="s">
        <v>184</v>
      </c>
      <c r="J2029" t="s">
        <v>3383</v>
      </c>
      <c r="K2029" t="s">
        <v>4134</v>
      </c>
      <c r="L2029">
        <v>1000</v>
      </c>
      <c r="M2029" t="s">
        <v>4135</v>
      </c>
      <c r="N2029" t="s">
        <v>4080</v>
      </c>
      <c r="O2029" t="s">
        <v>4183</v>
      </c>
      <c r="P2029">
        <v>1000</v>
      </c>
      <c r="Q2029" t="s">
        <v>4134</v>
      </c>
      <c r="R2029">
        <v>318.20999999999998</v>
      </c>
      <c r="S2029" t="s">
        <v>4308</v>
      </c>
      <c r="T2029"/>
    </row>
    <row r="2030" spans="1:20" x14ac:dyDescent="0.3">
      <c r="A2030" t="s">
        <v>3774</v>
      </c>
      <c r="B2030" t="s">
        <v>4353</v>
      </c>
      <c r="C2030" t="s">
        <v>4199</v>
      </c>
      <c r="D2030" t="s">
        <v>4085</v>
      </c>
      <c r="E2030" t="s">
        <v>4086</v>
      </c>
      <c r="F2030" t="s">
        <v>37</v>
      </c>
      <c r="G2030" t="s">
        <v>2210</v>
      </c>
      <c r="H2030" t="s">
        <v>25</v>
      </c>
      <c r="I2030" t="s">
        <v>184</v>
      </c>
      <c r="J2030" t="s">
        <v>3383</v>
      </c>
      <c r="K2030" t="s">
        <v>4134</v>
      </c>
      <c r="L2030">
        <v>1000</v>
      </c>
      <c r="M2030" t="s">
        <v>4135</v>
      </c>
      <c r="N2030" t="s">
        <v>4060</v>
      </c>
      <c r="O2030" t="s">
        <v>4136</v>
      </c>
      <c r="P2030">
        <v>500</v>
      </c>
      <c r="Q2030" t="s">
        <v>4134</v>
      </c>
      <c r="R2030">
        <v>1852.45234</v>
      </c>
      <c r="S2030" t="s">
        <v>4308</v>
      </c>
      <c r="T2030" t="s">
        <v>4482</v>
      </c>
    </row>
    <row r="2031" spans="1:20" x14ac:dyDescent="0.3">
      <c r="A2031" t="s">
        <v>3733</v>
      </c>
      <c r="B2031" t="s">
        <v>4467</v>
      </c>
      <c r="C2031" t="s">
        <v>4199</v>
      </c>
      <c r="D2031" t="s">
        <v>4061</v>
      </c>
      <c r="E2031" t="s">
        <v>4062</v>
      </c>
      <c r="F2031" t="s">
        <v>572</v>
      </c>
      <c r="G2031" t="s">
        <v>3201</v>
      </c>
      <c r="H2031" t="s">
        <v>9</v>
      </c>
      <c r="I2031" t="s">
        <v>180</v>
      </c>
      <c r="J2031" t="s">
        <v>3404</v>
      </c>
      <c r="K2031" t="s">
        <v>4398</v>
      </c>
      <c r="L2031">
        <v>239.99904000000001</v>
      </c>
      <c r="M2031" t="s">
        <v>4135</v>
      </c>
      <c r="N2031" t="s">
        <v>4077</v>
      </c>
      <c r="O2031" t="s">
        <v>4399</v>
      </c>
      <c r="P2031">
        <v>2880</v>
      </c>
      <c r="Q2031" t="s">
        <v>4398</v>
      </c>
      <c r="R2031">
        <v>762.297462</v>
      </c>
      <c r="S2031" t="s">
        <v>4468</v>
      </c>
      <c r="T2031"/>
    </row>
    <row r="2032" spans="1:20" x14ac:dyDescent="0.3">
      <c r="A2032" t="s">
        <v>4003</v>
      </c>
      <c r="B2032" t="s">
        <v>4340</v>
      </c>
      <c r="C2032" t="s">
        <v>4164</v>
      </c>
      <c r="D2032" t="s">
        <v>4068</v>
      </c>
      <c r="E2032" t="s">
        <v>4069</v>
      </c>
      <c r="F2032" t="s">
        <v>572</v>
      </c>
      <c r="G2032" t="s">
        <v>3201</v>
      </c>
      <c r="H2032" t="s">
        <v>9</v>
      </c>
      <c r="I2032" t="s">
        <v>180</v>
      </c>
      <c r="J2032" t="s">
        <v>3404</v>
      </c>
      <c r="K2032" t="s">
        <v>4134</v>
      </c>
      <c r="L2032">
        <v>10</v>
      </c>
      <c r="M2032" t="s">
        <v>4135</v>
      </c>
      <c r="N2032" t="s">
        <v>4060</v>
      </c>
      <c r="O2032" t="s">
        <v>4136</v>
      </c>
      <c r="P2032">
        <v>5</v>
      </c>
      <c r="Q2032" t="s">
        <v>4134</v>
      </c>
      <c r="R2032">
        <v>127938.51718</v>
      </c>
      <c r="S2032" t="s">
        <v>4284</v>
      </c>
      <c r="T2032" t="s">
        <v>4421</v>
      </c>
    </row>
    <row r="2033" spans="1:20" x14ac:dyDescent="0.3">
      <c r="A2033" t="s">
        <v>3755</v>
      </c>
      <c r="B2033" t="s">
        <v>4169</v>
      </c>
      <c r="C2033" t="s">
        <v>4172</v>
      </c>
      <c r="D2033" t="s">
        <v>4061</v>
      </c>
      <c r="E2033" t="s">
        <v>4062</v>
      </c>
      <c r="F2033" t="s">
        <v>1834</v>
      </c>
      <c r="G2033" t="s">
        <v>2086</v>
      </c>
      <c r="H2033" t="s">
        <v>9</v>
      </c>
      <c r="I2033" t="s">
        <v>180</v>
      </c>
      <c r="J2033" t="s">
        <v>3355</v>
      </c>
      <c r="K2033" t="s">
        <v>4134</v>
      </c>
      <c r="L2033">
        <v>6985</v>
      </c>
      <c r="M2033" t="s">
        <v>4135</v>
      </c>
      <c r="N2033" t="s">
        <v>4060</v>
      </c>
      <c r="O2033" t="s">
        <v>4136</v>
      </c>
      <c r="P2033">
        <v>55</v>
      </c>
      <c r="Q2033" t="s">
        <v>4134</v>
      </c>
      <c r="R2033">
        <v>2417.8858300000002</v>
      </c>
      <c r="S2033" t="s">
        <v>4170</v>
      </c>
      <c r="T2033" t="s">
        <v>4218</v>
      </c>
    </row>
    <row r="2034" spans="1:20" x14ac:dyDescent="0.3">
      <c r="A2034" t="s">
        <v>3702</v>
      </c>
      <c r="B2034" t="s">
        <v>4139</v>
      </c>
      <c r="C2034" t="s">
        <v>4324</v>
      </c>
      <c r="D2034" t="s">
        <v>4061</v>
      </c>
      <c r="E2034" t="s">
        <v>4062</v>
      </c>
      <c r="F2034" t="s">
        <v>1834</v>
      </c>
      <c r="G2034" t="s">
        <v>2086</v>
      </c>
      <c r="H2034" t="s">
        <v>9</v>
      </c>
      <c r="I2034" t="s">
        <v>180</v>
      </c>
      <c r="J2034" t="s">
        <v>3355</v>
      </c>
      <c r="K2034" t="s">
        <v>4134</v>
      </c>
      <c r="L2034">
        <v>37829</v>
      </c>
      <c r="M2034" t="s">
        <v>4135</v>
      </c>
      <c r="N2034" t="s">
        <v>4060</v>
      </c>
      <c r="O2034" t="s">
        <v>4136</v>
      </c>
      <c r="P2034">
        <v>209</v>
      </c>
      <c r="Q2034" t="s">
        <v>4134</v>
      </c>
      <c r="R2034">
        <v>2980.4106900000002</v>
      </c>
      <c r="S2034" t="s">
        <v>4141</v>
      </c>
      <c r="T2034" t="s">
        <v>4267</v>
      </c>
    </row>
    <row r="2035" spans="1:20" x14ac:dyDescent="0.3">
      <c r="A2035" t="s">
        <v>3828</v>
      </c>
      <c r="B2035" t="s">
        <v>4401</v>
      </c>
      <c r="C2035" t="s">
        <v>4164</v>
      </c>
      <c r="D2035" t="s">
        <v>4068</v>
      </c>
      <c r="E2035" t="s">
        <v>4069</v>
      </c>
      <c r="F2035" t="s">
        <v>1834</v>
      </c>
      <c r="G2035" t="s">
        <v>2086</v>
      </c>
      <c r="H2035" t="s">
        <v>9</v>
      </c>
      <c r="I2035" t="s">
        <v>180</v>
      </c>
      <c r="J2035" t="s">
        <v>3355</v>
      </c>
      <c r="K2035" t="s">
        <v>4134</v>
      </c>
      <c r="L2035">
        <v>902</v>
      </c>
      <c r="M2035" t="s">
        <v>4135</v>
      </c>
      <c r="N2035" t="s">
        <v>4060</v>
      </c>
      <c r="O2035" t="s">
        <v>4136</v>
      </c>
      <c r="P2035">
        <v>82</v>
      </c>
      <c r="Q2035" t="s">
        <v>4134</v>
      </c>
      <c r="R2035">
        <v>7579.41986</v>
      </c>
      <c r="S2035" t="s">
        <v>4224</v>
      </c>
      <c r="T2035" t="s">
        <v>4273</v>
      </c>
    </row>
    <row r="2036" spans="1:20" x14ac:dyDescent="0.3">
      <c r="A2036" t="s">
        <v>3702</v>
      </c>
      <c r="B2036" t="s">
        <v>4139</v>
      </c>
      <c r="C2036" t="s">
        <v>4177</v>
      </c>
      <c r="D2036" t="s">
        <v>4061</v>
      </c>
      <c r="E2036" t="s">
        <v>4062</v>
      </c>
      <c r="F2036" t="s">
        <v>1834</v>
      </c>
      <c r="G2036" t="s">
        <v>2086</v>
      </c>
      <c r="H2036" t="s">
        <v>9</v>
      </c>
      <c r="I2036" t="s">
        <v>180</v>
      </c>
      <c r="J2036" t="s">
        <v>3355</v>
      </c>
      <c r="K2036" t="s">
        <v>4134</v>
      </c>
      <c r="L2036">
        <v>1176</v>
      </c>
      <c r="M2036" t="s">
        <v>4135</v>
      </c>
      <c r="N2036" t="s">
        <v>4060</v>
      </c>
      <c r="O2036" t="s">
        <v>4136</v>
      </c>
      <c r="P2036">
        <v>28</v>
      </c>
      <c r="Q2036" t="s">
        <v>4134</v>
      </c>
      <c r="R2036">
        <v>2980.4106900000002</v>
      </c>
      <c r="S2036" t="s">
        <v>4141</v>
      </c>
      <c r="T2036" t="s">
        <v>4173</v>
      </c>
    </row>
    <row r="2037" spans="1:20" x14ac:dyDescent="0.3">
      <c r="A2037" t="s">
        <v>3702</v>
      </c>
      <c r="B2037" t="s">
        <v>4139</v>
      </c>
      <c r="C2037" t="s">
        <v>4275</v>
      </c>
      <c r="D2037" t="s">
        <v>4061</v>
      </c>
      <c r="E2037" t="s">
        <v>4062</v>
      </c>
      <c r="F2037" t="s">
        <v>1834</v>
      </c>
      <c r="G2037" t="s">
        <v>2086</v>
      </c>
      <c r="H2037" t="s">
        <v>9</v>
      </c>
      <c r="I2037" t="s">
        <v>180</v>
      </c>
      <c r="J2037" t="s">
        <v>3355</v>
      </c>
      <c r="K2037" t="s">
        <v>4134</v>
      </c>
      <c r="L2037">
        <v>5746</v>
      </c>
      <c r="M2037" t="s">
        <v>4135</v>
      </c>
      <c r="N2037" t="s">
        <v>4060</v>
      </c>
      <c r="O2037" t="s">
        <v>4136</v>
      </c>
      <c r="P2037">
        <v>169</v>
      </c>
      <c r="Q2037" t="s">
        <v>4134</v>
      </c>
      <c r="R2037">
        <v>2980.4106900000002</v>
      </c>
      <c r="S2037" t="s">
        <v>4141</v>
      </c>
      <c r="T2037" t="s">
        <v>4200</v>
      </c>
    </row>
    <row r="2038" spans="1:20" x14ac:dyDescent="0.3">
      <c r="A2038" t="s">
        <v>4019</v>
      </c>
      <c r="B2038" t="s">
        <v>4343</v>
      </c>
      <c r="C2038" t="s">
        <v>4164</v>
      </c>
      <c r="D2038" t="s">
        <v>4089</v>
      </c>
      <c r="E2038" t="s">
        <v>4090</v>
      </c>
      <c r="F2038" t="s">
        <v>37</v>
      </c>
      <c r="G2038" t="s">
        <v>2210</v>
      </c>
      <c r="H2038" t="s">
        <v>25</v>
      </c>
      <c r="I2038" t="s">
        <v>184</v>
      </c>
      <c r="J2038" t="s">
        <v>3383</v>
      </c>
      <c r="K2038" t="s">
        <v>4134</v>
      </c>
      <c r="L2038">
        <v>6000</v>
      </c>
      <c r="M2038" t="s">
        <v>4135</v>
      </c>
      <c r="N2038" t="s">
        <v>4080</v>
      </c>
      <c r="O2038" t="s">
        <v>4183</v>
      </c>
      <c r="P2038">
        <v>3000</v>
      </c>
      <c r="Q2038" t="s">
        <v>4134</v>
      </c>
      <c r="R2038">
        <v>215.31</v>
      </c>
      <c r="S2038" t="s">
        <v>4344</v>
      </c>
      <c r="T2038" t="s">
        <v>4542</v>
      </c>
    </row>
    <row r="2039" spans="1:20" x14ac:dyDescent="0.3">
      <c r="A2039" t="s">
        <v>3913</v>
      </c>
      <c r="B2039" t="s">
        <v>4139</v>
      </c>
      <c r="C2039" t="s">
        <v>4148</v>
      </c>
      <c r="D2039" t="s">
        <v>4061</v>
      </c>
      <c r="E2039" t="s">
        <v>4062</v>
      </c>
      <c r="F2039" t="s">
        <v>1834</v>
      </c>
      <c r="G2039" t="s">
        <v>2086</v>
      </c>
      <c r="H2039" t="s">
        <v>9</v>
      </c>
      <c r="I2039" t="s">
        <v>180</v>
      </c>
      <c r="J2039" t="s">
        <v>3355</v>
      </c>
      <c r="K2039" t="s">
        <v>4134</v>
      </c>
      <c r="L2039">
        <v>29000</v>
      </c>
      <c r="M2039" t="s">
        <v>4135</v>
      </c>
      <c r="N2039" t="s">
        <v>4060</v>
      </c>
      <c r="O2039" t="s">
        <v>4136</v>
      </c>
      <c r="P2039">
        <v>100</v>
      </c>
      <c r="Q2039" t="s">
        <v>4134</v>
      </c>
      <c r="R2039">
        <v>2560.8675699999999</v>
      </c>
      <c r="S2039" t="s">
        <v>4141</v>
      </c>
      <c r="T2039" t="s">
        <v>4160</v>
      </c>
    </row>
    <row r="2040" spans="1:20" x14ac:dyDescent="0.3">
      <c r="A2040" t="s">
        <v>3755</v>
      </c>
      <c r="B2040" t="s">
        <v>4202</v>
      </c>
      <c r="C2040" t="s">
        <v>4152</v>
      </c>
      <c r="D2040" t="s">
        <v>4061</v>
      </c>
      <c r="E2040" t="s">
        <v>4062</v>
      </c>
      <c r="F2040" t="s">
        <v>1834</v>
      </c>
      <c r="G2040" t="s">
        <v>2086</v>
      </c>
      <c r="H2040" t="s">
        <v>9</v>
      </c>
      <c r="I2040" t="s">
        <v>180</v>
      </c>
      <c r="J2040" t="s">
        <v>3355</v>
      </c>
      <c r="K2040" t="s">
        <v>4134</v>
      </c>
      <c r="L2040">
        <v>5745</v>
      </c>
      <c r="M2040" t="s">
        <v>4135</v>
      </c>
      <c r="N2040" t="s">
        <v>4060</v>
      </c>
      <c r="O2040" t="s">
        <v>4136</v>
      </c>
      <c r="P2040">
        <v>383</v>
      </c>
      <c r="Q2040" t="s">
        <v>4134</v>
      </c>
      <c r="R2040">
        <v>2325.0208200000002</v>
      </c>
      <c r="S2040" t="s">
        <v>4203</v>
      </c>
      <c r="T2040" t="s">
        <v>4174</v>
      </c>
    </row>
    <row r="2041" spans="1:20" x14ac:dyDescent="0.3">
      <c r="A2041" t="s">
        <v>3922</v>
      </c>
      <c r="B2041" t="s">
        <v>4262</v>
      </c>
      <c r="C2041" t="s">
        <v>4182</v>
      </c>
      <c r="D2041" t="s">
        <v>4068</v>
      </c>
      <c r="E2041" t="s">
        <v>4069</v>
      </c>
      <c r="F2041" t="s">
        <v>1834</v>
      </c>
      <c r="G2041" t="s">
        <v>2086</v>
      </c>
      <c r="H2041" t="s">
        <v>9</v>
      </c>
      <c r="I2041" t="s">
        <v>180</v>
      </c>
      <c r="J2041" t="s">
        <v>3355</v>
      </c>
      <c r="K2041" t="s">
        <v>4134</v>
      </c>
      <c r="L2041">
        <v>278</v>
      </c>
      <c r="M2041" t="s">
        <v>4135</v>
      </c>
      <c r="N2041" t="s">
        <v>4060</v>
      </c>
      <c r="O2041" t="s">
        <v>4136</v>
      </c>
      <c r="P2041">
        <v>2</v>
      </c>
      <c r="Q2041" t="s">
        <v>4134</v>
      </c>
      <c r="R2041">
        <v>174263.28928</v>
      </c>
      <c r="S2041" t="s">
        <v>4263</v>
      </c>
      <c r="T2041" t="s">
        <v>4609</v>
      </c>
    </row>
    <row r="2042" spans="1:20" x14ac:dyDescent="0.3">
      <c r="A2042" t="s">
        <v>3787</v>
      </c>
      <c r="B2042" t="s">
        <v>4143</v>
      </c>
      <c r="C2042" t="s">
        <v>4199</v>
      </c>
      <c r="D2042" t="s">
        <v>4068</v>
      </c>
      <c r="E2042" t="s">
        <v>4069</v>
      </c>
      <c r="F2042" t="s">
        <v>1834</v>
      </c>
      <c r="G2042" t="s">
        <v>2086</v>
      </c>
      <c r="H2042" t="s">
        <v>9</v>
      </c>
      <c r="I2042" t="s">
        <v>180</v>
      </c>
      <c r="J2042" t="s">
        <v>3355</v>
      </c>
      <c r="K2042" t="s">
        <v>4134</v>
      </c>
      <c r="L2042">
        <v>972</v>
      </c>
      <c r="M2042" t="s">
        <v>4135</v>
      </c>
      <c r="N2042" t="s">
        <v>4060</v>
      </c>
      <c r="O2042" t="s">
        <v>4136</v>
      </c>
      <c r="P2042">
        <v>108</v>
      </c>
      <c r="Q2042" t="s">
        <v>4134</v>
      </c>
      <c r="R2042">
        <v>9867.69751</v>
      </c>
      <c r="S2042" t="s">
        <v>4145</v>
      </c>
      <c r="T2042" t="s">
        <v>4146</v>
      </c>
    </row>
    <row r="2043" spans="1:20" x14ac:dyDescent="0.3">
      <c r="A2043" t="s">
        <v>3774</v>
      </c>
      <c r="B2043" t="s">
        <v>4353</v>
      </c>
      <c r="C2043" t="s">
        <v>4164</v>
      </c>
      <c r="D2043" t="s">
        <v>4085</v>
      </c>
      <c r="E2043" t="s">
        <v>4086</v>
      </c>
      <c r="F2043" t="s">
        <v>37</v>
      </c>
      <c r="G2043" t="s">
        <v>2210</v>
      </c>
      <c r="H2043" t="s">
        <v>25</v>
      </c>
      <c r="I2043" t="s">
        <v>184</v>
      </c>
      <c r="J2043" t="s">
        <v>3383</v>
      </c>
      <c r="K2043" t="s">
        <v>4134</v>
      </c>
      <c r="L2043">
        <v>1000</v>
      </c>
      <c r="M2043" t="s">
        <v>4135</v>
      </c>
      <c r="N2043" t="s">
        <v>4060</v>
      </c>
      <c r="O2043" t="s">
        <v>4136</v>
      </c>
      <c r="P2043">
        <v>500</v>
      </c>
      <c r="Q2043" t="s">
        <v>4134</v>
      </c>
      <c r="R2043">
        <v>1852.45234</v>
      </c>
      <c r="S2043" t="s">
        <v>4308</v>
      </c>
      <c r="T2043" t="s">
        <v>4222</v>
      </c>
    </row>
    <row r="2044" spans="1:20" x14ac:dyDescent="0.3">
      <c r="A2044" t="s">
        <v>3702</v>
      </c>
      <c r="B2044" t="s">
        <v>4139</v>
      </c>
      <c r="C2044" t="s">
        <v>4275</v>
      </c>
      <c r="D2044" t="s">
        <v>4061</v>
      </c>
      <c r="E2044" t="s">
        <v>4062</v>
      </c>
      <c r="F2044" t="s">
        <v>1834</v>
      </c>
      <c r="G2044" t="s">
        <v>2086</v>
      </c>
      <c r="H2044" t="s">
        <v>9</v>
      </c>
      <c r="I2044" t="s">
        <v>180</v>
      </c>
      <c r="J2044" t="s">
        <v>3355</v>
      </c>
      <c r="K2044" t="s">
        <v>4134</v>
      </c>
      <c r="L2044">
        <v>18421</v>
      </c>
      <c r="M2044" t="s">
        <v>4135</v>
      </c>
      <c r="N2044" t="s">
        <v>4060</v>
      </c>
      <c r="O2044" t="s">
        <v>4136</v>
      </c>
      <c r="P2044">
        <v>169</v>
      </c>
      <c r="Q2044" t="s">
        <v>4134</v>
      </c>
      <c r="R2044">
        <v>2980.4106900000002</v>
      </c>
      <c r="S2044" t="s">
        <v>4141</v>
      </c>
      <c r="T2044" t="s">
        <v>4187</v>
      </c>
    </row>
    <row r="2045" spans="1:20" x14ac:dyDescent="0.3">
      <c r="A2045" t="s">
        <v>3702</v>
      </c>
      <c r="B2045" t="s">
        <v>4231</v>
      </c>
      <c r="C2045" t="s">
        <v>4199</v>
      </c>
      <c r="D2045" t="s">
        <v>4061</v>
      </c>
      <c r="E2045" t="s">
        <v>4062</v>
      </c>
      <c r="F2045" t="s">
        <v>1834</v>
      </c>
      <c r="G2045" t="s">
        <v>2086</v>
      </c>
      <c r="H2045" t="s">
        <v>9</v>
      </c>
      <c r="I2045" t="s">
        <v>180</v>
      </c>
      <c r="J2045" t="s">
        <v>3355</v>
      </c>
      <c r="K2045" t="s">
        <v>4134</v>
      </c>
      <c r="L2045">
        <v>18502</v>
      </c>
      <c r="M2045" t="s">
        <v>4135</v>
      </c>
      <c r="N2045" t="s">
        <v>4060</v>
      </c>
      <c r="O2045" t="s">
        <v>4136</v>
      </c>
      <c r="P2045">
        <v>841</v>
      </c>
      <c r="Q2045" t="s">
        <v>4134</v>
      </c>
      <c r="R2045">
        <v>2980.4106900000002</v>
      </c>
      <c r="S2045" t="s">
        <v>4232</v>
      </c>
      <c r="T2045" t="s">
        <v>4403</v>
      </c>
    </row>
    <row r="2046" spans="1:20" x14ac:dyDescent="0.3">
      <c r="A2046" t="s">
        <v>3702</v>
      </c>
      <c r="B2046" t="s">
        <v>4139</v>
      </c>
      <c r="C2046" t="s">
        <v>4275</v>
      </c>
      <c r="D2046" t="s">
        <v>4061</v>
      </c>
      <c r="E2046" t="s">
        <v>4062</v>
      </c>
      <c r="F2046" t="s">
        <v>1834</v>
      </c>
      <c r="G2046" t="s">
        <v>2086</v>
      </c>
      <c r="H2046" t="s">
        <v>9</v>
      </c>
      <c r="I2046" t="s">
        <v>180</v>
      </c>
      <c r="J2046" t="s">
        <v>3355</v>
      </c>
      <c r="K2046" t="s">
        <v>4134</v>
      </c>
      <c r="L2046">
        <v>3042</v>
      </c>
      <c r="M2046" t="s">
        <v>4135</v>
      </c>
      <c r="N2046" t="s">
        <v>4060</v>
      </c>
      <c r="O2046" t="s">
        <v>4136</v>
      </c>
      <c r="P2046">
        <v>169</v>
      </c>
      <c r="Q2046" t="s">
        <v>4134</v>
      </c>
      <c r="R2046">
        <v>2980.4106900000002</v>
      </c>
      <c r="S2046" t="s">
        <v>4141</v>
      </c>
      <c r="T2046" t="s">
        <v>4316</v>
      </c>
    </row>
    <row r="2047" spans="1:20" x14ac:dyDescent="0.3">
      <c r="A2047" t="s">
        <v>4002</v>
      </c>
      <c r="B2047" t="s">
        <v>4189</v>
      </c>
      <c r="C2047" t="s">
        <v>4164</v>
      </c>
      <c r="D2047" t="s">
        <v>4068</v>
      </c>
      <c r="E2047" t="s">
        <v>4069</v>
      </c>
      <c r="F2047" t="s">
        <v>1834</v>
      </c>
      <c r="G2047" t="s">
        <v>2086</v>
      </c>
      <c r="H2047" t="s">
        <v>9</v>
      </c>
      <c r="I2047" t="s">
        <v>180</v>
      </c>
      <c r="J2047" t="s">
        <v>3355</v>
      </c>
      <c r="K2047" t="s">
        <v>4134</v>
      </c>
      <c r="L2047">
        <v>30</v>
      </c>
      <c r="M2047" t="s">
        <v>4135</v>
      </c>
      <c r="N2047" t="s">
        <v>4060</v>
      </c>
      <c r="O2047" t="s">
        <v>4136</v>
      </c>
      <c r="P2047">
        <v>6</v>
      </c>
      <c r="Q2047" t="s">
        <v>4134</v>
      </c>
      <c r="R2047">
        <v>101601.22953</v>
      </c>
      <c r="S2047" t="s">
        <v>4190</v>
      </c>
      <c r="T2047" t="s">
        <v>4258</v>
      </c>
    </row>
    <row r="2048" spans="1:20" x14ac:dyDescent="0.3">
      <c r="A2048" t="s">
        <v>3653</v>
      </c>
      <c r="B2048" t="s">
        <v>4202</v>
      </c>
      <c r="C2048" t="s">
        <v>4199</v>
      </c>
      <c r="D2048" t="s">
        <v>4061</v>
      </c>
      <c r="E2048" t="s">
        <v>4062</v>
      </c>
      <c r="F2048" t="s">
        <v>1834</v>
      </c>
      <c r="G2048" t="s">
        <v>2086</v>
      </c>
      <c r="H2048" t="s">
        <v>9</v>
      </c>
      <c r="I2048" t="s">
        <v>180</v>
      </c>
      <c r="J2048" t="s">
        <v>3355</v>
      </c>
      <c r="K2048" t="s">
        <v>4134</v>
      </c>
      <c r="L2048">
        <v>5338</v>
      </c>
      <c r="M2048" t="s">
        <v>4135</v>
      </c>
      <c r="N2048" t="s">
        <v>4060</v>
      </c>
      <c r="O2048" t="s">
        <v>4136</v>
      </c>
      <c r="P2048">
        <v>314</v>
      </c>
      <c r="Q2048" t="s">
        <v>4134</v>
      </c>
      <c r="R2048">
        <v>3379.27124</v>
      </c>
      <c r="S2048" t="s">
        <v>4203</v>
      </c>
      <c r="T2048" t="s">
        <v>4229</v>
      </c>
    </row>
    <row r="2049" spans="1:20" x14ac:dyDescent="0.3">
      <c r="A2049" t="s">
        <v>3657</v>
      </c>
      <c r="B2049" t="s">
        <v>4446</v>
      </c>
      <c r="C2049" t="s">
        <v>4164</v>
      </c>
      <c r="D2049" t="s">
        <v>4085</v>
      </c>
      <c r="E2049" t="s">
        <v>4086</v>
      </c>
      <c r="F2049" t="s">
        <v>37</v>
      </c>
      <c r="G2049" t="s">
        <v>2210</v>
      </c>
      <c r="H2049" t="s">
        <v>25</v>
      </c>
      <c r="I2049" t="s">
        <v>184</v>
      </c>
      <c r="J2049" t="s">
        <v>3383</v>
      </c>
      <c r="K2049" t="s">
        <v>4134</v>
      </c>
      <c r="L2049">
        <v>18000</v>
      </c>
      <c r="M2049" t="s">
        <v>4135</v>
      </c>
      <c r="N2049" t="s">
        <v>4060</v>
      </c>
      <c r="O2049" t="s">
        <v>4136</v>
      </c>
      <c r="P2049">
        <v>1200</v>
      </c>
      <c r="Q2049" t="s">
        <v>4134</v>
      </c>
      <c r="R2049">
        <v>977.82592</v>
      </c>
      <c r="S2049" t="s">
        <v>4261</v>
      </c>
      <c r="T2049" t="s">
        <v>4392</v>
      </c>
    </row>
    <row r="2050" spans="1:20" x14ac:dyDescent="0.3">
      <c r="A2050" t="s">
        <v>3657</v>
      </c>
      <c r="B2050" t="s">
        <v>4321</v>
      </c>
      <c r="C2050" t="s">
        <v>4148</v>
      </c>
      <c r="D2050" t="s">
        <v>4085</v>
      </c>
      <c r="E2050" t="s">
        <v>4086</v>
      </c>
      <c r="F2050" t="s">
        <v>71</v>
      </c>
      <c r="G2050" t="s">
        <v>2214</v>
      </c>
      <c r="H2050" t="s">
        <v>23</v>
      </c>
      <c r="I2050" t="s">
        <v>184</v>
      </c>
      <c r="J2050" t="s">
        <v>3383</v>
      </c>
      <c r="K2050" t="s">
        <v>4134</v>
      </c>
      <c r="L2050">
        <v>100</v>
      </c>
      <c r="M2050" t="s">
        <v>4135</v>
      </c>
      <c r="N2050" t="s">
        <v>4060</v>
      </c>
      <c r="O2050" t="s">
        <v>4136</v>
      </c>
      <c r="P2050">
        <v>100</v>
      </c>
      <c r="Q2050" t="s">
        <v>4134</v>
      </c>
      <c r="R2050">
        <v>984.44875999999999</v>
      </c>
      <c r="S2050" t="s">
        <v>4155</v>
      </c>
      <c r="T2050" t="s">
        <v>4156</v>
      </c>
    </row>
    <row r="2051" spans="1:20" x14ac:dyDescent="0.3">
      <c r="A2051" t="s">
        <v>3702</v>
      </c>
      <c r="B2051" t="s">
        <v>4139</v>
      </c>
      <c r="C2051" t="s">
        <v>4196</v>
      </c>
      <c r="D2051" t="s">
        <v>4061</v>
      </c>
      <c r="E2051" t="s">
        <v>4062</v>
      </c>
      <c r="F2051" t="s">
        <v>1834</v>
      </c>
      <c r="G2051" t="s">
        <v>2086</v>
      </c>
      <c r="H2051" t="s">
        <v>9</v>
      </c>
      <c r="I2051" t="s">
        <v>180</v>
      </c>
      <c r="J2051" t="s">
        <v>3355</v>
      </c>
      <c r="K2051" t="s">
        <v>4134</v>
      </c>
      <c r="L2051">
        <v>11990</v>
      </c>
      <c r="M2051" t="s">
        <v>4135</v>
      </c>
      <c r="N2051" t="s">
        <v>4060</v>
      </c>
      <c r="O2051" t="s">
        <v>4136</v>
      </c>
      <c r="P2051">
        <v>110</v>
      </c>
      <c r="Q2051" t="s">
        <v>4134</v>
      </c>
      <c r="R2051">
        <v>2980.4106900000002</v>
      </c>
      <c r="S2051" t="s">
        <v>4141</v>
      </c>
      <c r="T2051" t="s">
        <v>4187</v>
      </c>
    </row>
    <row r="2052" spans="1:20" x14ac:dyDescent="0.3">
      <c r="A2052" t="s">
        <v>3803</v>
      </c>
      <c r="B2052" t="s">
        <v>4384</v>
      </c>
      <c r="C2052" t="s">
        <v>4199</v>
      </c>
      <c r="D2052" t="s">
        <v>4085</v>
      </c>
      <c r="E2052" t="s">
        <v>4086</v>
      </c>
      <c r="F2052" t="s">
        <v>103</v>
      </c>
      <c r="G2052" t="s">
        <v>2017</v>
      </c>
      <c r="H2052" t="s">
        <v>25</v>
      </c>
      <c r="I2052" t="s">
        <v>184</v>
      </c>
      <c r="J2052" t="s">
        <v>3453</v>
      </c>
      <c r="K2052" t="s">
        <v>4134</v>
      </c>
      <c r="L2052">
        <v>12</v>
      </c>
      <c r="M2052" t="s">
        <v>4209</v>
      </c>
      <c r="N2052" t="s">
        <v>4385</v>
      </c>
      <c r="O2052" t="s">
        <v>4297</v>
      </c>
      <c r="P2052">
        <v>4</v>
      </c>
      <c r="Q2052" t="s">
        <v>4134</v>
      </c>
      <c r="R2052">
        <v>1891.13</v>
      </c>
      <c r="S2052" t="s">
        <v>4386</v>
      </c>
      <c r="T2052" t="s">
        <v>4471</v>
      </c>
    </row>
    <row r="2053" spans="1:20" x14ac:dyDescent="0.3">
      <c r="A2053" t="s">
        <v>3958</v>
      </c>
      <c r="B2053" t="s">
        <v>4139</v>
      </c>
      <c r="C2053" t="s">
        <v>4152</v>
      </c>
      <c r="D2053" t="s">
        <v>4061</v>
      </c>
      <c r="E2053" t="s">
        <v>4062</v>
      </c>
      <c r="F2053" t="s">
        <v>1834</v>
      </c>
      <c r="G2053" t="s">
        <v>2086</v>
      </c>
      <c r="H2053" t="s">
        <v>9</v>
      </c>
      <c r="I2053" t="s">
        <v>180</v>
      </c>
      <c r="J2053" t="s">
        <v>3355</v>
      </c>
      <c r="K2053" t="s">
        <v>4134</v>
      </c>
      <c r="L2053">
        <v>7106</v>
      </c>
      <c r="M2053" t="s">
        <v>4135</v>
      </c>
      <c r="N2053" t="s">
        <v>4060</v>
      </c>
      <c r="O2053" t="s">
        <v>4136</v>
      </c>
      <c r="P2053">
        <v>209</v>
      </c>
      <c r="Q2053" t="s">
        <v>4134</v>
      </c>
      <c r="R2053">
        <v>1775.81025</v>
      </c>
      <c r="S2053" t="s">
        <v>4141</v>
      </c>
      <c r="T2053" t="s">
        <v>4245</v>
      </c>
    </row>
    <row r="2054" spans="1:20" x14ac:dyDescent="0.3">
      <c r="A2054" t="s">
        <v>3913</v>
      </c>
      <c r="B2054" t="s">
        <v>4139</v>
      </c>
      <c r="C2054" t="s">
        <v>4157</v>
      </c>
      <c r="D2054" t="s">
        <v>4061</v>
      </c>
      <c r="E2054" t="s">
        <v>4062</v>
      </c>
      <c r="F2054" t="s">
        <v>1834</v>
      </c>
      <c r="G2054" t="s">
        <v>2086</v>
      </c>
      <c r="H2054" t="s">
        <v>9</v>
      </c>
      <c r="I2054" t="s">
        <v>180</v>
      </c>
      <c r="J2054" t="s">
        <v>3355</v>
      </c>
      <c r="K2054" t="s">
        <v>4134</v>
      </c>
      <c r="L2054">
        <v>22968</v>
      </c>
      <c r="M2054" t="s">
        <v>4135</v>
      </c>
      <c r="N2054" t="s">
        <v>4060</v>
      </c>
      <c r="O2054" t="s">
        <v>4136</v>
      </c>
      <c r="P2054">
        <v>87</v>
      </c>
      <c r="Q2054" t="s">
        <v>4134</v>
      </c>
      <c r="R2054">
        <v>2560.8675699999999</v>
      </c>
      <c r="S2054" t="s">
        <v>4141</v>
      </c>
      <c r="T2054" t="s">
        <v>4263</v>
      </c>
    </row>
    <row r="2055" spans="1:20" x14ac:dyDescent="0.3">
      <c r="A2055" t="s">
        <v>3653</v>
      </c>
      <c r="B2055" t="s">
        <v>4132</v>
      </c>
      <c r="C2055" t="s">
        <v>4199</v>
      </c>
      <c r="D2055" t="s">
        <v>4061</v>
      </c>
      <c r="E2055" t="s">
        <v>4062</v>
      </c>
      <c r="F2055" t="s">
        <v>572</v>
      </c>
      <c r="G2055" t="s">
        <v>3201</v>
      </c>
      <c r="H2055" t="s">
        <v>9</v>
      </c>
      <c r="I2055" t="s">
        <v>180</v>
      </c>
      <c r="J2055" t="s">
        <v>3404</v>
      </c>
      <c r="K2055" t="s">
        <v>4134</v>
      </c>
      <c r="L2055">
        <v>5439</v>
      </c>
      <c r="M2055" t="s">
        <v>4135</v>
      </c>
      <c r="N2055" t="s">
        <v>4060</v>
      </c>
      <c r="O2055" t="s">
        <v>4136</v>
      </c>
      <c r="P2055">
        <v>209</v>
      </c>
      <c r="Q2055" t="s">
        <v>4134</v>
      </c>
      <c r="R2055">
        <v>3416.2647400000001</v>
      </c>
      <c r="S2055" t="s">
        <v>4137</v>
      </c>
      <c r="T2055" t="s">
        <v>4215</v>
      </c>
    </row>
    <row r="2056" spans="1:20" x14ac:dyDescent="0.3">
      <c r="A2056" t="s">
        <v>3657</v>
      </c>
      <c r="B2056" t="s">
        <v>4666</v>
      </c>
      <c r="C2056" t="s">
        <v>4164</v>
      </c>
      <c r="D2056" t="s">
        <v>4085</v>
      </c>
      <c r="E2056" t="s">
        <v>4086</v>
      </c>
      <c r="F2056" t="s">
        <v>37</v>
      </c>
      <c r="G2056" t="s">
        <v>2210</v>
      </c>
      <c r="H2056" t="s">
        <v>25</v>
      </c>
      <c r="I2056" t="s">
        <v>184</v>
      </c>
      <c r="J2056" t="s">
        <v>3383</v>
      </c>
      <c r="K2056" t="s">
        <v>4134</v>
      </c>
      <c r="L2056">
        <v>4000</v>
      </c>
      <c r="M2056" t="s">
        <v>4135</v>
      </c>
      <c r="N2056" t="s">
        <v>4060</v>
      </c>
      <c r="O2056" t="s">
        <v>4136</v>
      </c>
      <c r="P2056">
        <v>1000</v>
      </c>
      <c r="Q2056" t="s">
        <v>4134</v>
      </c>
      <c r="R2056">
        <v>1056.5586599999999</v>
      </c>
      <c r="S2056" t="s">
        <v>4271</v>
      </c>
      <c r="T2056" t="s">
        <v>4280</v>
      </c>
    </row>
    <row r="2057" spans="1:20" x14ac:dyDescent="0.3">
      <c r="A2057" t="s">
        <v>3884</v>
      </c>
      <c r="B2057" t="s">
        <v>4139</v>
      </c>
      <c r="C2057" t="s">
        <v>4182</v>
      </c>
      <c r="D2057" t="s">
        <v>4061</v>
      </c>
      <c r="E2057" t="s">
        <v>4062</v>
      </c>
      <c r="F2057" t="s">
        <v>1834</v>
      </c>
      <c r="G2057" t="s">
        <v>2086</v>
      </c>
      <c r="H2057" t="s">
        <v>9</v>
      </c>
      <c r="I2057" t="s">
        <v>180</v>
      </c>
      <c r="J2057" t="s">
        <v>3355</v>
      </c>
      <c r="K2057" t="s">
        <v>4134</v>
      </c>
      <c r="L2057">
        <v>2030</v>
      </c>
      <c r="M2057" t="s">
        <v>4135</v>
      </c>
      <c r="N2057" t="s">
        <v>4060</v>
      </c>
      <c r="O2057" t="s">
        <v>4136</v>
      </c>
      <c r="P2057">
        <v>35</v>
      </c>
      <c r="Q2057" t="s">
        <v>4134</v>
      </c>
      <c r="R2057">
        <v>10162.67376</v>
      </c>
      <c r="S2057" t="s">
        <v>4141</v>
      </c>
      <c r="T2057" t="s">
        <v>4265</v>
      </c>
    </row>
    <row r="2058" spans="1:20" x14ac:dyDescent="0.3">
      <c r="A2058" t="s">
        <v>3787</v>
      </c>
      <c r="B2058" t="s">
        <v>4251</v>
      </c>
      <c r="C2058" t="s">
        <v>4324</v>
      </c>
      <c r="D2058" t="s">
        <v>4068</v>
      </c>
      <c r="E2058" t="s">
        <v>4069</v>
      </c>
      <c r="F2058" t="s">
        <v>572</v>
      </c>
      <c r="G2058" t="s">
        <v>3201</v>
      </c>
      <c r="H2058" t="s">
        <v>9</v>
      </c>
      <c r="I2058" t="s">
        <v>180</v>
      </c>
      <c r="J2058" t="s">
        <v>3404</v>
      </c>
      <c r="K2058" t="s">
        <v>4134</v>
      </c>
      <c r="L2058">
        <v>25</v>
      </c>
      <c r="M2058" t="s">
        <v>4135</v>
      </c>
      <c r="N2058" t="s">
        <v>4060</v>
      </c>
      <c r="O2058" t="s">
        <v>4136</v>
      </c>
      <c r="P2058">
        <v>5</v>
      </c>
      <c r="Q2058" t="s">
        <v>4134</v>
      </c>
      <c r="R2058">
        <v>9132.3754399999998</v>
      </c>
      <c r="S2058" t="s">
        <v>4137</v>
      </c>
      <c r="T2058" t="s">
        <v>4476</v>
      </c>
    </row>
    <row r="2059" spans="1:20" x14ac:dyDescent="0.3">
      <c r="A2059" t="s">
        <v>3701</v>
      </c>
      <c r="B2059" t="s">
        <v>4667</v>
      </c>
      <c r="C2059" t="s">
        <v>4164</v>
      </c>
      <c r="D2059" t="s">
        <v>4097</v>
      </c>
      <c r="E2059" t="s">
        <v>4098</v>
      </c>
      <c r="F2059" t="s">
        <v>37</v>
      </c>
      <c r="G2059" t="s">
        <v>2210</v>
      </c>
      <c r="H2059" t="s">
        <v>25</v>
      </c>
      <c r="I2059" t="s">
        <v>184</v>
      </c>
      <c r="J2059" t="s">
        <v>3383</v>
      </c>
      <c r="K2059" t="s">
        <v>4134</v>
      </c>
      <c r="L2059">
        <v>4000</v>
      </c>
      <c r="M2059" t="s">
        <v>4135</v>
      </c>
      <c r="N2059" t="s">
        <v>4080</v>
      </c>
      <c r="O2059" t="s">
        <v>4183</v>
      </c>
      <c r="P2059">
        <v>1000</v>
      </c>
      <c r="Q2059" t="s">
        <v>4134</v>
      </c>
      <c r="R2059">
        <v>318.20999999999998</v>
      </c>
      <c r="S2059" t="s">
        <v>4179</v>
      </c>
      <c r="T2059" t="s">
        <v>4560</v>
      </c>
    </row>
    <row r="2060" spans="1:20" x14ac:dyDescent="0.3">
      <c r="A2060" t="s">
        <v>3727</v>
      </c>
      <c r="B2060" t="s">
        <v>4161</v>
      </c>
      <c r="C2060" t="s">
        <v>4152</v>
      </c>
      <c r="D2060" t="s">
        <v>4061</v>
      </c>
      <c r="E2060" t="s">
        <v>4062</v>
      </c>
      <c r="F2060" t="s">
        <v>1834</v>
      </c>
      <c r="G2060" t="s">
        <v>2086</v>
      </c>
      <c r="H2060" t="s">
        <v>9</v>
      </c>
      <c r="I2060" t="s">
        <v>180</v>
      </c>
      <c r="J2060" t="s">
        <v>3355</v>
      </c>
      <c r="K2060" t="s">
        <v>4134</v>
      </c>
      <c r="L2060">
        <v>54</v>
      </c>
      <c r="M2060" t="s">
        <v>4135</v>
      </c>
      <c r="N2060" t="s">
        <v>4060</v>
      </c>
      <c r="O2060" t="s">
        <v>4136</v>
      </c>
      <c r="P2060">
        <v>18</v>
      </c>
      <c r="Q2060" t="s">
        <v>4134</v>
      </c>
      <c r="R2060">
        <v>4612.4273599999997</v>
      </c>
      <c r="S2060" t="s">
        <v>4149</v>
      </c>
      <c r="T2060" t="s">
        <v>4218</v>
      </c>
    </row>
    <row r="2061" spans="1:20" x14ac:dyDescent="0.3">
      <c r="A2061" t="s">
        <v>3702</v>
      </c>
      <c r="B2061" t="s">
        <v>4132</v>
      </c>
      <c r="C2061" t="s">
        <v>4175</v>
      </c>
      <c r="D2061" t="s">
        <v>4061</v>
      </c>
      <c r="E2061" t="s">
        <v>4062</v>
      </c>
      <c r="F2061" t="s">
        <v>572</v>
      </c>
      <c r="G2061" t="s">
        <v>3201</v>
      </c>
      <c r="H2061" t="s">
        <v>9</v>
      </c>
      <c r="I2061" t="s">
        <v>180</v>
      </c>
      <c r="J2061" t="s">
        <v>3404</v>
      </c>
      <c r="K2061" t="s">
        <v>4134</v>
      </c>
      <c r="L2061">
        <v>7560</v>
      </c>
      <c r="M2061" t="s">
        <v>4135</v>
      </c>
      <c r="N2061" t="s">
        <v>4060</v>
      </c>
      <c r="O2061" t="s">
        <v>4136</v>
      </c>
      <c r="P2061">
        <v>378</v>
      </c>
      <c r="Q2061" t="s">
        <v>4134</v>
      </c>
      <c r="R2061">
        <v>3016.1878499999998</v>
      </c>
      <c r="S2061" t="s">
        <v>4137</v>
      </c>
      <c r="T2061" t="s">
        <v>4310</v>
      </c>
    </row>
    <row r="2062" spans="1:20" x14ac:dyDescent="0.3">
      <c r="A2062" t="s">
        <v>3925</v>
      </c>
      <c r="B2062" t="s">
        <v>4309</v>
      </c>
      <c r="C2062" t="s">
        <v>4152</v>
      </c>
      <c r="D2062" t="s">
        <v>4085</v>
      </c>
      <c r="E2062" t="s">
        <v>4086</v>
      </c>
      <c r="F2062" t="s">
        <v>89</v>
      </c>
      <c r="G2062" t="s">
        <v>2204</v>
      </c>
      <c r="H2062" t="s">
        <v>40</v>
      </c>
      <c r="I2062" t="s">
        <v>184</v>
      </c>
      <c r="J2062" t="s">
        <v>3383</v>
      </c>
      <c r="K2062" t="s">
        <v>4134</v>
      </c>
      <c r="L2062">
        <v>41</v>
      </c>
      <c r="M2062" t="s">
        <v>4135</v>
      </c>
      <c r="N2062" t="s">
        <v>4060</v>
      </c>
      <c r="O2062" t="s">
        <v>4136</v>
      </c>
      <c r="P2062">
        <v>41</v>
      </c>
      <c r="Q2062" t="s">
        <v>4134</v>
      </c>
      <c r="R2062">
        <v>4335.6199200000001</v>
      </c>
      <c r="S2062" t="s">
        <v>4282</v>
      </c>
      <c r="T2062" t="s">
        <v>4274</v>
      </c>
    </row>
    <row r="2063" spans="1:20" x14ac:dyDescent="0.3">
      <c r="A2063" t="s">
        <v>3774</v>
      </c>
      <c r="B2063" t="s">
        <v>4446</v>
      </c>
      <c r="C2063" t="s">
        <v>4235</v>
      </c>
      <c r="D2063" t="s">
        <v>4085</v>
      </c>
      <c r="E2063" t="s">
        <v>4086</v>
      </c>
      <c r="F2063" t="s">
        <v>37</v>
      </c>
      <c r="G2063" t="s">
        <v>2210</v>
      </c>
      <c r="H2063" t="s">
        <v>25</v>
      </c>
      <c r="I2063" t="s">
        <v>184</v>
      </c>
      <c r="J2063" t="s">
        <v>3383</v>
      </c>
      <c r="K2063" t="s">
        <v>4134</v>
      </c>
      <c r="L2063">
        <v>15000</v>
      </c>
      <c r="M2063" t="s">
        <v>4135</v>
      </c>
      <c r="N2063" t="s">
        <v>4060</v>
      </c>
      <c r="O2063" t="s">
        <v>4136</v>
      </c>
      <c r="P2063">
        <v>1000</v>
      </c>
      <c r="Q2063" t="s">
        <v>4134</v>
      </c>
      <c r="R2063">
        <v>1397.8159800000001</v>
      </c>
      <c r="S2063" t="s">
        <v>4261</v>
      </c>
      <c r="T2063" t="s">
        <v>4392</v>
      </c>
    </row>
    <row r="2064" spans="1:20" x14ac:dyDescent="0.3">
      <c r="A2064" t="s">
        <v>3653</v>
      </c>
      <c r="B2064" t="s">
        <v>4139</v>
      </c>
      <c r="C2064" t="s">
        <v>4228</v>
      </c>
      <c r="D2064" t="s">
        <v>4061</v>
      </c>
      <c r="E2064" t="s">
        <v>4062</v>
      </c>
      <c r="F2064" t="s">
        <v>1834</v>
      </c>
      <c r="G2064" t="s">
        <v>2086</v>
      </c>
      <c r="H2064" t="s">
        <v>9</v>
      </c>
      <c r="I2064" t="s">
        <v>180</v>
      </c>
      <c r="J2064" t="s">
        <v>3355</v>
      </c>
      <c r="K2064" t="s">
        <v>4134</v>
      </c>
      <c r="L2064">
        <v>16665</v>
      </c>
      <c r="M2064" t="s">
        <v>4135</v>
      </c>
      <c r="N2064" t="s">
        <v>4060</v>
      </c>
      <c r="O2064" t="s">
        <v>4136</v>
      </c>
      <c r="P2064">
        <v>165</v>
      </c>
      <c r="Q2064" t="s">
        <v>4134</v>
      </c>
      <c r="R2064">
        <v>3379.27124</v>
      </c>
      <c r="S2064" t="s">
        <v>4141</v>
      </c>
      <c r="T2064" t="s">
        <v>4170</v>
      </c>
    </row>
    <row r="2065" spans="1:20" x14ac:dyDescent="0.3">
      <c r="A2065" t="s">
        <v>3702</v>
      </c>
      <c r="B2065" t="s">
        <v>4139</v>
      </c>
      <c r="C2065" t="s">
        <v>4292</v>
      </c>
      <c r="D2065" t="s">
        <v>4061</v>
      </c>
      <c r="E2065" t="s">
        <v>4062</v>
      </c>
      <c r="F2065" t="s">
        <v>1834</v>
      </c>
      <c r="G2065" t="s">
        <v>2086</v>
      </c>
      <c r="H2065" t="s">
        <v>9</v>
      </c>
      <c r="I2065" t="s">
        <v>180</v>
      </c>
      <c r="J2065" t="s">
        <v>3355</v>
      </c>
      <c r="K2065" t="s">
        <v>4134</v>
      </c>
      <c r="L2065">
        <v>19425</v>
      </c>
      <c r="M2065" t="s">
        <v>4135</v>
      </c>
      <c r="N2065" t="s">
        <v>4060</v>
      </c>
      <c r="O2065" t="s">
        <v>4136</v>
      </c>
      <c r="P2065">
        <v>185</v>
      </c>
      <c r="Q2065" t="s">
        <v>4134</v>
      </c>
      <c r="R2065">
        <v>2980.4106900000002</v>
      </c>
      <c r="S2065" t="s">
        <v>4141</v>
      </c>
      <c r="T2065" t="s">
        <v>4445</v>
      </c>
    </row>
    <row r="2066" spans="1:20" x14ac:dyDescent="0.3">
      <c r="A2066" t="s">
        <v>3845</v>
      </c>
      <c r="B2066" t="s">
        <v>4189</v>
      </c>
      <c r="C2066" t="s">
        <v>4235</v>
      </c>
      <c r="D2066" t="s">
        <v>4068</v>
      </c>
      <c r="E2066" t="s">
        <v>4069</v>
      </c>
      <c r="F2066" t="s">
        <v>1834</v>
      </c>
      <c r="G2066" t="s">
        <v>2086</v>
      </c>
      <c r="H2066" t="s">
        <v>9</v>
      </c>
      <c r="I2066" t="s">
        <v>180</v>
      </c>
      <c r="J2066" t="s">
        <v>3355</v>
      </c>
      <c r="K2066" t="s">
        <v>4134</v>
      </c>
      <c r="L2066">
        <v>108</v>
      </c>
      <c r="M2066" t="s">
        <v>4135</v>
      </c>
      <c r="N2066" t="s">
        <v>4060</v>
      </c>
      <c r="O2066" t="s">
        <v>4136</v>
      </c>
      <c r="P2066">
        <v>36</v>
      </c>
      <c r="Q2066" t="s">
        <v>4134</v>
      </c>
      <c r="R2066">
        <v>126343.09173</v>
      </c>
      <c r="S2066" t="s">
        <v>4190</v>
      </c>
      <c r="T2066" t="s">
        <v>4191</v>
      </c>
    </row>
    <row r="2067" spans="1:20" x14ac:dyDescent="0.3">
      <c r="A2067" t="s">
        <v>3727</v>
      </c>
      <c r="B2067" t="s">
        <v>4561</v>
      </c>
      <c r="C2067" t="s">
        <v>4164</v>
      </c>
      <c r="D2067" t="s">
        <v>4061</v>
      </c>
      <c r="E2067" t="s">
        <v>4062</v>
      </c>
      <c r="F2067" t="s">
        <v>572</v>
      </c>
      <c r="G2067" t="s">
        <v>3201</v>
      </c>
      <c r="H2067" t="s">
        <v>9</v>
      </c>
      <c r="I2067" t="s">
        <v>180</v>
      </c>
      <c r="J2067" t="s">
        <v>3404</v>
      </c>
      <c r="K2067" t="s">
        <v>4134</v>
      </c>
      <c r="L2067">
        <v>2499</v>
      </c>
      <c r="M2067" t="s">
        <v>4135</v>
      </c>
      <c r="N2067" t="s">
        <v>4060</v>
      </c>
      <c r="O2067" t="s">
        <v>4136</v>
      </c>
      <c r="P2067">
        <v>49</v>
      </c>
      <c r="Q2067" t="s">
        <v>4134</v>
      </c>
      <c r="R2067">
        <v>4483.5096100000001</v>
      </c>
      <c r="S2067" t="s">
        <v>4248</v>
      </c>
      <c r="T2067" t="s">
        <v>4269</v>
      </c>
    </row>
    <row r="2068" spans="1:20" x14ac:dyDescent="0.3">
      <c r="A2068" t="s">
        <v>3755</v>
      </c>
      <c r="B2068" t="s">
        <v>4132</v>
      </c>
      <c r="C2068" t="s">
        <v>4235</v>
      </c>
      <c r="D2068" t="s">
        <v>4061</v>
      </c>
      <c r="E2068" t="s">
        <v>4062</v>
      </c>
      <c r="F2068" t="s">
        <v>572</v>
      </c>
      <c r="G2068" t="s">
        <v>3201</v>
      </c>
      <c r="H2068" t="s">
        <v>9</v>
      </c>
      <c r="I2068" t="s">
        <v>180</v>
      </c>
      <c r="J2068" t="s">
        <v>3404</v>
      </c>
      <c r="K2068" t="s">
        <v>4134</v>
      </c>
      <c r="L2068">
        <v>4900</v>
      </c>
      <c r="M2068" t="s">
        <v>4135</v>
      </c>
      <c r="N2068" t="s">
        <v>4060</v>
      </c>
      <c r="O2068" t="s">
        <v>4136</v>
      </c>
      <c r="P2068">
        <v>100</v>
      </c>
      <c r="Q2068" t="s">
        <v>4134</v>
      </c>
      <c r="R2068">
        <v>2352.5772099999999</v>
      </c>
      <c r="S2068" t="s">
        <v>4137</v>
      </c>
      <c r="T2068" t="s">
        <v>4215</v>
      </c>
    </row>
    <row r="2069" spans="1:20" x14ac:dyDescent="0.3">
      <c r="A2069" t="s">
        <v>3727</v>
      </c>
      <c r="B2069" t="s">
        <v>4161</v>
      </c>
      <c r="C2069" t="s">
        <v>4199</v>
      </c>
      <c r="D2069" t="s">
        <v>4061</v>
      </c>
      <c r="E2069" t="s">
        <v>4062</v>
      </c>
      <c r="F2069" t="s">
        <v>1834</v>
      </c>
      <c r="G2069" t="s">
        <v>2086</v>
      </c>
      <c r="H2069" t="s">
        <v>9</v>
      </c>
      <c r="I2069" t="s">
        <v>180</v>
      </c>
      <c r="J2069" t="s">
        <v>3355</v>
      </c>
      <c r="K2069" t="s">
        <v>4134</v>
      </c>
      <c r="L2069">
        <v>204</v>
      </c>
      <c r="M2069" t="s">
        <v>4135</v>
      </c>
      <c r="N2069" t="s">
        <v>4060</v>
      </c>
      <c r="O2069" t="s">
        <v>4136</v>
      </c>
      <c r="P2069">
        <v>34</v>
      </c>
      <c r="Q2069" t="s">
        <v>4134</v>
      </c>
      <c r="R2069">
        <v>4612.4273599999997</v>
      </c>
      <c r="S2069" t="s">
        <v>4149</v>
      </c>
      <c r="T2069" t="s">
        <v>4219</v>
      </c>
    </row>
    <row r="2070" spans="1:20" x14ac:dyDescent="0.3">
      <c r="A2070" t="s">
        <v>4003</v>
      </c>
      <c r="B2070" t="s">
        <v>4283</v>
      </c>
      <c r="C2070" t="s">
        <v>4199</v>
      </c>
      <c r="D2070" t="s">
        <v>4068</v>
      </c>
      <c r="E2070" t="s">
        <v>4069</v>
      </c>
      <c r="F2070" t="s">
        <v>1834</v>
      </c>
      <c r="G2070" t="s">
        <v>2086</v>
      </c>
      <c r="H2070" t="s">
        <v>9</v>
      </c>
      <c r="I2070" t="s">
        <v>180</v>
      </c>
      <c r="J2070" t="s">
        <v>3355</v>
      </c>
      <c r="K2070" t="s">
        <v>4134</v>
      </c>
      <c r="L2070">
        <v>30</v>
      </c>
      <c r="M2070" t="s">
        <v>4135</v>
      </c>
      <c r="N2070" t="s">
        <v>4060</v>
      </c>
      <c r="O2070" t="s">
        <v>4136</v>
      </c>
      <c r="P2070">
        <v>30</v>
      </c>
      <c r="Q2070" t="s">
        <v>4134</v>
      </c>
      <c r="R2070">
        <v>127938.51718</v>
      </c>
      <c r="S2070" t="s">
        <v>4284</v>
      </c>
      <c r="T2070" t="s">
        <v>4307</v>
      </c>
    </row>
    <row r="2071" spans="1:20" x14ac:dyDescent="0.3">
      <c r="A2071" t="s">
        <v>3913</v>
      </c>
      <c r="B2071" t="s">
        <v>4139</v>
      </c>
      <c r="C2071" t="s">
        <v>4148</v>
      </c>
      <c r="D2071" t="s">
        <v>4061</v>
      </c>
      <c r="E2071" t="s">
        <v>4062</v>
      </c>
      <c r="F2071" t="s">
        <v>1834</v>
      </c>
      <c r="G2071" t="s">
        <v>2086</v>
      </c>
      <c r="H2071" t="s">
        <v>9</v>
      </c>
      <c r="I2071" t="s">
        <v>180</v>
      </c>
      <c r="J2071" t="s">
        <v>3355</v>
      </c>
      <c r="K2071" t="s">
        <v>4134</v>
      </c>
      <c r="L2071">
        <v>2500</v>
      </c>
      <c r="M2071" t="s">
        <v>4135</v>
      </c>
      <c r="N2071" t="s">
        <v>4060</v>
      </c>
      <c r="O2071" t="s">
        <v>4136</v>
      </c>
      <c r="P2071">
        <v>100</v>
      </c>
      <c r="Q2071" t="s">
        <v>4134</v>
      </c>
      <c r="R2071">
        <v>2560.8675699999999</v>
      </c>
      <c r="S2071" t="s">
        <v>4141</v>
      </c>
      <c r="T2071" t="s">
        <v>4236</v>
      </c>
    </row>
    <row r="2072" spans="1:20" x14ac:dyDescent="0.3">
      <c r="A2072" t="s">
        <v>3922</v>
      </c>
      <c r="B2072" t="s">
        <v>4312</v>
      </c>
      <c r="C2072" t="s">
        <v>4164</v>
      </c>
      <c r="D2072" t="s">
        <v>4068</v>
      </c>
      <c r="E2072" t="s">
        <v>4069</v>
      </c>
      <c r="F2072" t="s">
        <v>1834</v>
      </c>
      <c r="G2072" t="s">
        <v>2086</v>
      </c>
      <c r="H2072" t="s">
        <v>9</v>
      </c>
      <c r="I2072" t="s">
        <v>180</v>
      </c>
      <c r="J2072" t="s">
        <v>3355</v>
      </c>
      <c r="K2072" t="s">
        <v>4134</v>
      </c>
      <c r="L2072">
        <v>18</v>
      </c>
      <c r="M2072" t="s">
        <v>4135</v>
      </c>
      <c r="N2072" t="s">
        <v>4060</v>
      </c>
      <c r="O2072" t="s">
        <v>4136</v>
      </c>
      <c r="P2072">
        <v>18</v>
      </c>
      <c r="Q2072" t="s">
        <v>4134</v>
      </c>
      <c r="R2072">
        <v>169717.89678000001</v>
      </c>
      <c r="S2072" t="s">
        <v>4313</v>
      </c>
      <c r="T2072" t="s">
        <v>4162</v>
      </c>
    </row>
    <row r="2073" spans="1:20" x14ac:dyDescent="0.3">
      <c r="A2073" t="s">
        <v>4003</v>
      </c>
      <c r="B2073" t="s">
        <v>4151</v>
      </c>
      <c r="C2073" t="s">
        <v>4199</v>
      </c>
      <c r="D2073" t="s">
        <v>4068</v>
      </c>
      <c r="E2073" t="s">
        <v>4069</v>
      </c>
      <c r="F2073" t="s">
        <v>572</v>
      </c>
      <c r="G2073" t="s">
        <v>3201</v>
      </c>
      <c r="H2073" t="s">
        <v>9</v>
      </c>
      <c r="I2073" t="s">
        <v>180</v>
      </c>
      <c r="J2073" t="s">
        <v>3404</v>
      </c>
      <c r="K2073" t="s">
        <v>4134</v>
      </c>
      <c r="L2073">
        <v>1</v>
      </c>
      <c r="M2073" t="s">
        <v>4135</v>
      </c>
      <c r="N2073" t="s">
        <v>4060</v>
      </c>
      <c r="O2073" t="s">
        <v>4136</v>
      </c>
      <c r="P2073">
        <v>1</v>
      </c>
      <c r="Q2073" t="s">
        <v>4134</v>
      </c>
      <c r="R2073">
        <v>129332.83975</v>
      </c>
      <c r="S2073" t="s">
        <v>4153</v>
      </c>
      <c r="T2073"/>
    </row>
    <row r="2074" spans="1:20" x14ac:dyDescent="0.3">
      <c r="A2074" t="s">
        <v>3702</v>
      </c>
      <c r="B2074" t="s">
        <v>4231</v>
      </c>
      <c r="C2074" t="s">
        <v>4199</v>
      </c>
      <c r="D2074" t="s">
        <v>4061</v>
      </c>
      <c r="E2074" t="s">
        <v>4062</v>
      </c>
      <c r="F2074" t="s">
        <v>1834</v>
      </c>
      <c r="G2074" t="s">
        <v>2086</v>
      </c>
      <c r="H2074" t="s">
        <v>9</v>
      </c>
      <c r="I2074" t="s">
        <v>180</v>
      </c>
      <c r="J2074" t="s">
        <v>3355</v>
      </c>
      <c r="K2074" t="s">
        <v>4134</v>
      </c>
      <c r="L2074">
        <v>40368</v>
      </c>
      <c r="M2074" t="s">
        <v>4135</v>
      </c>
      <c r="N2074" t="s">
        <v>4060</v>
      </c>
      <c r="O2074" t="s">
        <v>4136</v>
      </c>
      <c r="P2074">
        <v>841</v>
      </c>
      <c r="Q2074" t="s">
        <v>4134</v>
      </c>
      <c r="R2074">
        <v>2980.4106900000002</v>
      </c>
      <c r="S2074" t="s">
        <v>4232</v>
      </c>
      <c r="T2074" t="s">
        <v>4491</v>
      </c>
    </row>
    <row r="2075" spans="1:20" x14ac:dyDescent="0.3">
      <c r="A2075" t="s">
        <v>3653</v>
      </c>
      <c r="B2075" t="s">
        <v>4132</v>
      </c>
      <c r="C2075" t="s">
        <v>4324</v>
      </c>
      <c r="D2075" t="s">
        <v>4061</v>
      </c>
      <c r="E2075" t="s">
        <v>4062</v>
      </c>
      <c r="F2075" t="s">
        <v>572</v>
      </c>
      <c r="G2075" t="s">
        <v>3201</v>
      </c>
      <c r="H2075" t="s">
        <v>9</v>
      </c>
      <c r="I2075" t="s">
        <v>180</v>
      </c>
      <c r="J2075" t="s">
        <v>3404</v>
      </c>
      <c r="K2075" t="s">
        <v>4134</v>
      </c>
      <c r="L2075">
        <v>4680</v>
      </c>
      <c r="M2075" t="s">
        <v>4135</v>
      </c>
      <c r="N2075" t="s">
        <v>4060</v>
      </c>
      <c r="O2075" t="s">
        <v>4136</v>
      </c>
      <c r="P2075">
        <v>312</v>
      </c>
      <c r="Q2075" t="s">
        <v>4134</v>
      </c>
      <c r="R2075">
        <v>3416.2647400000001</v>
      </c>
      <c r="S2075" t="s">
        <v>4137</v>
      </c>
      <c r="T2075" t="s">
        <v>4138</v>
      </c>
    </row>
    <row r="2076" spans="1:20" x14ac:dyDescent="0.3">
      <c r="A2076" t="s">
        <v>3845</v>
      </c>
      <c r="B2076" t="s">
        <v>4189</v>
      </c>
      <c r="C2076" t="s">
        <v>4235</v>
      </c>
      <c r="D2076" t="s">
        <v>4068</v>
      </c>
      <c r="E2076" t="s">
        <v>4069</v>
      </c>
      <c r="F2076" t="s">
        <v>1834</v>
      </c>
      <c r="G2076" t="s">
        <v>2086</v>
      </c>
      <c r="H2076" t="s">
        <v>9</v>
      </c>
      <c r="I2076" t="s">
        <v>180</v>
      </c>
      <c r="J2076" t="s">
        <v>3355</v>
      </c>
      <c r="K2076" t="s">
        <v>4134</v>
      </c>
      <c r="L2076">
        <v>36</v>
      </c>
      <c r="M2076" t="s">
        <v>4135</v>
      </c>
      <c r="N2076" t="s">
        <v>4060</v>
      </c>
      <c r="O2076" t="s">
        <v>4136</v>
      </c>
      <c r="P2076">
        <v>36</v>
      </c>
      <c r="Q2076" t="s">
        <v>4134</v>
      </c>
      <c r="R2076">
        <v>126343.09173</v>
      </c>
      <c r="S2076" t="s">
        <v>4190</v>
      </c>
      <c r="T2076" t="s">
        <v>4428</v>
      </c>
    </row>
    <row r="2077" spans="1:20" x14ac:dyDescent="0.3">
      <c r="A2077" t="s">
        <v>3755</v>
      </c>
      <c r="B2077" t="s">
        <v>4139</v>
      </c>
      <c r="C2077" t="s">
        <v>4175</v>
      </c>
      <c r="D2077" t="s">
        <v>4061</v>
      </c>
      <c r="E2077" t="s">
        <v>4062</v>
      </c>
      <c r="F2077" t="s">
        <v>1834</v>
      </c>
      <c r="G2077" t="s">
        <v>2086</v>
      </c>
      <c r="H2077" t="s">
        <v>9</v>
      </c>
      <c r="I2077" t="s">
        <v>180</v>
      </c>
      <c r="J2077" t="s">
        <v>3355</v>
      </c>
      <c r="K2077" t="s">
        <v>4134</v>
      </c>
      <c r="L2077">
        <v>1020</v>
      </c>
      <c r="M2077" t="s">
        <v>4135</v>
      </c>
      <c r="N2077" t="s">
        <v>4060</v>
      </c>
      <c r="O2077" t="s">
        <v>4136</v>
      </c>
      <c r="P2077">
        <v>170</v>
      </c>
      <c r="Q2077" t="s">
        <v>4134</v>
      </c>
      <c r="R2077">
        <v>2325.0208200000002</v>
      </c>
      <c r="S2077" t="s">
        <v>4141</v>
      </c>
      <c r="T2077" t="s">
        <v>4412</v>
      </c>
    </row>
    <row r="2078" spans="1:20" x14ac:dyDescent="0.3">
      <c r="A2078" t="s">
        <v>3844</v>
      </c>
      <c r="B2078" t="s">
        <v>4262</v>
      </c>
      <c r="C2078" t="s">
        <v>4199</v>
      </c>
      <c r="D2078" t="s">
        <v>4068</v>
      </c>
      <c r="E2078" t="s">
        <v>4069</v>
      </c>
      <c r="F2078" t="s">
        <v>1834</v>
      </c>
      <c r="G2078" t="s">
        <v>2086</v>
      </c>
      <c r="H2078" t="s">
        <v>9</v>
      </c>
      <c r="I2078" t="s">
        <v>180</v>
      </c>
      <c r="J2078" t="s">
        <v>3355</v>
      </c>
      <c r="K2078" t="s">
        <v>4134</v>
      </c>
      <c r="L2078">
        <v>11120</v>
      </c>
      <c r="M2078" t="s">
        <v>4135</v>
      </c>
      <c r="N2078" t="s">
        <v>4060</v>
      </c>
      <c r="O2078" t="s">
        <v>4136</v>
      </c>
      <c r="P2078">
        <v>80</v>
      </c>
      <c r="Q2078" t="s">
        <v>4134</v>
      </c>
      <c r="R2078">
        <v>8006.1981599999999</v>
      </c>
      <c r="S2078" t="s">
        <v>4263</v>
      </c>
      <c r="T2078" t="s">
        <v>4609</v>
      </c>
    </row>
    <row r="2079" spans="1:20" x14ac:dyDescent="0.3">
      <c r="A2079" t="s">
        <v>3702</v>
      </c>
      <c r="B2079" t="s">
        <v>4139</v>
      </c>
      <c r="C2079" t="s">
        <v>4252</v>
      </c>
      <c r="D2079" t="s">
        <v>4061</v>
      </c>
      <c r="E2079" t="s">
        <v>4062</v>
      </c>
      <c r="F2079" t="s">
        <v>1834</v>
      </c>
      <c r="G2079" t="s">
        <v>2086</v>
      </c>
      <c r="H2079" t="s">
        <v>9</v>
      </c>
      <c r="I2079" t="s">
        <v>180</v>
      </c>
      <c r="J2079" t="s">
        <v>3355</v>
      </c>
      <c r="K2079" t="s">
        <v>4134</v>
      </c>
      <c r="L2079">
        <v>25900</v>
      </c>
      <c r="M2079" t="s">
        <v>4135</v>
      </c>
      <c r="N2079" t="s">
        <v>4060</v>
      </c>
      <c r="O2079" t="s">
        <v>4136</v>
      </c>
      <c r="P2079">
        <v>148</v>
      </c>
      <c r="Q2079" t="s">
        <v>4134</v>
      </c>
      <c r="R2079">
        <v>2980.4106900000002</v>
      </c>
      <c r="S2079" t="s">
        <v>4141</v>
      </c>
      <c r="T2079" t="s">
        <v>4142</v>
      </c>
    </row>
    <row r="2080" spans="1:20" x14ac:dyDescent="0.3">
      <c r="A2080" t="s">
        <v>3702</v>
      </c>
      <c r="B2080" t="s">
        <v>4139</v>
      </c>
      <c r="C2080" t="s">
        <v>4177</v>
      </c>
      <c r="D2080" t="s">
        <v>4061</v>
      </c>
      <c r="E2080" t="s">
        <v>4062</v>
      </c>
      <c r="F2080" t="s">
        <v>1834</v>
      </c>
      <c r="G2080" t="s">
        <v>2086</v>
      </c>
      <c r="H2080" t="s">
        <v>9</v>
      </c>
      <c r="I2080" t="s">
        <v>180</v>
      </c>
      <c r="J2080" t="s">
        <v>3355</v>
      </c>
      <c r="K2080" t="s">
        <v>4134</v>
      </c>
      <c r="L2080">
        <v>364</v>
      </c>
      <c r="M2080" t="s">
        <v>4135</v>
      </c>
      <c r="N2080" t="s">
        <v>4060</v>
      </c>
      <c r="O2080" t="s">
        <v>4136</v>
      </c>
      <c r="P2080">
        <v>28</v>
      </c>
      <c r="Q2080" t="s">
        <v>4134</v>
      </c>
      <c r="R2080">
        <v>2980.4106900000002</v>
      </c>
      <c r="S2080" t="s">
        <v>4141</v>
      </c>
      <c r="T2080" t="s">
        <v>4250</v>
      </c>
    </row>
    <row r="2081" spans="1:20" x14ac:dyDescent="0.3">
      <c r="A2081" t="s">
        <v>3913</v>
      </c>
      <c r="B2081" t="s">
        <v>4139</v>
      </c>
      <c r="C2081" t="s">
        <v>4148</v>
      </c>
      <c r="D2081" t="s">
        <v>4061</v>
      </c>
      <c r="E2081" t="s">
        <v>4062</v>
      </c>
      <c r="F2081" t="s">
        <v>1834</v>
      </c>
      <c r="G2081" t="s">
        <v>2086</v>
      </c>
      <c r="H2081" t="s">
        <v>9</v>
      </c>
      <c r="I2081" t="s">
        <v>180</v>
      </c>
      <c r="J2081" t="s">
        <v>3355</v>
      </c>
      <c r="K2081" t="s">
        <v>4134</v>
      </c>
      <c r="L2081">
        <v>10500</v>
      </c>
      <c r="M2081" t="s">
        <v>4135</v>
      </c>
      <c r="N2081" t="s">
        <v>4060</v>
      </c>
      <c r="O2081" t="s">
        <v>4136</v>
      </c>
      <c r="P2081">
        <v>100</v>
      </c>
      <c r="Q2081" t="s">
        <v>4134</v>
      </c>
      <c r="R2081">
        <v>2560.8675699999999</v>
      </c>
      <c r="S2081" t="s">
        <v>4141</v>
      </c>
      <c r="T2081" t="s">
        <v>4445</v>
      </c>
    </row>
    <row r="2082" spans="1:20" x14ac:dyDescent="0.3">
      <c r="A2082" t="s">
        <v>3958</v>
      </c>
      <c r="B2082" t="s">
        <v>4139</v>
      </c>
      <c r="C2082" t="s">
        <v>4152</v>
      </c>
      <c r="D2082" t="s">
        <v>4061</v>
      </c>
      <c r="E2082" t="s">
        <v>4062</v>
      </c>
      <c r="F2082" t="s">
        <v>1834</v>
      </c>
      <c r="G2082" t="s">
        <v>2086</v>
      </c>
      <c r="H2082" t="s">
        <v>9</v>
      </c>
      <c r="I2082" t="s">
        <v>180</v>
      </c>
      <c r="J2082" t="s">
        <v>3355</v>
      </c>
      <c r="K2082" t="s">
        <v>4134</v>
      </c>
      <c r="L2082">
        <v>7733</v>
      </c>
      <c r="M2082" t="s">
        <v>4135</v>
      </c>
      <c r="N2082" t="s">
        <v>4060</v>
      </c>
      <c r="O2082" t="s">
        <v>4136</v>
      </c>
      <c r="P2082">
        <v>209</v>
      </c>
      <c r="Q2082" t="s">
        <v>4134</v>
      </c>
      <c r="R2082">
        <v>1775.81025</v>
      </c>
      <c r="S2082" t="s">
        <v>4141</v>
      </c>
      <c r="T2082" t="s">
        <v>4254</v>
      </c>
    </row>
    <row r="2083" spans="1:20" x14ac:dyDescent="0.3">
      <c r="A2083" t="s">
        <v>3653</v>
      </c>
      <c r="B2083" t="s">
        <v>4306</v>
      </c>
      <c r="C2083" t="s">
        <v>4235</v>
      </c>
      <c r="D2083" t="s">
        <v>4061</v>
      </c>
      <c r="E2083" t="s">
        <v>4062</v>
      </c>
      <c r="F2083" t="s">
        <v>1834</v>
      </c>
      <c r="G2083" t="s">
        <v>2086</v>
      </c>
      <c r="H2083" t="s">
        <v>9</v>
      </c>
      <c r="I2083" t="s">
        <v>180</v>
      </c>
      <c r="J2083" t="s">
        <v>3355</v>
      </c>
      <c r="K2083" t="s">
        <v>4134</v>
      </c>
      <c r="L2083">
        <v>7800</v>
      </c>
      <c r="M2083" t="s">
        <v>4135</v>
      </c>
      <c r="N2083" t="s">
        <v>4060</v>
      </c>
      <c r="O2083" t="s">
        <v>4136</v>
      </c>
      <c r="P2083">
        <v>65</v>
      </c>
      <c r="Q2083" t="s">
        <v>4134</v>
      </c>
      <c r="R2083">
        <v>3514.24467</v>
      </c>
      <c r="S2083" t="s">
        <v>4307</v>
      </c>
      <c r="T2083" t="s">
        <v>4308</v>
      </c>
    </row>
    <row r="2084" spans="1:20" x14ac:dyDescent="0.3">
      <c r="A2084" t="s">
        <v>3774</v>
      </c>
      <c r="B2084" t="s">
        <v>4154</v>
      </c>
      <c r="C2084" t="s">
        <v>4152</v>
      </c>
      <c r="D2084" t="s">
        <v>4085</v>
      </c>
      <c r="E2084" t="s">
        <v>4086</v>
      </c>
      <c r="F2084" t="s">
        <v>37</v>
      </c>
      <c r="G2084" t="s">
        <v>2210</v>
      </c>
      <c r="H2084" t="s">
        <v>25</v>
      </c>
      <c r="I2084" t="s">
        <v>184</v>
      </c>
      <c r="J2084" t="s">
        <v>3383</v>
      </c>
      <c r="K2084" t="s">
        <v>4134</v>
      </c>
      <c r="L2084">
        <v>6000</v>
      </c>
      <c r="M2084" t="s">
        <v>4135</v>
      </c>
      <c r="N2084" t="s">
        <v>4060</v>
      </c>
      <c r="O2084" t="s">
        <v>4136</v>
      </c>
      <c r="P2084">
        <v>2000</v>
      </c>
      <c r="Q2084" t="s">
        <v>4134</v>
      </c>
      <c r="R2084">
        <v>1397.8159800000001</v>
      </c>
      <c r="S2084" t="s">
        <v>4155</v>
      </c>
      <c r="T2084" t="s">
        <v>4377</v>
      </c>
    </row>
    <row r="2085" spans="1:20" x14ac:dyDescent="0.3">
      <c r="A2085" t="s">
        <v>3657</v>
      </c>
      <c r="B2085" t="s">
        <v>4631</v>
      </c>
      <c r="C2085" t="s">
        <v>4164</v>
      </c>
      <c r="D2085" t="s">
        <v>4085</v>
      </c>
      <c r="E2085" t="s">
        <v>4086</v>
      </c>
      <c r="F2085" t="s">
        <v>89</v>
      </c>
      <c r="G2085" t="s">
        <v>2204</v>
      </c>
      <c r="H2085" t="s">
        <v>40</v>
      </c>
      <c r="I2085" t="s">
        <v>184</v>
      </c>
      <c r="J2085" t="s">
        <v>3383</v>
      </c>
      <c r="K2085" t="s">
        <v>4134</v>
      </c>
      <c r="L2085">
        <v>400</v>
      </c>
      <c r="M2085" t="s">
        <v>4135</v>
      </c>
      <c r="N2085" t="s">
        <v>4060</v>
      </c>
      <c r="O2085" t="s">
        <v>4136</v>
      </c>
      <c r="P2085">
        <v>400</v>
      </c>
      <c r="Q2085" t="s">
        <v>4134</v>
      </c>
      <c r="R2085">
        <v>995.12755000000004</v>
      </c>
      <c r="S2085" t="s">
        <v>4200</v>
      </c>
      <c r="T2085" t="s">
        <v>4445</v>
      </c>
    </row>
    <row r="2086" spans="1:20" x14ac:dyDescent="0.3">
      <c r="A2086" t="s">
        <v>3755</v>
      </c>
      <c r="B2086" t="s">
        <v>4132</v>
      </c>
      <c r="C2086" t="s">
        <v>4228</v>
      </c>
      <c r="D2086" t="s">
        <v>4061</v>
      </c>
      <c r="E2086" t="s">
        <v>4062</v>
      </c>
      <c r="F2086" t="s">
        <v>572</v>
      </c>
      <c r="G2086" t="s">
        <v>3201</v>
      </c>
      <c r="H2086" t="s">
        <v>9</v>
      </c>
      <c r="I2086" t="s">
        <v>180</v>
      </c>
      <c r="J2086" t="s">
        <v>3404</v>
      </c>
      <c r="K2086" t="s">
        <v>4134</v>
      </c>
      <c r="L2086">
        <v>13790</v>
      </c>
      <c r="M2086" t="s">
        <v>4135</v>
      </c>
      <c r="N2086" t="s">
        <v>4060</v>
      </c>
      <c r="O2086" t="s">
        <v>4136</v>
      </c>
      <c r="P2086">
        <v>197</v>
      </c>
      <c r="Q2086" t="s">
        <v>4134</v>
      </c>
      <c r="R2086">
        <v>2352.5772099999999</v>
      </c>
      <c r="S2086" t="s">
        <v>4137</v>
      </c>
      <c r="T2086" t="s">
        <v>4168</v>
      </c>
    </row>
    <row r="2087" spans="1:20" x14ac:dyDescent="0.3">
      <c r="A2087" t="s">
        <v>3725</v>
      </c>
      <c r="B2087" t="s">
        <v>4154</v>
      </c>
      <c r="C2087" t="s">
        <v>4371</v>
      </c>
      <c r="D2087" t="s">
        <v>4085</v>
      </c>
      <c r="E2087" t="s">
        <v>4086</v>
      </c>
      <c r="F2087" t="s">
        <v>37</v>
      </c>
      <c r="G2087" t="s">
        <v>2210</v>
      </c>
      <c r="H2087" t="s">
        <v>25</v>
      </c>
      <c r="I2087" t="s">
        <v>184</v>
      </c>
      <c r="J2087" t="s">
        <v>3383</v>
      </c>
      <c r="K2087" t="s">
        <v>4134</v>
      </c>
      <c r="L2087">
        <v>4500</v>
      </c>
      <c r="M2087" t="s">
        <v>4135</v>
      </c>
      <c r="N2087" t="s">
        <v>4060</v>
      </c>
      <c r="O2087" t="s">
        <v>4136</v>
      </c>
      <c r="P2087">
        <v>1500</v>
      </c>
      <c r="Q2087" t="s">
        <v>4134</v>
      </c>
      <c r="R2087">
        <v>709.28188</v>
      </c>
      <c r="S2087" t="s">
        <v>4155</v>
      </c>
      <c r="T2087" t="s">
        <v>4322</v>
      </c>
    </row>
    <row r="2088" spans="1:20" x14ac:dyDescent="0.3">
      <c r="A2088" t="s">
        <v>3755</v>
      </c>
      <c r="B2088" t="s">
        <v>4214</v>
      </c>
      <c r="C2088" t="s">
        <v>4152</v>
      </c>
      <c r="D2088" t="s">
        <v>4061</v>
      </c>
      <c r="E2088" t="s">
        <v>4062</v>
      </c>
      <c r="F2088" t="s">
        <v>1834</v>
      </c>
      <c r="G2088" t="s">
        <v>2086</v>
      </c>
      <c r="H2088" t="s">
        <v>9</v>
      </c>
      <c r="I2088" t="s">
        <v>180</v>
      </c>
      <c r="J2088" t="s">
        <v>3355</v>
      </c>
      <c r="K2088" t="s">
        <v>4134</v>
      </c>
      <c r="L2088">
        <v>2470</v>
      </c>
      <c r="M2088" t="s">
        <v>4135</v>
      </c>
      <c r="N2088" t="s">
        <v>4060</v>
      </c>
      <c r="O2088" t="s">
        <v>4136</v>
      </c>
      <c r="P2088">
        <v>65</v>
      </c>
      <c r="Q2088" t="s">
        <v>4134</v>
      </c>
      <c r="R2088">
        <v>2417.8858300000002</v>
      </c>
      <c r="S2088" t="s">
        <v>4215</v>
      </c>
      <c r="T2088" t="s">
        <v>4216</v>
      </c>
    </row>
    <row r="2089" spans="1:20" x14ac:dyDescent="0.3">
      <c r="A2089" t="s">
        <v>3844</v>
      </c>
      <c r="B2089" t="s">
        <v>4368</v>
      </c>
      <c r="C2089" t="s">
        <v>4164</v>
      </c>
      <c r="D2089" t="s">
        <v>4068</v>
      </c>
      <c r="E2089" t="s">
        <v>4069</v>
      </c>
      <c r="F2089" t="s">
        <v>1834</v>
      </c>
      <c r="G2089" t="s">
        <v>2086</v>
      </c>
      <c r="H2089" t="s">
        <v>9</v>
      </c>
      <c r="I2089" t="s">
        <v>180</v>
      </c>
      <c r="J2089" t="s">
        <v>3355</v>
      </c>
      <c r="K2089" t="s">
        <v>4134</v>
      </c>
      <c r="L2089">
        <v>534</v>
      </c>
      <c r="M2089" t="s">
        <v>4135</v>
      </c>
      <c r="N2089" t="s">
        <v>4060</v>
      </c>
      <c r="O2089" t="s">
        <v>4136</v>
      </c>
      <c r="P2089">
        <v>181</v>
      </c>
      <c r="Q2089" t="s">
        <v>4134</v>
      </c>
      <c r="R2089">
        <v>7409.59148</v>
      </c>
      <c r="S2089" t="s">
        <v>4232</v>
      </c>
      <c r="T2089" t="s">
        <v>4490</v>
      </c>
    </row>
    <row r="2090" spans="1:20" x14ac:dyDescent="0.3">
      <c r="A2090" t="s">
        <v>3844</v>
      </c>
      <c r="B2090" t="s">
        <v>4262</v>
      </c>
      <c r="C2090" t="s">
        <v>4199</v>
      </c>
      <c r="D2090" t="s">
        <v>4068</v>
      </c>
      <c r="E2090" t="s">
        <v>4069</v>
      </c>
      <c r="F2090" t="s">
        <v>1834</v>
      </c>
      <c r="G2090" t="s">
        <v>2086</v>
      </c>
      <c r="H2090" t="s">
        <v>9</v>
      </c>
      <c r="I2090" t="s">
        <v>180</v>
      </c>
      <c r="J2090" t="s">
        <v>3355</v>
      </c>
      <c r="K2090" t="s">
        <v>4134</v>
      </c>
      <c r="L2090">
        <v>80</v>
      </c>
      <c r="M2090" t="s">
        <v>4135</v>
      </c>
      <c r="N2090" t="s">
        <v>4060</v>
      </c>
      <c r="O2090" t="s">
        <v>4136</v>
      </c>
      <c r="P2090">
        <v>80</v>
      </c>
      <c r="Q2090" t="s">
        <v>4134</v>
      </c>
      <c r="R2090">
        <v>8006.1981599999999</v>
      </c>
      <c r="S2090" t="s">
        <v>4263</v>
      </c>
      <c r="T2090" t="s">
        <v>4308</v>
      </c>
    </row>
    <row r="2091" spans="1:20" x14ac:dyDescent="0.3">
      <c r="A2091" t="s">
        <v>3702</v>
      </c>
      <c r="B2091" t="s">
        <v>4139</v>
      </c>
      <c r="C2091" t="s">
        <v>4199</v>
      </c>
      <c r="D2091" t="s">
        <v>4061</v>
      </c>
      <c r="E2091" t="s">
        <v>4062</v>
      </c>
      <c r="F2091" t="s">
        <v>1834</v>
      </c>
      <c r="G2091" t="s">
        <v>2086</v>
      </c>
      <c r="H2091" t="s">
        <v>9</v>
      </c>
      <c r="I2091" t="s">
        <v>180</v>
      </c>
      <c r="J2091" t="s">
        <v>3355</v>
      </c>
      <c r="K2091" t="s">
        <v>4134</v>
      </c>
      <c r="L2091">
        <v>12045</v>
      </c>
      <c r="M2091" t="s">
        <v>4135</v>
      </c>
      <c r="N2091" t="s">
        <v>4060</v>
      </c>
      <c r="O2091" t="s">
        <v>4136</v>
      </c>
      <c r="P2091">
        <v>55</v>
      </c>
      <c r="Q2091" t="s">
        <v>4134</v>
      </c>
      <c r="R2091">
        <v>2980.4106900000002</v>
      </c>
      <c r="S2091" t="s">
        <v>4141</v>
      </c>
      <c r="T2091" t="s">
        <v>4176</v>
      </c>
    </row>
    <row r="2092" spans="1:20" x14ac:dyDescent="0.3">
      <c r="A2092" t="s">
        <v>3845</v>
      </c>
      <c r="B2092" t="s">
        <v>4340</v>
      </c>
      <c r="C2092" t="s">
        <v>4199</v>
      </c>
      <c r="D2092" t="s">
        <v>4068</v>
      </c>
      <c r="E2092" t="s">
        <v>4069</v>
      </c>
      <c r="F2092" t="s">
        <v>572</v>
      </c>
      <c r="G2092" t="s">
        <v>3201</v>
      </c>
      <c r="H2092" t="s">
        <v>9</v>
      </c>
      <c r="I2092" t="s">
        <v>180</v>
      </c>
      <c r="J2092" t="s">
        <v>3404</v>
      </c>
      <c r="K2092" t="s">
        <v>4134</v>
      </c>
      <c r="L2092">
        <v>30</v>
      </c>
      <c r="M2092" t="s">
        <v>4135</v>
      </c>
      <c r="N2092" t="s">
        <v>4060</v>
      </c>
      <c r="O2092" t="s">
        <v>4136</v>
      </c>
      <c r="P2092">
        <v>30</v>
      </c>
      <c r="Q2092" t="s">
        <v>4134</v>
      </c>
      <c r="R2092">
        <v>126343.09173</v>
      </c>
      <c r="S2092" t="s">
        <v>4284</v>
      </c>
      <c r="T2092" t="s">
        <v>4455</v>
      </c>
    </row>
    <row r="2093" spans="1:20" x14ac:dyDescent="0.3">
      <c r="A2093" t="s">
        <v>3727</v>
      </c>
      <c r="B2093" t="s">
        <v>4139</v>
      </c>
      <c r="C2093" t="s">
        <v>4159</v>
      </c>
      <c r="D2093" t="s">
        <v>4061</v>
      </c>
      <c r="E2093" t="s">
        <v>4062</v>
      </c>
      <c r="F2093" t="s">
        <v>1834</v>
      </c>
      <c r="G2093" t="s">
        <v>2086</v>
      </c>
      <c r="H2093" t="s">
        <v>9</v>
      </c>
      <c r="I2093" t="s">
        <v>180</v>
      </c>
      <c r="J2093" t="s">
        <v>3355</v>
      </c>
      <c r="K2093" t="s">
        <v>4134</v>
      </c>
      <c r="L2093">
        <v>18320</v>
      </c>
      <c r="M2093" t="s">
        <v>4135</v>
      </c>
      <c r="N2093" t="s">
        <v>4060</v>
      </c>
      <c r="O2093" t="s">
        <v>4136</v>
      </c>
      <c r="P2093">
        <v>241</v>
      </c>
      <c r="Q2093" t="s">
        <v>4134</v>
      </c>
      <c r="R2093">
        <v>4435.2754500000001</v>
      </c>
      <c r="S2093" t="s">
        <v>4141</v>
      </c>
      <c r="T2093" t="s">
        <v>4158</v>
      </c>
    </row>
    <row r="2094" spans="1:20" x14ac:dyDescent="0.3">
      <c r="A2094" t="s">
        <v>3884</v>
      </c>
      <c r="B2094" t="s">
        <v>4139</v>
      </c>
      <c r="C2094" t="s">
        <v>4266</v>
      </c>
      <c r="D2094" t="s">
        <v>4061</v>
      </c>
      <c r="E2094" t="s">
        <v>4062</v>
      </c>
      <c r="F2094" t="s">
        <v>1834</v>
      </c>
      <c r="G2094" t="s">
        <v>2086</v>
      </c>
      <c r="H2094" t="s">
        <v>9</v>
      </c>
      <c r="I2094" t="s">
        <v>180</v>
      </c>
      <c r="J2094" t="s">
        <v>3355</v>
      </c>
      <c r="K2094" t="s">
        <v>4134</v>
      </c>
      <c r="L2094">
        <v>1261</v>
      </c>
      <c r="M2094" t="s">
        <v>4135</v>
      </c>
      <c r="N2094" t="s">
        <v>4060</v>
      </c>
      <c r="O2094" t="s">
        <v>4136</v>
      </c>
      <c r="P2094">
        <v>97</v>
      </c>
      <c r="Q2094" t="s">
        <v>4134</v>
      </c>
      <c r="R2094">
        <v>11365.452939999999</v>
      </c>
      <c r="S2094" t="s">
        <v>4141</v>
      </c>
      <c r="T2094" t="s">
        <v>4250</v>
      </c>
    </row>
    <row r="2095" spans="1:20" x14ac:dyDescent="0.3">
      <c r="A2095" t="s">
        <v>3753</v>
      </c>
      <c r="B2095" t="s">
        <v>4436</v>
      </c>
      <c r="C2095" t="s">
        <v>4164</v>
      </c>
      <c r="D2095" t="s">
        <v>4097</v>
      </c>
      <c r="E2095" t="s">
        <v>4098</v>
      </c>
      <c r="F2095" t="s">
        <v>37</v>
      </c>
      <c r="G2095" t="s">
        <v>2210</v>
      </c>
      <c r="H2095" t="s">
        <v>25</v>
      </c>
      <c r="I2095" t="s">
        <v>184</v>
      </c>
      <c r="J2095" t="s">
        <v>3383</v>
      </c>
      <c r="K2095" t="s">
        <v>4134</v>
      </c>
      <c r="L2095">
        <v>1000</v>
      </c>
      <c r="M2095" t="s">
        <v>4135</v>
      </c>
      <c r="N2095" t="s">
        <v>4080</v>
      </c>
      <c r="O2095" t="s">
        <v>4183</v>
      </c>
      <c r="P2095">
        <v>1000</v>
      </c>
      <c r="Q2095" t="s">
        <v>4134</v>
      </c>
      <c r="R2095">
        <v>7.5</v>
      </c>
      <c r="S2095" t="s">
        <v>4308</v>
      </c>
      <c r="T2095"/>
    </row>
    <row r="2096" spans="1:20" x14ac:dyDescent="0.3">
      <c r="A2096" t="s">
        <v>3755</v>
      </c>
      <c r="B2096" t="s">
        <v>4661</v>
      </c>
      <c r="C2096" t="s">
        <v>4164</v>
      </c>
      <c r="D2096" t="s">
        <v>4061</v>
      </c>
      <c r="E2096" t="s">
        <v>4062</v>
      </c>
      <c r="F2096" t="s">
        <v>572</v>
      </c>
      <c r="G2096" t="s">
        <v>3201</v>
      </c>
      <c r="H2096" t="s">
        <v>9</v>
      </c>
      <c r="I2096" t="s">
        <v>180</v>
      </c>
      <c r="J2096" t="s">
        <v>3404</v>
      </c>
      <c r="K2096" t="s">
        <v>4134</v>
      </c>
      <c r="L2096">
        <v>84</v>
      </c>
      <c r="M2096" t="s">
        <v>4135</v>
      </c>
      <c r="N2096" t="s">
        <v>4060</v>
      </c>
      <c r="O2096" t="s">
        <v>4136</v>
      </c>
      <c r="P2096">
        <v>84</v>
      </c>
      <c r="Q2096" t="s">
        <v>4134</v>
      </c>
      <c r="R2096">
        <v>2542.0023999999999</v>
      </c>
      <c r="S2096" t="s">
        <v>4539</v>
      </c>
      <c r="T2096"/>
    </row>
    <row r="2097" spans="1:20" x14ac:dyDescent="0.3">
      <c r="A2097" t="s">
        <v>3653</v>
      </c>
      <c r="B2097" t="s">
        <v>4395</v>
      </c>
      <c r="C2097" t="s">
        <v>4164</v>
      </c>
      <c r="D2097" t="s">
        <v>4061</v>
      </c>
      <c r="E2097" t="s">
        <v>4062</v>
      </c>
      <c r="F2097" t="s">
        <v>1834</v>
      </c>
      <c r="G2097" t="s">
        <v>2086</v>
      </c>
      <c r="H2097" t="s">
        <v>9</v>
      </c>
      <c r="I2097" t="s">
        <v>180</v>
      </c>
      <c r="J2097" t="s">
        <v>3355</v>
      </c>
      <c r="K2097" t="s">
        <v>4134</v>
      </c>
      <c r="L2097">
        <v>25</v>
      </c>
      <c r="M2097" t="s">
        <v>4135</v>
      </c>
      <c r="N2097" t="s">
        <v>4060</v>
      </c>
      <c r="O2097" t="s">
        <v>4136</v>
      </c>
      <c r="P2097">
        <v>25</v>
      </c>
      <c r="Q2097" t="s">
        <v>4134</v>
      </c>
      <c r="R2097">
        <v>3514.24467</v>
      </c>
      <c r="S2097" t="s">
        <v>4396</v>
      </c>
      <c r="T2097"/>
    </row>
    <row r="2098" spans="1:20" x14ac:dyDescent="0.3">
      <c r="A2098" t="s">
        <v>3884</v>
      </c>
      <c r="B2098" t="s">
        <v>4139</v>
      </c>
      <c r="C2098" t="s">
        <v>4140</v>
      </c>
      <c r="D2098" t="s">
        <v>4061</v>
      </c>
      <c r="E2098" t="s">
        <v>4062</v>
      </c>
      <c r="F2098" t="s">
        <v>1834</v>
      </c>
      <c r="G2098" t="s">
        <v>2086</v>
      </c>
      <c r="H2098" t="s">
        <v>9</v>
      </c>
      <c r="I2098" t="s">
        <v>180</v>
      </c>
      <c r="J2098" t="s">
        <v>3355</v>
      </c>
      <c r="K2098" t="s">
        <v>4134</v>
      </c>
      <c r="L2098">
        <v>1218</v>
      </c>
      <c r="M2098" t="s">
        <v>4135</v>
      </c>
      <c r="N2098" t="s">
        <v>4060</v>
      </c>
      <c r="O2098" t="s">
        <v>4136</v>
      </c>
      <c r="P2098">
        <v>42</v>
      </c>
      <c r="Q2098" t="s">
        <v>4134</v>
      </c>
      <c r="R2098">
        <v>10162.67376</v>
      </c>
      <c r="S2098" t="s">
        <v>4141</v>
      </c>
      <c r="T2098" t="s">
        <v>4238</v>
      </c>
    </row>
    <row r="2099" spans="1:20" x14ac:dyDescent="0.3">
      <c r="A2099" t="s">
        <v>3913</v>
      </c>
      <c r="B2099" t="s">
        <v>4139</v>
      </c>
      <c r="C2099" t="s">
        <v>4148</v>
      </c>
      <c r="D2099" t="s">
        <v>4061</v>
      </c>
      <c r="E2099" t="s">
        <v>4062</v>
      </c>
      <c r="F2099" t="s">
        <v>1834</v>
      </c>
      <c r="G2099" t="s">
        <v>2086</v>
      </c>
      <c r="H2099" t="s">
        <v>9</v>
      </c>
      <c r="I2099" t="s">
        <v>180</v>
      </c>
      <c r="J2099" t="s">
        <v>3355</v>
      </c>
      <c r="K2099" t="s">
        <v>4134</v>
      </c>
      <c r="L2099">
        <v>1200</v>
      </c>
      <c r="M2099" t="s">
        <v>4135</v>
      </c>
      <c r="N2099" t="s">
        <v>4060</v>
      </c>
      <c r="O2099" t="s">
        <v>4136</v>
      </c>
      <c r="P2099">
        <v>100</v>
      </c>
      <c r="Q2099" t="s">
        <v>4134</v>
      </c>
      <c r="R2099">
        <v>2560.8675699999999</v>
      </c>
      <c r="S2099" t="s">
        <v>4141</v>
      </c>
      <c r="T2099" t="s">
        <v>4224</v>
      </c>
    </row>
    <row r="2100" spans="1:20" x14ac:dyDescent="0.3">
      <c r="A2100" t="s">
        <v>3755</v>
      </c>
      <c r="B2100" t="s">
        <v>4132</v>
      </c>
      <c r="C2100" t="s">
        <v>4133</v>
      </c>
      <c r="D2100" t="s">
        <v>4061</v>
      </c>
      <c r="E2100" t="s">
        <v>4062</v>
      </c>
      <c r="F2100" t="s">
        <v>572</v>
      </c>
      <c r="G2100" t="s">
        <v>3201</v>
      </c>
      <c r="H2100" t="s">
        <v>9</v>
      </c>
      <c r="I2100" t="s">
        <v>180</v>
      </c>
      <c r="J2100" t="s">
        <v>3404</v>
      </c>
      <c r="K2100" t="s">
        <v>4134</v>
      </c>
      <c r="L2100">
        <v>1722</v>
      </c>
      <c r="M2100" t="s">
        <v>4135</v>
      </c>
      <c r="N2100" t="s">
        <v>4060</v>
      </c>
      <c r="O2100" t="s">
        <v>4136</v>
      </c>
      <c r="P2100">
        <v>123</v>
      </c>
      <c r="Q2100" t="s">
        <v>4134</v>
      </c>
      <c r="R2100">
        <v>2352.5772099999999</v>
      </c>
      <c r="S2100" t="s">
        <v>4137</v>
      </c>
      <c r="T2100" t="s">
        <v>4238</v>
      </c>
    </row>
    <row r="2101" spans="1:20" x14ac:dyDescent="0.3">
      <c r="A2101" t="s">
        <v>3844</v>
      </c>
      <c r="B2101" t="s">
        <v>4262</v>
      </c>
      <c r="C2101" t="s">
        <v>4199</v>
      </c>
      <c r="D2101" t="s">
        <v>4068</v>
      </c>
      <c r="E2101" t="s">
        <v>4069</v>
      </c>
      <c r="F2101" t="s">
        <v>1834</v>
      </c>
      <c r="G2101" t="s">
        <v>2086</v>
      </c>
      <c r="H2101" t="s">
        <v>9</v>
      </c>
      <c r="I2101" t="s">
        <v>180</v>
      </c>
      <c r="J2101" t="s">
        <v>3355</v>
      </c>
      <c r="K2101" t="s">
        <v>4134</v>
      </c>
      <c r="L2101">
        <v>2320</v>
      </c>
      <c r="M2101" t="s">
        <v>4135</v>
      </c>
      <c r="N2101" t="s">
        <v>4060</v>
      </c>
      <c r="O2101" t="s">
        <v>4136</v>
      </c>
      <c r="P2101">
        <v>80</v>
      </c>
      <c r="Q2101" t="s">
        <v>4134</v>
      </c>
      <c r="R2101">
        <v>8006.1981599999999</v>
      </c>
      <c r="S2101" t="s">
        <v>4263</v>
      </c>
      <c r="T2101" t="s">
        <v>4264</v>
      </c>
    </row>
    <row r="2102" spans="1:20" x14ac:dyDescent="0.3">
      <c r="A2102" t="s">
        <v>3824</v>
      </c>
      <c r="B2102" t="s">
        <v>4668</v>
      </c>
      <c r="C2102" t="s">
        <v>4199</v>
      </c>
      <c r="D2102" t="s">
        <v>4122</v>
      </c>
      <c r="E2102" t="s">
        <v>4123</v>
      </c>
      <c r="F2102" t="s">
        <v>1834</v>
      </c>
      <c r="G2102" t="s">
        <v>2086</v>
      </c>
      <c r="H2102" t="s">
        <v>9</v>
      </c>
      <c r="I2102" t="s">
        <v>180</v>
      </c>
      <c r="J2102" t="s">
        <v>3355</v>
      </c>
      <c r="K2102" t="s">
        <v>4134</v>
      </c>
      <c r="L2102">
        <v>15</v>
      </c>
      <c r="M2102" t="s">
        <v>4135</v>
      </c>
      <c r="N2102" t="s">
        <v>4080</v>
      </c>
      <c r="O2102" t="s">
        <v>4183</v>
      </c>
      <c r="P2102">
        <v>15</v>
      </c>
      <c r="Q2102" t="s">
        <v>4134</v>
      </c>
      <c r="R2102">
        <v>9232.39</v>
      </c>
      <c r="S2102" t="s">
        <v>4310</v>
      </c>
      <c r="T2102"/>
    </row>
    <row r="2103" spans="1:20" x14ac:dyDescent="0.3">
      <c r="A2103" t="s">
        <v>4003</v>
      </c>
      <c r="B2103" t="s">
        <v>4283</v>
      </c>
      <c r="C2103" t="s">
        <v>4199</v>
      </c>
      <c r="D2103" t="s">
        <v>4068</v>
      </c>
      <c r="E2103" t="s">
        <v>4069</v>
      </c>
      <c r="F2103" t="s">
        <v>1834</v>
      </c>
      <c r="G2103" t="s">
        <v>2086</v>
      </c>
      <c r="H2103" t="s">
        <v>9</v>
      </c>
      <c r="I2103" t="s">
        <v>180</v>
      </c>
      <c r="J2103" t="s">
        <v>3355</v>
      </c>
      <c r="K2103" t="s">
        <v>4134</v>
      </c>
      <c r="L2103">
        <v>60</v>
      </c>
      <c r="M2103" t="s">
        <v>4135</v>
      </c>
      <c r="N2103" t="s">
        <v>4060</v>
      </c>
      <c r="O2103" t="s">
        <v>4136</v>
      </c>
      <c r="P2103">
        <v>30</v>
      </c>
      <c r="Q2103" t="s">
        <v>4134</v>
      </c>
      <c r="R2103">
        <v>127938.51718</v>
      </c>
      <c r="S2103" t="s">
        <v>4284</v>
      </c>
      <c r="T2103" t="s">
        <v>4153</v>
      </c>
    </row>
    <row r="2104" spans="1:20" x14ac:dyDescent="0.3">
      <c r="A2104" t="s">
        <v>3844</v>
      </c>
      <c r="B2104" t="s">
        <v>4368</v>
      </c>
      <c r="C2104" t="s">
        <v>4164</v>
      </c>
      <c r="D2104" t="s">
        <v>4068</v>
      </c>
      <c r="E2104" t="s">
        <v>4069</v>
      </c>
      <c r="F2104" t="s">
        <v>1834</v>
      </c>
      <c r="G2104" t="s">
        <v>2086</v>
      </c>
      <c r="H2104" t="s">
        <v>9</v>
      </c>
      <c r="I2104" t="s">
        <v>180</v>
      </c>
      <c r="J2104" t="s">
        <v>3355</v>
      </c>
      <c r="K2104" t="s">
        <v>4134</v>
      </c>
      <c r="L2104">
        <v>3</v>
      </c>
      <c r="M2104" t="s">
        <v>4135</v>
      </c>
      <c r="N2104" t="s">
        <v>4060</v>
      </c>
      <c r="O2104" t="s">
        <v>4136</v>
      </c>
      <c r="P2104">
        <v>181</v>
      </c>
      <c r="Q2104" t="s">
        <v>4134</v>
      </c>
      <c r="R2104">
        <v>7409.59148</v>
      </c>
      <c r="S2104" t="s">
        <v>4232</v>
      </c>
      <c r="T2104" t="s">
        <v>4572</v>
      </c>
    </row>
    <row r="2105" spans="1:20" x14ac:dyDescent="0.3">
      <c r="A2105" t="s">
        <v>3844</v>
      </c>
      <c r="B2105" t="s">
        <v>4368</v>
      </c>
      <c r="C2105" t="s">
        <v>4164</v>
      </c>
      <c r="D2105" t="s">
        <v>4068</v>
      </c>
      <c r="E2105" t="s">
        <v>4069</v>
      </c>
      <c r="F2105" t="s">
        <v>1834</v>
      </c>
      <c r="G2105" t="s">
        <v>2086</v>
      </c>
      <c r="H2105" t="s">
        <v>9</v>
      </c>
      <c r="I2105" t="s">
        <v>180</v>
      </c>
      <c r="J2105" t="s">
        <v>3355</v>
      </c>
      <c r="K2105" t="s">
        <v>4134</v>
      </c>
      <c r="L2105">
        <v>81</v>
      </c>
      <c r="M2105" t="s">
        <v>4135</v>
      </c>
      <c r="N2105" t="s">
        <v>4060</v>
      </c>
      <c r="O2105" t="s">
        <v>4136</v>
      </c>
      <c r="P2105">
        <v>181</v>
      </c>
      <c r="Q2105" t="s">
        <v>4134</v>
      </c>
      <c r="R2105">
        <v>7409.59148</v>
      </c>
      <c r="S2105" t="s">
        <v>4232</v>
      </c>
      <c r="T2105" t="s">
        <v>4669</v>
      </c>
    </row>
    <row r="2106" spans="1:20" x14ac:dyDescent="0.3">
      <c r="A2106" t="s">
        <v>3960</v>
      </c>
      <c r="B2106" t="s">
        <v>4450</v>
      </c>
      <c r="C2106" t="s">
        <v>4164</v>
      </c>
      <c r="D2106" t="s">
        <v>4451</v>
      </c>
      <c r="E2106" t="s">
        <v>4452</v>
      </c>
      <c r="F2106" t="s">
        <v>219</v>
      </c>
      <c r="G2106" t="s">
        <v>3297</v>
      </c>
      <c r="H2106" t="s">
        <v>9</v>
      </c>
      <c r="I2106" t="s">
        <v>180</v>
      </c>
      <c r="J2106" t="s">
        <v>3355</v>
      </c>
      <c r="K2106" t="s">
        <v>4134</v>
      </c>
      <c r="L2106">
        <v>56</v>
      </c>
      <c r="M2106" t="s">
        <v>4209</v>
      </c>
      <c r="N2106" t="s">
        <v>4210</v>
      </c>
      <c r="O2106" t="s">
        <v>4211</v>
      </c>
      <c r="P2106">
        <v>14</v>
      </c>
      <c r="Q2106" t="s">
        <v>4134</v>
      </c>
      <c r="R2106">
        <v>26480.986400000002</v>
      </c>
      <c r="S2106" t="s">
        <v>4453</v>
      </c>
      <c r="T2106" t="s">
        <v>4600</v>
      </c>
    </row>
    <row r="2107" spans="1:20" x14ac:dyDescent="0.3">
      <c r="A2107" t="s">
        <v>3702</v>
      </c>
      <c r="B2107" t="s">
        <v>4139</v>
      </c>
      <c r="C2107" t="s">
        <v>4188</v>
      </c>
      <c r="D2107" t="s">
        <v>4061</v>
      </c>
      <c r="E2107" t="s">
        <v>4062</v>
      </c>
      <c r="F2107" t="s">
        <v>1834</v>
      </c>
      <c r="G2107" t="s">
        <v>2086</v>
      </c>
      <c r="H2107" t="s">
        <v>9</v>
      </c>
      <c r="I2107" t="s">
        <v>180</v>
      </c>
      <c r="J2107" t="s">
        <v>3355</v>
      </c>
      <c r="K2107" t="s">
        <v>4134</v>
      </c>
      <c r="L2107">
        <v>6630</v>
      </c>
      <c r="M2107" t="s">
        <v>4135</v>
      </c>
      <c r="N2107" t="s">
        <v>4060</v>
      </c>
      <c r="O2107" t="s">
        <v>4136</v>
      </c>
      <c r="P2107">
        <v>195</v>
      </c>
      <c r="Q2107" t="s">
        <v>4134</v>
      </c>
      <c r="R2107">
        <v>2980.4106900000002</v>
      </c>
      <c r="S2107" t="s">
        <v>4141</v>
      </c>
      <c r="T2107" t="s">
        <v>4200</v>
      </c>
    </row>
    <row r="2108" spans="1:20" x14ac:dyDescent="0.3">
      <c r="A2108" t="s">
        <v>3774</v>
      </c>
      <c r="B2108" t="s">
        <v>4362</v>
      </c>
      <c r="C2108" t="s">
        <v>4152</v>
      </c>
      <c r="D2108" t="s">
        <v>4085</v>
      </c>
      <c r="E2108" t="s">
        <v>4086</v>
      </c>
      <c r="F2108" t="s">
        <v>89</v>
      </c>
      <c r="G2108" t="s">
        <v>2204</v>
      </c>
      <c r="H2108" t="s">
        <v>40</v>
      </c>
      <c r="I2108" t="s">
        <v>184</v>
      </c>
      <c r="J2108" t="s">
        <v>3383</v>
      </c>
      <c r="K2108" t="s">
        <v>4134</v>
      </c>
      <c r="L2108">
        <v>500</v>
      </c>
      <c r="M2108" t="s">
        <v>4135</v>
      </c>
      <c r="N2108" t="s">
        <v>4060</v>
      </c>
      <c r="O2108" t="s">
        <v>4136</v>
      </c>
      <c r="P2108">
        <v>500</v>
      </c>
      <c r="Q2108" t="s">
        <v>4134</v>
      </c>
      <c r="R2108">
        <v>1422.57717</v>
      </c>
      <c r="S2108" t="s">
        <v>4301</v>
      </c>
      <c r="T2108" t="s">
        <v>4532</v>
      </c>
    </row>
    <row r="2109" spans="1:20" x14ac:dyDescent="0.3">
      <c r="A2109" t="s">
        <v>3712</v>
      </c>
      <c r="B2109" t="s">
        <v>4424</v>
      </c>
      <c r="C2109" t="s">
        <v>4148</v>
      </c>
      <c r="D2109" t="s">
        <v>4207</v>
      </c>
      <c r="E2109" t="s">
        <v>4208</v>
      </c>
      <c r="F2109" t="s">
        <v>214</v>
      </c>
      <c r="G2109" t="s">
        <v>1960</v>
      </c>
      <c r="H2109" t="s">
        <v>42</v>
      </c>
      <c r="I2109" t="s">
        <v>180</v>
      </c>
      <c r="J2109" t="s">
        <v>3355</v>
      </c>
      <c r="K2109" t="s">
        <v>4398</v>
      </c>
      <c r="L2109">
        <v>39.999913200000002</v>
      </c>
      <c r="M2109" t="s">
        <v>4209</v>
      </c>
      <c r="N2109" t="s">
        <v>4425</v>
      </c>
      <c r="O2109" t="s">
        <v>3627</v>
      </c>
      <c r="P2109">
        <v>497.4</v>
      </c>
      <c r="Q2109" t="s">
        <v>4398</v>
      </c>
      <c r="R2109">
        <v>7495.93</v>
      </c>
      <c r="S2109" t="s">
        <v>4426</v>
      </c>
      <c r="T2109"/>
    </row>
    <row r="2110" spans="1:20" x14ac:dyDescent="0.3">
      <c r="A2110" t="s">
        <v>3958</v>
      </c>
      <c r="B2110" t="s">
        <v>4139</v>
      </c>
      <c r="C2110" t="s">
        <v>4152</v>
      </c>
      <c r="D2110" t="s">
        <v>4061</v>
      </c>
      <c r="E2110" t="s">
        <v>4062</v>
      </c>
      <c r="F2110" t="s">
        <v>1834</v>
      </c>
      <c r="G2110" t="s">
        <v>2086</v>
      </c>
      <c r="H2110" t="s">
        <v>9</v>
      </c>
      <c r="I2110" t="s">
        <v>180</v>
      </c>
      <c r="J2110" t="s">
        <v>3355</v>
      </c>
      <c r="K2110" t="s">
        <v>4134</v>
      </c>
      <c r="L2110">
        <v>8987</v>
      </c>
      <c r="M2110" t="s">
        <v>4135</v>
      </c>
      <c r="N2110" t="s">
        <v>4060</v>
      </c>
      <c r="O2110" t="s">
        <v>4136</v>
      </c>
      <c r="P2110">
        <v>209</v>
      </c>
      <c r="Q2110" t="s">
        <v>4134</v>
      </c>
      <c r="R2110">
        <v>1775.81025</v>
      </c>
      <c r="S2110" t="s">
        <v>4141</v>
      </c>
      <c r="T2110" t="s">
        <v>4201</v>
      </c>
    </row>
    <row r="2111" spans="1:20" x14ac:dyDescent="0.3">
      <c r="A2111" t="s">
        <v>3727</v>
      </c>
      <c r="B2111" t="s">
        <v>4139</v>
      </c>
      <c r="C2111" t="s">
        <v>4288</v>
      </c>
      <c r="D2111" t="s">
        <v>4061</v>
      </c>
      <c r="E2111" t="s">
        <v>4062</v>
      </c>
      <c r="F2111" t="s">
        <v>1834</v>
      </c>
      <c r="G2111" t="s">
        <v>2086</v>
      </c>
      <c r="H2111" t="s">
        <v>9</v>
      </c>
      <c r="I2111" t="s">
        <v>180</v>
      </c>
      <c r="J2111" t="s">
        <v>3355</v>
      </c>
      <c r="K2111" t="s">
        <v>4134</v>
      </c>
      <c r="L2111">
        <v>1443</v>
      </c>
      <c r="M2111" t="s">
        <v>4135</v>
      </c>
      <c r="N2111" t="s">
        <v>4060</v>
      </c>
      <c r="O2111" t="s">
        <v>4136</v>
      </c>
      <c r="P2111">
        <v>13</v>
      </c>
      <c r="Q2111" t="s">
        <v>4134</v>
      </c>
      <c r="R2111">
        <v>4435.2754500000001</v>
      </c>
      <c r="S2111" t="s">
        <v>4141</v>
      </c>
      <c r="T2111" t="s">
        <v>4323</v>
      </c>
    </row>
    <row r="2112" spans="1:20" x14ac:dyDescent="0.3">
      <c r="A2112" t="s">
        <v>3755</v>
      </c>
      <c r="B2112" t="s">
        <v>4139</v>
      </c>
      <c r="C2112" t="s">
        <v>4205</v>
      </c>
      <c r="D2112" t="s">
        <v>4061</v>
      </c>
      <c r="E2112" t="s">
        <v>4062</v>
      </c>
      <c r="F2112" t="s">
        <v>1834</v>
      </c>
      <c r="G2112" t="s">
        <v>2086</v>
      </c>
      <c r="H2112" t="s">
        <v>9</v>
      </c>
      <c r="I2112" t="s">
        <v>180</v>
      </c>
      <c r="J2112" t="s">
        <v>3355</v>
      </c>
      <c r="K2112" t="s">
        <v>4134</v>
      </c>
      <c r="L2112">
        <v>1300</v>
      </c>
      <c r="M2112" t="s">
        <v>4135</v>
      </c>
      <c r="N2112" t="s">
        <v>4060</v>
      </c>
      <c r="O2112" t="s">
        <v>4136</v>
      </c>
      <c r="P2112">
        <v>100</v>
      </c>
      <c r="Q2112" t="s">
        <v>4134</v>
      </c>
      <c r="R2112">
        <v>2325.0208200000002</v>
      </c>
      <c r="S2112" t="s">
        <v>4141</v>
      </c>
      <c r="T2112" t="s">
        <v>4250</v>
      </c>
    </row>
    <row r="2113" spans="1:20" x14ac:dyDescent="0.3">
      <c r="A2113" t="s">
        <v>3702</v>
      </c>
      <c r="B2113" t="s">
        <v>4139</v>
      </c>
      <c r="C2113" t="s">
        <v>4324</v>
      </c>
      <c r="D2113" t="s">
        <v>4061</v>
      </c>
      <c r="E2113" t="s">
        <v>4062</v>
      </c>
      <c r="F2113" t="s">
        <v>1834</v>
      </c>
      <c r="G2113" t="s">
        <v>2086</v>
      </c>
      <c r="H2113" t="s">
        <v>9</v>
      </c>
      <c r="I2113" t="s">
        <v>180</v>
      </c>
      <c r="J2113" t="s">
        <v>3355</v>
      </c>
      <c r="K2113" t="s">
        <v>4134</v>
      </c>
      <c r="L2113">
        <v>8778</v>
      </c>
      <c r="M2113" t="s">
        <v>4135</v>
      </c>
      <c r="N2113" t="s">
        <v>4060</v>
      </c>
      <c r="O2113" t="s">
        <v>4136</v>
      </c>
      <c r="P2113">
        <v>209</v>
      </c>
      <c r="Q2113" t="s">
        <v>4134</v>
      </c>
      <c r="R2113">
        <v>2980.4106900000002</v>
      </c>
      <c r="S2113" t="s">
        <v>4141</v>
      </c>
      <c r="T2113" t="s">
        <v>4237</v>
      </c>
    </row>
    <row r="2114" spans="1:20" x14ac:dyDescent="0.3">
      <c r="A2114" t="s">
        <v>3635</v>
      </c>
      <c r="B2114" t="s">
        <v>4578</v>
      </c>
      <c r="C2114" t="s">
        <v>4199</v>
      </c>
      <c r="D2114" t="s">
        <v>4097</v>
      </c>
      <c r="E2114" t="s">
        <v>4098</v>
      </c>
      <c r="F2114" t="s">
        <v>37</v>
      </c>
      <c r="G2114" t="s">
        <v>2210</v>
      </c>
      <c r="H2114" t="s">
        <v>25</v>
      </c>
      <c r="I2114" t="s">
        <v>184</v>
      </c>
      <c r="J2114" t="s">
        <v>3383</v>
      </c>
      <c r="K2114" t="s">
        <v>4134</v>
      </c>
      <c r="L2114">
        <v>2106</v>
      </c>
      <c r="M2114" t="s">
        <v>4135</v>
      </c>
      <c r="N2114" t="s">
        <v>4080</v>
      </c>
      <c r="O2114" t="s">
        <v>4183</v>
      </c>
      <c r="P2114">
        <v>702</v>
      </c>
      <c r="Q2114" t="s">
        <v>4134</v>
      </c>
      <c r="R2114">
        <v>9.6300000000000008</v>
      </c>
      <c r="S2114" t="s">
        <v>4357</v>
      </c>
      <c r="T2114" t="s">
        <v>4404</v>
      </c>
    </row>
    <row r="2115" spans="1:20" x14ac:dyDescent="0.3">
      <c r="A2115" t="s">
        <v>3913</v>
      </c>
      <c r="B2115" t="s">
        <v>4139</v>
      </c>
      <c r="C2115" t="s">
        <v>4157</v>
      </c>
      <c r="D2115" t="s">
        <v>4061</v>
      </c>
      <c r="E2115" t="s">
        <v>4062</v>
      </c>
      <c r="F2115" t="s">
        <v>1834</v>
      </c>
      <c r="G2115" t="s">
        <v>2086</v>
      </c>
      <c r="H2115" t="s">
        <v>9</v>
      </c>
      <c r="I2115" t="s">
        <v>180</v>
      </c>
      <c r="J2115" t="s">
        <v>3355</v>
      </c>
      <c r="K2115" t="s">
        <v>4134</v>
      </c>
      <c r="L2115">
        <v>5046</v>
      </c>
      <c r="M2115" t="s">
        <v>4135</v>
      </c>
      <c r="N2115" t="s">
        <v>4060</v>
      </c>
      <c r="O2115" t="s">
        <v>4136</v>
      </c>
      <c r="P2115">
        <v>87</v>
      </c>
      <c r="Q2115" t="s">
        <v>4134</v>
      </c>
      <c r="R2115">
        <v>2560.8675699999999</v>
      </c>
      <c r="S2115" t="s">
        <v>4141</v>
      </c>
      <c r="T2115" t="s">
        <v>4265</v>
      </c>
    </row>
    <row r="2116" spans="1:20" x14ac:dyDescent="0.3">
      <c r="A2116" t="s">
        <v>3657</v>
      </c>
      <c r="B2116" t="s">
        <v>4583</v>
      </c>
      <c r="C2116" t="s">
        <v>4164</v>
      </c>
      <c r="D2116" t="s">
        <v>4085</v>
      </c>
      <c r="E2116" t="s">
        <v>4086</v>
      </c>
      <c r="F2116" t="s">
        <v>71</v>
      </c>
      <c r="G2116" t="s">
        <v>2214</v>
      </c>
      <c r="H2116" t="s">
        <v>23</v>
      </c>
      <c r="I2116" t="s">
        <v>184</v>
      </c>
      <c r="J2116" t="s">
        <v>3383</v>
      </c>
      <c r="K2116" t="s">
        <v>4134</v>
      </c>
      <c r="L2116">
        <v>1000</v>
      </c>
      <c r="M2116" t="s">
        <v>4135</v>
      </c>
      <c r="N2116" t="s">
        <v>4060</v>
      </c>
      <c r="O2116" t="s">
        <v>4136</v>
      </c>
      <c r="P2116">
        <v>500</v>
      </c>
      <c r="Q2116" t="s">
        <v>4134</v>
      </c>
      <c r="R2116">
        <v>984.44875999999999</v>
      </c>
      <c r="S2116" t="s">
        <v>4200</v>
      </c>
      <c r="T2116" t="s">
        <v>4201</v>
      </c>
    </row>
    <row r="2117" spans="1:20" x14ac:dyDescent="0.3">
      <c r="A2117" t="s">
        <v>3809</v>
      </c>
      <c r="B2117" t="s">
        <v>4670</v>
      </c>
      <c r="C2117" t="s">
        <v>4164</v>
      </c>
      <c r="D2117" t="s">
        <v>4068</v>
      </c>
      <c r="E2117" t="s">
        <v>4069</v>
      </c>
      <c r="F2117" t="s">
        <v>331</v>
      </c>
      <c r="G2117" t="s">
        <v>2211</v>
      </c>
      <c r="H2117" t="s">
        <v>46</v>
      </c>
      <c r="I2117" t="s">
        <v>180</v>
      </c>
      <c r="J2117" t="s">
        <v>3383</v>
      </c>
      <c r="K2117" t="s">
        <v>4134</v>
      </c>
      <c r="L2117">
        <v>1920</v>
      </c>
      <c r="M2117" t="s">
        <v>4135</v>
      </c>
      <c r="N2117" t="s">
        <v>4060</v>
      </c>
      <c r="O2117" t="s">
        <v>4136</v>
      </c>
      <c r="P2117">
        <v>240</v>
      </c>
      <c r="Q2117" t="s">
        <v>4134</v>
      </c>
      <c r="R2117">
        <v>3554.1451900000002</v>
      </c>
      <c r="S2117" t="s">
        <v>4551</v>
      </c>
      <c r="T2117" t="s">
        <v>4575</v>
      </c>
    </row>
    <row r="2118" spans="1:20" x14ac:dyDescent="0.3">
      <c r="A2118" t="s">
        <v>3774</v>
      </c>
      <c r="B2118" t="s">
        <v>4198</v>
      </c>
      <c r="C2118" t="s">
        <v>4199</v>
      </c>
      <c r="D2118" t="s">
        <v>4085</v>
      </c>
      <c r="E2118" t="s">
        <v>4086</v>
      </c>
      <c r="F2118" t="s">
        <v>37</v>
      </c>
      <c r="G2118" t="s">
        <v>2210</v>
      </c>
      <c r="H2118" t="s">
        <v>25</v>
      </c>
      <c r="I2118" t="s">
        <v>184</v>
      </c>
      <c r="J2118" t="s">
        <v>3383</v>
      </c>
      <c r="K2118" t="s">
        <v>4134</v>
      </c>
      <c r="L2118">
        <v>700</v>
      </c>
      <c r="M2118" t="s">
        <v>4135</v>
      </c>
      <c r="N2118" t="s">
        <v>4060</v>
      </c>
      <c r="O2118" t="s">
        <v>4136</v>
      </c>
      <c r="P2118">
        <v>350</v>
      </c>
      <c r="Q2118" t="s">
        <v>4134</v>
      </c>
      <c r="R2118">
        <v>1397.8159800000001</v>
      </c>
      <c r="S2118" t="s">
        <v>4200</v>
      </c>
      <c r="T2118" t="s">
        <v>4255</v>
      </c>
    </row>
    <row r="2119" spans="1:20" x14ac:dyDescent="0.3">
      <c r="A2119" t="s">
        <v>4003</v>
      </c>
      <c r="B2119" t="s">
        <v>4189</v>
      </c>
      <c r="C2119" t="s">
        <v>4199</v>
      </c>
      <c r="D2119" t="s">
        <v>4068</v>
      </c>
      <c r="E2119" t="s">
        <v>4069</v>
      </c>
      <c r="F2119" t="s">
        <v>1834</v>
      </c>
      <c r="G2119" t="s">
        <v>2086</v>
      </c>
      <c r="H2119" t="s">
        <v>9</v>
      </c>
      <c r="I2119" t="s">
        <v>180</v>
      </c>
      <c r="J2119" t="s">
        <v>3355</v>
      </c>
      <c r="K2119" t="s">
        <v>4134</v>
      </c>
      <c r="L2119">
        <v>16</v>
      </c>
      <c r="M2119" t="s">
        <v>4135</v>
      </c>
      <c r="N2119" t="s">
        <v>4060</v>
      </c>
      <c r="O2119" t="s">
        <v>4136</v>
      </c>
      <c r="P2119">
        <v>8</v>
      </c>
      <c r="Q2119" t="s">
        <v>4134</v>
      </c>
      <c r="R2119">
        <v>127938.51718</v>
      </c>
      <c r="S2119" t="s">
        <v>4190</v>
      </c>
      <c r="T2119" t="s">
        <v>4257</v>
      </c>
    </row>
    <row r="2120" spans="1:20" x14ac:dyDescent="0.3">
      <c r="A2120" t="s">
        <v>3727</v>
      </c>
      <c r="B2120" t="s">
        <v>4139</v>
      </c>
      <c r="C2120" t="s">
        <v>4288</v>
      </c>
      <c r="D2120" t="s">
        <v>4061</v>
      </c>
      <c r="E2120" t="s">
        <v>4062</v>
      </c>
      <c r="F2120" t="s">
        <v>1834</v>
      </c>
      <c r="G2120" t="s">
        <v>2086</v>
      </c>
      <c r="H2120" t="s">
        <v>9</v>
      </c>
      <c r="I2120" t="s">
        <v>180</v>
      </c>
      <c r="J2120" t="s">
        <v>3355</v>
      </c>
      <c r="K2120" t="s">
        <v>4134</v>
      </c>
      <c r="L2120">
        <v>2275</v>
      </c>
      <c r="M2120" t="s">
        <v>4135</v>
      </c>
      <c r="N2120" t="s">
        <v>4060</v>
      </c>
      <c r="O2120" t="s">
        <v>4136</v>
      </c>
      <c r="P2120">
        <v>13</v>
      </c>
      <c r="Q2120" t="s">
        <v>4134</v>
      </c>
      <c r="R2120">
        <v>4435.2754500000001</v>
      </c>
      <c r="S2120" t="s">
        <v>4141</v>
      </c>
      <c r="T2120" t="s">
        <v>4142</v>
      </c>
    </row>
    <row r="2121" spans="1:20" x14ac:dyDescent="0.3">
      <c r="A2121" t="s">
        <v>3657</v>
      </c>
      <c r="B2121" t="s">
        <v>4198</v>
      </c>
      <c r="C2121" t="s">
        <v>4164</v>
      </c>
      <c r="D2121" t="s">
        <v>4085</v>
      </c>
      <c r="E2121" t="s">
        <v>4086</v>
      </c>
      <c r="F2121" t="s">
        <v>37</v>
      </c>
      <c r="G2121" t="s">
        <v>2210</v>
      </c>
      <c r="H2121" t="s">
        <v>25</v>
      </c>
      <c r="I2121" t="s">
        <v>184</v>
      </c>
      <c r="J2121" t="s">
        <v>3383</v>
      </c>
      <c r="K2121" t="s">
        <v>4134</v>
      </c>
      <c r="L2121">
        <v>3000</v>
      </c>
      <c r="M2121" t="s">
        <v>4135</v>
      </c>
      <c r="N2121" t="s">
        <v>4060</v>
      </c>
      <c r="O2121" t="s">
        <v>4136</v>
      </c>
      <c r="P2121">
        <v>1500</v>
      </c>
      <c r="Q2121" t="s">
        <v>4134</v>
      </c>
      <c r="R2121">
        <v>977.82592</v>
      </c>
      <c r="S2121" t="s">
        <v>4200</v>
      </c>
      <c r="T2121" t="s">
        <v>4255</v>
      </c>
    </row>
    <row r="2122" spans="1:20" x14ac:dyDescent="0.3">
      <c r="A2122" t="s">
        <v>3884</v>
      </c>
      <c r="B2122" t="s">
        <v>4634</v>
      </c>
      <c r="C2122" t="s">
        <v>4235</v>
      </c>
      <c r="D2122" t="s">
        <v>4061</v>
      </c>
      <c r="E2122" t="s">
        <v>4062</v>
      </c>
      <c r="F2122" t="s">
        <v>1834</v>
      </c>
      <c r="G2122" t="s">
        <v>2086</v>
      </c>
      <c r="H2122" t="s">
        <v>9</v>
      </c>
      <c r="I2122" t="s">
        <v>180</v>
      </c>
      <c r="J2122" t="s">
        <v>3355</v>
      </c>
      <c r="K2122" t="s">
        <v>4134</v>
      </c>
      <c r="L2122">
        <v>6424</v>
      </c>
      <c r="M2122" t="s">
        <v>4135</v>
      </c>
      <c r="N2122" t="s">
        <v>4060</v>
      </c>
      <c r="O2122" t="s">
        <v>4136</v>
      </c>
      <c r="P2122">
        <v>44</v>
      </c>
      <c r="Q2122" t="s">
        <v>4134</v>
      </c>
      <c r="R2122">
        <v>11365.452939999999</v>
      </c>
      <c r="S2122" t="s">
        <v>4220</v>
      </c>
      <c r="T2122" t="s">
        <v>4173</v>
      </c>
    </row>
    <row r="2123" spans="1:20" x14ac:dyDescent="0.3">
      <c r="A2123" t="s">
        <v>3811</v>
      </c>
      <c r="B2123" t="s">
        <v>4154</v>
      </c>
      <c r="C2123" t="s">
        <v>4193</v>
      </c>
      <c r="D2123" t="s">
        <v>4085</v>
      </c>
      <c r="E2123" t="s">
        <v>4086</v>
      </c>
      <c r="F2123" t="s">
        <v>37</v>
      </c>
      <c r="G2123" t="s">
        <v>2210</v>
      </c>
      <c r="H2123" t="s">
        <v>25</v>
      </c>
      <c r="I2123" t="s">
        <v>184</v>
      </c>
      <c r="J2123" t="s">
        <v>3383</v>
      </c>
      <c r="K2123" t="s">
        <v>4134</v>
      </c>
      <c r="L2123">
        <v>900</v>
      </c>
      <c r="M2123" t="s">
        <v>4135</v>
      </c>
      <c r="N2123" t="s">
        <v>4060</v>
      </c>
      <c r="O2123" t="s">
        <v>4136</v>
      </c>
      <c r="P2123">
        <v>150</v>
      </c>
      <c r="Q2123" t="s">
        <v>4134</v>
      </c>
      <c r="R2123">
        <v>1935.4146000000001</v>
      </c>
      <c r="S2123" t="s">
        <v>4155</v>
      </c>
      <c r="T2123" t="s">
        <v>4156</v>
      </c>
    </row>
    <row r="2124" spans="1:20" x14ac:dyDescent="0.3">
      <c r="A2124" t="s">
        <v>3702</v>
      </c>
      <c r="B2124" t="s">
        <v>4139</v>
      </c>
      <c r="C2124" t="s">
        <v>4275</v>
      </c>
      <c r="D2124" t="s">
        <v>4061</v>
      </c>
      <c r="E2124" t="s">
        <v>4062</v>
      </c>
      <c r="F2124" t="s">
        <v>1834</v>
      </c>
      <c r="G2124" t="s">
        <v>2086</v>
      </c>
      <c r="H2124" t="s">
        <v>9</v>
      </c>
      <c r="I2124" t="s">
        <v>180</v>
      </c>
      <c r="J2124" t="s">
        <v>3355</v>
      </c>
      <c r="K2124" t="s">
        <v>4134</v>
      </c>
      <c r="L2124">
        <v>6253</v>
      </c>
      <c r="M2124" t="s">
        <v>4135</v>
      </c>
      <c r="N2124" t="s">
        <v>4060</v>
      </c>
      <c r="O2124" t="s">
        <v>4136</v>
      </c>
      <c r="P2124">
        <v>169</v>
      </c>
      <c r="Q2124" t="s">
        <v>4134</v>
      </c>
      <c r="R2124">
        <v>2980.4106900000002</v>
      </c>
      <c r="S2124" t="s">
        <v>4141</v>
      </c>
      <c r="T2124" t="s">
        <v>4254</v>
      </c>
    </row>
    <row r="2125" spans="1:20" x14ac:dyDescent="0.3">
      <c r="A2125" t="s">
        <v>3653</v>
      </c>
      <c r="B2125" t="s">
        <v>4139</v>
      </c>
      <c r="C2125" t="s">
        <v>4235</v>
      </c>
      <c r="D2125" t="s">
        <v>4061</v>
      </c>
      <c r="E2125" t="s">
        <v>4062</v>
      </c>
      <c r="F2125" t="s">
        <v>1834</v>
      </c>
      <c r="G2125" t="s">
        <v>2086</v>
      </c>
      <c r="H2125" t="s">
        <v>9</v>
      </c>
      <c r="I2125" t="s">
        <v>180</v>
      </c>
      <c r="J2125" t="s">
        <v>3355</v>
      </c>
      <c r="K2125" t="s">
        <v>4134</v>
      </c>
      <c r="L2125">
        <v>2940</v>
      </c>
      <c r="M2125" t="s">
        <v>4135</v>
      </c>
      <c r="N2125" t="s">
        <v>4060</v>
      </c>
      <c r="O2125" t="s">
        <v>4136</v>
      </c>
      <c r="P2125">
        <v>140</v>
      </c>
      <c r="Q2125" t="s">
        <v>4134</v>
      </c>
      <c r="R2125">
        <v>3379.27124</v>
      </c>
      <c r="S2125" t="s">
        <v>4141</v>
      </c>
      <c r="T2125" t="s">
        <v>4138</v>
      </c>
    </row>
    <row r="2126" spans="1:20" x14ac:dyDescent="0.3">
      <c r="A2126" t="s">
        <v>3828</v>
      </c>
      <c r="B2126" t="s">
        <v>4163</v>
      </c>
      <c r="C2126" t="s">
        <v>4164</v>
      </c>
      <c r="D2126" t="s">
        <v>4068</v>
      </c>
      <c r="E2126" t="s">
        <v>4069</v>
      </c>
      <c r="F2126" t="s">
        <v>1834</v>
      </c>
      <c r="G2126" t="s">
        <v>2086</v>
      </c>
      <c r="H2126" t="s">
        <v>9</v>
      </c>
      <c r="I2126" t="s">
        <v>180</v>
      </c>
      <c r="J2126" t="s">
        <v>3355</v>
      </c>
      <c r="K2126" t="s">
        <v>4134</v>
      </c>
      <c r="L2126">
        <v>256</v>
      </c>
      <c r="M2126" t="s">
        <v>4135</v>
      </c>
      <c r="N2126" t="s">
        <v>4060</v>
      </c>
      <c r="O2126" t="s">
        <v>4136</v>
      </c>
      <c r="P2126">
        <v>128</v>
      </c>
      <c r="Q2126" t="s">
        <v>4134</v>
      </c>
      <c r="R2126">
        <v>7014.61589</v>
      </c>
      <c r="S2126" t="s">
        <v>4165</v>
      </c>
      <c r="T2126" t="s">
        <v>4378</v>
      </c>
    </row>
    <row r="2127" spans="1:20" x14ac:dyDescent="0.3">
      <c r="A2127" t="s">
        <v>3783</v>
      </c>
      <c r="B2127" t="s">
        <v>4358</v>
      </c>
      <c r="C2127" t="s">
        <v>4182</v>
      </c>
      <c r="D2127" t="s">
        <v>4068</v>
      </c>
      <c r="E2127" t="s">
        <v>4069</v>
      </c>
      <c r="F2127" t="s">
        <v>37</v>
      </c>
      <c r="G2127" t="s">
        <v>2210</v>
      </c>
      <c r="H2127" t="s">
        <v>25</v>
      </c>
      <c r="I2127" t="s">
        <v>184</v>
      </c>
      <c r="J2127" t="s">
        <v>3383</v>
      </c>
      <c r="K2127" t="s">
        <v>4134</v>
      </c>
      <c r="L2127">
        <v>1710</v>
      </c>
      <c r="M2127" t="s">
        <v>4135</v>
      </c>
      <c r="N2127" t="s">
        <v>4060</v>
      </c>
      <c r="O2127" t="s">
        <v>4136</v>
      </c>
      <c r="P2127">
        <v>60</v>
      </c>
      <c r="Q2127" t="s">
        <v>4134</v>
      </c>
      <c r="R2127">
        <v>497.77073999999999</v>
      </c>
      <c r="S2127" t="s">
        <v>4359</v>
      </c>
      <c r="T2127" t="s">
        <v>4242</v>
      </c>
    </row>
    <row r="2128" spans="1:20" x14ac:dyDescent="0.3">
      <c r="A2128" t="s">
        <v>3913</v>
      </c>
      <c r="B2128" t="s">
        <v>4169</v>
      </c>
      <c r="C2128" t="s">
        <v>4148</v>
      </c>
      <c r="D2128" t="s">
        <v>4061</v>
      </c>
      <c r="E2128" t="s">
        <v>4062</v>
      </c>
      <c r="F2128" t="s">
        <v>1834</v>
      </c>
      <c r="G2128" t="s">
        <v>2086</v>
      </c>
      <c r="H2128" t="s">
        <v>9</v>
      </c>
      <c r="I2128" t="s">
        <v>180</v>
      </c>
      <c r="J2128" t="s">
        <v>3355</v>
      </c>
      <c r="K2128" t="s">
        <v>4134</v>
      </c>
      <c r="L2128">
        <v>188</v>
      </c>
      <c r="M2128" t="s">
        <v>4135</v>
      </c>
      <c r="N2128" t="s">
        <v>4060</v>
      </c>
      <c r="O2128" t="s">
        <v>4136</v>
      </c>
      <c r="P2128">
        <v>1</v>
      </c>
      <c r="Q2128" t="s">
        <v>4134</v>
      </c>
      <c r="R2128">
        <v>2663.1526699999999</v>
      </c>
      <c r="S2128" t="s">
        <v>4170</v>
      </c>
      <c r="T2128" t="s">
        <v>4411</v>
      </c>
    </row>
    <row r="2129" spans="1:20" x14ac:dyDescent="0.3">
      <c r="A2129" t="s">
        <v>3884</v>
      </c>
      <c r="B2129" t="s">
        <v>4139</v>
      </c>
      <c r="C2129" t="s">
        <v>4266</v>
      </c>
      <c r="D2129" t="s">
        <v>4061</v>
      </c>
      <c r="E2129" t="s">
        <v>4062</v>
      </c>
      <c r="F2129" t="s">
        <v>1834</v>
      </c>
      <c r="G2129" t="s">
        <v>2086</v>
      </c>
      <c r="H2129" t="s">
        <v>9</v>
      </c>
      <c r="I2129" t="s">
        <v>180</v>
      </c>
      <c r="J2129" t="s">
        <v>3355</v>
      </c>
      <c r="K2129" t="s">
        <v>4134</v>
      </c>
      <c r="L2129">
        <v>6984</v>
      </c>
      <c r="M2129" t="s">
        <v>4135</v>
      </c>
      <c r="N2129" t="s">
        <v>4060</v>
      </c>
      <c r="O2129" t="s">
        <v>4136</v>
      </c>
      <c r="P2129">
        <v>97</v>
      </c>
      <c r="Q2129" t="s">
        <v>4134</v>
      </c>
      <c r="R2129">
        <v>11365.452939999999</v>
      </c>
      <c r="S2129" t="s">
        <v>4141</v>
      </c>
      <c r="T2129" t="s">
        <v>4217</v>
      </c>
    </row>
    <row r="2130" spans="1:20" x14ac:dyDescent="0.3">
      <c r="A2130" t="s">
        <v>3913</v>
      </c>
      <c r="B2130" t="s">
        <v>4169</v>
      </c>
      <c r="C2130" t="s">
        <v>4382</v>
      </c>
      <c r="D2130" t="s">
        <v>4061</v>
      </c>
      <c r="E2130" t="s">
        <v>4062</v>
      </c>
      <c r="F2130" t="s">
        <v>1834</v>
      </c>
      <c r="G2130" t="s">
        <v>2086</v>
      </c>
      <c r="H2130" t="s">
        <v>9</v>
      </c>
      <c r="I2130" t="s">
        <v>180</v>
      </c>
      <c r="J2130" t="s">
        <v>3355</v>
      </c>
      <c r="K2130" t="s">
        <v>4134</v>
      </c>
      <c r="L2130">
        <v>53620</v>
      </c>
      <c r="M2130" t="s">
        <v>4135</v>
      </c>
      <c r="N2130" t="s">
        <v>4060</v>
      </c>
      <c r="O2130" t="s">
        <v>4136</v>
      </c>
      <c r="P2130">
        <v>140</v>
      </c>
      <c r="Q2130" t="s">
        <v>4134</v>
      </c>
      <c r="R2130">
        <v>2663.1526699999999</v>
      </c>
      <c r="S2130" t="s">
        <v>4170</v>
      </c>
      <c r="T2130" t="s">
        <v>4173</v>
      </c>
    </row>
    <row r="2131" spans="1:20" x14ac:dyDescent="0.3">
      <c r="A2131" t="s">
        <v>3664</v>
      </c>
      <c r="B2131" t="s">
        <v>4477</v>
      </c>
      <c r="C2131" t="s">
        <v>4164</v>
      </c>
      <c r="D2131" t="s">
        <v>4061</v>
      </c>
      <c r="E2131" t="s">
        <v>4062</v>
      </c>
      <c r="F2131" t="s">
        <v>572</v>
      </c>
      <c r="G2131" t="s">
        <v>3201</v>
      </c>
      <c r="H2131" t="s">
        <v>9</v>
      </c>
      <c r="I2131" t="s">
        <v>180</v>
      </c>
      <c r="J2131" t="s">
        <v>3404</v>
      </c>
      <c r="K2131" t="s">
        <v>4398</v>
      </c>
      <c r="L2131">
        <v>5.9999760000000002</v>
      </c>
      <c r="M2131" t="s">
        <v>4135</v>
      </c>
      <c r="N2131" t="s">
        <v>4077</v>
      </c>
      <c r="O2131" t="s">
        <v>4399</v>
      </c>
      <c r="P2131">
        <v>72</v>
      </c>
      <c r="Q2131" t="s">
        <v>4398</v>
      </c>
      <c r="R2131">
        <v>445.555297</v>
      </c>
      <c r="S2131" t="s">
        <v>4338</v>
      </c>
      <c r="T2131"/>
    </row>
    <row r="2132" spans="1:20" x14ac:dyDescent="0.3">
      <c r="A2132" t="s">
        <v>3702</v>
      </c>
      <c r="B2132" t="s">
        <v>4139</v>
      </c>
      <c r="C2132" t="s">
        <v>4225</v>
      </c>
      <c r="D2132" t="s">
        <v>4061</v>
      </c>
      <c r="E2132" t="s">
        <v>4062</v>
      </c>
      <c r="F2132" t="s">
        <v>1834</v>
      </c>
      <c r="G2132" t="s">
        <v>2086</v>
      </c>
      <c r="H2132" t="s">
        <v>9</v>
      </c>
      <c r="I2132" t="s">
        <v>180</v>
      </c>
      <c r="J2132" t="s">
        <v>3355</v>
      </c>
      <c r="K2132" t="s">
        <v>4134</v>
      </c>
      <c r="L2132">
        <v>20055</v>
      </c>
      <c r="M2132" t="s">
        <v>4135</v>
      </c>
      <c r="N2132" t="s">
        <v>4060</v>
      </c>
      <c r="O2132" t="s">
        <v>4136</v>
      </c>
      <c r="P2132">
        <v>191</v>
      </c>
      <c r="Q2132" t="s">
        <v>4134</v>
      </c>
      <c r="R2132">
        <v>2980.4106900000002</v>
      </c>
      <c r="S2132" t="s">
        <v>4141</v>
      </c>
      <c r="T2132" t="s">
        <v>4445</v>
      </c>
    </row>
    <row r="2133" spans="1:20" x14ac:dyDescent="0.3">
      <c r="A2133" t="s">
        <v>3725</v>
      </c>
      <c r="B2133" t="s">
        <v>4530</v>
      </c>
      <c r="C2133" t="s">
        <v>4164</v>
      </c>
      <c r="D2133" t="s">
        <v>4085</v>
      </c>
      <c r="E2133" t="s">
        <v>4086</v>
      </c>
      <c r="F2133" t="s">
        <v>37</v>
      </c>
      <c r="G2133" t="s">
        <v>2210</v>
      </c>
      <c r="H2133" t="s">
        <v>25</v>
      </c>
      <c r="I2133" t="s">
        <v>184</v>
      </c>
      <c r="J2133" t="s">
        <v>3383</v>
      </c>
      <c r="K2133" t="s">
        <v>4134</v>
      </c>
      <c r="L2133">
        <v>3600</v>
      </c>
      <c r="M2133" t="s">
        <v>4135</v>
      </c>
      <c r="N2133" t="s">
        <v>4060</v>
      </c>
      <c r="O2133" t="s">
        <v>4136</v>
      </c>
      <c r="P2133">
        <v>1200</v>
      </c>
      <c r="Q2133" t="s">
        <v>4134</v>
      </c>
      <c r="R2133">
        <v>709.28188</v>
      </c>
      <c r="S2133" t="s">
        <v>4531</v>
      </c>
      <c r="T2133" t="s">
        <v>4545</v>
      </c>
    </row>
    <row r="2134" spans="1:20" x14ac:dyDescent="0.3">
      <c r="A2134" t="s">
        <v>3884</v>
      </c>
      <c r="B2134" t="s">
        <v>4139</v>
      </c>
      <c r="C2134" t="s">
        <v>4182</v>
      </c>
      <c r="D2134" t="s">
        <v>4061</v>
      </c>
      <c r="E2134" t="s">
        <v>4062</v>
      </c>
      <c r="F2134" t="s">
        <v>1834</v>
      </c>
      <c r="G2134" t="s">
        <v>2086</v>
      </c>
      <c r="H2134" t="s">
        <v>9</v>
      </c>
      <c r="I2134" t="s">
        <v>180</v>
      </c>
      <c r="J2134" t="s">
        <v>3355</v>
      </c>
      <c r="K2134" t="s">
        <v>4134</v>
      </c>
      <c r="L2134">
        <v>2520</v>
      </c>
      <c r="M2134" t="s">
        <v>4135</v>
      </c>
      <c r="N2134" t="s">
        <v>4060</v>
      </c>
      <c r="O2134" t="s">
        <v>4136</v>
      </c>
      <c r="P2134">
        <v>35</v>
      </c>
      <c r="Q2134" t="s">
        <v>4134</v>
      </c>
      <c r="R2134">
        <v>10162.67376</v>
      </c>
      <c r="S2134" t="s">
        <v>4141</v>
      </c>
      <c r="T2134" t="s">
        <v>4217</v>
      </c>
    </row>
    <row r="2135" spans="1:20" x14ac:dyDescent="0.3">
      <c r="A2135" t="s">
        <v>3702</v>
      </c>
      <c r="B2135" t="s">
        <v>4139</v>
      </c>
      <c r="C2135" t="s">
        <v>4292</v>
      </c>
      <c r="D2135" t="s">
        <v>4061</v>
      </c>
      <c r="E2135" t="s">
        <v>4062</v>
      </c>
      <c r="F2135" t="s">
        <v>1834</v>
      </c>
      <c r="G2135" t="s">
        <v>2086</v>
      </c>
      <c r="H2135" t="s">
        <v>9</v>
      </c>
      <c r="I2135" t="s">
        <v>180</v>
      </c>
      <c r="J2135" t="s">
        <v>3355</v>
      </c>
      <c r="K2135" t="s">
        <v>4134</v>
      </c>
      <c r="L2135">
        <v>48840</v>
      </c>
      <c r="M2135" t="s">
        <v>4135</v>
      </c>
      <c r="N2135" t="s">
        <v>4060</v>
      </c>
      <c r="O2135" t="s">
        <v>4136</v>
      </c>
      <c r="P2135">
        <v>185</v>
      </c>
      <c r="Q2135" t="s">
        <v>4134</v>
      </c>
      <c r="R2135">
        <v>2980.4106900000002</v>
      </c>
      <c r="S2135" t="s">
        <v>4141</v>
      </c>
      <c r="T2135" t="s">
        <v>4263</v>
      </c>
    </row>
    <row r="2136" spans="1:20" x14ac:dyDescent="0.3">
      <c r="A2136" t="s">
        <v>3702</v>
      </c>
      <c r="B2136" t="s">
        <v>4139</v>
      </c>
      <c r="C2136" t="s">
        <v>4199</v>
      </c>
      <c r="D2136" t="s">
        <v>4061</v>
      </c>
      <c r="E2136" t="s">
        <v>4062</v>
      </c>
      <c r="F2136" t="s">
        <v>1834</v>
      </c>
      <c r="G2136" t="s">
        <v>2086</v>
      </c>
      <c r="H2136" t="s">
        <v>9</v>
      </c>
      <c r="I2136" t="s">
        <v>180</v>
      </c>
      <c r="J2136" t="s">
        <v>3355</v>
      </c>
      <c r="K2136" t="s">
        <v>4134</v>
      </c>
      <c r="L2136">
        <v>15950</v>
      </c>
      <c r="M2136" t="s">
        <v>4135</v>
      </c>
      <c r="N2136" t="s">
        <v>4060</v>
      </c>
      <c r="O2136" t="s">
        <v>4136</v>
      </c>
      <c r="P2136">
        <v>55</v>
      </c>
      <c r="Q2136" t="s">
        <v>4134</v>
      </c>
      <c r="R2136">
        <v>2980.4106900000002</v>
      </c>
      <c r="S2136" t="s">
        <v>4141</v>
      </c>
      <c r="T2136" t="s">
        <v>4160</v>
      </c>
    </row>
    <row r="2137" spans="1:20" x14ac:dyDescent="0.3">
      <c r="A2137" t="s">
        <v>3845</v>
      </c>
      <c r="B2137" t="s">
        <v>4283</v>
      </c>
      <c r="C2137" t="s">
        <v>4164</v>
      </c>
      <c r="D2137" t="s">
        <v>4068</v>
      </c>
      <c r="E2137" t="s">
        <v>4069</v>
      </c>
      <c r="F2137" t="s">
        <v>1834</v>
      </c>
      <c r="G2137" t="s">
        <v>2086</v>
      </c>
      <c r="H2137" t="s">
        <v>9</v>
      </c>
      <c r="I2137" t="s">
        <v>180</v>
      </c>
      <c r="J2137" t="s">
        <v>3355</v>
      </c>
      <c r="K2137" t="s">
        <v>4134</v>
      </c>
      <c r="L2137">
        <v>10</v>
      </c>
      <c r="M2137" t="s">
        <v>4135</v>
      </c>
      <c r="N2137" t="s">
        <v>4060</v>
      </c>
      <c r="O2137" t="s">
        <v>4136</v>
      </c>
      <c r="P2137">
        <v>10</v>
      </c>
      <c r="Q2137" t="s">
        <v>4134</v>
      </c>
      <c r="R2137">
        <v>126343.09173</v>
      </c>
      <c r="S2137" t="s">
        <v>4284</v>
      </c>
      <c r="T2137" t="s">
        <v>4272</v>
      </c>
    </row>
    <row r="2138" spans="1:20" x14ac:dyDescent="0.3">
      <c r="A2138" t="s">
        <v>3755</v>
      </c>
      <c r="B2138" t="s">
        <v>4139</v>
      </c>
      <c r="C2138" t="s">
        <v>4205</v>
      </c>
      <c r="D2138" t="s">
        <v>4061</v>
      </c>
      <c r="E2138" t="s">
        <v>4062</v>
      </c>
      <c r="F2138" t="s">
        <v>1834</v>
      </c>
      <c r="G2138" t="s">
        <v>2086</v>
      </c>
      <c r="H2138" t="s">
        <v>9</v>
      </c>
      <c r="I2138" t="s">
        <v>180</v>
      </c>
      <c r="J2138" t="s">
        <v>3355</v>
      </c>
      <c r="K2138" t="s">
        <v>4134</v>
      </c>
      <c r="L2138">
        <v>10900</v>
      </c>
      <c r="M2138" t="s">
        <v>4135</v>
      </c>
      <c r="N2138" t="s">
        <v>4060</v>
      </c>
      <c r="O2138" t="s">
        <v>4136</v>
      </c>
      <c r="P2138">
        <v>100</v>
      </c>
      <c r="Q2138" t="s">
        <v>4134</v>
      </c>
      <c r="R2138">
        <v>2325.0208200000002</v>
      </c>
      <c r="S2138" t="s">
        <v>4141</v>
      </c>
      <c r="T2138" t="s">
        <v>4187</v>
      </c>
    </row>
    <row r="2139" spans="1:20" x14ac:dyDescent="0.3">
      <c r="A2139" t="s">
        <v>3653</v>
      </c>
      <c r="B2139" t="s">
        <v>4139</v>
      </c>
      <c r="C2139" t="s">
        <v>4253</v>
      </c>
      <c r="D2139" t="s">
        <v>4061</v>
      </c>
      <c r="E2139" t="s">
        <v>4062</v>
      </c>
      <c r="F2139" t="s">
        <v>1834</v>
      </c>
      <c r="G2139" t="s">
        <v>2086</v>
      </c>
      <c r="H2139" t="s">
        <v>9</v>
      </c>
      <c r="I2139" t="s">
        <v>180</v>
      </c>
      <c r="J2139" t="s">
        <v>3355</v>
      </c>
      <c r="K2139" t="s">
        <v>4134</v>
      </c>
      <c r="L2139">
        <v>320</v>
      </c>
      <c r="M2139" t="s">
        <v>4135</v>
      </c>
      <c r="N2139" t="s">
        <v>4060</v>
      </c>
      <c r="O2139" t="s">
        <v>4136</v>
      </c>
      <c r="P2139">
        <v>4</v>
      </c>
      <c r="Q2139" t="s">
        <v>4134</v>
      </c>
      <c r="R2139">
        <v>3379.27124</v>
      </c>
      <c r="S2139" t="s">
        <v>4141</v>
      </c>
      <c r="T2139" t="s">
        <v>4158</v>
      </c>
    </row>
    <row r="2140" spans="1:20" x14ac:dyDescent="0.3">
      <c r="A2140" t="s">
        <v>3844</v>
      </c>
      <c r="B2140" t="s">
        <v>4143</v>
      </c>
      <c r="C2140" t="s">
        <v>4148</v>
      </c>
      <c r="D2140" t="s">
        <v>4068</v>
      </c>
      <c r="E2140" t="s">
        <v>4069</v>
      </c>
      <c r="F2140" t="s">
        <v>1834</v>
      </c>
      <c r="G2140" t="s">
        <v>2086</v>
      </c>
      <c r="H2140" t="s">
        <v>9</v>
      </c>
      <c r="I2140" t="s">
        <v>180</v>
      </c>
      <c r="J2140" t="s">
        <v>3355</v>
      </c>
      <c r="K2140" t="s">
        <v>4134</v>
      </c>
      <c r="L2140">
        <v>13552</v>
      </c>
      <c r="M2140" t="s">
        <v>4135</v>
      </c>
      <c r="N2140" t="s">
        <v>4060</v>
      </c>
      <c r="O2140" t="s">
        <v>4136</v>
      </c>
      <c r="P2140">
        <v>112</v>
      </c>
      <c r="Q2140" t="s">
        <v>4134</v>
      </c>
      <c r="R2140">
        <v>8006.1981599999999</v>
      </c>
      <c r="S2140" t="s">
        <v>4145</v>
      </c>
      <c r="T2140" t="s">
        <v>4264</v>
      </c>
    </row>
    <row r="2141" spans="1:20" x14ac:dyDescent="0.3">
      <c r="A2141" t="s">
        <v>3653</v>
      </c>
      <c r="B2141" t="s">
        <v>4132</v>
      </c>
      <c r="C2141" t="s">
        <v>4199</v>
      </c>
      <c r="D2141" t="s">
        <v>4061</v>
      </c>
      <c r="E2141" t="s">
        <v>4062</v>
      </c>
      <c r="F2141" t="s">
        <v>572</v>
      </c>
      <c r="G2141" t="s">
        <v>3201</v>
      </c>
      <c r="H2141" t="s">
        <v>9</v>
      </c>
      <c r="I2141" t="s">
        <v>180</v>
      </c>
      <c r="J2141" t="s">
        <v>3404</v>
      </c>
      <c r="K2141" t="s">
        <v>4134</v>
      </c>
      <c r="L2141">
        <v>6660</v>
      </c>
      <c r="M2141" t="s">
        <v>4135</v>
      </c>
      <c r="N2141" t="s">
        <v>4060</v>
      </c>
      <c r="O2141" t="s">
        <v>4136</v>
      </c>
      <c r="P2141">
        <v>209</v>
      </c>
      <c r="Q2141" t="s">
        <v>4134</v>
      </c>
      <c r="R2141">
        <v>3416.2647400000001</v>
      </c>
      <c r="S2141" t="s">
        <v>4137</v>
      </c>
      <c r="T2141" t="s">
        <v>4281</v>
      </c>
    </row>
    <row r="2142" spans="1:20" x14ac:dyDescent="0.3">
      <c r="A2142" t="s">
        <v>3774</v>
      </c>
      <c r="B2142" t="s">
        <v>4446</v>
      </c>
      <c r="C2142" t="s">
        <v>4235</v>
      </c>
      <c r="D2142" t="s">
        <v>4085</v>
      </c>
      <c r="E2142" t="s">
        <v>4086</v>
      </c>
      <c r="F2142" t="s">
        <v>37</v>
      </c>
      <c r="G2142" t="s">
        <v>2210</v>
      </c>
      <c r="H2142" t="s">
        <v>25</v>
      </c>
      <c r="I2142" t="s">
        <v>184</v>
      </c>
      <c r="J2142" t="s">
        <v>3383</v>
      </c>
      <c r="K2142" t="s">
        <v>4134</v>
      </c>
      <c r="L2142">
        <v>10000</v>
      </c>
      <c r="M2142" t="s">
        <v>4135</v>
      </c>
      <c r="N2142" t="s">
        <v>4060</v>
      </c>
      <c r="O2142" t="s">
        <v>4136</v>
      </c>
      <c r="P2142">
        <v>1000</v>
      </c>
      <c r="Q2142" t="s">
        <v>4134</v>
      </c>
      <c r="R2142">
        <v>1397.8159800000001</v>
      </c>
      <c r="S2142" t="s">
        <v>4261</v>
      </c>
      <c r="T2142" t="s">
        <v>4586</v>
      </c>
    </row>
    <row r="2143" spans="1:20" x14ac:dyDescent="0.3">
      <c r="A2143" t="s">
        <v>3844</v>
      </c>
      <c r="B2143" t="s">
        <v>4143</v>
      </c>
      <c r="C2143" t="s">
        <v>4148</v>
      </c>
      <c r="D2143" t="s">
        <v>4068</v>
      </c>
      <c r="E2143" t="s">
        <v>4069</v>
      </c>
      <c r="F2143" t="s">
        <v>1834</v>
      </c>
      <c r="G2143" t="s">
        <v>2086</v>
      </c>
      <c r="H2143" t="s">
        <v>9</v>
      </c>
      <c r="I2143" t="s">
        <v>180</v>
      </c>
      <c r="J2143" t="s">
        <v>3355</v>
      </c>
      <c r="K2143" t="s">
        <v>4134</v>
      </c>
      <c r="L2143">
        <v>1344</v>
      </c>
      <c r="M2143" t="s">
        <v>4135</v>
      </c>
      <c r="N2143" t="s">
        <v>4060</v>
      </c>
      <c r="O2143" t="s">
        <v>4136</v>
      </c>
      <c r="P2143">
        <v>112</v>
      </c>
      <c r="Q2143" t="s">
        <v>4134</v>
      </c>
      <c r="R2143">
        <v>8006.1981599999999</v>
      </c>
      <c r="S2143" t="s">
        <v>4145</v>
      </c>
      <c r="T2143" t="s">
        <v>4150</v>
      </c>
    </row>
    <row r="2144" spans="1:20" x14ac:dyDescent="0.3">
      <c r="A2144" t="s">
        <v>3725</v>
      </c>
      <c r="B2144" t="s">
        <v>4154</v>
      </c>
      <c r="C2144" t="s">
        <v>4172</v>
      </c>
      <c r="D2144" t="s">
        <v>4085</v>
      </c>
      <c r="E2144" t="s">
        <v>4086</v>
      </c>
      <c r="F2144" t="s">
        <v>37</v>
      </c>
      <c r="G2144" t="s">
        <v>2210</v>
      </c>
      <c r="H2144" t="s">
        <v>25</v>
      </c>
      <c r="I2144" t="s">
        <v>184</v>
      </c>
      <c r="J2144" t="s">
        <v>3383</v>
      </c>
      <c r="K2144" t="s">
        <v>4134</v>
      </c>
      <c r="L2144">
        <v>1200</v>
      </c>
      <c r="M2144" t="s">
        <v>4135</v>
      </c>
      <c r="N2144" t="s">
        <v>4060</v>
      </c>
      <c r="O2144" t="s">
        <v>4136</v>
      </c>
      <c r="P2144">
        <v>300</v>
      </c>
      <c r="Q2144" t="s">
        <v>4134</v>
      </c>
      <c r="R2144">
        <v>709.28188</v>
      </c>
      <c r="S2144" t="s">
        <v>4155</v>
      </c>
      <c r="T2144" t="s">
        <v>4619</v>
      </c>
    </row>
    <row r="2145" spans="1:20" x14ac:dyDescent="0.3">
      <c r="A2145" t="s">
        <v>3913</v>
      </c>
      <c r="B2145" t="s">
        <v>4139</v>
      </c>
      <c r="C2145" t="s">
        <v>4148</v>
      </c>
      <c r="D2145" t="s">
        <v>4061</v>
      </c>
      <c r="E2145" t="s">
        <v>4062</v>
      </c>
      <c r="F2145" t="s">
        <v>1834</v>
      </c>
      <c r="G2145" t="s">
        <v>2086</v>
      </c>
      <c r="H2145" t="s">
        <v>9</v>
      </c>
      <c r="I2145" t="s">
        <v>180</v>
      </c>
      <c r="J2145" t="s">
        <v>3355</v>
      </c>
      <c r="K2145" t="s">
        <v>4134</v>
      </c>
      <c r="L2145">
        <v>11100</v>
      </c>
      <c r="M2145" t="s">
        <v>4135</v>
      </c>
      <c r="N2145" t="s">
        <v>4060</v>
      </c>
      <c r="O2145" t="s">
        <v>4136</v>
      </c>
      <c r="P2145">
        <v>100</v>
      </c>
      <c r="Q2145" t="s">
        <v>4134</v>
      </c>
      <c r="R2145">
        <v>2560.8675699999999</v>
      </c>
      <c r="S2145" t="s">
        <v>4141</v>
      </c>
      <c r="T2145" t="s">
        <v>4323</v>
      </c>
    </row>
    <row r="2146" spans="1:20" x14ac:dyDescent="0.3">
      <c r="A2146" t="s">
        <v>3824</v>
      </c>
      <c r="B2146" t="s">
        <v>4289</v>
      </c>
      <c r="C2146" t="s">
        <v>4199</v>
      </c>
      <c r="D2146" t="s">
        <v>4122</v>
      </c>
      <c r="E2146" t="s">
        <v>4123</v>
      </c>
      <c r="F2146" t="s">
        <v>1834</v>
      </c>
      <c r="G2146" t="s">
        <v>2086</v>
      </c>
      <c r="H2146" t="s">
        <v>9</v>
      </c>
      <c r="I2146" t="s">
        <v>180</v>
      </c>
      <c r="J2146" t="s">
        <v>3355</v>
      </c>
      <c r="K2146" t="s">
        <v>4134</v>
      </c>
      <c r="L2146">
        <v>570</v>
      </c>
      <c r="M2146" t="s">
        <v>4135</v>
      </c>
      <c r="N2146" t="s">
        <v>4080</v>
      </c>
      <c r="O2146" t="s">
        <v>4183</v>
      </c>
      <c r="P2146">
        <v>30</v>
      </c>
      <c r="Q2146" t="s">
        <v>4134</v>
      </c>
      <c r="R2146">
        <v>9232.39</v>
      </c>
      <c r="S2146" t="s">
        <v>4290</v>
      </c>
      <c r="T2146" t="s">
        <v>4636</v>
      </c>
    </row>
    <row r="2147" spans="1:20" x14ac:dyDescent="0.3">
      <c r="A2147" t="s">
        <v>3702</v>
      </c>
      <c r="B2147" t="s">
        <v>4139</v>
      </c>
      <c r="C2147" t="s">
        <v>4196</v>
      </c>
      <c r="D2147" t="s">
        <v>4061</v>
      </c>
      <c r="E2147" t="s">
        <v>4062</v>
      </c>
      <c r="F2147" t="s">
        <v>1834</v>
      </c>
      <c r="G2147" t="s">
        <v>2086</v>
      </c>
      <c r="H2147" t="s">
        <v>9</v>
      </c>
      <c r="I2147" t="s">
        <v>180</v>
      </c>
      <c r="J2147" t="s">
        <v>3355</v>
      </c>
      <c r="K2147" t="s">
        <v>4134</v>
      </c>
      <c r="L2147">
        <v>4730</v>
      </c>
      <c r="M2147" t="s">
        <v>4135</v>
      </c>
      <c r="N2147" t="s">
        <v>4060</v>
      </c>
      <c r="O2147" t="s">
        <v>4136</v>
      </c>
      <c r="P2147">
        <v>110</v>
      </c>
      <c r="Q2147" t="s">
        <v>4134</v>
      </c>
      <c r="R2147">
        <v>2980.4106900000002</v>
      </c>
      <c r="S2147" t="s">
        <v>4141</v>
      </c>
      <c r="T2147" t="s">
        <v>4201</v>
      </c>
    </row>
    <row r="2148" spans="1:20" x14ac:dyDescent="0.3">
      <c r="A2148" t="s">
        <v>3787</v>
      </c>
      <c r="B2148" t="s">
        <v>4143</v>
      </c>
      <c r="C2148" t="s">
        <v>4235</v>
      </c>
      <c r="D2148" t="s">
        <v>4068</v>
      </c>
      <c r="E2148" t="s">
        <v>4069</v>
      </c>
      <c r="F2148" t="s">
        <v>1834</v>
      </c>
      <c r="G2148" t="s">
        <v>2086</v>
      </c>
      <c r="H2148" t="s">
        <v>9</v>
      </c>
      <c r="I2148" t="s">
        <v>180</v>
      </c>
      <c r="J2148" t="s">
        <v>3355</v>
      </c>
      <c r="K2148" t="s">
        <v>4134</v>
      </c>
      <c r="L2148">
        <v>28</v>
      </c>
      <c r="M2148" t="s">
        <v>4135</v>
      </c>
      <c r="N2148" t="s">
        <v>4060</v>
      </c>
      <c r="O2148" t="s">
        <v>4136</v>
      </c>
      <c r="P2148">
        <v>28</v>
      </c>
      <c r="Q2148" t="s">
        <v>4134</v>
      </c>
      <c r="R2148">
        <v>9867.69751</v>
      </c>
      <c r="S2148" t="s">
        <v>4145</v>
      </c>
      <c r="T2148" t="s">
        <v>4227</v>
      </c>
    </row>
    <row r="2149" spans="1:20" x14ac:dyDescent="0.3">
      <c r="A2149" t="s">
        <v>3960</v>
      </c>
      <c r="B2149" t="s">
        <v>4450</v>
      </c>
      <c r="C2149" t="s">
        <v>4235</v>
      </c>
      <c r="D2149" t="s">
        <v>4451</v>
      </c>
      <c r="E2149" t="s">
        <v>4452</v>
      </c>
      <c r="F2149" t="s">
        <v>219</v>
      </c>
      <c r="G2149" t="s">
        <v>3297</v>
      </c>
      <c r="H2149" t="s">
        <v>9</v>
      </c>
      <c r="I2149" t="s">
        <v>180</v>
      </c>
      <c r="J2149" t="s">
        <v>3355</v>
      </c>
      <c r="K2149" t="s">
        <v>4134</v>
      </c>
      <c r="L2149">
        <v>11</v>
      </c>
      <c r="M2149" t="s">
        <v>4209</v>
      </c>
      <c r="N2149" t="s">
        <v>4210</v>
      </c>
      <c r="O2149" t="s">
        <v>4211</v>
      </c>
      <c r="P2149">
        <v>11</v>
      </c>
      <c r="Q2149" t="s">
        <v>4134</v>
      </c>
      <c r="R2149">
        <v>26480.986400000002</v>
      </c>
      <c r="S2149" t="s">
        <v>4453</v>
      </c>
      <c r="T2149" t="s">
        <v>4454</v>
      </c>
    </row>
    <row r="2150" spans="1:20" x14ac:dyDescent="0.3">
      <c r="A2150" t="s">
        <v>3653</v>
      </c>
      <c r="B2150" t="s">
        <v>4139</v>
      </c>
      <c r="C2150" t="s">
        <v>4133</v>
      </c>
      <c r="D2150" t="s">
        <v>4061</v>
      </c>
      <c r="E2150" t="s">
        <v>4062</v>
      </c>
      <c r="F2150" t="s">
        <v>1834</v>
      </c>
      <c r="G2150" t="s">
        <v>2086</v>
      </c>
      <c r="H2150" t="s">
        <v>9</v>
      </c>
      <c r="I2150" t="s">
        <v>180</v>
      </c>
      <c r="J2150" t="s">
        <v>3355</v>
      </c>
      <c r="K2150" t="s">
        <v>4134</v>
      </c>
      <c r="L2150">
        <v>10584</v>
      </c>
      <c r="M2150" t="s">
        <v>4135</v>
      </c>
      <c r="N2150" t="s">
        <v>4060</v>
      </c>
      <c r="O2150" t="s">
        <v>4136</v>
      </c>
      <c r="P2150">
        <v>252</v>
      </c>
      <c r="Q2150" t="s">
        <v>4134</v>
      </c>
      <c r="R2150">
        <v>3379.27124</v>
      </c>
      <c r="S2150" t="s">
        <v>4141</v>
      </c>
      <c r="T2150" t="s">
        <v>4168</v>
      </c>
    </row>
    <row r="2151" spans="1:20" x14ac:dyDescent="0.3">
      <c r="A2151" t="s">
        <v>3755</v>
      </c>
      <c r="B2151" t="s">
        <v>4132</v>
      </c>
      <c r="C2151" t="s">
        <v>4228</v>
      </c>
      <c r="D2151" t="s">
        <v>4061</v>
      </c>
      <c r="E2151" t="s">
        <v>4062</v>
      </c>
      <c r="F2151" t="s">
        <v>572</v>
      </c>
      <c r="G2151" t="s">
        <v>3201</v>
      </c>
      <c r="H2151" t="s">
        <v>9</v>
      </c>
      <c r="I2151" t="s">
        <v>180</v>
      </c>
      <c r="J2151" t="s">
        <v>3404</v>
      </c>
      <c r="K2151" t="s">
        <v>4134</v>
      </c>
      <c r="L2151">
        <v>2955</v>
      </c>
      <c r="M2151" t="s">
        <v>4135</v>
      </c>
      <c r="N2151" t="s">
        <v>4060</v>
      </c>
      <c r="O2151" t="s">
        <v>4136</v>
      </c>
      <c r="P2151">
        <v>197</v>
      </c>
      <c r="Q2151" t="s">
        <v>4134</v>
      </c>
      <c r="R2151">
        <v>2352.5772099999999</v>
      </c>
      <c r="S2151" t="s">
        <v>4137</v>
      </c>
      <c r="T2151" t="s">
        <v>4246</v>
      </c>
    </row>
    <row r="2152" spans="1:20" x14ac:dyDescent="0.3">
      <c r="A2152" t="s">
        <v>3844</v>
      </c>
      <c r="B2152" t="s">
        <v>4410</v>
      </c>
      <c r="C2152" t="s">
        <v>4159</v>
      </c>
      <c r="D2152" t="s">
        <v>4068</v>
      </c>
      <c r="E2152" t="s">
        <v>4069</v>
      </c>
      <c r="F2152" t="s">
        <v>1834</v>
      </c>
      <c r="G2152" t="s">
        <v>2086</v>
      </c>
      <c r="H2152" t="s">
        <v>9</v>
      </c>
      <c r="I2152" t="s">
        <v>180</v>
      </c>
      <c r="J2152" t="s">
        <v>3355</v>
      </c>
      <c r="K2152" t="s">
        <v>4134</v>
      </c>
      <c r="L2152">
        <v>103</v>
      </c>
      <c r="M2152" t="s">
        <v>4135</v>
      </c>
      <c r="N2152" t="s">
        <v>4060</v>
      </c>
      <c r="O2152" t="s">
        <v>4136</v>
      </c>
      <c r="P2152">
        <v>103</v>
      </c>
      <c r="Q2152" t="s">
        <v>4134</v>
      </c>
      <c r="R2152">
        <v>8006.1981599999999</v>
      </c>
      <c r="S2152" t="s">
        <v>4224</v>
      </c>
      <c r="T2152"/>
    </row>
    <row r="2153" spans="1:20" x14ac:dyDescent="0.3">
      <c r="A2153" t="s">
        <v>3727</v>
      </c>
      <c r="B2153" t="s">
        <v>4139</v>
      </c>
      <c r="C2153" t="s">
        <v>4288</v>
      </c>
      <c r="D2153" t="s">
        <v>4061</v>
      </c>
      <c r="E2153" t="s">
        <v>4062</v>
      </c>
      <c r="F2153" t="s">
        <v>1834</v>
      </c>
      <c r="G2153" t="s">
        <v>2086</v>
      </c>
      <c r="H2153" t="s">
        <v>9</v>
      </c>
      <c r="I2153" t="s">
        <v>180</v>
      </c>
      <c r="J2153" t="s">
        <v>3355</v>
      </c>
      <c r="K2153" t="s">
        <v>4134</v>
      </c>
      <c r="L2153">
        <v>546</v>
      </c>
      <c r="M2153" t="s">
        <v>4135</v>
      </c>
      <c r="N2153" t="s">
        <v>4060</v>
      </c>
      <c r="O2153" t="s">
        <v>4136</v>
      </c>
      <c r="P2153">
        <v>13</v>
      </c>
      <c r="Q2153" t="s">
        <v>4134</v>
      </c>
      <c r="R2153">
        <v>4435.2754500000001</v>
      </c>
      <c r="S2153" t="s">
        <v>4141</v>
      </c>
      <c r="T2153" t="s">
        <v>4168</v>
      </c>
    </row>
    <row r="2154" spans="1:20" x14ac:dyDescent="0.3">
      <c r="A2154" t="s">
        <v>3755</v>
      </c>
      <c r="B2154" t="s">
        <v>4259</v>
      </c>
      <c r="C2154" t="s">
        <v>4164</v>
      </c>
      <c r="D2154" t="s">
        <v>4061</v>
      </c>
      <c r="E2154" t="s">
        <v>4062</v>
      </c>
      <c r="F2154" t="s">
        <v>1834</v>
      </c>
      <c r="G2154" t="s">
        <v>2086</v>
      </c>
      <c r="H2154" t="s">
        <v>9</v>
      </c>
      <c r="I2154" t="s">
        <v>180</v>
      </c>
      <c r="J2154" t="s">
        <v>3355</v>
      </c>
      <c r="K2154" t="s">
        <v>4134</v>
      </c>
      <c r="L2154">
        <v>18540</v>
      </c>
      <c r="M2154" t="s">
        <v>4135</v>
      </c>
      <c r="N2154" t="s">
        <v>4060</v>
      </c>
      <c r="O2154" t="s">
        <v>4136</v>
      </c>
      <c r="P2154">
        <v>309</v>
      </c>
      <c r="Q2154" t="s">
        <v>4134</v>
      </c>
      <c r="R2154">
        <v>2325.0208200000002</v>
      </c>
      <c r="S2154" t="s">
        <v>4260</v>
      </c>
      <c r="T2154" t="s">
        <v>4201</v>
      </c>
    </row>
    <row r="2155" spans="1:20" x14ac:dyDescent="0.3">
      <c r="A2155" t="s">
        <v>3657</v>
      </c>
      <c r="B2155" t="s">
        <v>4154</v>
      </c>
      <c r="C2155" t="s">
        <v>4148</v>
      </c>
      <c r="D2155" t="s">
        <v>4085</v>
      </c>
      <c r="E2155" t="s">
        <v>4086</v>
      </c>
      <c r="F2155" t="s">
        <v>37</v>
      </c>
      <c r="G2155" t="s">
        <v>2210</v>
      </c>
      <c r="H2155" t="s">
        <v>25</v>
      </c>
      <c r="I2155" t="s">
        <v>184</v>
      </c>
      <c r="J2155" t="s">
        <v>3383</v>
      </c>
      <c r="K2155" t="s">
        <v>4134</v>
      </c>
      <c r="L2155">
        <v>10000</v>
      </c>
      <c r="M2155" t="s">
        <v>4135</v>
      </c>
      <c r="N2155" t="s">
        <v>4060</v>
      </c>
      <c r="O2155" t="s">
        <v>4136</v>
      </c>
      <c r="P2155">
        <v>2500</v>
      </c>
      <c r="Q2155" t="s">
        <v>4134</v>
      </c>
      <c r="R2155">
        <v>977.82592</v>
      </c>
      <c r="S2155" t="s">
        <v>4155</v>
      </c>
      <c r="T2155" t="s">
        <v>4619</v>
      </c>
    </row>
    <row r="2156" spans="1:20" x14ac:dyDescent="0.3">
      <c r="A2156" t="s">
        <v>3774</v>
      </c>
      <c r="B2156" t="s">
        <v>4300</v>
      </c>
      <c r="C2156" t="s">
        <v>4235</v>
      </c>
      <c r="D2156" t="s">
        <v>4085</v>
      </c>
      <c r="E2156" t="s">
        <v>4086</v>
      </c>
      <c r="F2156" t="s">
        <v>37</v>
      </c>
      <c r="G2156" t="s">
        <v>2210</v>
      </c>
      <c r="H2156" t="s">
        <v>25</v>
      </c>
      <c r="I2156" t="s">
        <v>184</v>
      </c>
      <c r="J2156" t="s">
        <v>3383</v>
      </c>
      <c r="K2156" t="s">
        <v>4134</v>
      </c>
      <c r="L2156">
        <v>4000</v>
      </c>
      <c r="M2156" t="s">
        <v>4135</v>
      </c>
      <c r="N2156" t="s">
        <v>4060</v>
      </c>
      <c r="O2156" t="s">
        <v>4136</v>
      </c>
      <c r="P2156">
        <v>1000</v>
      </c>
      <c r="Q2156" t="s">
        <v>4134</v>
      </c>
      <c r="R2156">
        <v>1397.8159800000001</v>
      </c>
      <c r="S2156" t="s">
        <v>4301</v>
      </c>
      <c r="T2156" t="s">
        <v>4598</v>
      </c>
    </row>
    <row r="2157" spans="1:20" x14ac:dyDescent="0.3">
      <c r="A2157" t="s">
        <v>3653</v>
      </c>
      <c r="B2157" t="s">
        <v>4548</v>
      </c>
      <c r="C2157" t="s">
        <v>4182</v>
      </c>
      <c r="D2157" t="s">
        <v>4061</v>
      </c>
      <c r="E2157" t="s">
        <v>4062</v>
      </c>
      <c r="F2157" t="s">
        <v>572</v>
      </c>
      <c r="G2157" t="s">
        <v>3201</v>
      </c>
      <c r="H2157" t="s">
        <v>9</v>
      </c>
      <c r="I2157" t="s">
        <v>180</v>
      </c>
      <c r="J2157" t="s">
        <v>3404</v>
      </c>
      <c r="K2157" t="s">
        <v>4134</v>
      </c>
      <c r="L2157">
        <v>201</v>
      </c>
      <c r="M2157" t="s">
        <v>4135</v>
      </c>
      <c r="N2157" t="s">
        <v>4060</v>
      </c>
      <c r="O2157" t="s">
        <v>4136</v>
      </c>
      <c r="P2157">
        <v>201</v>
      </c>
      <c r="Q2157" t="s">
        <v>4134</v>
      </c>
      <c r="R2157">
        <v>3691.3360899999998</v>
      </c>
      <c r="S2157" t="s">
        <v>4539</v>
      </c>
      <c r="T2157"/>
    </row>
    <row r="2158" spans="1:20" x14ac:dyDescent="0.3">
      <c r="A2158" t="s">
        <v>3664</v>
      </c>
      <c r="B2158" t="s">
        <v>4477</v>
      </c>
      <c r="C2158" t="s">
        <v>4175</v>
      </c>
      <c r="D2158" t="s">
        <v>4061</v>
      </c>
      <c r="E2158" t="s">
        <v>4062</v>
      </c>
      <c r="F2158" t="s">
        <v>572</v>
      </c>
      <c r="G2158" t="s">
        <v>3201</v>
      </c>
      <c r="H2158" t="s">
        <v>9</v>
      </c>
      <c r="I2158" t="s">
        <v>180</v>
      </c>
      <c r="J2158" t="s">
        <v>3404</v>
      </c>
      <c r="K2158" t="s">
        <v>4398</v>
      </c>
      <c r="L2158">
        <v>2.9999880000000001</v>
      </c>
      <c r="M2158" t="s">
        <v>4135</v>
      </c>
      <c r="N2158" t="s">
        <v>4077</v>
      </c>
      <c r="O2158" t="s">
        <v>4399</v>
      </c>
      <c r="P2158">
        <v>36</v>
      </c>
      <c r="Q2158" t="s">
        <v>4398</v>
      </c>
      <c r="R2158">
        <v>445.555297</v>
      </c>
      <c r="S2158" t="s">
        <v>4338</v>
      </c>
      <c r="T2158"/>
    </row>
    <row r="2159" spans="1:20" x14ac:dyDescent="0.3">
      <c r="A2159" t="s">
        <v>3702</v>
      </c>
      <c r="B2159" t="s">
        <v>4268</v>
      </c>
      <c r="C2159" t="s">
        <v>4148</v>
      </c>
      <c r="D2159" t="s">
        <v>4061</v>
      </c>
      <c r="E2159" t="s">
        <v>4062</v>
      </c>
      <c r="F2159" t="s">
        <v>572</v>
      </c>
      <c r="G2159" t="s">
        <v>3201</v>
      </c>
      <c r="H2159" t="s">
        <v>9</v>
      </c>
      <c r="I2159" t="s">
        <v>180</v>
      </c>
      <c r="J2159" t="s">
        <v>3404</v>
      </c>
      <c r="K2159" t="s">
        <v>4134</v>
      </c>
      <c r="L2159">
        <v>21780</v>
      </c>
      <c r="M2159" t="s">
        <v>4135</v>
      </c>
      <c r="N2159" t="s">
        <v>4060</v>
      </c>
      <c r="O2159" t="s">
        <v>4136</v>
      </c>
      <c r="P2159">
        <v>165</v>
      </c>
      <c r="Q2159" t="s">
        <v>4134</v>
      </c>
      <c r="R2159">
        <v>3099.4530100000002</v>
      </c>
      <c r="S2159" t="s">
        <v>4248</v>
      </c>
      <c r="T2159" t="s">
        <v>4421</v>
      </c>
    </row>
    <row r="2160" spans="1:20" x14ac:dyDescent="0.3">
      <c r="A2160" t="s">
        <v>3702</v>
      </c>
      <c r="B2160" t="s">
        <v>4139</v>
      </c>
      <c r="C2160" t="s">
        <v>4196</v>
      </c>
      <c r="D2160" t="s">
        <v>4061</v>
      </c>
      <c r="E2160" t="s">
        <v>4062</v>
      </c>
      <c r="F2160" t="s">
        <v>1834</v>
      </c>
      <c r="G2160" t="s">
        <v>2086</v>
      </c>
      <c r="H2160" t="s">
        <v>9</v>
      </c>
      <c r="I2160" t="s">
        <v>180</v>
      </c>
      <c r="J2160" t="s">
        <v>3355</v>
      </c>
      <c r="K2160" t="s">
        <v>4134</v>
      </c>
      <c r="L2160">
        <v>4620</v>
      </c>
      <c r="M2160" t="s">
        <v>4135</v>
      </c>
      <c r="N2160" t="s">
        <v>4060</v>
      </c>
      <c r="O2160" t="s">
        <v>4136</v>
      </c>
      <c r="P2160">
        <v>110</v>
      </c>
      <c r="Q2160" t="s">
        <v>4134</v>
      </c>
      <c r="R2160">
        <v>2980.4106900000002</v>
      </c>
      <c r="S2160" t="s">
        <v>4141</v>
      </c>
      <c r="T2160" t="s">
        <v>4237</v>
      </c>
    </row>
    <row r="2161" spans="1:20" x14ac:dyDescent="0.3">
      <c r="A2161" t="s">
        <v>3755</v>
      </c>
      <c r="B2161" t="s">
        <v>4139</v>
      </c>
      <c r="C2161" t="s">
        <v>4175</v>
      </c>
      <c r="D2161" t="s">
        <v>4061</v>
      </c>
      <c r="E2161" t="s">
        <v>4062</v>
      </c>
      <c r="F2161" t="s">
        <v>1834</v>
      </c>
      <c r="G2161" t="s">
        <v>2086</v>
      </c>
      <c r="H2161" t="s">
        <v>9</v>
      </c>
      <c r="I2161" t="s">
        <v>180</v>
      </c>
      <c r="J2161" t="s">
        <v>3355</v>
      </c>
      <c r="K2161" t="s">
        <v>4134</v>
      </c>
      <c r="L2161">
        <v>3060</v>
      </c>
      <c r="M2161" t="s">
        <v>4135</v>
      </c>
      <c r="N2161" t="s">
        <v>4060</v>
      </c>
      <c r="O2161" t="s">
        <v>4136</v>
      </c>
      <c r="P2161">
        <v>170</v>
      </c>
      <c r="Q2161" t="s">
        <v>4134</v>
      </c>
      <c r="R2161">
        <v>2325.0208200000002</v>
      </c>
      <c r="S2161" t="s">
        <v>4141</v>
      </c>
      <c r="T2161" t="s">
        <v>4316</v>
      </c>
    </row>
    <row r="2162" spans="1:20" x14ac:dyDescent="0.3">
      <c r="A2162" t="s">
        <v>3653</v>
      </c>
      <c r="B2162" t="s">
        <v>4139</v>
      </c>
      <c r="C2162" t="s">
        <v>4133</v>
      </c>
      <c r="D2162" t="s">
        <v>4061</v>
      </c>
      <c r="E2162" t="s">
        <v>4062</v>
      </c>
      <c r="F2162" t="s">
        <v>1834</v>
      </c>
      <c r="G2162" t="s">
        <v>2086</v>
      </c>
      <c r="H2162" t="s">
        <v>9</v>
      </c>
      <c r="I2162" t="s">
        <v>180</v>
      </c>
      <c r="J2162" t="s">
        <v>3355</v>
      </c>
      <c r="K2162" t="s">
        <v>4134</v>
      </c>
      <c r="L2162">
        <v>75852</v>
      </c>
      <c r="M2162" t="s">
        <v>4135</v>
      </c>
      <c r="N2162" t="s">
        <v>4060</v>
      </c>
      <c r="O2162" t="s">
        <v>4136</v>
      </c>
      <c r="P2162">
        <v>252</v>
      </c>
      <c r="Q2162" t="s">
        <v>4134</v>
      </c>
      <c r="R2162">
        <v>3379.27124</v>
      </c>
      <c r="S2162" t="s">
        <v>4141</v>
      </c>
      <c r="T2162" t="s">
        <v>4286</v>
      </c>
    </row>
    <row r="2163" spans="1:20" x14ac:dyDescent="0.3">
      <c r="A2163" t="s">
        <v>3755</v>
      </c>
      <c r="B2163" t="s">
        <v>4139</v>
      </c>
      <c r="C2163" t="s">
        <v>4339</v>
      </c>
      <c r="D2163" t="s">
        <v>4061</v>
      </c>
      <c r="E2163" t="s">
        <v>4062</v>
      </c>
      <c r="F2163" t="s">
        <v>1834</v>
      </c>
      <c r="G2163" t="s">
        <v>2086</v>
      </c>
      <c r="H2163" t="s">
        <v>9</v>
      </c>
      <c r="I2163" t="s">
        <v>180</v>
      </c>
      <c r="J2163" t="s">
        <v>3355</v>
      </c>
      <c r="K2163" t="s">
        <v>4134</v>
      </c>
      <c r="L2163">
        <v>650</v>
      </c>
      <c r="M2163" t="s">
        <v>4135</v>
      </c>
      <c r="N2163" t="s">
        <v>4060</v>
      </c>
      <c r="O2163" t="s">
        <v>4136</v>
      </c>
      <c r="P2163">
        <v>50</v>
      </c>
      <c r="Q2163" t="s">
        <v>4134</v>
      </c>
      <c r="R2163">
        <v>2325.0208200000002</v>
      </c>
      <c r="S2163" t="s">
        <v>4141</v>
      </c>
      <c r="T2163" t="s">
        <v>4250</v>
      </c>
    </row>
    <row r="2164" spans="1:20" x14ac:dyDescent="0.3">
      <c r="A2164" t="s">
        <v>3774</v>
      </c>
      <c r="B2164" t="s">
        <v>4554</v>
      </c>
      <c r="C2164" t="s">
        <v>4164</v>
      </c>
      <c r="D2164" t="s">
        <v>4085</v>
      </c>
      <c r="E2164" t="s">
        <v>4086</v>
      </c>
      <c r="F2164" t="s">
        <v>332</v>
      </c>
      <c r="G2164" t="s">
        <v>2212</v>
      </c>
      <c r="H2164" t="s">
        <v>91</v>
      </c>
      <c r="I2164" t="s">
        <v>194</v>
      </c>
      <c r="J2164" t="s">
        <v>3383</v>
      </c>
      <c r="K2164" t="s">
        <v>4134</v>
      </c>
      <c r="L2164">
        <v>3000</v>
      </c>
      <c r="M2164" t="s">
        <v>4135</v>
      </c>
      <c r="N2164" t="s">
        <v>4060</v>
      </c>
      <c r="O2164" t="s">
        <v>4136</v>
      </c>
      <c r="P2164">
        <v>1000</v>
      </c>
      <c r="Q2164" t="s">
        <v>4134</v>
      </c>
      <c r="R2164">
        <v>1499.08726</v>
      </c>
      <c r="S2164" t="s">
        <v>4555</v>
      </c>
      <c r="T2164" t="s">
        <v>4671</v>
      </c>
    </row>
    <row r="2165" spans="1:20" x14ac:dyDescent="0.3">
      <c r="A2165" t="s">
        <v>3939</v>
      </c>
      <c r="B2165" t="s">
        <v>4672</v>
      </c>
      <c r="C2165" t="s">
        <v>4164</v>
      </c>
      <c r="D2165" t="s">
        <v>4068</v>
      </c>
      <c r="E2165" t="s">
        <v>4069</v>
      </c>
      <c r="F2165" t="s">
        <v>572</v>
      </c>
      <c r="G2165" t="s">
        <v>3201</v>
      </c>
      <c r="H2165" t="s">
        <v>9</v>
      </c>
      <c r="I2165" t="s">
        <v>180</v>
      </c>
      <c r="J2165" t="s">
        <v>3404</v>
      </c>
      <c r="K2165" t="s">
        <v>4134</v>
      </c>
      <c r="L2165">
        <v>5</v>
      </c>
      <c r="M2165" t="s">
        <v>4135</v>
      </c>
      <c r="N2165" t="s">
        <v>4060</v>
      </c>
      <c r="O2165" t="s">
        <v>4136</v>
      </c>
      <c r="P2165">
        <v>5</v>
      </c>
      <c r="Q2165" t="s">
        <v>4134</v>
      </c>
      <c r="R2165">
        <v>71517.286460000003</v>
      </c>
      <c r="S2165" t="s">
        <v>4153</v>
      </c>
      <c r="T2165"/>
    </row>
    <row r="2166" spans="1:20" x14ac:dyDescent="0.3">
      <c r="A2166" t="s">
        <v>3774</v>
      </c>
      <c r="B2166" t="s">
        <v>4247</v>
      </c>
      <c r="C2166" t="s">
        <v>4199</v>
      </c>
      <c r="D2166" t="s">
        <v>4085</v>
      </c>
      <c r="E2166" t="s">
        <v>4086</v>
      </c>
      <c r="F2166" t="s">
        <v>37</v>
      </c>
      <c r="G2166" t="s">
        <v>2210</v>
      </c>
      <c r="H2166" t="s">
        <v>25</v>
      </c>
      <c r="I2166" t="s">
        <v>184</v>
      </c>
      <c r="J2166" t="s">
        <v>3383</v>
      </c>
      <c r="K2166" t="s">
        <v>4134</v>
      </c>
      <c r="L2166">
        <v>1000</v>
      </c>
      <c r="M2166" t="s">
        <v>4135</v>
      </c>
      <c r="N2166" t="s">
        <v>4060</v>
      </c>
      <c r="O2166" t="s">
        <v>4136</v>
      </c>
      <c r="P2166">
        <v>1000</v>
      </c>
      <c r="Q2166" t="s">
        <v>4134</v>
      </c>
      <c r="R2166">
        <v>1397.8159800000001</v>
      </c>
      <c r="S2166" t="s">
        <v>4248</v>
      </c>
      <c r="T2166" t="s">
        <v>4249</v>
      </c>
    </row>
    <row r="2167" spans="1:20" x14ac:dyDescent="0.3">
      <c r="A2167" t="s">
        <v>3702</v>
      </c>
      <c r="B2167" t="s">
        <v>4132</v>
      </c>
      <c r="C2167" t="s">
        <v>4175</v>
      </c>
      <c r="D2167" t="s">
        <v>4061</v>
      </c>
      <c r="E2167" t="s">
        <v>4062</v>
      </c>
      <c r="F2167" t="s">
        <v>572</v>
      </c>
      <c r="G2167" t="s">
        <v>3201</v>
      </c>
      <c r="H2167" t="s">
        <v>9</v>
      </c>
      <c r="I2167" t="s">
        <v>180</v>
      </c>
      <c r="J2167" t="s">
        <v>3404</v>
      </c>
      <c r="K2167" t="s">
        <v>4134</v>
      </c>
      <c r="L2167">
        <v>114534</v>
      </c>
      <c r="M2167" t="s">
        <v>4135</v>
      </c>
      <c r="N2167" t="s">
        <v>4060</v>
      </c>
      <c r="O2167" t="s">
        <v>4136</v>
      </c>
      <c r="P2167">
        <v>378</v>
      </c>
      <c r="Q2167" t="s">
        <v>4134</v>
      </c>
      <c r="R2167">
        <v>3016.1878499999998</v>
      </c>
      <c r="S2167" t="s">
        <v>4137</v>
      </c>
      <c r="T2167" t="s">
        <v>4299</v>
      </c>
    </row>
    <row r="2168" spans="1:20" x14ac:dyDescent="0.3">
      <c r="A2168" t="s">
        <v>3702</v>
      </c>
      <c r="B2168" t="s">
        <v>4147</v>
      </c>
      <c r="C2168" t="s">
        <v>4164</v>
      </c>
      <c r="D2168" t="s">
        <v>4061</v>
      </c>
      <c r="E2168" t="s">
        <v>4062</v>
      </c>
      <c r="F2168" t="s">
        <v>1834</v>
      </c>
      <c r="G2168" t="s">
        <v>2086</v>
      </c>
      <c r="H2168" t="s">
        <v>9</v>
      </c>
      <c r="I2168" t="s">
        <v>180</v>
      </c>
      <c r="J2168" t="s">
        <v>3355</v>
      </c>
      <c r="K2168" t="s">
        <v>4134</v>
      </c>
      <c r="L2168">
        <v>35520</v>
      </c>
      <c r="M2168" t="s">
        <v>4135</v>
      </c>
      <c r="N2168" t="s">
        <v>4060</v>
      </c>
      <c r="O2168" t="s">
        <v>4136</v>
      </c>
      <c r="P2168">
        <v>185</v>
      </c>
      <c r="Q2168" t="s">
        <v>4134</v>
      </c>
      <c r="R2168">
        <v>3099.45</v>
      </c>
      <c r="S2168" t="s">
        <v>4149</v>
      </c>
      <c r="T2168" t="s">
        <v>4254</v>
      </c>
    </row>
    <row r="2169" spans="1:20" x14ac:dyDescent="0.3">
      <c r="A2169" t="s">
        <v>3811</v>
      </c>
      <c r="B2169" t="s">
        <v>4154</v>
      </c>
      <c r="C2169" t="s">
        <v>4193</v>
      </c>
      <c r="D2169" t="s">
        <v>4085</v>
      </c>
      <c r="E2169" t="s">
        <v>4086</v>
      </c>
      <c r="F2169" t="s">
        <v>37</v>
      </c>
      <c r="G2169" t="s">
        <v>2210</v>
      </c>
      <c r="H2169" t="s">
        <v>25</v>
      </c>
      <c r="I2169" t="s">
        <v>184</v>
      </c>
      <c r="J2169" t="s">
        <v>3383</v>
      </c>
      <c r="K2169" t="s">
        <v>4134</v>
      </c>
      <c r="L2169">
        <v>150</v>
      </c>
      <c r="M2169" t="s">
        <v>4135</v>
      </c>
      <c r="N2169" t="s">
        <v>4060</v>
      </c>
      <c r="O2169" t="s">
        <v>4136</v>
      </c>
      <c r="P2169">
        <v>150</v>
      </c>
      <c r="Q2169" t="s">
        <v>4134</v>
      </c>
      <c r="R2169">
        <v>1935.4146000000001</v>
      </c>
      <c r="S2169" t="s">
        <v>4155</v>
      </c>
      <c r="T2169" t="s">
        <v>4372</v>
      </c>
    </row>
    <row r="2170" spans="1:20" x14ac:dyDescent="0.3">
      <c r="A2170" t="s">
        <v>3733</v>
      </c>
      <c r="B2170" t="s">
        <v>4350</v>
      </c>
      <c r="C2170" t="s">
        <v>4164</v>
      </c>
      <c r="D2170" t="s">
        <v>4061</v>
      </c>
      <c r="E2170" t="s">
        <v>4062</v>
      </c>
      <c r="F2170" t="s">
        <v>1834</v>
      </c>
      <c r="G2170" t="s">
        <v>2086</v>
      </c>
      <c r="H2170" t="s">
        <v>9</v>
      </c>
      <c r="I2170" t="s">
        <v>180</v>
      </c>
      <c r="J2170" t="s">
        <v>3355</v>
      </c>
      <c r="K2170" t="s">
        <v>4134</v>
      </c>
      <c r="L2170">
        <v>572220</v>
      </c>
      <c r="M2170" t="s">
        <v>4135</v>
      </c>
      <c r="N2170" t="s">
        <v>4080</v>
      </c>
      <c r="O2170" t="s">
        <v>4183</v>
      </c>
      <c r="P2170">
        <v>2244</v>
      </c>
      <c r="Q2170" t="s">
        <v>4134</v>
      </c>
      <c r="R2170">
        <v>723.00702999999999</v>
      </c>
      <c r="S2170" t="s">
        <v>4351</v>
      </c>
      <c r="T2170" t="s">
        <v>4594</v>
      </c>
    </row>
    <row r="2171" spans="1:20" x14ac:dyDescent="0.3">
      <c r="A2171" t="s">
        <v>3755</v>
      </c>
      <c r="B2171" t="s">
        <v>4169</v>
      </c>
      <c r="C2171" t="s">
        <v>4503</v>
      </c>
      <c r="D2171" t="s">
        <v>4061</v>
      </c>
      <c r="E2171" t="s">
        <v>4062</v>
      </c>
      <c r="F2171" t="s">
        <v>1834</v>
      </c>
      <c r="G2171" t="s">
        <v>2086</v>
      </c>
      <c r="H2171" t="s">
        <v>9</v>
      </c>
      <c r="I2171" t="s">
        <v>180</v>
      </c>
      <c r="J2171" t="s">
        <v>3355</v>
      </c>
      <c r="K2171" t="s">
        <v>4134</v>
      </c>
      <c r="L2171">
        <v>4060</v>
      </c>
      <c r="M2171" t="s">
        <v>4135</v>
      </c>
      <c r="N2171" t="s">
        <v>4060</v>
      </c>
      <c r="O2171" t="s">
        <v>4136</v>
      </c>
      <c r="P2171">
        <v>203</v>
      </c>
      <c r="Q2171" t="s">
        <v>4134</v>
      </c>
      <c r="R2171">
        <v>2417.8858300000002</v>
      </c>
      <c r="S2171" t="s">
        <v>4170</v>
      </c>
      <c r="T2171" t="s">
        <v>4219</v>
      </c>
    </row>
    <row r="2172" spans="1:20" x14ac:dyDescent="0.3">
      <c r="A2172" t="s">
        <v>3933</v>
      </c>
      <c r="B2172" t="s">
        <v>4652</v>
      </c>
      <c r="C2172" t="s">
        <v>4199</v>
      </c>
      <c r="D2172" t="s">
        <v>4653</v>
      </c>
      <c r="E2172" t="s">
        <v>4654</v>
      </c>
      <c r="F2172" t="s">
        <v>331</v>
      </c>
      <c r="G2172" t="s">
        <v>2211</v>
      </c>
      <c r="H2172" t="s">
        <v>46</v>
      </c>
      <c r="I2172" t="s">
        <v>180</v>
      </c>
      <c r="J2172" t="s">
        <v>3383</v>
      </c>
      <c r="K2172" t="s">
        <v>4134</v>
      </c>
      <c r="L2172">
        <v>2000</v>
      </c>
      <c r="M2172" t="s">
        <v>4209</v>
      </c>
      <c r="N2172" t="s">
        <v>4080</v>
      </c>
      <c r="O2172" t="s">
        <v>4183</v>
      </c>
      <c r="P2172">
        <v>1000</v>
      </c>
      <c r="Q2172" t="s">
        <v>4134</v>
      </c>
      <c r="R2172">
        <v>1261.425</v>
      </c>
      <c r="S2172" t="s">
        <v>4655</v>
      </c>
      <c r="T2172" t="s">
        <v>4483</v>
      </c>
    </row>
    <row r="2173" spans="1:20" x14ac:dyDescent="0.3">
      <c r="A2173" t="s">
        <v>3774</v>
      </c>
      <c r="B2173" t="s">
        <v>4198</v>
      </c>
      <c r="C2173" t="s">
        <v>4235</v>
      </c>
      <c r="D2173" t="s">
        <v>4085</v>
      </c>
      <c r="E2173" t="s">
        <v>4086</v>
      </c>
      <c r="F2173" t="s">
        <v>37</v>
      </c>
      <c r="G2173" t="s">
        <v>2210</v>
      </c>
      <c r="H2173" t="s">
        <v>25</v>
      </c>
      <c r="I2173" t="s">
        <v>184</v>
      </c>
      <c r="J2173" t="s">
        <v>3383</v>
      </c>
      <c r="K2173" t="s">
        <v>4134</v>
      </c>
      <c r="L2173">
        <v>1950</v>
      </c>
      <c r="M2173" t="s">
        <v>4135</v>
      </c>
      <c r="N2173" t="s">
        <v>4060</v>
      </c>
      <c r="O2173" t="s">
        <v>4136</v>
      </c>
      <c r="P2173">
        <v>650</v>
      </c>
      <c r="Q2173" t="s">
        <v>4134</v>
      </c>
      <c r="R2173">
        <v>1397.8159800000001</v>
      </c>
      <c r="S2173" t="s">
        <v>4200</v>
      </c>
      <c r="T2173" t="s">
        <v>4518</v>
      </c>
    </row>
    <row r="2174" spans="1:20" x14ac:dyDescent="0.3">
      <c r="A2174" t="s">
        <v>3702</v>
      </c>
      <c r="B2174" t="s">
        <v>4139</v>
      </c>
      <c r="C2174" t="s">
        <v>4196</v>
      </c>
      <c r="D2174" t="s">
        <v>4061</v>
      </c>
      <c r="E2174" t="s">
        <v>4062</v>
      </c>
      <c r="F2174" t="s">
        <v>1834</v>
      </c>
      <c r="G2174" t="s">
        <v>2086</v>
      </c>
      <c r="H2174" t="s">
        <v>9</v>
      </c>
      <c r="I2174" t="s">
        <v>180</v>
      </c>
      <c r="J2174" t="s">
        <v>3355</v>
      </c>
      <c r="K2174" t="s">
        <v>4134</v>
      </c>
      <c r="L2174">
        <v>4070</v>
      </c>
      <c r="M2174" t="s">
        <v>4135</v>
      </c>
      <c r="N2174" t="s">
        <v>4060</v>
      </c>
      <c r="O2174" t="s">
        <v>4136</v>
      </c>
      <c r="P2174">
        <v>110</v>
      </c>
      <c r="Q2174" t="s">
        <v>4134</v>
      </c>
      <c r="R2174">
        <v>2980.4106900000002</v>
      </c>
      <c r="S2174" t="s">
        <v>4141</v>
      </c>
      <c r="T2174" t="s">
        <v>4230</v>
      </c>
    </row>
    <row r="2175" spans="1:20" x14ac:dyDescent="0.3">
      <c r="A2175" t="s">
        <v>3913</v>
      </c>
      <c r="B2175" t="s">
        <v>4202</v>
      </c>
      <c r="C2175" t="s">
        <v>4148</v>
      </c>
      <c r="D2175" t="s">
        <v>4061</v>
      </c>
      <c r="E2175" t="s">
        <v>4062</v>
      </c>
      <c r="F2175" t="s">
        <v>1834</v>
      </c>
      <c r="G2175" t="s">
        <v>2086</v>
      </c>
      <c r="H2175" t="s">
        <v>9</v>
      </c>
      <c r="I2175" t="s">
        <v>180</v>
      </c>
      <c r="J2175" t="s">
        <v>3355</v>
      </c>
      <c r="K2175" t="s">
        <v>4134</v>
      </c>
      <c r="L2175">
        <v>42330</v>
      </c>
      <c r="M2175" t="s">
        <v>4135</v>
      </c>
      <c r="N2175" t="s">
        <v>4060</v>
      </c>
      <c r="O2175" t="s">
        <v>4136</v>
      </c>
      <c r="P2175">
        <v>249</v>
      </c>
      <c r="Q2175" t="s">
        <v>4134</v>
      </c>
      <c r="R2175">
        <v>2560.8675699999999</v>
      </c>
      <c r="S2175" t="s">
        <v>4203</v>
      </c>
      <c r="T2175" t="s">
        <v>4472</v>
      </c>
    </row>
    <row r="2176" spans="1:20" x14ac:dyDescent="0.3">
      <c r="A2176" t="s">
        <v>3657</v>
      </c>
      <c r="B2176" t="s">
        <v>4321</v>
      </c>
      <c r="C2176" t="s">
        <v>4152</v>
      </c>
      <c r="D2176" t="s">
        <v>4085</v>
      </c>
      <c r="E2176" t="s">
        <v>4086</v>
      </c>
      <c r="F2176" t="s">
        <v>71</v>
      </c>
      <c r="G2176" t="s">
        <v>2214</v>
      </c>
      <c r="H2176" t="s">
        <v>23</v>
      </c>
      <c r="I2176" t="s">
        <v>184</v>
      </c>
      <c r="J2176" t="s">
        <v>3383</v>
      </c>
      <c r="K2176" t="s">
        <v>4134</v>
      </c>
      <c r="L2176">
        <v>400</v>
      </c>
      <c r="M2176" t="s">
        <v>4135</v>
      </c>
      <c r="N2176" t="s">
        <v>4060</v>
      </c>
      <c r="O2176" t="s">
        <v>4136</v>
      </c>
      <c r="P2176">
        <v>100</v>
      </c>
      <c r="Q2176" t="s">
        <v>4134</v>
      </c>
      <c r="R2176">
        <v>984.44875999999999</v>
      </c>
      <c r="S2176" t="s">
        <v>4155</v>
      </c>
      <c r="T2176" t="s">
        <v>4429</v>
      </c>
    </row>
    <row r="2177" spans="1:20" x14ac:dyDescent="0.3">
      <c r="A2177" t="s">
        <v>3787</v>
      </c>
      <c r="B2177" t="s">
        <v>4143</v>
      </c>
      <c r="C2177" t="s">
        <v>4144</v>
      </c>
      <c r="D2177" t="s">
        <v>4068</v>
      </c>
      <c r="E2177" t="s">
        <v>4069</v>
      </c>
      <c r="F2177" t="s">
        <v>1834</v>
      </c>
      <c r="G2177" t="s">
        <v>2086</v>
      </c>
      <c r="H2177" t="s">
        <v>9</v>
      </c>
      <c r="I2177" t="s">
        <v>180</v>
      </c>
      <c r="J2177" t="s">
        <v>3355</v>
      </c>
      <c r="K2177" t="s">
        <v>4134</v>
      </c>
      <c r="L2177">
        <v>80</v>
      </c>
      <c r="M2177" t="s">
        <v>4135</v>
      </c>
      <c r="N2177" t="s">
        <v>4060</v>
      </c>
      <c r="O2177" t="s">
        <v>4136</v>
      </c>
      <c r="P2177">
        <v>40</v>
      </c>
      <c r="Q2177" t="s">
        <v>4134</v>
      </c>
      <c r="R2177">
        <v>9867.69751</v>
      </c>
      <c r="S2177" t="s">
        <v>4145</v>
      </c>
      <c r="T2177" t="s">
        <v>4216</v>
      </c>
    </row>
    <row r="2178" spans="1:20" x14ac:dyDescent="0.3">
      <c r="A2178" t="s">
        <v>3702</v>
      </c>
      <c r="B2178" t="s">
        <v>4139</v>
      </c>
      <c r="C2178" t="s">
        <v>4225</v>
      </c>
      <c r="D2178" t="s">
        <v>4061</v>
      </c>
      <c r="E2178" t="s">
        <v>4062</v>
      </c>
      <c r="F2178" t="s">
        <v>1834</v>
      </c>
      <c r="G2178" t="s">
        <v>2086</v>
      </c>
      <c r="H2178" t="s">
        <v>9</v>
      </c>
      <c r="I2178" t="s">
        <v>180</v>
      </c>
      <c r="J2178" t="s">
        <v>3355</v>
      </c>
      <c r="K2178" t="s">
        <v>4134</v>
      </c>
      <c r="L2178">
        <v>34571</v>
      </c>
      <c r="M2178" t="s">
        <v>4135</v>
      </c>
      <c r="N2178" t="s">
        <v>4060</v>
      </c>
      <c r="O2178" t="s">
        <v>4136</v>
      </c>
      <c r="P2178">
        <v>191</v>
      </c>
      <c r="Q2178" t="s">
        <v>4134</v>
      </c>
      <c r="R2178">
        <v>2980.4106900000002</v>
      </c>
      <c r="S2178" t="s">
        <v>4141</v>
      </c>
      <c r="T2178" t="s">
        <v>4267</v>
      </c>
    </row>
    <row r="2179" spans="1:20" x14ac:dyDescent="0.3">
      <c r="A2179" t="s">
        <v>3774</v>
      </c>
      <c r="B2179" t="s">
        <v>4321</v>
      </c>
      <c r="C2179" t="s">
        <v>4528</v>
      </c>
      <c r="D2179" t="s">
        <v>4085</v>
      </c>
      <c r="E2179" t="s">
        <v>4086</v>
      </c>
      <c r="F2179" t="s">
        <v>71</v>
      </c>
      <c r="G2179" t="s">
        <v>2214</v>
      </c>
      <c r="H2179" t="s">
        <v>23</v>
      </c>
      <c r="I2179" t="s">
        <v>184</v>
      </c>
      <c r="J2179" t="s">
        <v>3383</v>
      </c>
      <c r="K2179" t="s">
        <v>4134</v>
      </c>
      <c r="L2179">
        <v>1500</v>
      </c>
      <c r="M2179" t="s">
        <v>4135</v>
      </c>
      <c r="N2179" t="s">
        <v>4060</v>
      </c>
      <c r="O2179" t="s">
        <v>4136</v>
      </c>
      <c r="P2179">
        <v>500</v>
      </c>
      <c r="Q2179" t="s">
        <v>4134</v>
      </c>
      <c r="R2179">
        <v>1407.30351</v>
      </c>
      <c r="S2179" t="s">
        <v>4155</v>
      </c>
      <c r="T2179" t="s">
        <v>4284</v>
      </c>
    </row>
    <row r="2180" spans="1:20" x14ac:dyDescent="0.3">
      <c r="A2180" t="s">
        <v>4003</v>
      </c>
      <c r="B2180" t="s">
        <v>4340</v>
      </c>
      <c r="C2180" t="s">
        <v>4164</v>
      </c>
      <c r="D2180" t="s">
        <v>4068</v>
      </c>
      <c r="E2180" t="s">
        <v>4069</v>
      </c>
      <c r="F2180" t="s">
        <v>572</v>
      </c>
      <c r="G2180" t="s">
        <v>3201</v>
      </c>
      <c r="H2180" t="s">
        <v>9</v>
      </c>
      <c r="I2180" t="s">
        <v>180</v>
      </c>
      <c r="J2180" t="s">
        <v>3404</v>
      </c>
      <c r="K2180" t="s">
        <v>4134</v>
      </c>
      <c r="L2180">
        <v>10</v>
      </c>
      <c r="M2180" t="s">
        <v>4135</v>
      </c>
      <c r="N2180" t="s">
        <v>4060</v>
      </c>
      <c r="O2180" t="s">
        <v>4136</v>
      </c>
      <c r="P2180">
        <v>5</v>
      </c>
      <c r="Q2180" t="s">
        <v>4134</v>
      </c>
      <c r="R2180">
        <v>127938.51718</v>
      </c>
      <c r="S2180" t="s">
        <v>4284</v>
      </c>
      <c r="T2180" t="s">
        <v>4458</v>
      </c>
    </row>
    <row r="2181" spans="1:20" x14ac:dyDescent="0.3">
      <c r="A2181" t="s">
        <v>3755</v>
      </c>
      <c r="B2181" t="s">
        <v>4139</v>
      </c>
      <c r="C2181" t="s">
        <v>4339</v>
      </c>
      <c r="D2181" t="s">
        <v>4061</v>
      </c>
      <c r="E2181" t="s">
        <v>4062</v>
      </c>
      <c r="F2181" t="s">
        <v>1834</v>
      </c>
      <c r="G2181" t="s">
        <v>2086</v>
      </c>
      <c r="H2181" t="s">
        <v>9</v>
      </c>
      <c r="I2181" t="s">
        <v>180</v>
      </c>
      <c r="J2181" t="s">
        <v>3355</v>
      </c>
      <c r="K2181" t="s">
        <v>4134</v>
      </c>
      <c r="L2181">
        <v>7350</v>
      </c>
      <c r="M2181" t="s">
        <v>4135</v>
      </c>
      <c r="N2181" t="s">
        <v>4060</v>
      </c>
      <c r="O2181" t="s">
        <v>4136</v>
      </c>
      <c r="P2181">
        <v>50</v>
      </c>
      <c r="Q2181" t="s">
        <v>4134</v>
      </c>
      <c r="R2181">
        <v>2325.0208200000002</v>
      </c>
      <c r="S2181" t="s">
        <v>4141</v>
      </c>
      <c r="T2181" t="s">
        <v>4226</v>
      </c>
    </row>
    <row r="2182" spans="1:20" x14ac:dyDescent="0.3">
      <c r="A2182" t="s">
        <v>3774</v>
      </c>
      <c r="B2182" t="s">
        <v>4369</v>
      </c>
      <c r="C2182" t="s">
        <v>4164</v>
      </c>
      <c r="D2182" t="s">
        <v>4085</v>
      </c>
      <c r="E2182" t="s">
        <v>4086</v>
      </c>
      <c r="F2182" t="s">
        <v>71</v>
      </c>
      <c r="G2182" t="s">
        <v>2214</v>
      </c>
      <c r="H2182" t="s">
        <v>23</v>
      </c>
      <c r="I2182" t="s">
        <v>184</v>
      </c>
      <c r="J2182" t="s">
        <v>3383</v>
      </c>
      <c r="K2182" t="s">
        <v>4134</v>
      </c>
      <c r="L2182">
        <v>500</v>
      </c>
      <c r="M2182" t="s">
        <v>4135</v>
      </c>
      <c r="N2182" t="s">
        <v>4060</v>
      </c>
      <c r="O2182" t="s">
        <v>4136</v>
      </c>
      <c r="P2182">
        <v>500</v>
      </c>
      <c r="Q2182" t="s">
        <v>4134</v>
      </c>
      <c r="R2182">
        <v>1407.30351</v>
      </c>
      <c r="S2182" t="s">
        <v>4179</v>
      </c>
      <c r="T2182" t="s">
        <v>4249</v>
      </c>
    </row>
    <row r="2183" spans="1:20" x14ac:dyDescent="0.3">
      <c r="A2183" t="s">
        <v>3727</v>
      </c>
      <c r="B2183" t="s">
        <v>4202</v>
      </c>
      <c r="C2183" t="s">
        <v>4182</v>
      </c>
      <c r="D2183" t="s">
        <v>4061</v>
      </c>
      <c r="E2183" t="s">
        <v>4062</v>
      </c>
      <c r="F2183" t="s">
        <v>1834</v>
      </c>
      <c r="G2183" t="s">
        <v>2086</v>
      </c>
      <c r="H2183" t="s">
        <v>9</v>
      </c>
      <c r="I2183" t="s">
        <v>180</v>
      </c>
      <c r="J2183" t="s">
        <v>3355</v>
      </c>
      <c r="K2183" t="s">
        <v>4134</v>
      </c>
      <c r="L2183">
        <v>15824</v>
      </c>
      <c r="M2183" t="s">
        <v>4135</v>
      </c>
      <c r="N2183" t="s">
        <v>4060</v>
      </c>
      <c r="O2183" t="s">
        <v>4136</v>
      </c>
      <c r="P2183">
        <v>184</v>
      </c>
      <c r="Q2183" t="s">
        <v>4134</v>
      </c>
      <c r="R2183">
        <v>4435.2754500000001</v>
      </c>
      <c r="S2183" t="s">
        <v>4203</v>
      </c>
      <c r="T2183" t="s">
        <v>4256</v>
      </c>
    </row>
    <row r="2184" spans="1:20" x14ac:dyDescent="0.3">
      <c r="A2184" t="s">
        <v>3755</v>
      </c>
      <c r="B2184" t="s">
        <v>4139</v>
      </c>
      <c r="C2184" t="s">
        <v>4205</v>
      </c>
      <c r="D2184" t="s">
        <v>4061</v>
      </c>
      <c r="E2184" t="s">
        <v>4062</v>
      </c>
      <c r="F2184" t="s">
        <v>1834</v>
      </c>
      <c r="G2184" t="s">
        <v>2086</v>
      </c>
      <c r="H2184" t="s">
        <v>9</v>
      </c>
      <c r="I2184" t="s">
        <v>180</v>
      </c>
      <c r="J2184" t="s">
        <v>3355</v>
      </c>
      <c r="K2184" t="s">
        <v>4134</v>
      </c>
      <c r="L2184">
        <v>7200</v>
      </c>
      <c r="M2184" t="s">
        <v>4135</v>
      </c>
      <c r="N2184" t="s">
        <v>4060</v>
      </c>
      <c r="O2184" t="s">
        <v>4136</v>
      </c>
      <c r="P2184">
        <v>100</v>
      </c>
      <c r="Q2184" t="s">
        <v>4134</v>
      </c>
      <c r="R2184">
        <v>2325.0208200000002</v>
      </c>
      <c r="S2184" t="s">
        <v>4141</v>
      </c>
      <c r="T2184" t="s">
        <v>4217</v>
      </c>
    </row>
    <row r="2185" spans="1:20" x14ac:dyDescent="0.3">
      <c r="A2185" t="s">
        <v>3727</v>
      </c>
      <c r="B2185" t="s">
        <v>4139</v>
      </c>
      <c r="C2185" t="s">
        <v>4159</v>
      </c>
      <c r="D2185" t="s">
        <v>4061</v>
      </c>
      <c r="E2185" t="s">
        <v>4062</v>
      </c>
      <c r="F2185" t="s">
        <v>1834</v>
      </c>
      <c r="G2185" t="s">
        <v>2086</v>
      </c>
      <c r="H2185" t="s">
        <v>9</v>
      </c>
      <c r="I2185" t="s">
        <v>180</v>
      </c>
      <c r="J2185" t="s">
        <v>3355</v>
      </c>
      <c r="K2185" t="s">
        <v>4134</v>
      </c>
      <c r="L2185">
        <v>16488</v>
      </c>
      <c r="M2185" t="s">
        <v>4135</v>
      </c>
      <c r="N2185" t="s">
        <v>4060</v>
      </c>
      <c r="O2185" t="s">
        <v>4136</v>
      </c>
      <c r="P2185">
        <v>241</v>
      </c>
      <c r="Q2185" t="s">
        <v>4134</v>
      </c>
      <c r="R2185">
        <v>4435.2754500000001</v>
      </c>
      <c r="S2185" t="s">
        <v>4141</v>
      </c>
      <c r="T2185" t="s">
        <v>4217</v>
      </c>
    </row>
    <row r="2186" spans="1:20" x14ac:dyDescent="0.3">
      <c r="A2186" t="s">
        <v>3824</v>
      </c>
      <c r="B2186" t="s">
        <v>4289</v>
      </c>
      <c r="C2186" t="s">
        <v>4199</v>
      </c>
      <c r="D2186" t="s">
        <v>4122</v>
      </c>
      <c r="E2186" t="s">
        <v>4123</v>
      </c>
      <c r="F2186" t="s">
        <v>1834</v>
      </c>
      <c r="G2186" t="s">
        <v>2086</v>
      </c>
      <c r="H2186" t="s">
        <v>9</v>
      </c>
      <c r="I2186" t="s">
        <v>180</v>
      </c>
      <c r="J2186" t="s">
        <v>3355</v>
      </c>
      <c r="K2186" t="s">
        <v>4134</v>
      </c>
      <c r="L2186">
        <v>30</v>
      </c>
      <c r="M2186" t="s">
        <v>4135</v>
      </c>
      <c r="N2186" t="s">
        <v>4080</v>
      </c>
      <c r="O2186" t="s">
        <v>4183</v>
      </c>
      <c r="P2186">
        <v>30</v>
      </c>
      <c r="Q2186" t="s">
        <v>4134</v>
      </c>
      <c r="R2186">
        <v>9232.39</v>
      </c>
      <c r="S2186" t="s">
        <v>4290</v>
      </c>
      <c r="T2186" t="s">
        <v>4162</v>
      </c>
    </row>
    <row r="2187" spans="1:20" x14ac:dyDescent="0.3">
      <c r="A2187" t="s">
        <v>3913</v>
      </c>
      <c r="B2187" t="s">
        <v>4139</v>
      </c>
      <c r="C2187" t="s">
        <v>4148</v>
      </c>
      <c r="D2187" t="s">
        <v>4061</v>
      </c>
      <c r="E2187" t="s">
        <v>4062</v>
      </c>
      <c r="F2187" t="s">
        <v>1834</v>
      </c>
      <c r="G2187" t="s">
        <v>2086</v>
      </c>
      <c r="H2187" t="s">
        <v>9</v>
      </c>
      <c r="I2187" t="s">
        <v>180</v>
      </c>
      <c r="J2187" t="s">
        <v>3355</v>
      </c>
      <c r="K2187" t="s">
        <v>4134</v>
      </c>
      <c r="L2187">
        <v>3400</v>
      </c>
      <c r="M2187" t="s">
        <v>4135</v>
      </c>
      <c r="N2187" t="s">
        <v>4060</v>
      </c>
      <c r="O2187" t="s">
        <v>4136</v>
      </c>
      <c r="P2187">
        <v>100</v>
      </c>
      <c r="Q2187" t="s">
        <v>4134</v>
      </c>
      <c r="R2187">
        <v>2560.8675699999999</v>
      </c>
      <c r="S2187" t="s">
        <v>4141</v>
      </c>
      <c r="T2187" t="s">
        <v>4200</v>
      </c>
    </row>
    <row r="2188" spans="1:20" x14ac:dyDescent="0.3">
      <c r="A2188" t="s">
        <v>3702</v>
      </c>
      <c r="B2188" t="s">
        <v>4139</v>
      </c>
      <c r="C2188" t="s">
        <v>4196</v>
      </c>
      <c r="D2188" t="s">
        <v>4061</v>
      </c>
      <c r="E2188" t="s">
        <v>4062</v>
      </c>
      <c r="F2188" t="s">
        <v>1834</v>
      </c>
      <c r="G2188" t="s">
        <v>2086</v>
      </c>
      <c r="H2188" t="s">
        <v>9</v>
      </c>
      <c r="I2188" t="s">
        <v>180</v>
      </c>
      <c r="J2188" t="s">
        <v>3355</v>
      </c>
      <c r="K2188" t="s">
        <v>4134</v>
      </c>
      <c r="L2188">
        <v>33110</v>
      </c>
      <c r="M2188" t="s">
        <v>4135</v>
      </c>
      <c r="N2188" t="s">
        <v>4060</v>
      </c>
      <c r="O2188" t="s">
        <v>4136</v>
      </c>
      <c r="P2188">
        <v>110</v>
      </c>
      <c r="Q2188" t="s">
        <v>4134</v>
      </c>
      <c r="R2188">
        <v>2980.4106900000002</v>
      </c>
      <c r="S2188" t="s">
        <v>4141</v>
      </c>
      <c r="T2188" t="s">
        <v>4286</v>
      </c>
    </row>
    <row r="2189" spans="1:20" x14ac:dyDescent="0.3">
      <c r="A2189" t="s">
        <v>3755</v>
      </c>
      <c r="B2189" t="s">
        <v>4259</v>
      </c>
      <c r="C2189" t="s">
        <v>4164</v>
      </c>
      <c r="D2189" t="s">
        <v>4061</v>
      </c>
      <c r="E2189" t="s">
        <v>4062</v>
      </c>
      <c r="F2189" t="s">
        <v>1834</v>
      </c>
      <c r="G2189" t="s">
        <v>2086</v>
      </c>
      <c r="H2189" t="s">
        <v>9</v>
      </c>
      <c r="I2189" t="s">
        <v>180</v>
      </c>
      <c r="J2189" t="s">
        <v>3355</v>
      </c>
      <c r="K2189" t="s">
        <v>4134</v>
      </c>
      <c r="L2189">
        <v>69525</v>
      </c>
      <c r="M2189" t="s">
        <v>4135</v>
      </c>
      <c r="N2189" t="s">
        <v>4060</v>
      </c>
      <c r="O2189" t="s">
        <v>4136</v>
      </c>
      <c r="P2189">
        <v>309</v>
      </c>
      <c r="Q2189" t="s">
        <v>4134</v>
      </c>
      <c r="R2189">
        <v>2325.0208200000002</v>
      </c>
      <c r="S2189" t="s">
        <v>4260</v>
      </c>
      <c r="T2189" t="s">
        <v>4245</v>
      </c>
    </row>
    <row r="2190" spans="1:20" x14ac:dyDescent="0.3">
      <c r="A2190" t="s">
        <v>3702</v>
      </c>
      <c r="B2190" t="s">
        <v>4268</v>
      </c>
      <c r="C2190" t="s">
        <v>4148</v>
      </c>
      <c r="D2190" t="s">
        <v>4061</v>
      </c>
      <c r="E2190" t="s">
        <v>4062</v>
      </c>
      <c r="F2190" t="s">
        <v>572</v>
      </c>
      <c r="G2190" t="s">
        <v>3201</v>
      </c>
      <c r="H2190" t="s">
        <v>9</v>
      </c>
      <c r="I2190" t="s">
        <v>180</v>
      </c>
      <c r="J2190" t="s">
        <v>3404</v>
      </c>
      <c r="K2190" t="s">
        <v>4134</v>
      </c>
      <c r="L2190">
        <v>7920</v>
      </c>
      <c r="M2190" t="s">
        <v>4135</v>
      </c>
      <c r="N2190" t="s">
        <v>4060</v>
      </c>
      <c r="O2190" t="s">
        <v>4136</v>
      </c>
      <c r="P2190">
        <v>165</v>
      </c>
      <c r="Q2190" t="s">
        <v>4134</v>
      </c>
      <c r="R2190">
        <v>3099.4530100000002</v>
      </c>
      <c r="S2190" t="s">
        <v>4248</v>
      </c>
      <c r="T2190" t="s">
        <v>4479</v>
      </c>
    </row>
    <row r="2191" spans="1:20" x14ac:dyDescent="0.3">
      <c r="A2191" t="s">
        <v>3702</v>
      </c>
      <c r="B2191" t="s">
        <v>4268</v>
      </c>
      <c r="C2191" t="s">
        <v>4148</v>
      </c>
      <c r="D2191" t="s">
        <v>4061</v>
      </c>
      <c r="E2191" t="s">
        <v>4062</v>
      </c>
      <c r="F2191" t="s">
        <v>572</v>
      </c>
      <c r="G2191" t="s">
        <v>3201</v>
      </c>
      <c r="H2191" t="s">
        <v>9</v>
      </c>
      <c r="I2191" t="s">
        <v>180</v>
      </c>
      <c r="J2191" t="s">
        <v>3404</v>
      </c>
      <c r="K2191" t="s">
        <v>4134</v>
      </c>
      <c r="L2191">
        <v>18315</v>
      </c>
      <c r="M2191" t="s">
        <v>4135</v>
      </c>
      <c r="N2191" t="s">
        <v>4060</v>
      </c>
      <c r="O2191" t="s">
        <v>4136</v>
      </c>
      <c r="P2191">
        <v>165</v>
      </c>
      <c r="Q2191" t="s">
        <v>4134</v>
      </c>
      <c r="R2191">
        <v>3099.4530100000002</v>
      </c>
      <c r="S2191" t="s">
        <v>4248</v>
      </c>
      <c r="T2191" t="s">
        <v>4269</v>
      </c>
    </row>
    <row r="2192" spans="1:20" x14ac:dyDescent="0.3">
      <c r="A2192" t="s">
        <v>3783</v>
      </c>
      <c r="B2192" t="s">
        <v>4358</v>
      </c>
      <c r="C2192" t="s">
        <v>4182</v>
      </c>
      <c r="D2192" t="s">
        <v>4068</v>
      </c>
      <c r="E2192" t="s">
        <v>4069</v>
      </c>
      <c r="F2192" t="s">
        <v>37</v>
      </c>
      <c r="G2192" t="s">
        <v>2210</v>
      </c>
      <c r="H2192" t="s">
        <v>25</v>
      </c>
      <c r="I2192" t="s">
        <v>184</v>
      </c>
      <c r="J2192" t="s">
        <v>3383</v>
      </c>
      <c r="K2192" t="s">
        <v>4134</v>
      </c>
      <c r="L2192">
        <v>1710</v>
      </c>
      <c r="M2192" t="s">
        <v>4135</v>
      </c>
      <c r="N2192" t="s">
        <v>4060</v>
      </c>
      <c r="O2192" t="s">
        <v>4136</v>
      </c>
      <c r="P2192">
        <v>60</v>
      </c>
      <c r="Q2192" t="s">
        <v>4134</v>
      </c>
      <c r="R2192">
        <v>497.77073999999999</v>
      </c>
      <c r="S2192" t="s">
        <v>4359</v>
      </c>
      <c r="T2192" t="s">
        <v>4360</v>
      </c>
    </row>
    <row r="2193" spans="1:20" x14ac:dyDescent="0.3">
      <c r="A2193" t="s">
        <v>3843</v>
      </c>
      <c r="B2193" t="s">
        <v>4474</v>
      </c>
      <c r="C2193" t="s">
        <v>4235</v>
      </c>
      <c r="D2193" t="s">
        <v>4061</v>
      </c>
      <c r="E2193" t="s">
        <v>4062</v>
      </c>
      <c r="F2193" t="s">
        <v>1834</v>
      </c>
      <c r="G2193" t="s">
        <v>2086</v>
      </c>
      <c r="H2193" t="s">
        <v>9</v>
      </c>
      <c r="I2193" t="s">
        <v>180</v>
      </c>
      <c r="J2193" t="s">
        <v>3355</v>
      </c>
      <c r="K2193" t="s">
        <v>4134</v>
      </c>
      <c r="L2193">
        <v>20592</v>
      </c>
      <c r="M2193" t="s">
        <v>4135</v>
      </c>
      <c r="N2193" t="s">
        <v>4060</v>
      </c>
      <c r="O2193" t="s">
        <v>4136</v>
      </c>
      <c r="P2193">
        <v>88</v>
      </c>
      <c r="Q2193" t="s">
        <v>4134</v>
      </c>
      <c r="R2193">
        <v>1835.30549</v>
      </c>
      <c r="S2193" t="s">
        <v>4475</v>
      </c>
      <c r="T2193" t="s">
        <v>4242</v>
      </c>
    </row>
    <row r="2194" spans="1:20" x14ac:dyDescent="0.3">
      <c r="A2194" t="s">
        <v>3968</v>
      </c>
      <c r="B2194" t="s">
        <v>4189</v>
      </c>
      <c r="C2194" t="s">
        <v>4152</v>
      </c>
      <c r="D2194" t="s">
        <v>4068</v>
      </c>
      <c r="E2194" t="s">
        <v>4069</v>
      </c>
      <c r="F2194" t="s">
        <v>1834</v>
      </c>
      <c r="G2194" t="s">
        <v>2086</v>
      </c>
      <c r="H2194" t="s">
        <v>9</v>
      </c>
      <c r="I2194" t="s">
        <v>180</v>
      </c>
      <c r="J2194" t="s">
        <v>3355</v>
      </c>
      <c r="K2194" t="s">
        <v>4134</v>
      </c>
      <c r="L2194">
        <v>12</v>
      </c>
      <c r="M2194" t="s">
        <v>4135</v>
      </c>
      <c r="N2194" t="s">
        <v>4060</v>
      </c>
      <c r="O2194" t="s">
        <v>4136</v>
      </c>
      <c r="P2194">
        <v>12</v>
      </c>
      <c r="Q2194" t="s">
        <v>4134</v>
      </c>
      <c r="R2194">
        <v>108714.55721</v>
      </c>
      <c r="S2194" t="s">
        <v>4190</v>
      </c>
      <c r="T2194" t="s">
        <v>4244</v>
      </c>
    </row>
    <row r="2195" spans="1:20" x14ac:dyDescent="0.3">
      <c r="A2195" t="s">
        <v>3725</v>
      </c>
      <c r="B2195" t="s">
        <v>4554</v>
      </c>
      <c r="C2195" t="s">
        <v>4199</v>
      </c>
      <c r="D2195" t="s">
        <v>4085</v>
      </c>
      <c r="E2195" t="s">
        <v>4086</v>
      </c>
      <c r="F2195" t="s">
        <v>332</v>
      </c>
      <c r="G2195" t="s">
        <v>2212</v>
      </c>
      <c r="H2195" t="s">
        <v>91</v>
      </c>
      <c r="I2195" t="s">
        <v>194</v>
      </c>
      <c r="J2195" t="s">
        <v>3383</v>
      </c>
      <c r="K2195" t="s">
        <v>4134</v>
      </c>
      <c r="L2195">
        <v>200</v>
      </c>
      <c r="M2195" t="s">
        <v>4135</v>
      </c>
      <c r="N2195" t="s">
        <v>4060</v>
      </c>
      <c r="O2195" t="s">
        <v>4136</v>
      </c>
      <c r="P2195">
        <v>200</v>
      </c>
      <c r="Q2195" t="s">
        <v>4134</v>
      </c>
      <c r="R2195">
        <v>760.43515000000002</v>
      </c>
      <c r="S2195" t="s">
        <v>4555</v>
      </c>
      <c r="T2195" t="s">
        <v>4656</v>
      </c>
    </row>
    <row r="2196" spans="1:20" x14ac:dyDescent="0.3">
      <c r="A2196" t="s">
        <v>3884</v>
      </c>
      <c r="B2196" t="s">
        <v>4139</v>
      </c>
      <c r="C2196" t="s">
        <v>4182</v>
      </c>
      <c r="D2196" t="s">
        <v>4061</v>
      </c>
      <c r="E2196" t="s">
        <v>4062</v>
      </c>
      <c r="F2196" t="s">
        <v>1834</v>
      </c>
      <c r="G2196" t="s">
        <v>2086</v>
      </c>
      <c r="H2196" t="s">
        <v>9</v>
      </c>
      <c r="I2196" t="s">
        <v>180</v>
      </c>
      <c r="J2196" t="s">
        <v>3355</v>
      </c>
      <c r="K2196" t="s">
        <v>4134</v>
      </c>
      <c r="L2196">
        <v>6335</v>
      </c>
      <c r="M2196" t="s">
        <v>4135</v>
      </c>
      <c r="N2196" t="s">
        <v>4060</v>
      </c>
      <c r="O2196" t="s">
        <v>4136</v>
      </c>
      <c r="P2196">
        <v>35</v>
      </c>
      <c r="Q2196" t="s">
        <v>4134</v>
      </c>
      <c r="R2196">
        <v>10162.67376</v>
      </c>
      <c r="S2196" t="s">
        <v>4141</v>
      </c>
      <c r="T2196" t="s">
        <v>4267</v>
      </c>
    </row>
    <row r="2197" spans="1:20" x14ac:dyDescent="0.3">
      <c r="A2197" t="s">
        <v>3727</v>
      </c>
      <c r="B2197" t="s">
        <v>4139</v>
      </c>
      <c r="C2197" t="s">
        <v>4167</v>
      </c>
      <c r="D2197" t="s">
        <v>4061</v>
      </c>
      <c r="E2197" t="s">
        <v>4062</v>
      </c>
      <c r="F2197" t="s">
        <v>1834</v>
      </c>
      <c r="G2197" t="s">
        <v>2086</v>
      </c>
      <c r="H2197" t="s">
        <v>9</v>
      </c>
      <c r="I2197" t="s">
        <v>180</v>
      </c>
      <c r="J2197" t="s">
        <v>3355</v>
      </c>
      <c r="K2197" t="s">
        <v>4134</v>
      </c>
      <c r="L2197">
        <v>1156</v>
      </c>
      <c r="M2197" t="s">
        <v>4135</v>
      </c>
      <c r="N2197" t="s">
        <v>4060</v>
      </c>
      <c r="O2197" t="s">
        <v>4136</v>
      </c>
      <c r="P2197">
        <v>34</v>
      </c>
      <c r="Q2197" t="s">
        <v>4134</v>
      </c>
      <c r="R2197">
        <v>4435.2754500000001</v>
      </c>
      <c r="S2197" t="s">
        <v>4141</v>
      </c>
      <c r="T2197" t="s">
        <v>4245</v>
      </c>
    </row>
    <row r="2198" spans="1:20" x14ac:dyDescent="0.3">
      <c r="A2198" t="s">
        <v>4002</v>
      </c>
      <c r="B2198" t="s">
        <v>4189</v>
      </c>
      <c r="C2198" t="s">
        <v>4164</v>
      </c>
      <c r="D2198" t="s">
        <v>4068</v>
      </c>
      <c r="E2198" t="s">
        <v>4069</v>
      </c>
      <c r="F2198" t="s">
        <v>1834</v>
      </c>
      <c r="G2198" t="s">
        <v>2086</v>
      </c>
      <c r="H2198" t="s">
        <v>9</v>
      </c>
      <c r="I2198" t="s">
        <v>180</v>
      </c>
      <c r="J2198" t="s">
        <v>3355</v>
      </c>
      <c r="K2198" t="s">
        <v>4134</v>
      </c>
      <c r="L2198">
        <v>18</v>
      </c>
      <c r="M2198" t="s">
        <v>4135</v>
      </c>
      <c r="N2198" t="s">
        <v>4060</v>
      </c>
      <c r="O2198" t="s">
        <v>4136</v>
      </c>
      <c r="P2198">
        <v>6</v>
      </c>
      <c r="Q2198" t="s">
        <v>4134</v>
      </c>
      <c r="R2198">
        <v>101601.22953</v>
      </c>
      <c r="S2198" t="s">
        <v>4190</v>
      </c>
      <c r="T2198" t="s">
        <v>4191</v>
      </c>
    </row>
    <row r="2199" spans="1:20" x14ac:dyDescent="0.3">
      <c r="A2199" t="s">
        <v>3823</v>
      </c>
      <c r="B2199" t="s">
        <v>4251</v>
      </c>
      <c r="C2199" t="s">
        <v>4235</v>
      </c>
      <c r="D2199" t="s">
        <v>4068</v>
      </c>
      <c r="E2199" t="s">
        <v>4069</v>
      </c>
      <c r="F2199" t="s">
        <v>572</v>
      </c>
      <c r="G2199" t="s">
        <v>3201</v>
      </c>
      <c r="H2199" t="s">
        <v>9</v>
      </c>
      <c r="I2199" t="s">
        <v>180</v>
      </c>
      <c r="J2199" t="s">
        <v>3404</v>
      </c>
      <c r="K2199" t="s">
        <v>4134</v>
      </c>
      <c r="L2199">
        <v>25</v>
      </c>
      <c r="M2199" t="s">
        <v>4135</v>
      </c>
      <c r="N2199" t="s">
        <v>4060</v>
      </c>
      <c r="O2199" t="s">
        <v>4136</v>
      </c>
      <c r="P2199">
        <v>5</v>
      </c>
      <c r="Q2199" t="s">
        <v>4134</v>
      </c>
      <c r="R2199">
        <v>208738.99849999999</v>
      </c>
      <c r="S2199" t="s">
        <v>4137</v>
      </c>
      <c r="T2199" t="s">
        <v>4476</v>
      </c>
    </row>
    <row r="2200" spans="1:20" x14ac:dyDescent="0.3">
      <c r="A2200" t="s">
        <v>3884</v>
      </c>
      <c r="B2200" t="s">
        <v>4139</v>
      </c>
      <c r="C2200" t="s">
        <v>4182</v>
      </c>
      <c r="D2200" t="s">
        <v>4061</v>
      </c>
      <c r="E2200" t="s">
        <v>4062</v>
      </c>
      <c r="F2200" t="s">
        <v>1834</v>
      </c>
      <c r="G2200" t="s">
        <v>2086</v>
      </c>
      <c r="H2200" t="s">
        <v>9</v>
      </c>
      <c r="I2200" t="s">
        <v>180</v>
      </c>
      <c r="J2200" t="s">
        <v>3355</v>
      </c>
      <c r="K2200" t="s">
        <v>4134</v>
      </c>
      <c r="L2200">
        <v>1190</v>
      </c>
      <c r="M2200" t="s">
        <v>4135</v>
      </c>
      <c r="N2200" t="s">
        <v>4060</v>
      </c>
      <c r="O2200" t="s">
        <v>4136</v>
      </c>
      <c r="P2200">
        <v>35</v>
      </c>
      <c r="Q2200" t="s">
        <v>4134</v>
      </c>
      <c r="R2200">
        <v>10162.67376</v>
      </c>
      <c r="S2200" t="s">
        <v>4141</v>
      </c>
      <c r="T2200" t="s">
        <v>4200</v>
      </c>
    </row>
    <row r="2201" spans="1:20" x14ac:dyDescent="0.3">
      <c r="A2201" t="s">
        <v>4003</v>
      </c>
      <c r="B2201" t="s">
        <v>4283</v>
      </c>
      <c r="C2201" t="s">
        <v>4199</v>
      </c>
      <c r="D2201" t="s">
        <v>4068</v>
      </c>
      <c r="E2201" t="s">
        <v>4069</v>
      </c>
      <c r="F2201" t="s">
        <v>1834</v>
      </c>
      <c r="G2201" t="s">
        <v>2086</v>
      </c>
      <c r="H2201" t="s">
        <v>9</v>
      </c>
      <c r="I2201" t="s">
        <v>180</v>
      </c>
      <c r="J2201" t="s">
        <v>3355</v>
      </c>
      <c r="K2201" t="s">
        <v>4134</v>
      </c>
      <c r="L2201">
        <v>540</v>
      </c>
      <c r="M2201" t="s">
        <v>4135</v>
      </c>
      <c r="N2201" t="s">
        <v>4060</v>
      </c>
      <c r="O2201" t="s">
        <v>4136</v>
      </c>
      <c r="P2201">
        <v>30</v>
      </c>
      <c r="Q2201" t="s">
        <v>4134</v>
      </c>
      <c r="R2201">
        <v>127938.51718</v>
      </c>
      <c r="S2201" t="s">
        <v>4284</v>
      </c>
      <c r="T2201" t="s">
        <v>4191</v>
      </c>
    </row>
    <row r="2202" spans="1:20" x14ac:dyDescent="0.3">
      <c r="A2202" t="s">
        <v>3702</v>
      </c>
      <c r="B2202" t="s">
        <v>4147</v>
      </c>
      <c r="C2202" t="s">
        <v>4164</v>
      </c>
      <c r="D2202" t="s">
        <v>4061</v>
      </c>
      <c r="E2202" t="s">
        <v>4062</v>
      </c>
      <c r="F2202" t="s">
        <v>1834</v>
      </c>
      <c r="G2202" t="s">
        <v>2086</v>
      </c>
      <c r="H2202" t="s">
        <v>9</v>
      </c>
      <c r="I2202" t="s">
        <v>180</v>
      </c>
      <c r="J2202" t="s">
        <v>3355</v>
      </c>
      <c r="K2202" t="s">
        <v>4134</v>
      </c>
      <c r="L2202">
        <v>92130</v>
      </c>
      <c r="M2202" t="s">
        <v>4135</v>
      </c>
      <c r="N2202" t="s">
        <v>4060</v>
      </c>
      <c r="O2202" t="s">
        <v>4136</v>
      </c>
      <c r="P2202">
        <v>185</v>
      </c>
      <c r="Q2202" t="s">
        <v>4134</v>
      </c>
      <c r="R2202">
        <v>3099.45</v>
      </c>
      <c r="S2202" t="s">
        <v>4149</v>
      </c>
      <c r="T2202" t="s">
        <v>4173</v>
      </c>
    </row>
    <row r="2203" spans="1:20" x14ac:dyDescent="0.3">
      <c r="A2203" t="s">
        <v>3913</v>
      </c>
      <c r="B2203" t="s">
        <v>4202</v>
      </c>
      <c r="C2203" t="s">
        <v>4148</v>
      </c>
      <c r="D2203" t="s">
        <v>4061</v>
      </c>
      <c r="E2203" t="s">
        <v>4062</v>
      </c>
      <c r="F2203" t="s">
        <v>1834</v>
      </c>
      <c r="G2203" t="s">
        <v>2086</v>
      </c>
      <c r="H2203" t="s">
        <v>9</v>
      </c>
      <c r="I2203" t="s">
        <v>180</v>
      </c>
      <c r="J2203" t="s">
        <v>3355</v>
      </c>
      <c r="K2203" t="s">
        <v>4134</v>
      </c>
      <c r="L2203">
        <v>45069</v>
      </c>
      <c r="M2203" t="s">
        <v>4135</v>
      </c>
      <c r="N2203" t="s">
        <v>4060</v>
      </c>
      <c r="O2203" t="s">
        <v>4136</v>
      </c>
      <c r="P2203">
        <v>249</v>
      </c>
      <c r="Q2203" t="s">
        <v>4134</v>
      </c>
      <c r="R2203">
        <v>2560.8675699999999</v>
      </c>
      <c r="S2203" t="s">
        <v>4203</v>
      </c>
      <c r="T2203" t="s">
        <v>4302</v>
      </c>
    </row>
    <row r="2204" spans="1:20" x14ac:dyDescent="0.3">
      <c r="A2204" t="s">
        <v>4003</v>
      </c>
      <c r="B2204" t="s">
        <v>4189</v>
      </c>
      <c r="C2204" t="s">
        <v>4199</v>
      </c>
      <c r="D2204" t="s">
        <v>4068</v>
      </c>
      <c r="E2204" t="s">
        <v>4069</v>
      </c>
      <c r="F2204" t="s">
        <v>1834</v>
      </c>
      <c r="G2204" t="s">
        <v>2086</v>
      </c>
      <c r="H2204" t="s">
        <v>9</v>
      </c>
      <c r="I2204" t="s">
        <v>180</v>
      </c>
      <c r="J2204" t="s">
        <v>3355</v>
      </c>
      <c r="K2204" t="s">
        <v>4134</v>
      </c>
      <c r="L2204">
        <v>8</v>
      </c>
      <c r="M2204" t="s">
        <v>4135</v>
      </c>
      <c r="N2204" t="s">
        <v>4060</v>
      </c>
      <c r="O2204" t="s">
        <v>4136</v>
      </c>
      <c r="P2204">
        <v>8</v>
      </c>
      <c r="Q2204" t="s">
        <v>4134</v>
      </c>
      <c r="R2204">
        <v>127938.51718</v>
      </c>
      <c r="S2204" t="s">
        <v>4190</v>
      </c>
      <c r="T2204" t="s">
        <v>4490</v>
      </c>
    </row>
    <row r="2205" spans="1:20" x14ac:dyDescent="0.3">
      <c r="A2205" t="s">
        <v>3828</v>
      </c>
      <c r="B2205" t="s">
        <v>4143</v>
      </c>
      <c r="C2205" t="s">
        <v>4182</v>
      </c>
      <c r="D2205" t="s">
        <v>4068</v>
      </c>
      <c r="E2205" t="s">
        <v>4069</v>
      </c>
      <c r="F2205" t="s">
        <v>1834</v>
      </c>
      <c r="G2205" t="s">
        <v>2086</v>
      </c>
      <c r="H2205" t="s">
        <v>9</v>
      </c>
      <c r="I2205" t="s">
        <v>180</v>
      </c>
      <c r="J2205" t="s">
        <v>3355</v>
      </c>
      <c r="K2205" t="s">
        <v>4134</v>
      </c>
      <c r="L2205">
        <v>23</v>
      </c>
      <c r="M2205" t="s">
        <v>4135</v>
      </c>
      <c r="N2205" t="s">
        <v>4060</v>
      </c>
      <c r="O2205" t="s">
        <v>4136</v>
      </c>
      <c r="P2205">
        <v>23</v>
      </c>
      <c r="Q2205" t="s">
        <v>4134</v>
      </c>
      <c r="R2205">
        <v>7579.41986</v>
      </c>
      <c r="S2205" t="s">
        <v>4145</v>
      </c>
      <c r="T2205" t="s">
        <v>4480</v>
      </c>
    </row>
    <row r="2206" spans="1:20" x14ac:dyDescent="0.3">
      <c r="A2206" t="s">
        <v>3702</v>
      </c>
      <c r="B2206" t="s">
        <v>4139</v>
      </c>
      <c r="C2206" t="s">
        <v>4252</v>
      </c>
      <c r="D2206" t="s">
        <v>4061</v>
      </c>
      <c r="E2206" t="s">
        <v>4062</v>
      </c>
      <c r="F2206" t="s">
        <v>1834</v>
      </c>
      <c r="G2206" t="s">
        <v>2086</v>
      </c>
      <c r="H2206" t="s">
        <v>9</v>
      </c>
      <c r="I2206" t="s">
        <v>180</v>
      </c>
      <c r="J2206" t="s">
        <v>3355</v>
      </c>
      <c r="K2206" t="s">
        <v>4134</v>
      </c>
      <c r="L2206">
        <v>10656</v>
      </c>
      <c r="M2206" t="s">
        <v>4135</v>
      </c>
      <c r="N2206" t="s">
        <v>4060</v>
      </c>
      <c r="O2206" t="s">
        <v>4136</v>
      </c>
      <c r="P2206">
        <v>148</v>
      </c>
      <c r="Q2206" t="s">
        <v>4134</v>
      </c>
      <c r="R2206">
        <v>2980.4106900000002</v>
      </c>
      <c r="S2206" t="s">
        <v>4141</v>
      </c>
      <c r="T2206" t="s">
        <v>4217</v>
      </c>
    </row>
    <row r="2207" spans="1:20" x14ac:dyDescent="0.3">
      <c r="A2207" t="s">
        <v>3653</v>
      </c>
      <c r="B2207" t="s">
        <v>4132</v>
      </c>
      <c r="C2207" t="s">
        <v>4199</v>
      </c>
      <c r="D2207" t="s">
        <v>4061</v>
      </c>
      <c r="E2207" t="s">
        <v>4062</v>
      </c>
      <c r="F2207" t="s">
        <v>572</v>
      </c>
      <c r="G2207" t="s">
        <v>3201</v>
      </c>
      <c r="H2207" t="s">
        <v>9</v>
      </c>
      <c r="I2207" t="s">
        <v>180</v>
      </c>
      <c r="J2207" t="s">
        <v>3404</v>
      </c>
      <c r="K2207" t="s">
        <v>4134</v>
      </c>
      <c r="L2207">
        <v>22932</v>
      </c>
      <c r="M2207" t="s">
        <v>4135</v>
      </c>
      <c r="N2207" t="s">
        <v>4060</v>
      </c>
      <c r="O2207" t="s">
        <v>4136</v>
      </c>
      <c r="P2207">
        <v>209</v>
      </c>
      <c r="Q2207" t="s">
        <v>4134</v>
      </c>
      <c r="R2207">
        <v>3416.2647400000001</v>
      </c>
      <c r="S2207" t="s">
        <v>4137</v>
      </c>
      <c r="T2207" t="s">
        <v>4265</v>
      </c>
    </row>
    <row r="2208" spans="1:20" x14ac:dyDescent="0.3">
      <c r="A2208" t="s">
        <v>3701</v>
      </c>
      <c r="B2208" t="s">
        <v>4667</v>
      </c>
      <c r="C2208" t="s">
        <v>4164</v>
      </c>
      <c r="D2208" t="s">
        <v>4097</v>
      </c>
      <c r="E2208" t="s">
        <v>4098</v>
      </c>
      <c r="F2208" t="s">
        <v>37</v>
      </c>
      <c r="G2208" t="s">
        <v>2210</v>
      </c>
      <c r="H2208" t="s">
        <v>25</v>
      </c>
      <c r="I2208" t="s">
        <v>184</v>
      </c>
      <c r="J2208" t="s">
        <v>3383</v>
      </c>
      <c r="K2208" t="s">
        <v>4134</v>
      </c>
      <c r="L2208">
        <v>10000</v>
      </c>
      <c r="M2208" t="s">
        <v>4135</v>
      </c>
      <c r="N2208" t="s">
        <v>4080</v>
      </c>
      <c r="O2208" t="s">
        <v>4183</v>
      </c>
      <c r="P2208">
        <v>1000</v>
      </c>
      <c r="Q2208" t="s">
        <v>4134</v>
      </c>
      <c r="R2208">
        <v>318.20999999999998</v>
      </c>
      <c r="S2208" t="s">
        <v>4179</v>
      </c>
      <c r="T2208" t="s">
        <v>4432</v>
      </c>
    </row>
    <row r="2209" spans="1:20" x14ac:dyDescent="0.3">
      <c r="A2209" t="s">
        <v>3653</v>
      </c>
      <c r="B2209" t="s">
        <v>4139</v>
      </c>
      <c r="C2209" t="s">
        <v>4417</v>
      </c>
      <c r="D2209" t="s">
        <v>4061</v>
      </c>
      <c r="E2209" t="s">
        <v>4062</v>
      </c>
      <c r="F2209" t="s">
        <v>1834</v>
      </c>
      <c r="G2209" t="s">
        <v>2086</v>
      </c>
      <c r="H2209" t="s">
        <v>9</v>
      </c>
      <c r="I2209" t="s">
        <v>180</v>
      </c>
      <c r="J2209" t="s">
        <v>3355</v>
      </c>
      <c r="K2209" t="s">
        <v>4134</v>
      </c>
      <c r="L2209">
        <v>49880</v>
      </c>
      <c r="M2209" t="s">
        <v>4135</v>
      </c>
      <c r="N2209" t="s">
        <v>4060</v>
      </c>
      <c r="O2209" t="s">
        <v>4136</v>
      </c>
      <c r="P2209">
        <v>172</v>
      </c>
      <c r="Q2209" t="s">
        <v>4134</v>
      </c>
      <c r="R2209">
        <v>3379.27124</v>
      </c>
      <c r="S2209" t="s">
        <v>4141</v>
      </c>
      <c r="T2209" t="s">
        <v>4160</v>
      </c>
    </row>
    <row r="2210" spans="1:20" x14ac:dyDescent="0.3">
      <c r="A2210" t="s">
        <v>3774</v>
      </c>
      <c r="B2210" t="s">
        <v>4198</v>
      </c>
      <c r="C2210" t="s">
        <v>4199</v>
      </c>
      <c r="D2210" t="s">
        <v>4085</v>
      </c>
      <c r="E2210" t="s">
        <v>4086</v>
      </c>
      <c r="F2210" t="s">
        <v>37</v>
      </c>
      <c r="G2210" t="s">
        <v>2210</v>
      </c>
      <c r="H2210" t="s">
        <v>25</v>
      </c>
      <c r="I2210" t="s">
        <v>184</v>
      </c>
      <c r="J2210" t="s">
        <v>3383</v>
      </c>
      <c r="K2210" t="s">
        <v>4134</v>
      </c>
      <c r="L2210">
        <v>1050</v>
      </c>
      <c r="M2210" t="s">
        <v>4135</v>
      </c>
      <c r="N2210" t="s">
        <v>4060</v>
      </c>
      <c r="O2210" t="s">
        <v>4136</v>
      </c>
      <c r="P2210">
        <v>350</v>
      </c>
      <c r="Q2210" t="s">
        <v>4134</v>
      </c>
      <c r="R2210">
        <v>1397.8159800000001</v>
      </c>
      <c r="S2210" t="s">
        <v>4200</v>
      </c>
      <c r="T2210" t="s">
        <v>4345</v>
      </c>
    </row>
    <row r="2211" spans="1:20" x14ac:dyDescent="0.3">
      <c r="A2211" t="s">
        <v>3863</v>
      </c>
      <c r="B2211" t="s">
        <v>4419</v>
      </c>
      <c r="C2211" t="s">
        <v>4382</v>
      </c>
      <c r="D2211" t="s">
        <v>4126</v>
      </c>
      <c r="E2211" t="s">
        <v>4127</v>
      </c>
      <c r="F2211" t="s">
        <v>572</v>
      </c>
      <c r="G2211" t="s">
        <v>3201</v>
      </c>
      <c r="H2211" t="s">
        <v>9</v>
      </c>
      <c r="I2211" t="s">
        <v>180</v>
      </c>
      <c r="J2211" t="s">
        <v>3404</v>
      </c>
      <c r="K2211" t="s">
        <v>4134</v>
      </c>
      <c r="L2211">
        <v>52</v>
      </c>
      <c r="M2211" t="s">
        <v>4135</v>
      </c>
      <c r="N2211" t="s">
        <v>4210</v>
      </c>
      <c r="O2211" t="s">
        <v>4211</v>
      </c>
      <c r="P2211">
        <v>13</v>
      </c>
      <c r="Q2211" t="s">
        <v>4134</v>
      </c>
      <c r="R2211">
        <v>18407.71</v>
      </c>
      <c r="S2211" t="s">
        <v>4301</v>
      </c>
      <c r="T2211" t="s">
        <v>4173</v>
      </c>
    </row>
    <row r="2212" spans="1:20" x14ac:dyDescent="0.3">
      <c r="A2212" t="s">
        <v>3702</v>
      </c>
      <c r="B2212" t="s">
        <v>4139</v>
      </c>
      <c r="C2212" t="s">
        <v>4199</v>
      </c>
      <c r="D2212" t="s">
        <v>4061</v>
      </c>
      <c r="E2212" t="s">
        <v>4062</v>
      </c>
      <c r="F2212" t="s">
        <v>1834</v>
      </c>
      <c r="G2212" t="s">
        <v>2086</v>
      </c>
      <c r="H2212" t="s">
        <v>9</v>
      </c>
      <c r="I2212" t="s">
        <v>180</v>
      </c>
      <c r="J2212" t="s">
        <v>3355</v>
      </c>
      <c r="K2212" t="s">
        <v>4134</v>
      </c>
      <c r="L2212">
        <v>2310</v>
      </c>
      <c r="M2212" t="s">
        <v>4135</v>
      </c>
      <c r="N2212" t="s">
        <v>4060</v>
      </c>
      <c r="O2212" t="s">
        <v>4136</v>
      </c>
      <c r="P2212">
        <v>55</v>
      </c>
      <c r="Q2212" t="s">
        <v>4134</v>
      </c>
      <c r="R2212">
        <v>2980.4106900000002</v>
      </c>
      <c r="S2212" t="s">
        <v>4141</v>
      </c>
      <c r="T2212" t="s">
        <v>4258</v>
      </c>
    </row>
    <row r="2213" spans="1:20" x14ac:dyDescent="0.3">
      <c r="A2213" t="s">
        <v>3653</v>
      </c>
      <c r="B2213" t="s">
        <v>4306</v>
      </c>
      <c r="C2213" t="s">
        <v>4235</v>
      </c>
      <c r="D2213" t="s">
        <v>4061</v>
      </c>
      <c r="E2213" t="s">
        <v>4062</v>
      </c>
      <c r="F2213" t="s">
        <v>1834</v>
      </c>
      <c r="G2213" t="s">
        <v>2086</v>
      </c>
      <c r="H2213" t="s">
        <v>9</v>
      </c>
      <c r="I2213" t="s">
        <v>180</v>
      </c>
      <c r="J2213" t="s">
        <v>3355</v>
      </c>
      <c r="K2213" t="s">
        <v>4134</v>
      </c>
      <c r="L2213">
        <v>845</v>
      </c>
      <c r="M2213" t="s">
        <v>4135</v>
      </c>
      <c r="N2213" t="s">
        <v>4060</v>
      </c>
      <c r="O2213" t="s">
        <v>4136</v>
      </c>
      <c r="P2213">
        <v>65</v>
      </c>
      <c r="Q2213" t="s">
        <v>4134</v>
      </c>
      <c r="R2213">
        <v>3514.24467</v>
      </c>
      <c r="S2213" t="s">
        <v>4307</v>
      </c>
      <c r="T2213" t="s">
        <v>4150</v>
      </c>
    </row>
    <row r="2214" spans="1:20" x14ac:dyDescent="0.3">
      <c r="A2214" t="s">
        <v>3755</v>
      </c>
      <c r="B2214" t="s">
        <v>4139</v>
      </c>
      <c r="C2214" t="s">
        <v>4339</v>
      </c>
      <c r="D2214" t="s">
        <v>4061</v>
      </c>
      <c r="E2214" t="s">
        <v>4062</v>
      </c>
      <c r="F2214" t="s">
        <v>1834</v>
      </c>
      <c r="G2214" t="s">
        <v>2086</v>
      </c>
      <c r="H2214" t="s">
        <v>9</v>
      </c>
      <c r="I2214" t="s">
        <v>180</v>
      </c>
      <c r="J2214" t="s">
        <v>3355</v>
      </c>
      <c r="K2214" t="s">
        <v>4134</v>
      </c>
      <c r="L2214">
        <v>15900</v>
      </c>
      <c r="M2214" t="s">
        <v>4135</v>
      </c>
      <c r="N2214" t="s">
        <v>4060</v>
      </c>
      <c r="O2214" t="s">
        <v>4136</v>
      </c>
      <c r="P2214">
        <v>50</v>
      </c>
      <c r="Q2214" t="s">
        <v>4134</v>
      </c>
      <c r="R2214">
        <v>2325.0208200000002</v>
      </c>
      <c r="S2214" t="s">
        <v>4141</v>
      </c>
      <c r="T2214" t="s">
        <v>4304</v>
      </c>
    </row>
    <row r="2215" spans="1:20" x14ac:dyDescent="0.3">
      <c r="A2215" t="s">
        <v>3811</v>
      </c>
      <c r="B2215" t="s">
        <v>4154</v>
      </c>
      <c r="C2215" t="s">
        <v>4193</v>
      </c>
      <c r="D2215" t="s">
        <v>4085</v>
      </c>
      <c r="E2215" t="s">
        <v>4086</v>
      </c>
      <c r="F2215" t="s">
        <v>37</v>
      </c>
      <c r="G2215" t="s">
        <v>2210</v>
      </c>
      <c r="H2215" t="s">
        <v>25</v>
      </c>
      <c r="I2215" t="s">
        <v>184</v>
      </c>
      <c r="J2215" t="s">
        <v>3383</v>
      </c>
      <c r="K2215" t="s">
        <v>4134</v>
      </c>
      <c r="L2215">
        <v>450</v>
      </c>
      <c r="M2215" t="s">
        <v>4135</v>
      </c>
      <c r="N2215" t="s">
        <v>4060</v>
      </c>
      <c r="O2215" t="s">
        <v>4136</v>
      </c>
      <c r="P2215">
        <v>150</v>
      </c>
      <c r="Q2215" t="s">
        <v>4134</v>
      </c>
      <c r="R2215">
        <v>1935.4146000000001</v>
      </c>
      <c r="S2215" t="s">
        <v>4155</v>
      </c>
      <c r="T2215" t="s">
        <v>4377</v>
      </c>
    </row>
    <row r="2216" spans="1:20" x14ac:dyDescent="0.3">
      <c r="A2216" t="s">
        <v>3727</v>
      </c>
      <c r="B2216" t="s">
        <v>4139</v>
      </c>
      <c r="C2216" t="s">
        <v>4167</v>
      </c>
      <c r="D2216" t="s">
        <v>4061</v>
      </c>
      <c r="E2216" t="s">
        <v>4062</v>
      </c>
      <c r="F2216" t="s">
        <v>1834</v>
      </c>
      <c r="G2216" t="s">
        <v>2086</v>
      </c>
      <c r="H2216" t="s">
        <v>9</v>
      </c>
      <c r="I2216" t="s">
        <v>180</v>
      </c>
      <c r="J2216" t="s">
        <v>3355</v>
      </c>
      <c r="K2216" t="s">
        <v>4134</v>
      </c>
      <c r="L2216">
        <v>714</v>
      </c>
      <c r="M2216" t="s">
        <v>4135</v>
      </c>
      <c r="N2216" t="s">
        <v>4060</v>
      </c>
      <c r="O2216" t="s">
        <v>4136</v>
      </c>
      <c r="P2216">
        <v>34</v>
      </c>
      <c r="Q2216" t="s">
        <v>4134</v>
      </c>
      <c r="R2216">
        <v>4435.2754500000001</v>
      </c>
      <c r="S2216" t="s">
        <v>4141</v>
      </c>
      <c r="T2216" t="s">
        <v>4138</v>
      </c>
    </row>
    <row r="2217" spans="1:20" x14ac:dyDescent="0.3">
      <c r="A2217" t="s">
        <v>3653</v>
      </c>
      <c r="B2217" t="s">
        <v>4139</v>
      </c>
      <c r="C2217" t="s">
        <v>4253</v>
      </c>
      <c r="D2217" t="s">
        <v>4061</v>
      </c>
      <c r="E2217" t="s">
        <v>4062</v>
      </c>
      <c r="F2217" t="s">
        <v>1834</v>
      </c>
      <c r="G2217" t="s">
        <v>2086</v>
      </c>
      <c r="H2217" t="s">
        <v>9</v>
      </c>
      <c r="I2217" t="s">
        <v>180</v>
      </c>
      <c r="J2217" t="s">
        <v>3355</v>
      </c>
      <c r="K2217" t="s">
        <v>4134</v>
      </c>
      <c r="L2217">
        <v>1056</v>
      </c>
      <c r="M2217" t="s">
        <v>4135</v>
      </c>
      <c r="N2217" t="s">
        <v>4060</v>
      </c>
      <c r="O2217" t="s">
        <v>4136</v>
      </c>
      <c r="P2217">
        <v>4</v>
      </c>
      <c r="Q2217" t="s">
        <v>4134</v>
      </c>
      <c r="R2217">
        <v>3379.27124</v>
      </c>
      <c r="S2217" t="s">
        <v>4141</v>
      </c>
      <c r="T2217" t="s">
        <v>4263</v>
      </c>
    </row>
    <row r="2218" spans="1:20" x14ac:dyDescent="0.3">
      <c r="A2218" t="s">
        <v>3657</v>
      </c>
      <c r="B2218" t="s">
        <v>4673</v>
      </c>
      <c r="C2218" t="s">
        <v>4164</v>
      </c>
      <c r="D2218" t="s">
        <v>4085</v>
      </c>
      <c r="E2218" t="s">
        <v>4086</v>
      </c>
      <c r="F2218" t="s">
        <v>37</v>
      </c>
      <c r="G2218" t="s">
        <v>2210</v>
      </c>
      <c r="H2218" t="s">
        <v>25</v>
      </c>
      <c r="I2218" t="s">
        <v>184</v>
      </c>
      <c r="J2218" t="s">
        <v>3383</v>
      </c>
      <c r="K2218" t="s">
        <v>4134</v>
      </c>
      <c r="L2218">
        <v>12800</v>
      </c>
      <c r="M2218" t="s">
        <v>4135</v>
      </c>
      <c r="N2218" t="s">
        <v>4060</v>
      </c>
      <c r="O2218" t="s">
        <v>4136</v>
      </c>
      <c r="P2218">
        <v>1600</v>
      </c>
      <c r="Q2218" t="s">
        <v>4134</v>
      </c>
      <c r="R2218">
        <v>977.82592</v>
      </c>
      <c r="S2218" t="s">
        <v>4174</v>
      </c>
      <c r="T2218" t="s">
        <v>4166</v>
      </c>
    </row>
    <row r="2219" spans="1:20" x14ac:dyDescent="0.3">
      <c r="A2219" t="s">
        <v>3727</v>
      </c>
      <c r="B2219" t="s">
        <v>4139</v>
      </c>
      <c r="C2219" t="s">
        <v>4159</v>
      </c>
      <c r="D2219" t="s">
        <v>4061</v>
      </c>
      <c r="E2219" t="s">
        <v>4062</v>
      </c>
      <c r="F2219" t="s">
        <v>1834</v>
      </c>
      <c r="G2219" t="s">
        <v>2086</v>
      </c>
      <c r="H2219" t="s">
        <v>9</v>
      </c>
      <c r="I2219" t="s">
        <v>180</v>
      </c>
      <c r="J2219" t="s">
        <v>3355</v>
      </c>
      <c r="K2219" t="s">
        <v>4134</v>
      </c>
      <c r="L2219">
        <v>33663</v>
      </c>
      <c r="M2219" t="s">
        <v>4135</v>
      </c>
      <c r="N2219" t="s">
        <v>4060</v>
      </c>
      <c r="O2219" t="s">
        <v>4136</v>
      </c>
      <c r="P2219">
        <v>241</v>
      </c>
      <c r="Q2219" t="s">
        <v>4134</v>
      </c>
      <c r="R2219">
        <v>4435.2754500000001</v>
      </c>
      <c r="S2219" t="s">
        <v>4141</v>
      </c>
      <c r="T2219" t="s">
        <v>4226</v>
      </c>
    </row>
    <row r="2220" spans="1:20" x14ac:dyDescent="0.3">
      <c r="A2220" t="s">
        <v>3702</v>
      </c>
      <c r="B2220" t="s">
        <v>4139</v>
      </c>
      <c r="C2220" t="s">
        <v>4275</v>
      </c>
      <c r="D2220" t="s">
        <v>4061</v>
      </c>
      <c r="E2220" t="s">
        <v>4062</v>
      </c>
      <c r="F2220" t="s">
        <v>1834</v>
      </c>
      <c r="G2220" t="s">
        <v>2086</v>
      </c>
      <c r="H2220" t="s">
        <v>9</v>
      </c>
      <c r="I2220" t="s">
        <v>180</v>
      </c>
      <c r="J2220" t="s">
        <v>3355</v>
      </c>
      <c r="K2220" t="s">
        <v>4134</v>
      </c>
      <c r="L2220">
        <v>4732</v>
      </c>
      <c r="M2220" t="s">
        <v>4135</v>
      </c>
      <c r="N2220" t="s">
        <v>4060</v>
      </c>
      <c r="O2220" t="s">
        <v>4136</v>
      </c>
      <c r="P2220">
        <v>169</v>
      </c>
      <c r="Q2220" t="s">
        <v>4134</v>
      </c>
      <c r="R2220">
        <v>2980.4106900000002</v>
      </c>
      <c r="S2220" t="s">
        <v>4141</v>
      </c>
      <c r="T2220" t="s">
        <v>4325</v>
      </c>
    </row>
    <row r="2221" spans="1:20" x14ac:dyDescent="0.3">
      <c r="A2221" t="s">
        <v>3702</v>
      </c>
      <c r="B2221" t="s">
        <v>4132</v>
      </c>
      <c r="C2221" t="s">
        <v>4175</v>
      </c>
      <c r="D2221" t="s">
        <v>4061</v>
      </c>
      <c r="E2221" t="s">
        <v>4062</v>
      </c>
      <c r="F2221" t="s">
        <v>572</v>
      </c>
      <c r="G2221" t="s">
        <v>3201</v>
      </c>
      <c r="H2221" t="s">
        <v>9</v>
      </c>
      <c r="I2221" t="s">
        <v>180</v>
      </c>
      <c r="J2221" t="s">
        <v>3404</v>
      </c>
      <c r="K2221" t="s">
        <v>4134</v>
      </c>
      <c r="L2221">
        <v>26460</v>
      </c>
      <c r="M2221" t="s">
        <v>4135</v>
      </c>
      <c r="N2221" t="s">
        <v>4060</v>
      </c>
      <c r="O2221" t="s">
        <v>4136</v>
      </c>
      <c r="P2221">
        <v>378</v>
      </c>
      <c r="Q2221" t="s">
        <v>4134</v>
      </c>
      <c r="R2221">
        <v>3016.1878499999998</v>
      </c>
      <c r="S2221" t="s">
        <v>4137</v>
      </c>
      <c r="T2221" t="s">
        <v>4168</v>
      </c>
    </row>
    <row r="2222" spans="1:20" x14ac:dyDescent="0.3">
      <c r="A2222" t="s">
        <v>3755</v>
      </c>
      <c r="B2222" t="s">
        <v>4139</v>
      </c>
      <c r="C2222" t="s">
        <v>4205</v>
      </c>
      <c r="D2222" t="s">
        <v>4061</v>
      </c>
      <c r="E2222" t="s">
        <v>4062</v>
      </c>
      <c r="F2222" t="s">
        <v>1834</v>
      </c>
      <c r="G2222" t="s">
        <v>2086</v>
      </c>
      <c r="H2222" t="s">
        <v>9</v>
      </c>
      <c r="I2222" t="s">
        <v>180</v>
      </c>
      <c r="J2222" t="s">
        <v>3355</v>
      </c>
      <c r="K2222" t="s">
        <v>4134</v>
      </c>
      <c r="L2222">
        <v>5800</v>
      </c>
      <c r="M2222" t="s">
        <v>4135</v>
      </c>
      <c r="N2222" t="s">
        <v>4060</v>
      </c>
      <c r="O2222" t="s">
        <v>4136</v>
      </c>
      <c r="P2222">
        <v>100</v>
      </c>
      <c r="Q2222" t="s">
        <v>4134</v>
      </c>
      <c r="R2222">
        <v>2325.0208200000002</v>
      </c>
      <c r="S2222" t="s">
        <v>4141</v>
      </c>
      <c r="T2222" t="s">
        <v>4265</v>
      </c>
    </row>
    <row r="2223" spans="1:20" x14ac:dyDescent="0.3">
      <c r="A2223" t="s">
        <v>3755</v>
      </c>
      <c r="B2223" t="s">
        <v>4139</v>
      </c>
      <c r="C2223" t="s">
        <v>4175</v>
      </c>
      <c r="D2223" t="s">
        <v>4061</v>
      </c>
      <c r="E2223" t="s">
        <v>4062</v>
      </c>
      <c r="F2223" t="s">
        <v>1834</v>
      </c>
      <c r="G2223" t="s">
        <v>2086</v>
      </c>
      <c r="H2223" t="s">
        <v>9</v>
      </c>
      <c r="I2223" t="s">
        <v>180</v>
      </c>
      <c r="J2223" t="s">
        <v>3355</v>
      </c>
      <c r="K2223" t="s">
        <v>4134</v>
      </c>
      <c r="L2223">
        <v>29750</v>
      </c>
      <c r="M2223" t="s">
        <v>4135</v>
      </c>
      <c r="N2223" t="s">
        <v>4060</v>
      </c>
      <c r="O2223" t="s">
        <v>4136</v>
      </c>
      <c r="P2223">
        <v>170</v>
      </c>
      <c r="Q2223" t="s">
        <v>4134</v>
      </c>
      <c r="R2223">
        <v>2325.0208200000002</v>
      </c>
      <c r="S2223" t="s">
        <v>4141</v>
      </c>
      <c r="T2223" t="s">
        <v>4142</v>
      </c>
    </row>
    <row r="2224" spans="1:20" x14ac:dyDescent="0.3">
      <c r="A2224" t="s">
        <v>3702</v>
      </c>
      <c r="B2224" t="s">
        <v>4169</v>
      </c>
      <c r="C2224" t="s">
        <v>4182</v>
      </c>
      <c r="D2224" t="s">
        <v>4061</v>
      </c>
      <c r="E2224" t="s">
        <v>4062</v>
      </c>
      <c r="F2224" t="s">
        <v>1834</v>
      </c>
      <c r="G2224" t="s">
        <v>2086</v>
      </c>
      <c r="H2224" t="s">
        <v>9</v>
      </c>
      <c r="I2224" t="s">
        <v>180</v>
      </c>
      <c r="J2224" t="s">
        <v>3355</v>
      </c>
      <c r="K2224" t="s">
        <v>4134</v>
      </c>
      <c r="L2224">
        <v>952</v>
      </c>
      <c r="M2224" t="s">
        <v>4135</v>
      </c>
      <c r="N2224" t="s">
        <v>4060</v>
      </c>
      <c r="O2224" t="s">
        <v>4136</v>
      </c>
      <c r="P2224">
        <v>28</v>
      </c>
      <c r="Q2224" t="s">
        <v>4134</v>
      </c>
      <c r="R2224">
        <v>3099.4530100000002</v>
      </c>
      <c r="S2224" t="s">
        <v>4170</v>
      </c>
      <c r="T2224" t="s">
        <v>4327</v>
      </c>
    </row>
    <row r="2225" spans="1:20" x14ac:dyDescent="0.3">
      <c r="A2225" t="s">
        <v>3913</v>
      </c>
      <c r="B2225" t="s">
        <v>4169</v>
      </c>
      <c r="C2225" t="s">
        <v>4148</v>
      </c>
      <c r="D2225" t="s">
        <v>4061</v>
      </c>
      <c r="E2225" t="s">
        <v>4062</v>
      </c>
      <c r="F2225" t="s">
        <v>1834</v>
      </c>
      <c r="G2225" t="s">
        <v>2086</v>
      </c>
      <c r="H2225" t="s">
        <v>9</v>
      </c>
      <c r="I2225" t="s">
        <v>180</v>
      </c>
      <c r="J2225" t="s">
        <v>3355</v>
      </c>
      <c r="K2225" t="s">
        <v>4134</v>
      </c>
      <c r="L2225">
        <v>127</v>
      </c>
      <c r="M2225" t="s">
        <v>4135</v>
      </c>
      <c r="N2225" t="s">
        <v>4060</v>
      </c>
      <c r="O2225" t="s">
        <v>4136</v>
      </c>
      <c r="P2225">
        <v>1</v>
      </c>
      <c r="Q2225" t="s">
        <v>4134</v>
      </c>
      <c r="R2225">
        <v>2663.1526699999999</v>
      </c>
      <c r="S2225" t="s">
        <v>4170</v>
      </c>
      <c r="T2225" t="s">
        <v>4218</v>
      </c>
    </row>
    <row r="2226" spans="1:20" x14ac:dyDescent="0.3">
      <c r="A2226" t="s">
        <v>3844</v>
      </c>
      <c r="B2226" t="s">
        <v>4143</v>
      </c>
      <c r="C2226" t="s">
        <v>4159</v>
      </c>
      <c r="D2226" t="s">
        <v>4068</v>
      </c>
      <c r="E2226" t="s">
        <v>4069</v>
      </c>
      <c r="F2226" t="s">
        <v>1834</v>
      </c>
      <c r="G2226" t="s">
        <v>2086</v>
      </c>
      <c r="H2226" t="s">
        <v>9</v>
      </c>
      <c r="I2226" t="s">
        <v>180</v>
      </c>
      <c r="J2226" t="s">
        <v>3355</v>
      </c>
      <c r="K2226" t="s">
        <v>4134</v>
      </c>
      <c r="L2226">
        <v>46</v>
      </c>
      <c r="M2226" t="s">
        <v>4135</v>
      </c>
      <c r="N2226" t="s">
        <v>4060</v>
      </c>
      <c r="O2226" t="s">
        <v>4136</v>
      </c>
      <c r="P2226">
        <v>46</v>
      </c>
      <c r="Q2226" t="s">
        <v>4134</v>
      </c>
      <c r="R2226">
        <v>8006.1981599999999</v>
      </c>
      <c r="S2226" t="s">
        <v>4145</v>
      </c>
      <c r="T2226" t="s">
        <v>4422</v>
      </c>
    </row>
    <row r="2227" spans="1:20" x14ac:dyDescent="0.3">
      <c r="A2227" t="s">
        <v>3787</v>
      </c>
      <c r="B2227" t="s">
        <v>4143</v>
      </c>
      <c r="C2227" t="s">
        <v>4164</v>
      </c>
      <c r="D2227" t="s">
        <v>4068</v>
      </c>
      <c r="E2227" t="s">
        <v>4069</v>
      </c>
      <c r="F2227" t="s">
        <v>1834</v>
      </c>
      <c r="G2227" t="s">
        <v>2086</v>
      </c>
      <c r="H2227" t="s">
        <v>9</v>
      </c>
      <c r="I2227" t="s">
        <v>180</v>
      </c>
      <c r="J2227" t="s">
        <v>3355</v>
      </c>
      <c r="K2227" t="s">
        <v>4134</v>
      </c>
      <c r="L2227">
        <v>1968</v>
      </c>
      <c r="M2227" t="s">
        <v>4135</v>
      </c>
      <c r="N2227" t="s">
        <v>4060</v>
      </c>
      <c r="O2227" t="s">
        <v>4136</v>
      </c>
      <c r="P2227">
        <v>41</v>
      </c>
      <c r="Q2227" t="s">
        <v>4134</v>
      </c>
      <c r="R2227">
        <v>9867.69751</v>
      </c>
      <c r="S2227" t="s">
        <v>4145</v>
      </c>
      <c r="T2227" t="s">
        <v>4390</v>
      </c>
    </row>
    <row r="2228" spans="1:20" x14ac:dyDescent="0.3">
      <c r="A2228" t="s">
        <v>3968</v>
      </c>
      <c r="B2228" t="s">
        <v>4189</v>
      </c>
      <c r="C2228" t="s">
        <v>4152</v>
      </c>
      <c r="D2228" t="s">
        <v>4068</v>
      </c>
      <c r="E2228" t="s">
        <v>4069</v>
      </c>
      <c r="F2228" t="s">
        <v>1834</v>
      </c>
      <c r="G2228" t="s">
        <v>2086</v>
      </c>
      <c r="H2228" t="s">
        <v>9</v>
      </c>
      <c r="I2228" t="s">
        <v>180</v>
      </c>
      <c r="J2228" t="s">
        <v>3355</v>
      </c>
      <c r="K2228" t="s">
        <v>4134</v>
      </c>
      <c r="L2228">
        <v>24</v>
      </c>
      <c r="M2228" t="s">
        <v>4135</v>
      </c>
      <c r="N2228" t="s">
        <v>4060</v>
      </c>
      <c r="O2228" t="s">
        <v>4136</v>
      </c>
      <c r="P2228">
        <v>12</v>
      </c>
      <c r="Q2228" t="s">
        <v>4134</v>
      </c>
      <c r="R2228">
        <v>108714.55721</v>
      </c>
      <c r="S2228" t="s">
        <v>4190</v>
      </c>
      <c r="T2228" t="s">
        <v>4396</v>
      </c>
    </row>
    <row r="2229" spans="1:20" x14ac:dyDescent="0.3">
      <c r="A2229" t="s">
        <v>3653</v>
      </c>
      <c r="B2229" t="s">
        <v>4139</v>
      </c>
      <c r="C2229" t="s">
        <v>4253</v>
      </c>
      <c r="D2229" t="s">
        <v>4061</v>
      </c>
      <c r="E2229" t="s">
        <v>4062</v>
      </c>
      <c r="F2229" t="s">
        <v>1834</v>
      </c>
      <c r="G2229" t="s">
        <v>2086</v>
      </c>
      <c r="H2229" t="s">
        <v>9</v>
      </c>
      <c r="I2229" t="s">
        <v>180</v>
      </c>
      <c r="J2229" t="s">
        <v>3355</v>
      </c>
      <c r="K2229" t="s">
        <v>4134</v>
      </c>
      <c r="L2229">
        <v>48</v>
      </c>
      <c r="M2229" t="s">
        <v>4135</v>
      </c>
      <c r="N2229" t="s">
        <v>4060</v>
      </c>
      <c r="O2229" t="s">
        <v>4136</v>
      </c>
      <c r="P2229">
        <v>4</v>
      </c>
      <c r="Q2229" t="s">
        <v>4134</v>
      </c>
      <c r="R2229">
        <v>3379.27124</v>
      </c>
      <c r="S2229" t="s">
        <v>4141</v>
      </c>
      <c r="T2229" t="s">
        <v>4224</v>
      </c>
    </row>
    <row r="2230" spans="1:20" x14ac:dyDescent="0.3">
      <c r="A2230" t="s">
        <v>3844</v>
      </c>
      <c r="B2230" t="s">
        <v>4143</v>
      </c>
      <c r="C2230" t="s">
        <v>4152</v>
      </c>
      <c r="D2230" t="s">
        <v>4068</v>
      </c>
      <c r="E2230" t="s">
        <v>4069</v>
      </c>
      <c r="F2230" t="s">
        <v>1834</v>
      </c>
      <c r="G2230" t="s">
        <v>2086</v>
      </c>
      <c r="H2230" t="s">
        <v>9</v>
      </c>
      <c r="I2230" t="s">
        <v>180</v>
      </c>
      <c r="J2230" t="s">
        <v>3355</v>
      </c>
      <c r="K2230" t="s">
        <v>4134</v>
      </c>
      <c r="L2230">
        <v>242</v>
      </c>
      <c r="M2230" t="s">
        <v>4135</v>
      </c>
      <c r="N2230" t="s">
        <v>4060</v>
      </c>
      <c r="O2230" t="s">
        <v>4136</v>
      </c>
      <c r="P2230">
        <v>2</v>
      </c>
      <c r="Q2230" t="s">
        <v>4134</v>
      </c>
      <c r="R2230">
        <v>8006.1981599999999</v>
      </c>
      <c r="S2230" t="s">
        <v>4145</v>
      </c>
      <c r="T2230" t="s">
        <v>4264</v>
      </c>
    </row>
    <row r="2231" spans="1:20" x14ac:dyDescent="0.3">
      <c r="A2231" t="s">
        <v>3653</v>
      </c>
      <c r="B2231" t="s">
        <v>4139</v>
      </c>
      <c r="C2231" t="s">
        <v>4417</v>
      </c>
      <c r="D2231" t="s">
        <v>4061</v>
      </c>
      <c r="E2231" t="s">
        <v>4062</v>
      </c>
      <c r="F2231" t="s">
        <v>1834</v>
      </c>
      <c r="G2231" t="s">
        <v>2086</v>
      </c>
      <c r="H2231" t="s">
        <v>9</v>
      </c>
      <c r="I2231" t="s">
        <v>180</v>
      </c>
      <c r="J2231" t="s">
        <v>3355</v>
      </c>
      <c r="K2231" t="s">
        <v>4134</v>
      </c>
      <c r="L2231">
        <v>28036</v>
      </c>
      <c r="M2231" t="s">
        <v>4135</v>
      </c>
      <c r="N2231" t="s">
        <v>4060</v>
      </c>
      <c r="O2231" t="s">
        <v>4136</v>
      </c>
      <c r="P2231">
        <v>172</v>
      </c>
      <c r="Q2231" t="s">
        <v>4134</v>
      </c>
      <c r="R2231">
        <v>3379.27124</v>
      </c>
      <c r="S2231" t="s">
        <v>4141</v>
      </c>
      <c r="T2231" t="s">
        <v>4234</v>
      </c>
    </row>
    <row r="2232" spans="1:20" x14ac:dyDescent="0.3">
      <c r="A2232" t="s">
        <v>3657</v>
      </c>
      <c r="B2232" t="s">
        <v>4321</v>
      </c>
      <c r="C2232" t="s">
        <v>4148</v>
      </c>
      <c r="D2232" t="s">
        <v>4085</v>
      </c>
      <c r="E2232" t="s">
        <v>4086</v>
      </c>
      <c r="F2232" t="s">
        <v>71</v>
      </c>
      <c r="G2232" t="s">
        <v>2214</v>
      </c>
      <c r="H2232" t="s">
        <v>23</v>
      </c>
      <c r="I2232" t="s">
        <v>184</v>
      </c>
      <c r="J2232" t="s">
        <v>3383</v>
      </c>
      <c r="K2232" t="s">
        <v>4134</v>
      </c>
      <c r="L2232">
        <v>300</v>
      </c>
      <c r="M2232" t="s">
        <v>4135</v>
      </c>
      <c r="N2232" t="s">
        <v>4060</v>
      </c>
      <c r="O2232" t="s">
        <v>4136</v>
      </c>
      <c r="P2232">
        <v>100</v>
      </c>
      <c r="Q2232" t="s">
        <v>4134</v>
      </c>
      <c r="R2232">
        <v>984.44875999999999</v>
      </c>
      <c r="S2232" t="s">
        <v>4155</v>
      </c>
      <c r="T2232" t="s">
        <v>4284</v>
      </c>
    </row>
    <row r="2233" spans="1:20" x14ac:dyDescent="0.3">
      <c r="A2233" t="s">
        <v>3787</v>
      </c>
      <c r="B2233" t="s">
        <v>4251</v>
      </c>
      <c r="C2233" t="s">
        <v>4324</v>
      </c>
      <c r="D2233" t="s">
        <v>4068</v>
      </c>
      <c r="E2233" t="s">
        <v>4069</v>
      </c>
      <c r="F2233" t="s">
        <v>572</v>
      </c>
      <c r="G2233" t="s">
        <v>3201</v>
      </c>
      <c r="H2233" t="s">
        <v>9</v>
      </c>
      <c r="I2233" t="s">
        <v>180</v>
      </c>
      <c r="J2233" t="s">
        <v>3404</v>
      </c>
      <c r="K2233" t="s">
        <v>4134</v>
      </c>
      <c r="L2233">
        <v>540</v>
      </c>
      <c r="M2233" t="s">
        <v>4135</v>
      </c>
      <c r="N2233" t="s">
        <v>4060</v>
      </c>
      <c r="O2233" t="s">
        <v>4136</v>
      </c>
      <c r="P2233">
        <v>5</v>
      </c>
      <c r="Q2233" t="s">
        <v>4134</v>
      </c>
      <c r="R2233">
        <v>9132.3754399999998</v>
      </c>
      <c r="S2233" t="s">
        <v>4137</v>
      </c>
      <c r="T2233" t="s">
        <v>4142</v>
      </c>
    </row>
    <row r="2234" spans="1:20" x14ac:dyDescent="0.3">
      <c r="A2234" t="s">
        <v>4003</v>
      </c>
      <c r="B2234" t="s">
        <v>4283</v>
      </c>
      <c r="C2234" t="s">
        <v>4199</v>
      </c>
      <c r="D2234" t="s">
        <v>4068</v>
      </c>
      <c r="E2234" t="s">
        <v>4069</v>
      </c>
      <c r="F2234" t="s">
        <v>1834</v>
      </c>
      <c r="G2234" t="s">
        <v>2086</v>
      </c>
      <c r="H2234" t="s">
        <v>9</v>
      </c>
      <c r="I2234" t="s">
        <v>180</v>
      </c>
      <c r="J2234" t="s">
        <v>3355</v>
      </c>
      <c r="K2234" t="s">
        <v>4134</v>
      </c>
      <c r="L2234">
        <v>30</v>
      </c>
      <c r="M2234" t="s">
        <v>4135</v>
      </c>
      <c r="N2234" t="s">
        <v>4060</v>
      </c>
      <c r="O2234" t="s">
        <v>4136</v>
      </c>
      <c r="P2234">
        <v>30</v>
      </c>
      <c r="Q2234" t="s">
        <v>4134</v>
      </c>
      <c r="R2234">
        <v>127938.51718</v>
      </c>
      <c r="S2234" t="s">
        <v>4284</v>
      </c>
      <c r="T2234" t="s">
        <v>4150</v>
      </c>
    </row>
    <row r="2235" spans="1:20" x14ac:dyDescent="0.3">
      <c r="A2235" t="s">
        <v>4002</v>
      </c>
      <c r="B2235" t="s">
        <v>4283</v>
      </c>
      <c r="C2235" t="s">
        <v>4235</v>
      </c>
      <c r="D2235" t="s">
        <v>4068</v>
      </c>
      <c r="E2235" t="s">
        <v>4069</v>
      </c>
      <c r="F2235" t="s">
        <v>1834</v>
      </c>
      <c r="G2235" t="s">
        <v>2086</v>
      </c>
      <c r="H2235" t="s">
        <v>9</v>
      </c>
      <c r="I2235" t="s">
        <v>180</v>
      </c>
      <c r="J2235" t="s">
        <v>3355</v>
      </c>
      <c r="K2235" t="s">
        <v>4134</v>
      </c>
      <c r="L2235">
        <v>6</v>
      </c>
      <c r="M2235" t="s">
        <v>4135</v>
      </c>
      <c r="N2235" t="s">
        <v>4060</v>
      </c>
      <c r="O2235" t="s">
        <v>4136</v>
      </c>
      <c r="P2235">
        <v>6</v>
      </c>
      <c r="Q2235" t="s">
        <v>4134</v>
      </c>
      <c r="R2235">
        <v>101601.22953</v>
      </c>
      <c r="S2235" t="s">
        <v>4284</v>
      </c>
      <c r="T2235" t="s">
        <v>4307</v>
      </c>
    </row>
    <row r="2236" spans="1:20" x14ac:dyDescent="0.3">
      <c r="A2236" t="s">
        <v>4032</v>
      </c>
      <c r="B2236" t="s">
        <v>4603</v>
      </c>
      <c r="C2236" t="s">
        <v>4235</v>
      </c>
      <c r="D2236" t="s">
        <v>4089</v>
      </c>
      <c r="E2236" t="s">
        <v>4090</v>
      </c>
      <c r="F2236" t="s">
        <v>37</v>
      </c>
      <c r="G2236" t="s">
        <v>2210</v>
      </c>
      <c r="H2236" t="s">
        <v>25</v>
      </c>
      <c r="I2236" t="s">
        <v>184</v>
      </c>
      <c r="J2236" t="s">
        <v>3383</v>
      </c>
      <c r="K2236" t="s">
        <v>4134</v>
      </c>
      <c r="L2236">
        <v>2000</v>
      </c>
      <c r="M2236" t="s">
        <v>4135</v>
      </c>
      <c r="N2236" t="s">
        <v>4080</v>
      </c>
      <c r="O2236" t="s">
        <v>4183</v>
      </c>
      <c r="P2236">
        <v>1000</v>
      </c>
      <c r="Q2236" t="s">
        <v>4134</v>
      </c>
      <c r="R2236">
        <v>396.45666</v>
      </c>
      <c r="S2236" t="s">
        <v>4290</v>
      </c>
      <c r="T2236" t="s">
        <v>4455</v>
      </c>
    </row>
    <row r="2237" spans="1:20" x14ac:dyDescent="0.3">
      <c r="A2237" t="s">
        <v>3913</v>
      </c>
      <c r="B2237" t="s">
        <v>4139</v>
      </c>
      <c r="C2237" t="s">
        <v>4148</v>
      </c>
      <c r="D2237" t="s">
        <v>4061</v>
      </c>
      <c r="E2237" t="s">
        <v>4062</v>
      </c>
      <c r="F2237" t="s">
        <v>1834</v>
      </c>
      <c r="G2237" t="s">
        <v>2086</v>
      </c>
      <c r="H2237" t="s">
        <v>9</v>
      </c>
      <c r="I2237" t="s">
        <v>180</v>
      </c>
      <c r="J2237" t="s">
        <v>3355</v>
      </c>
      <c r="K2237" t="s">
        <v>4134</v>
      </c>
      <c r="L2237">
        <v>3400</v>
      </c>
      <c r="M2237" t="s">
        <v>4135</v>
      </c>
      <c r="N2237" t="s">
        <v>4060</v>
      </c>
      <c r="O2237" t="s">
        <v>4136</v>
      </c>
      <c r="P2237">
        <v>100</v>
      </c>
      <c r="Q2237" t="s">
        <v>4134</v>
      </c>
      <c r="R2237">
        <v>2560.8675699999999</v>
      </c>
      <c r="S2237" t="s">
        <v>4141</v>
      </c>
      <c r="T2237" t="s">
        <v>4245</v>
      </c>
    </row>
    <row r="2238" spans="1:20" x14ac:dyDescent="0.3">
      <c r="A2238" t="s">
        <v>3727</v>
      </c>
      <c r="B2238" t="s">
        <v>4161</v>
      </c>
      <c r="C2238" t="s">
        <v>4152</v>
      </c>
      <c r="D2238" t="s">
        <v>4061</v>
      </c>
      <c r="E2238" t="s">
        <v>4062</v>
      </c>
      <c r="F2238" t="s">
        <v>1834</v>
      </c>
      <c r="G2238" t="s">
        <v>2086</v>
      </c>
      <c r="H2238" t="s">
        <v>9</v>
      </c>
      <c r="I2238" t="s">
        <v>180</v>
      </c>
      <c r="J2238" t="s">
        <v>3355</v>
      </c>
      <c r="K2238" t="s">
        <v>4134</v>
      </c>
      <c r="L2238">
        <v>108</v>
      </c>
      <c r="M2238" t="s">
        <v>4135</v>
      </c>
      <c r="N2238" t="s">
        <v>4060</v>
      </c>
      <c r="O2238" t="s">
        <v>4136</v>
      </c>
      <c r="P2238">
        <v>18</v>
      </c>
      <c r="Q2238" t="s">
        <v>4134</v>
      </c>
      <c r="R2238">
        <v>4612.4273599999997</v>
      </c>
      <c r="S2238" t="s">
        <v>4149</v>
      </c>
      <c r="T2238" t="s">
        <v>4219</v>
      </c>
    </row>
    <row r="2239" spans="1:20" x14ac:dyDescent="0.3">
      <c r="A2239" t="s">
        <v>3657</v>
      </c>
      <c r="B2239" t="s">
        <v>4154</v>
      </c>
      <c r="C2239" t="s">
        <v>4148</v>
      </c>
      <c r="D2239" t="s">
        <v>4085</v>
      </c>
      <c r="E2239" t="s">
        <v>4086</v>
      </c>
      <c r="F2239" t="s">
        <v>37</v>
      </c>
      <c r="G2239" t="s">
        <v>2210</v>
      </c>
      <c r="H2239" t="s">
        <v>25</v>
      </c>
      <c r="I2239" t="s">
        <v>184</v>
      </c>
      <c r="J2239" t="s">
        <v>3383</v>
      </c>
      <c r="K2239" t="s">
        <v>4134</v>
      </c>
      <c r="L2239">
        <v>65000</v>
      </c>
      <c r="M2239" t="s">
        <v>4135</v>
      </c>
      <c r="N2239" t="s">
        <v>4060</v>
      </c>
      <c r="O2239" t="s">
        <v>4136</v>
      </c>
      <c r="P2239">
        <v>2500</v>
      </c>
      <c r="Q2239" t="s">
        <v>4134</v>
      </c>
      <c r="R2239">
        <v>977.82592</v>
      </c>
      <c r="S2239" t="s">
        <v>4155</v>
      </c>
      <c r="T2239" t="s">
        <v>4620</v>
      </c>
    </row>
    <row r="2240" spans="1:20" x14ac:dyDescent="0.3">
      <c r="A2240" t="s">
        <v>3702</v>
      </c>
      <c r="B2240" t="s">
        <v>4132</v>
      </c>
      <c r="C2240" t="s">
        <v>4164</v>
      </c>
      <c r="D2240" t="s">
        <v>4061</v>
      </c>
      <c r="E2240" t="s">
        <v>4062</v>
      </c>
      <c r="F2240" t="s">
        <v>572</v>
      </c>
      <c r="G2240" t="s">
        <v>3201</v>
      </c>
      <c r="H2240" t="s">
        <v>9</v>
      </c>
      <c r="I2240" t="s">
        <v>180</v>
      </c>
      <c r="J2240" t="s">
        <v>3404</v>
      </c>
      <c r="K2240" t="s">
        <v>4134</v>
      </c>
      <c r="L2240">
        <v>10971</v>
      </c>
      <c r="M2240" t="s">
        <v>4135</v>
      </c>
      <c r="N2240" t="s">
        <v>4060</v>
      </c>
      <c r="O2240" t="s">
        <v>4136</v>
      </c>
      <c r="P2240">
        <v>207</v>
      </c>
      <c r="Q2240" t="s">
        <v>4134</v>
      </c>
      <c r="R2240">
        <v>3016.1878499999998</v>
      </c>
      <c r="S2240" t="s">
        <v>4137</v>
      </c>
      <c r="T2240" t="s">
        <v>4197</v>
      </c>
    </row>
    <row r="2241" spans="1:20" x14ac:dyDescent="0.3">
      <c r="A2241" t="s">
        <v>3702</v>
      </c>
      <c r="B2241" t="s">
        <v>4202</v>
      </c>
      <c r="C2241" t="s">
        <v>4235</v>
      </c>
      <c r="D2241" t="s">
        <v>4061</v>
      </c>
      <c r="E2241" t="s">
        <v>4062</v>
      </c>
      <c r="F2241" t="s">
        <v>1834</v>
      </c>
      <c r="G2241" t="s">
        <v>2086</v>
      </c>
      <c r="H2241" t="s">
        <v>9</v>
      </c>
      <c r="I2241" t="s">
        <v>180</v>
      </c>
      <c r="J2241" t="s">
        <v>3355</v>
      </c>
      <c r="K2241" t="s">
        <v>4134</v>
      </c>
      <c r="L2241">
        <v>10322</v>
      </c>
      <c r="M2241" t="s">
        <v>4135</v>
      </c>
      <c r="N2241" t="s">
        <v>4060</v>
      </c>
      <c r="O2241" t="s">
        <v>4136</v>
      </c>
      <c r="P2241">
        <v>397</v>
      </c>
      <c r="Q2241" t="s">
        <v>4134</v>
      </c>
      <c r="R2241">
        <v>2980.4106900000002</v>
      </c>
      <c r="S2241" t="s">
        <v>4203</v>
      </c>
      <c r="T2241" t="s">
        <v>4439</v>
      </c>
    </row>
    <row r="2242" spans="1:20" x14ac:dyDescent="0.3">
      <c r="A2242" t="s">
        <v>3755</v>
      </c>
      <c r="B2242" t="s">
        <v>4169</v>
      </c>
      <c r="C2242" t="s">
        <v>4144</v>
      </c>
      <c r="D2242" t="s">
        <v>4061</v>
      </c>
      <c r="E2242" t="s">
        <v>4062</v>
      </c>
      <c r="F2242" t="s">
        <v>1834</v>
      </c>
      <c r="G2242" t="s">
        <v>2086</v>
      </c>
      <c r="H2242" t="s">
        <v>9</v>
      </c>
      <c r="I2242" t="s">
        <v>180</v>
      </c>
      <c r="J2242" t="s">
        <v>3355</v>
      </c>
      <c r="K2242" t="s">
        <v>4134</v>
      </c>
      <c r="L2242">
        <v>24816</v>
      </c>
      <c r="M2242" t="s">
        <v>4135</v>
      </c>
      <c r="N2242" t="s">
        <v>4060</v>
      </c>
      <c r="O2242" t="s">
        <v>4136</v>
      </c>
      <c r="P2242">
        <v>132</v>
      </c>
      <c r="Q2242" t="s">
        <v>4134</v>
      </c>
      <c r="R2242">
        <v>2417.8858300000002</v>
      </c>
      <c r="S2242" t="s">
        <v>4170</v>
      </c>
      <c r="T2242" t="s">
        <v>4411</v>
      </c>
    </row>
    <row r="2243" spans="1:20" x14ac:dyDescent="0.3">
      <c r="A2243" t="s">
        <v>3727</v>
      </c>
      <c r="B2243" t="s">
        <v>4161</v>
      </c>
      <c r="C2243" t="s">
        <v>4152</v>
      </c>
      <c r="D2243" t="s">
        <v>4061</v>
      </c>
      <c r="E2243" t="s">
        <v>4062</v>
      </c>
      <c r="F2243" t="s">
        <v>1834</v>
      </c>
      <c r="G2243" t="s">
        <v>2086</v>
      </c>
      <c r="H2243" t="s">
        <v>9</v>
      </c>
      <c r="I2243" t="s">
        <v>180</v>
      </c>
      <c r="J2243" t="s">
        <v>3355</v>
      </c>
      <c r="K2243" t="s">
        <v>4134</v>
      </c>
      <c r="L2243">
        <v>2646</v>
      </c>
      <c r="M2243" t="s">
        <v>4135</v>
      </c>
      <c r="N2243" t="s">
        <v>4060</v>
      </c>
      <c r="O2243" t="s">
        <v>4136</v>
      </c>
      <c r="P2243">
        <v>18</v>
      </c>
      <c r="Q2243" t="s">
        <v>4134</v>
      </c>
      <c r="R2243">
        <v>4612.4273599999997</v>
      </c>
      <c r="S2243" t="s">
        <v>4149</v>
      </c>
      <c r="T2243" t="s">
        <v>4282</v>
      </c>
    </row>
    <row r="2244" spans="1:20" x14ac:dyDescent="0.3">
      <c r="A2244" t="s">
        <v>3870</v>
      </c>
      <c r="B2244" t="s">
        <v>4536</v>
      </c>
      <c r="C2244" t="s">
        <v>4182</v>
      </c>
      <c r="D2244" t="s">
        <v>4068</v>
      </c>
      <c r="E2244" t="s">
        <v>4069</v>
      </c>
      <c r="F2244" t="s">
        <v>71</v>
      </c>
      <c r="G2244" t="s">
        <v>2214</v>
      </c>
      <c r="H2244" t="s">
        <v>23</v>
      </c>
      <c r="I2244" t="s">
        <v>184</v>
      </c>
      <c r="J2244" t="s">
        <v>3383</v>
      </c>
      <c r="K2244" t="s">
        <v>4134</v>
      </c>
      <c r="L2244">
        <v>300</v>
      </c>
      <c r="M2244" t="s">
        <v>4135</v>
      </c>
      <c r="N2244" t="s">
        <v>4060</v>
      </c>
      <c r="O2244" t="s">
        <v>4136</v>
      </c>
      <c r="P2244">
        <v>100</v>
      </c>
      <c r="Q2244" t="s">
        <v>4134</v>
      </c>
      <c r="R2244">
        <v>804.22578999999996</v>
      </c>
      <c r="S2244" t="s">
        <v>4359</v>
      </c>
      <c r="T2244" t="s">
        <v>4611</v>
      </c>
    </row>
    <row r="2245" spans="1:20" x14ac:dyDescent="0.3">
      <c r="A2245" t="s">
        <v>3863</v>
      </c>
      <c r="B2245" t="s">
        <v>4419</v>
      </c>
      <c r="C2245" t="s">
        <v>4382</v>
      </c>
      <c r="D2245" t="s">
        <v>4126</v>
      </c>
      <c r="E2245" t="s">
        <v>4127</v>
      </c>
      <c r="F2245" t="s">
        <v>572</v>
      </c>
      <c r="G2245" t="s">
        <v>3201</v>
      </c>
      <c r="H2245" t="s">
        <v>9</v>
      </c>
      <c r="I2245" t="s">
        <v>180</v>
      </c>
      <c r="J2245" t="s">
        <v>3404</v>
      </c>
      <c r="K2245" t="s">
        <v>4134</v>
      </c>
      <c r="L2245">
        <v>13</v>
      </c>
      <c r="M2245" t="s">
        <v>4135</v>
      </c>
      <c r="N2245" t="s">
        <v>4210</v>
      </c>
      <c r="O2245" t="s">
        <v>4211</v>
      </c>
      <c r="P2245">
        <v>13</v>
      </c>
      <c r="Q2245" t="s">
        <v>4134</v>
      </c>
      <c r="R2245">
        <v>18407.71</v>
      </c>
      <c r="S2245" t="s">
        <v>4301</v>
      </c>
      <c r="T2245" t="s">
        <v>4456</v>
      </c>
    </row>
    <row r="2246" spans="1:20" x14ac:dyDescent="0.3">
      <c r="A2246" t="s">
        <v>3725</v>
      </c>
      <c r="B2246" t="s">
        <v>4192</v>
      </c>
      <c r="C2246" t="s">
        <v>4193</v>
      </c>
      <c r="D2246" t="s">
        <v>4085</v>
      </c>
      <c r="E2246" t="s">
        <v>4086</v>
      </c>
      <c r="F2246" t="s">
        <v>71</v>
      </c>
      <c r="G2246" t="s">
        <v>2214</v>
      </c>
      <c r="H2246" t="s">
        <v>23</v>
      </c>
      <c r="I2246" t="s">
        <v>184</v>
      </c>
      <c r="J2246" t="s">
        <v>3383</v>
      </c>
      <c r="K2246" t="s">
        <v>4134</v>
      </c>
      <c r="L2246">
        <v>30</v>
      </c>
      <c r="M2246" t="s">
        <v>4135</v>
      </c>
      <c r="N2246" t="s">
        <v>4060</v>
      </c>
      <c r="O2246" t="s">
        <v>4136</v>
      </c>
      <c r="P2246">
        <v>30</v>
      </c>
      <c r="Q2246" t="s">
        <v>4134</v>
      </c>
      <c r="R2246">
        <v>714.07528000000002</v>
      </c>
      <c r="S2246" t="s">
        <v>4194</v>
      </c>
      <c r="T2246" t="s">
        <v>4364</v>
      </c>
    </row>
    <row r="2247" spans="1:20" x14ac:dyDescent="0.3">
      <c r="A2247" t="s">
        <v>3844</v>
      </c>
      <c r="B2247" t="s">
        <v>4143</v>
      </c>
      <c r="C2247" t="s">
        <v>4148</v>
      </c>
      <c r="D2247" t="s">
        <v>4068</v>
      </c>
      <c r="E2247" t="s">
        <v>4069</v>
      </c>
      <c r="F2247" t="s">
        <v>1834</v>
      </c>
      <c r="G2247" t="s">
        <v>2086</v>
      </c>
      <c r="H2247" t="s">
        <v>9</v>
      </c>
      <c r="I2247" t="s">
        <v>180</v>
      </c>
      <c r="J2247" t="s">
        <v>3355</v>
      </c>
      <c r="K2247" t="s">
        <v>4134</v>
      </c>
      <c r="L2247">
        <v>112</v>
      </c>
      <c r="M2247" t="s">
        <v>4135</v>
      </c>
      <c r="N2247" t="s">
        <v>4060</v>
      </c>
      <c r="O2247" t="s">
        <v>4136</v>
      </c>
      <c r="P2247">
        <v>112</v>
      </c>
      <c r="Q2247" t="s">
        <v>4134</v>
      </c>
      <c r="R2247">
        <v>8006.1981599999999</v>
      </c>
      <c r="S2247" t="s">
        <v>4145</v>
      </c>
      <c r="T2247" t="s">
        <v>4227</v>
      </c>
    </row>
    <row r="2248" spans="1:20" x14ac:dyDescent="0.3">
      <c r="A2248" t="s">
        <v>3884</v>
      </c>
      <c r="B2248" t="s">
        <v>4139</v>
      </c>
      <c r="C2248" t="s">
        <v>4266</v>
      </c>
      <c r="D2248" t="s">
        <v>4061</v>
      </c>
      <c r="E2248" t="s">
        <v>4062</v>
      </c>
      <c r="F2248" t="s">
        <v>1834</v>
      </c>
      <c r="G2248" t="s">
        <v>2086</v>
      </c>
      <c r="H2248" t="s">
        <v>9</v>
      </c>
      <c r="I2248" t="s">
        <v>180</v>
      </c>
      <c r="J2248" t="s">
        <v>3355</v>
      </c>
      <c r="K2248" t="s">
        <v>4134</v>
      </c>
      <c r="L2248">
        <v>10961</v>
      </c>
      <c r="M2248" t="s">
        <v>4135</v>
      </c>
      <c r="N2248" t="s">
        <v>4060</v>
      </c>
      <c r="O2248" t="s">
        <v>4136</v>
      </c>
      <c r="P2248">
        <v>97</v>
      </c>
      <c r="Q2248" t="s">
        <v>4134</v>
      </c>
      <c r="R2248">
        <v>11365.452939999999</v>
      </c>
      <c r="S2248" t="s">
        <v>4141</v>
      </c>
      <c r="T2248" t="s">
        <v>4261</v>
      </c>
    </row>
    <row r="2249" spans="1:20" x14ac:dyDescent="0.3">
      <c r="A2249" t="s">
        <v>3755</v>
      </c>
      <c r="B2249" t="s">
        <v>4132</v>
      </c>
      <c r="C2249" t="s">
        <v>4228</v>
      </c>
      <c r="D2249" t="s">
        <v>4061</v>
      </c>
      <c r="E2249" t="s">
        <v>4062</v>
      </c>
      <c r="F2249" t="s">
        <v>572</v>
      </c>
      <c r="G2249" t="s">
        <v>3201</v>
      </c>
      <c r="H2249" t="s">
        <v>9</v>
      </c>
      <c r="I2249" t="s">
        <v>180</v>
      </c>
      <c r="J2249" t="s">
        <v>3404</v>
      </c>
      <c r="K2249" t="s">
        <v>4134</v>
      </c>
      <c r="L2249">
        <v>4925</v>
      </c>
      <c r="M2249" t="s">
        <v>4135</v>
      </c>
      <c r="N2249" t="s">
        <v>4060</v>
      </c>
      <c r="O2249" t="s">
        <v>4136</v>
      </c>
      <c r="P2249">
        <v>197</v>
      </c>
      <c r="Q2249" t="s">
        <v>4134</v>
      </c>
      <c r="R2249">
        <v>2352.5772099999999</v>
      </c>
      <c r="S2249" t="s">
        <v>4137</v>
      </c>
      <c r="T2249" t="s">
        <v>4254</v>
      </c>
    </row>
    <row r="2250" spans="1:20" x14ac:dyDescent="0.3">
      <c r="A2250" t="s">
        <v>3755</v>
      </c>
      <c r="B2250" t="s">
        <v>4214</v>
      </c>
      <c r="C2250" t="s">
        <v>4148</v>
      </c>
      <c r="D2250" t="s">
        <v>4061</v>
      </c>
      <c r="E2250" t="s">
        <v>4062</v>
      </c>
      <c r="F2250" t="s">
        <v>1834</v>
      </c>
      <c r="G2250" t="s">
        <v>2086</v>
      </c>
      <c r="H2250" t="s">
        <v>9</v>
      </c>
      <c r="I2250" t="s">
        <v>180</v>
      </c>
      <c r="J2250" t="s">
        <v>3355</v>
      </c>
      <c r="K2250" t="s">
        <v>4134</v>
      </c>
      <c r="L2250">
        <v>3800</v>
      </c>
      <c r="M2250" t="s">
        <v>4135</v>
      </c>
      <c r="N2250" t="s">
        <v>4060</v>
      </c>
      <c r="O2250" t="s">
        <v>4136</v>
      </c>
      <c r="P2250">
        <v>100</v>
      </c>
      <c r="Q2250" t="s">
        <v>4134</v>
      </c>
      <c r="R2250">
        <v>2417.8858300000002</v>
      </c>
      <c r="S2250" t="s">
        <v>4215</v>
      </c>
      <c r="T2250" t="s">
        <v>4216</v>
      </c>
    </row>
    <row r="2251" spans="1:20" x14ac:dyDescent="0.3">
      <c r="A2251" t="s">
        <v>3653</v>
      </c>
      <c r="B2251" t="s">
        <v>4139</v>
      </c>
      <c r="C2251" t="s">
        <v>4303</v>
      </c>
      <c r="D2251" t="s">
        <v>4061</v>
      </c>
      <c r="E2251" t="s">
        <v>4062</v>
      </c>
      <c r="F2251" t="s">
        <v>1834</v>
      </c>
      <c r="G2251" t="s">
        <v>2086</v>
      </c>
      <c r="H2251" t="s">
        <v>9</v>
      </c>
      <c r="I2251" t="s">
        <v>180</v>
      </c>
      <c r="J2251" t="s">
        <v>3355</v>
      </c>
      <c r="K2251" t="s">
        <v>4134</v>
      </c>
      <c r="L2251">
        <v>25550</v>
      </c>
      <c r="M2251" t="s">
        <v>4135</v>
      </c>
      <c r="N2251" t="s">
        <v>4060</v>
      </c>
      <c r="O2251" t="s">
        <v>4136</v>
      </c>
      <c r="P2251">
        <v>146</v>
      </c>
      <c r="Q2251" t="s">
        <v>4134</v>
      </c>
      <c r="R2251">
        <v>3379.27124</v>
      </c>
      <c r="S2251" t="s">
        <v>4141</v>
      </c>
      <c r="T2251" t="s">
        <v>4142</v>
      </c>
    </row>
    <row r="2252" spans="1:20" x14ac:dyDescent="0.3">
      <c r="A2252" t="s">
        <v>3702</v>
      </c>
      <c r="B2252" t="s">
        <v>4169</v>
      </c>
      <c r="C2252" t="s">
        <v>4199</v>
      </c>
      <c r="D2252" t="s">
        <v>4061</v>
      </c>
      <c r="E2252" t="s">
        <v>4062</v>
      </c>
      <c r="F2252" t="s">
        <v>1834</v>
      </c>
      <c r="G2252" t="s">
        <v>2086</v>
      </c>
      <c r="H2252" t="s">
        <v>9</v>
      </c>
      <c r="I2252" t="s">
        <v>180</v>
      </c>
      <c r="J2252" t="s">
        <v>3355</v>
      </c>
      <c r="K2252" t="s">
        <v>4134</v>
      </c>
      <c r="L2252">
        <v>1464</v>
      </c>
      <c r="M2252" t="s">
        <v>4135</v>
      </c>
      <c r="N2252" t="s">
        <v>4060</v>
      </c>
      <c r="O2252" t="s">
        <v>4136</v>
      </c>
      <c r="P2252">
        <v>13</v>
      </c>
      <c r="Q2252" t="s">
        <v>4134</v>
      </c>
      <c r="R2252">
        <v>3099.4530100000002</v>
      </c>
      <c r="S2252" t="s">
        <v>4170</v>
      </c>
      <c r="T2252" t="s">
        <v>4171</v>
      </c>
    </row>
    <row r="2253" spans="1:20" x14ac:dyDescent="0.3">
      <c r="A2253" t="s">
        <v>3653</v>
      </c>
      <c r="B2253" t="s">
        <v>4139</v>
      </c>
      <c r="C2253" t="s">
        <v>4228</v>
      </c>
      <c r="D2253" t="s">
        <v>4061</v>
      </c>
      <c r="E2253" t="s">
        <v>4062</v>
      </c>
      <c r="F2253" t="s">
        <v>1834</v>
      </c>
      <c r="G2253" t="s">
        <v>2086</v>
      </c>
      <c r="H2253" t="s">
        <v>9</v>
      </c>
      <c r="I2253" t="s">
        <v>180</v>
      </c>
      <c r="J2253" t="s">
        <v>3355</v>
      </c>
      <c r="K2253" t="s">
        <v>4134</v>
      </c>
      <c r="L2253">
        <v>7755</v>
      </c>
      <c r="M2253" t="s">
        <v>4135</v>
      </c>
      <c r="N2253" t="s">
        <v>4060</v>
      </c>
      <c r="O2253" t="s">
        <v>4136</v>
      </c>
      <c r="P2253">
        <v>165</v>
      </c>
      <c r="Q2253" t="s">
        <v>4134</v>
      </c>
      <c r="R2253">
        <v>3379.27124</v>
      </c>
      <c r="S2253" t="s">
        <v>4141</v>
      </c>
      <c r="T2253" t="s">
        <v>4338</v>
      </c>
    </row>
    <row r="2254" spans="1:20" x14ac:dyDescent="0.3">
      <c r="A2254" t="s">
        <v>4023</v>
      </c>
      <c r="B2254" t="s">
        <v>4319</v>
      </c>
      <c r="C2254" t="s">
        <v>4164</v>
      </c>
      <c r="D2254" t="s">
        <v>4085</v>
      </c>
      <c r="E2254" t="s">
        <v>4086</v>
      </c>
      <c r="F2254" t="s">
        <v>331</v>
      </c>
      <c r="G2254" t="s">
        <v>2211</v>
      </c>
      <c r="H2254" t="s">
        <v>46</v>
      </c>
      <c r="I2254" t="s">
        <v>180</v>
      </c>
      <c r="J2254" t="s">
        <v>3383</v>
      </c>
      <c r="K2254" t="s">
        <v>4134</v>
      </c>
      <c r="L2254">
        <v>32</v>
      </c>
      <c r="M2254" t="s">
        <v>4135</v>
      </c>
      <c r="N2254" t="s">
        <v>4060</v>
      </c>
      <c r="O2254" t="s">
        <v>4136</v>
      </c>
      <c r="P2254">
        <v>16</v>
      </c>
      <c r="Q2254" t="s">
        <v>4134</v>
      </c>
      <c r="R2254">
        <v>3189.1590200000001</v>
      </c>
      <c r="S2254" t="s">
        <v>4194</v>
      </c>
      <c r="T2254" t="s">
        <v>4498</v>
      </c>
    </row>
    <row r="2255" spans="1:20" x14ac:dyDescent="0.3">
      <c r="A2255" t="s">
        <v>3884</v>
      </c>
      <c r="B2255" t="s">
        <v>4139</v>
      </c>
      <c r="C2255" t="s">
        <v>4266</v>
      </c>
      <c r="D2255" t="s">
        <v>4061</v>
      </c>
      <c r="E2255" t="s">
        <v>4062</v>
      </c>
      <c r="F2255" t="s">
        <v>1834</v>
      </c>
      <c r="G2255" t="s">
        <v>2086</v>
      </c>
      <c r="H2255" t="s">
        <v>9</v>
      </c>
      <c r="I2255" t="s">
        <v>180</v>
      </c>
      <c r="J2255" t="s">
        <v>3355</v>
      </c>
      <c r="K2255" t="s">
        <v>4134</v>
      </c>
      <c r="L2255">
        <v>2425</v>
      </c>
      <c r="M2255" t="s">
        <v>4135</v>
      </c>
      <c r="N2255" t="s">
        <v>4060</v>
      </c>
      <c r="O2255" t="s">
        <v>4136</v>
      </c>
      <c r="P2255">
        <v>97</v>
      </c>
      <c r="Q2255" t="s">
        <v>4134</v>
      </c>
      <c r="R2255">
        <v>11365.452939999999</v>
      </c>
      <c r="S2255" t="s">
        <v>4141</v>
      </c>
      <c r="T2255" t="s">
        <v>4236</v>
      </c>
    </row>
    <row r="2256" spans="1:20" x14ac:dyDescent="0.3">
      <c r="A2256" t="s">
        <v>3823</v>
      </c>
      <c r="B2256" t="s">
        <v>4251</v>
      </c>
      <c r="C2256" t="s">
        <v>4235</v>
      </c>
      <c r="D2256" t="s">
        <v>4068</v>
      </c>
      <c r="E2256" t="s">
        <v>4069</v>
      </c>
      <c r="F2256" t="s">
        <v>572</v>
      </c>
      <c r="G2256" t="s">
        <v>3201</v>
      </c>
      <c r="H2256" t="s">
        <v>9</v>
      </c>
      <c r="I2256" t="s">
        <v>180</v>
      </c>
      <c r="J2256" t="s">
        <v>3404</v>
      </c>
      <c r="K2256" t="s">
        <v>4134</v>
      </c>
      <c r="L2256">
        <v>30</v>
      </c>
      <c r="M2256" t="s">
        <v>4135</v>
      </c>
      <c r="N2256" t="s">
        <v>4060</v>
      </c>
      <c r="O2256" t="s">
        <v>4136</v>
      </c>
      <c r="P2256">
        <v>5</v>
      </c>
      <c r="Q2256" t="s">
        <v>4134</v>
      </c>
      <c r="R2256">
        <v>208738.99849999999</v>
      </c>
      <c r="S2256" t="s">
        <v>4137</v>
      </c>
      <c r="T2256" t="s">
        <v>4443</v>
      </c>
    </row>
    <row r="2257" spans="1:20" x14ac:dyDescent="0.3">
      <c r="A2257" t="s">
        <v>3884</v>
      </c>
      <c r="B2257" t="s">
        <v>4139</v>
      </c>
      <c r="C2257" t="s">
        <v>4182</v>
      </c>
      <c r="D2257" t="s">
        <v>4061</v>
      </c>
      <c r="E2257" t="s">
        <v>4062</v>
      </c>
      <c r="F2257" t="s">
        <v>1834</v>
      </c>
      <c r="G2257" t="s">
        <v>2086</v>
      </c>
      <c r="H2257" t="s">
        <v>9</v>
      </c>
      <c r="I2257" t="s">
        <v>180</v>
      </c>
      <c r="J2257" t="s">
        <v>3355</v>
      </c>
      <c r="K2257" t="s">
        <v>4134</v>
      </c>
      <c r="L2257">
        <v>455</v>
      </c>
      <c r="M2257" t="s">
        <v>4135</v>
      </c>
      <c r="N2257" t="s">
        <v>4060</v>
      </c>
      <c r="O2257" t="s">
        <v>4136</v>
      </c>
      <c r="P2257">
        <v>35</v>
      </c>
      <c r="Q2257" t="s">
        <v>4134</v>
      </c>
      <c r="R2257">
        <v>10162.67376</v>
      </c>
      <c r="S2257" t="s">
        <v>4141</v>
      </c>
      <c r="T2257" t="s">
        <v>4250</v>
      </c>
    </row>
    <row r="2258" spans="1:20" x14ac:dyDescent="0.3">
      <c r="A2258" t="s">
        <v>3702</v>
      </c>
      <c r="B2258" t="s">
        <v>4169</v>
      </c>
      <c r="C2258" t="s">
        <v>4199</v>
      </c>
      <c r="D2258" t="s">
        <v>4061</v>
      </c>
      <c r="E2258" t="s">
        <v>4062</v>
      </c>
      <c r="F2258" t="s">
        <v>1834</v>
      </c>
      <c r="G2258" t="s">
        <v>2086</v>
      </c>
      <c r="H2258" t="s">
        <v>9</v>
      </c>
      <c r="I2258" t="s">
        <v>180</v>
      </c>
      <c r="J2258" t="s">
        <v>3355</v>
      </c>
      <c r="K2258" t="s">
        <v>4134</v>
      </c>
      <c r="L2258">
        <v>2256</v>
      </c>
      <c r="M2258" t="s">
        <v>4135</v>
      </c>
      <c r="N2258" t="s">
        <v>4060</v>
      </c>
      <c r="O2258" t="s">
        <v>4136</v>
      </c>
      <c r="P2258">
        <v>13</v>
      </c>
      <c r="Q2258" t="s">
        <v>4134</v>
      </c>
      <c r="R2258">
        <v>3099.4530100000002</v>
      </c>
      <c r="S2258" t="s">
        <v>4170</v>
      </c>
      <c r="T2258" t="s">
        <v>4411</v>
      </c>
    </row>
    <row r="2259" spans="1:20" x14ac:dyDescent="0.3">
      <c r="A2259" t="s">
        <v>4002</v>
      </c>
      <c r="B2259" t="s">
        <v>4189</v>
      </c>
      <c r="C2259" t="s">
        <v>4164</v>
      </c>
      <c r="D2259" t="s">
        <v>4068</v>
      </c>
      <c r="E2259" t="s">
        <v>4069</v>
      </c>
      <c r="F2259" t="s">
        <v>1834</v>
      </c>
      <c r="G2259" t="s">
        <v>2086</v>
      </c>
      <c r="H2259" t="s">
        <v>9</v>
      </c>
      <c r="I2259" t="s">
        <v>180</v>
      </c>
      <c r="J2259" t="s">
        <v>3355</v>
      </c>
      <c r="K2259" t="s">
        <v>4134</v>
      </c>
      <c r="L2259">
        <v>6</v>
      </c>
      <c r="M2259" t="s">
        <v>4135</v>
      </c>
      <c r="N2259" t="s">
        <v>4060</v>
      </c>
      <c r="O2259" t="s">
        <v>4136</v>
      </c>
      <c r="P2259">
        <v>6</v>
      </c>
      <c r="Q2259" t="s">
        <v>4134</v>
      </c>
      <c r="R2259">
        <v>101601.22953</v>
      </c>
      <c r="S2259" t="s">
        <v>4190</v>
      </c>
      <c r="T2259" t="s">
        <v>4463</v>
      </c>
    </row>
    <row r="2260" spans="1:20" x14ac:dyDescent="0.3">
      <c r="A2260" t="s">
        <v>3755</v>
      </c>
      <c r="B2260" t="s">
        <v>4139</v>
      </c>
      <c r="C2260" t="s">
        <v>4339</v>
      </c>
      <c r="D2260" t="s">
        <v>4061</v>
      </c>
      <c r="E2260" t="s">
        <v>4062</v>
      </c>
      <c r="F2260" t="s">
        <v>1834</v>
      </c>
      <c r="G2260" t="s">
        <v>2086</v>
      </c>
      <c r="H2260" t="s">
        <v>9</v>
      </c>
      <c r="I2260" t="s">
        <v>180</v>
      </c>
      <c r="J2260" t="s">
        <v>3355</v>
      </c>
      <c r="K2260" t="s">
        <v>4134</v>
      </c>
      <c r="L2260">
        <v>14500</v>
      </c>
      <c r="M2260" t="s">
        <v>4135</v>
      </c>
      <c r="N2260" t="s">
        <v>4060</v>
      </c>
      <c r="O2260" t="s">
        <v>4136</v>
      </c>
      <c r="P2260">
        <v>50</v>
      </c>
      <c r="Q2260" t="s">
        <v>4134</v>
      </c>
      <c r="R2260">
        <v>2325.0208200000002</v>
      </c>
      <c r="S2260" t="s">
        <v>4141</v>
      </c>
      <c r="T2260" t="s">
        <v>4160</v>
      </c>
    </row>
    <row r="2261" spans="1:20" x14ac:dyDescent="0.3">
      <c r="A2261" t="s">
        <v>3755</v>
      </c>
      <c r="B2261" t="s">
        <v>4132</v>
      </c>
      <c r="C2261" t="s">
        <v>4133</v>
      </c>
      <c r="D2261" t="s">
        <v>4061</v>
      </c>
      <c r="E2261" t="s">
        <v>4062</v>
      </c>
      <c r="F2261" t="s">
        <v>572</v>
      </c>
      <c r="G2261" t="s">
        <v>3201</v>
      </c>
      <c r="H2261" t="s">
        <v>9</v>
      </c>
      <c r="I2261" t="s">
        <v>180</v>
      </c>
      <c r="J2261" t="s">
        <v>3404</v>
      </c>
      <c r="K2261" t="s">
        <v>4134</v>
      </c>
      <c r="L2261">
        <v>2460</v>
      </c>
      <c r="M2261" t="s">
        <v>4135</v>
      </c>
      <c r="N2261" t="s">
        <v>4060</v>
      </c>
      <c r="O2261" t="s">
        <v>4136</v>
      </c>
      <c r="P2261">
        <v>123</v>
      </c>
      <c r="Q2261" t="s">
        <v>4134</v>
      </c>
      <c r="R2261">
        <v>2352.5772099999999</v>
      </c>
      <c r="S2261" t="s">
        <v>4137</v>
      </c>
      <c r="T2261" t="s">
        <v>4310</v>
      </c>
    </row>
    <row r="2262" spans="1:20" x14ac:dyDescent="0.3">
      <c r="A2262" t="s">
        <v>3702</v>
      </c>
      <c r="B2262" t="s">
        <v>4139</v>
      </c>
      <c r="C2262" t="s">
        <v>4196</v>
      </c>
      <c r="D2262" t="s">
        <v>4061</v>
      </c>
      <c r="E2262" t="s">
        <v>4062</v>
      </c>
      <c r="F2262" t="s">
        <v>1834</v>
      </c>
      <c r="G2262" t="s">
        <v>2086</v>
      </c>
      <c r="H2262" t="s">
        <v>9</v>
      </c>
      <c r="I2262" t="s">
        <v>180</v>
      </c>
      <c r="J2262" t="s">
        <v>3355</v>
      </c>
      <c r="K2262" t="s">
        <v>4134</v>
      </c>
      <c r="L2262">
        <v>1430</v>
      </c>
      <c r="M2262" t="s">
        <v>4135</v>
      </c>
      <c r="N2262" t="s">
        <v>4060</v>
      </c>
      <c r="O2262" t="s">
        <v>4136</v>
      </c>
      <c r="P2262">
        <v>110</v>
      </c>
      <c r="Q2262" t="s">
        <v>4134</v>
      </c>
      <c r="R2262">
        <v>2980.4106900000002</v>
      </c>
      <c r="S2262" t="s">
        <v>4141</v>
      </c>
      <c r="T2262" t="s">
        <v>4250</v>
      </c>
    </row>
    <row r="2263" spans="1:20" x14ac:dyDescent="0.3">
      <c r="A2263" t="s">
        <v>3817</v>
      </c>
      <c r="B2263" t="s">
        <v>4573</v>
      </c>
      <c r="C2263" t="s">
        <v>4235</v>
      </c>
      <c r="D2263" t="s">
        <v>4068</v>
      </c>
      <c r="E2263" t="s">
        <v>4069</v>
      </c>
      <c r="F2263" t="s">
        <v>331</v>
      </c>
      <c r="G2263" t="s">
        <v>2211</v>
      </c>
      <c r="H2263" t="s">
        <v>46</v>
      </c>
      <c r="I2263" t="s">
        <v>180</v>
      </c>
      <c r="J2263" t="s">
        <v>3383</v>
      </c>
      <c r="K2263" t="s">
        <v>4134</v>
      </c>
      <c r="L2263">
        <v>800</v>
      </c>
      <c r="M2263" t="s">
        <v>4135</v>
      </c>
      <c r="N2263" t="s">
        <v>4060</v>
      </c>
      <c r="O2263" t="s">
        <v>4136</v>
      </c>
      <c r="P2263">
        <v>100</v>
      </c>
      <c r="Q2263" t="s">
        <v>4134</v>
      </c>
      <c r="R2263">
        <v>5767.3827199999996</v>
      </c>
      <c r="S2263" t="s">
        <v>4574</v>
      </c>
      <c r="T2263" t="s">
        <v>4575</v>
      </c>
    </row>
    <row r="2264" spans="1:20" x14ac:dyDescent="0.3">
      <c r="A2264" t="s">
        <v>3727</v>
      </c>
      <c r="B2264" t="s">
        <v>4139</v>
      </c>
      <c r="C2264" t="s">
        <v>4288</v>
      </c>
      <c r="D2264" t="s">
        <v>4061</v>
      </c>
      <c r="E2264" t="s">
        <v>4062</v>
      </c>
      <c r="F2264" t="s">
        <v>1834</v>
      </c>
      <c r="G2264" t="s">
        <v>2086</v>
      </c>
      <c r="H2264" t="s">
        <v>9</v>
      </c>
      <c r="I2264" t="s">
        <v>180</v>
      </c>
      <c r="J2264" t="s">
        <v>3355</v>
      </c>
      <c r="K2264" t="s">
        <v>4134</v>
      </c>
      <c r="L2264">
        <v>481</v>
      </c>
      <c r="M2264" t="s">
        <v>4135</v>
      </c>
      <c r="N2264" t="s">
        <v>4060</v>
      </c>
      <c r="O2264" t="s">
        <v>4136</v>
      </c>
      <c r="P2264">
        <v>13</v>
      </c>
      <c r="Q2264" t="s">
        <v>4134</v>
      </c>
      <c r="R2264">
        <v>4435.2754500000001</v>
      </c>
      <c r="S2264" t="s">
        <v>4141</v>
      </c>
      <c r="T2264" t="s">
        <v>4254</v>
      </c>
    </row>
    <row r="2265" spans="1:20" x14ac:dyDescent="0.3">
      <c r="A2265" t="s">
        <v>3653</v>
      </c>
      <c r="B2265" t="s">
        <v>4139</v>
      </c>
      <c r="C2265" t="s">
        <v>4228</v>
      </c>
      <c r="D2265" t="s">
        <v>4061</v>
      </c>
      <c r="E2265" t="s">
        <v>4062</v>
      </c>
      <c r="F2265" t="s">
        <v>1834</v>
      </c>
      <c r="G2265" t="s">
        <v>2086</v>
      </c>
      <c r="H2265" t="s">
        <v>9</v>
      </c>
      <c r="I2265" t="s">
        <v>180</v>
      </c>
      <c r="J2265" t="s">
        <v>3355</v>
      </c>
      <c r="K2265" t="s">
        <v>4134</v>
      </c>
      <c r="L2265">
        <v>13200</v>
      </c>
      <c r="M2265" t="s">
        <v>4135</v>
      </c>
      <c r="N2265" t="s">
        <v>4060</v>
      </c>
      <c r="O2265" t="s">
        <v>4136</v>
      </c>
      <c r="P2265">
        <v>165</v>
      </c>
      <c r="Q2265" t="s">
        <v>4134</v>
      </c>
      <c r="R2265">
        <v>3379.27124</v>
      </c>
      <c r="S2265" t="s">
        <v>4141</v>
      </c>
      <c r="T2265" t="s">
        <v>4158</v>
      </c>
    </row>
    <row r="2266" spans="1:20" x14ac:dyDescent="0.3">
      <c r="A2266" t="s">
        <v>3746</v>
      </c>
      <c r="B2266" t="s">
        <v>4223</v>
      </c>
      <c r="C2266" t="s">
        <v>4235</v>
      </c>
      <c r="D2266" t="s">
        <v>4061</v>
      </c>
      <c r="E2266" t="s">
        <v>4062</v>
      </c>
      <c r="F2266" t="s">
        <v>572</v>
      </c>
      <c r="G2266" t="s">
        <v>3201</v>
      </c>
      <c r="H2266" t="s">
        <v>9</v>
      </c>
      <c r="I2266" t="s">
        <v>180</v>
      </c>
      <c r="J2266" t="s">
        <v>3404</v>
      </c>
      <c r="K2266" t="s">
        <v>4134</v>
      </c>
      <c r="L2266">
        <v>42</v>
      </c>
      <c r="M2266" t="s">
        <v>4135</v>
      </c>
      <c r="N2266" t="s">
        <v>4060</v>
      </c>
      <c r="O2266" t="s">
        <v>4136</v>
      </c>
      <c r="P2266">
        <v>42</v>
      </c>
      <c r="Q2266" t="s">
        <v>4134</v>
      </c>
      <c r="R2266">
        <v>1597.3002799999999</v>
      </c>
      <c r="S2266" t="s">
        <v>4224</v>
      </c>
      <c r="T2266"/>
    </row>
    <row r="2267" spans="1:20" x14ac:dyDescent="0.3">
      <c r="A2267" t="s">
        <v>3702</v>
      </c>
      <c r="B2267" t="s">
        <v>4231</v>
      </c>
      <c r="C2267" t="s">
        <v>4199</v>
      </c>
      <c r="D2267" t="s">
        <v>4061</v>
      </c>
      <c r="E2267" t="s">
        <v>4062</v>
      </c>
      <c r="F2267" t="s">
        <v>1834</v>
      </c>
      <c r="G2267" t="s">
        <v>2086</v>
      </c>
      <c r="H2267" t="s">
        <v>9</v>
      </c>
      <c r="I2267" t="s">
        <v>180</v>
      </c>
      <c r="J2267" t="s">
        <v>3355</v>
      </c>
      <c r="K2267" t="s">
        <v>4134</v>
      </c>
      <c r="L2267">
        <v>140447</v>
      </c>
      <c r="M2267" t="s">
        <v>4135</v>
      </c>
      <c r="N2267" t="s">
        <v>4060</v>
      </c>
      <c r="O2267" t="s">
        <v>4136</v>
      </c>
      <c r="P2267">
        <v>841</v>
      </c>
      <c r="Q2267" t="s">
        <v>4134</v>
      </c>
      <c r="R2267">
        <v>2980.4106900000002</v>
      </c>
      <c r="S2267" t="s">
        <v>4232</v>
      </c>
      <c r="T2267" t="s">
        <v>4466</v>
      </c>
    </row>
    <row r="2268" spans="1:20" x14ac:dyDescent="0.3">
      <c r="A2268" t="s">
        <v>3635</v>
      </c>
      <c r="B2268" t="s">
        <v>4578</v>
      </c>
      <c r="C2268" t="s">
        <v>4199</v>
      </c>
      <c r="D2268" t="s">
        <v>4097</v>
      </c>
      <c r="E2268" t="s">
        <v>4098</v>
      </c>
      <c r="F2268" t="s">
        <v>37</v>
      </c>
      <c r="G2268" t="s">
        <v>2210</v>
      </c>
      <c r="H2268" t="s">
        <v>25</v>
      </c>
      <c r="I2268" t="s">
        <v>184</v>
      </c>
      <c r="J2268" t="s">
        <v>3383</v>
      </c>
      <c r="K2268" t="s">
        <v>4134</v>
      </c>
      <c r="L2268">
        <v>2106</v>
      </c>
      <c r="M2268" t="s">
        <v>4135</v>
      </c>
      <c r="N2268" t="s">
        <v>4080</v>
      </c>
      <c r="O2268" t="s">
        <v>4183</v>
      </c>
      <c r="P2268">
        <v>702</v>
      </c>
      <c r="Q2268" t="s">
        <v>4134</v>
      </c>
      <c r="R2268">
        <v>9.6300000000000008</v>
      </c>
      <c r="S2268" t="s">
        <v>4357</v>
      </c>
      <c r="T2268" t="s">
        <v>4590</v>
      </c>
    </row>
    <row r="2269" spans="1:20" x14ac:dyDescent="0.3">
      <c r="A2269" t="s">
        <v>3702</v>
      </c>
      <c r="B2269" t="s">
        <v>4139</v>
      </c>
      <c r="C2269" t="s">
        <v>4199</v>
      </c>
      <c r="D2269" t="s">
        <v>4061</v>
      </c>
      <c r="E2269" t="s">
        <v>4062</v>
      </c>
      <c r="F2269" t="s">
        <v>1834</v>
      </c>
      <c r="G2269" t="s">
        <v>2086</v>
      </c>
      <c r="H2269" t="s">
        <v>9</v>
      </c>
      <c r="I2269" t="s">
        <v>180</v>
      </c>
      <c r="J2269" t="s">
        <v>3355</v>
      </c>
      <c r="K2269" t="s">
        <v>4134</v>
      </c>
      <c r="L2269">
        <v>6105</v>
      </c>
      <c r="M2269" t="s">
        <v>4135</v>
      </c>
      <c r="N2269" t="s">
        <v>4060</v>
      </c>
      <c r="O2269" t="s">
        <v>4136</v>
      </c>
      <c r="P2269">
        <v>55</v>
      </c>
      <c r="Q2269" t="s">
        <v>4134</v>
      </c>
      <c r="R2269">
        <v>2980.4106900000002</v>
      </c>
      <c r="S2269" t="s">
        <v>4141</v>
      </c>
      <c r="T2269" t="s">
        <v>4323</v>
      </c>
    </row>
    <row r="2270" spans="1:20" x14ac:dyDescent="0.3">
      <c r="A2270" t="s">
        <v>3913</v>
      </c>
      <c r="B2270" t="s">
        <v>4169</v>
      </c>
      <c r="C2270" t="s">
        <v>4148</v>
      </c>
      <c r="D2270" t="s">
        <v>4061</v>
      </c>
      <c r="E2270" t="s">
        <v>4062</v>
      </c>
      <c r="F2270" t="s">
        <v>1834</v>
      </c>
      <c r="G2270" t="s">
        <v>2086</v>
      </c>
      <c r="H2270" t="s">
        <v>9</v>
      </c>
      <c r="I2270" t="s">
        <v>180</v>
      </c>
      <c r="J2270" t="s">
        <v>3355</v>
      </c>
      <c r="K2270" t="s">
        <v>4134</v>
      </c>
      <c r="L2270">
        <v>383</v>
      </c>
      <c r="M2270" t="s">
        <v>4135</v>
      </c>
      <c r="N2270" t="s">
        <v>4060</v>
      </c>
      <c r="O2270" t="s">
        <v>4136</v>
      </c>
      <c r="P2270">
        <v>1</v>
      </c>
      <c r="Q2270" t="s">
        <v>4134</v>
      </c>
      <c r="R2270">
        <v>2663.1526699999999</v>
      </c>
      <c r="S2270" t="s">
        <v>4170</v>
      </c>
      <c r="T2270" t="s">
        <v>4173</v>
      </c>
    </row>
    <row r="2271" spans="1:20" x14ac:dyDescent="0.3">
      <c r="A2271" t="s">
        <v>3653</v>
      </c>
      <c r="B2271" t="s">
        <v>4139</v>
      </c>
      <c r="C2271" t="s">
        <v>4235</v>
      </c>
      <c r="D2271" t="s">
        <v>4061</v>
      </c>
      <c r="E2271" t="s">
        <v>4062</v>
      </c>
      <c r="F2271" t="s">
        <v>1834</v>
      </c>
      <c r="G2271" t="s">
        <v>2086</v>
      </c>
      <c r="H2271" t="s">
        <v>9</v>
      </c>
      <c r="I2271" t="s">
        <v>180</v>
      </c>
      <c r="J2271" t="s">
        <v>3355</v>
      </c>
      <c r="K2271" t="s">
        <v>4134</v>
      </c>
      <c r="L2271">
        <v>42140</v>
      </c>
      <c r="M2271" t="s">
        <v>4135</v>
      </c>
      <c r="N2271" t="s">
        <v>4060</v>
      </c>
      <c r="O2271" t="s">
        <v>4136</v>
      </c>
      <c r="P2271">
        <v>140</v>
      </c>
      <c r="Q2271" t="s">
        <v>4134</v>
      </c>
      <c r="R2271">
        <v>3379.27124</v>
      </c>
      <c r="S2271" t="s">
        <v>4141</v>
      </c>
      <c r="T2271" t="s">
        <v>4286</v>
      </c>
    </row>
    <row r="2272" spans="1:20" x14ac:dyDescent="0.3">
      <c r="A2272" t="s">
        <v>3755</v>
      </c>
      <c r="B2272" t="s">
        <v>4139</v>
      </c>
      <c r="C2272" t="s">
        <v>4164</v>
      </c>
      <c r="D2272" t="s">
        <v>4061</v>
      </c>
      <c r="E2272" t="s">
        <v>4062</v>
      </c>
      <c r="F2272" t="s">
        <v>1834</v>
      </c>
      <c r="G2272" t="s">
        <v>2086</v>
      </c>
      <c r="H2272" t="s">
        <v>9</v>
      </c>
      <c r="I2272" t="s">
        <v>180</v>
      </c>
      <c r="J2272" t="s">
        <v>3355</v>
      </c>
      <c r="K2272" t="s">
        <v>4134</v>
      </c>
      <c r="L2272">
        <v>7400</v>
      </c>
      <c r="M2272" t="s">
        <v>4135</v>
      </c>
      <c r="N2272" t="s">
        <v>4060</v>
      </c>
      <c r="O2272" t="s">
        <v>4136</v>
      </c>
      <c r="P2272">
        <v>200</v>
      </c>
      <c r="Q2272" t="s">
        <v>4134</v>
      </c>
      <c r="R2272">
        <v>2325.0208200000002</v>
      </c>
      <c r="S2272" t="s">
        <v>4141</v>
      </c>
      <c r="T2272" t="s">
        <v>4254</v>
      </c>
    </row>
    <row r="2273" spans="1:20" x14ac:dyDescent="0.3">
      <c r="A2273" t="s">
        <v>3755</v>
      </c>
      <c r="B2273" t="s">
        <v>4139</v>
      </c>
      <c r="C2273" t="s">
        <v>4339</v>
      </c>
      <c r="D2273" t="s">
        <v>4061</v>
      </c>
      <c r="E2273" t="s">
        <v>4062</v>
      </c>
      <c r="F2273" t="s">
        <v>1834</v>
      </c>
      <c r="G2273" t="s">
        <v>2086</v>
      </c>
      <c r="H2273" t="s">
        <v>9</v>
      </c>
      <c r="I2273" t="s">
        <v>180</v>
      </c>
      <c r="J2273" t="s">
        <v>3355</v>
      </c>
      <c r="K2273" t="s">
        <v>4134</v>
      </c>
      <c r="L2273">
        <v>5650</v>
      </c>
      <c r="M2273" t="s">
        <v>4135</v>
      </c>
      <c r="N2273" t="s">
        <v>4060</v>
      </c>
      <c r="O2273" t="s">
        <v>4136</v>
      </c>
      <c r="P2273">
        <v>50</v>
      </c>
      <c r="Q2273" t="s">
        <v>4134</v>
      </c>
      <c r="R2273">
        <v>2325.0208200000002</v>
      </c>
      <c r="S2273" t="s">
        <v>4141</v>
      </c>
      <c r="T2273" t="s">
        <v>4261</v>
      </c>
    </row>
    <row r="2274" spans="1:20" x14ac:dyDescent="0.3">
      <c r="A2274" t="s">
        <v>3653</v>
      </c>
      <c r="B2274" t="s">
        <v>4139</v>
      </c>
      <c r="C2274" t="s">
        <v>4253</v>
      </c>
      <c r="D2274" t="s">
        <v>4061</v>
      </c>
      <c r="E2274" t="s">
        <v>4062</v>
      </c>
      <c r="F2274" t="s">
        <v>1834</v>
      </c>
      <c r="G2274" t="s">
        <v>2086</v>
      </c>
      <c r="H2274" t="s">
        <v>9</v>
      </c>
      <c r="I2274" t="s">
        <v>180</v>
      </c>
      <c r="J2274" t="s">
        <v>3355</v>
      </c>
      <c r="K2274" t="s">
        <v>4134</v>
      </c>
      <c r="L2274">
        <v>136</v>
      </c>
      <c r="M2274" t="s">
        <v>4135</v>
      </c>
      <c r="N2274" t="s">
        <v>4060</v>
      </c>
      <c r="O2274" t="s">
        <v>4136</v>
      </c>
      <c r="P2274">
        <v>4</v>
      </c>
      <c r="Q2274" t="s">
        <v>4134</v>
      </c>
      <c r="R2274">
        <v>3379.27124</v>
      </c>
      <c r="S2274" t="s">
        <v>4141</v>
      </c>
      <c r="T2274" t="s">
        <v>4245</v>
      </c>
    </row>
    <row r="2275" spans="1:20" x14ac:dyDescent="0.3">
      <c r="A2275" t="s">
        <v>3755</v>
      </c>
      <c r="B2275" t="s">
        <v>4147</v>
      </c>
      <c r="C2275" t="s">
        <v>4148</v>
      </c>
      <c r="D2275" t="s">
        <v>4061</v>
      </c>
      <c r="E2275" t="s">
        <v>4062</v>
      </c>
      <c r="F2275" t="s">
        <v>1834</v>
      </c>
      <c r="G2275" t="s">
        <v>2086</v>
      </c>
      <c r="H2275" t="s">
        <v>9</v>
      </c>
      <c r="I2275" t="s">
        <v>180</v>
      </c>
      <c r="J2275" t="s">
        <v>3355</v>
      </c>
      <c r="K2275" t="s">
        <v>4134</v>
      </c>
      <c r="L2275">
        <v>16750</v>
      </c>
      <c r="M2275" t="s">
        <v>4135</v>
      </c>
      <c r="N2275" t="s">
        <v>4060</v>
      </c>
      <c r="O2275" t="s">
        <v>4136</v>
      </c>
      <c r="P2275">
        <v>67</v>
      </c>
      <c r="Q2275" t="s">
        <v>4134</v>
      </c>
      <c r="R2275">
        <v>2417.8858300000002</v>
      </c>
      <c r="S2275" t="s">
        <v>4149</v>
      </c>
      <c r="T2275" t="s">
        <v>4421</v>
      </c>
    </row>
    <row r="2276" spans="1:20" x14ac:dyDescent="0.3">
      <c r="A2276" t="s">
        <v>3913</v>
      </c>
      <c r="B2276" t="s">
        <v>4557</v>
      </c>
      <c r="C2276" t="s">
        <v>4199</v>
      </c>
      <c r="D2276" t="s">
        <v>4061</v>
      </c>
      <c r="E2276" t="s">
        <v>4062</v>
      </c>
      <c r="F2276" t="s">
        <v>1834</v>
      </c>
      <c r="G2276" t="s">
        <v>2086</v>
      </c>
      <c r="H2276" t="s">
        <v>9</v>
      </c>
      <c r="I2276" t="s">
        <v>180</v>
      </c>
      <c r="J2276" t="s">
        <v>3355</v>
      </c>
      <c r="K2276" t="s">
        <v>4134</v>
      </c>
      <c r="L2276">
        <v>12348</v>
      </c>
      <c r="M2276" t="s">
        <v>4135</v>
      </c>
      <c r="N2276" t="s">
        <v>4060</v>
      </c>
      <c r="O2276" t="s">
        <v>4136</v>
      </c>
      <c r="P2276">
        <v>84</v>
      </c>
      <c r="Q2276" t="s">
        <v>4134</v>
      </c>
      <c r="R2276">
        <v>2663.1526699999999</v>
      </c>
      <c r="S2276" t="s">
        <v>4170</v>
      </c>
      <c r="T2276" t="s">
        <v>4327</v>
      </c>
    </row>
    <row r="2277" spans="1:20" x14ac:dyDescent="0.3">
      <c r="A2277" t="s">
        <v>3951</v>
      </c>
      <c r="B2277" t="s">
        <v>4563</v>
      </c>
      <c r="C2277" t="s">
        <v>4199</v>
      </c>
      <c r="D2277" t="s">
        <v>4073</v>
      </c>
      <c r="E2277" t="s">
        <v>4074</v>
      </c>
      <c r="F2277" t="s">
        <v>219</v>
      </c>
      <c r="G2277" t="s">
        <v>3297</v>
      </c>
      <c r="H2277" t="s">
        <v>9</v>
      </c>
      <c r="I2277" t="s">
        <v>180</v>
      </c>
      <c r="J2277" t="s">
        <v>3355</v>
      </c>
      <c r="K2277" t="s">
        <v>4398</v>
      </c>
      <c r="L2277">
        <v>17.999889408000001</v>
      </c>
      <c r="M2277" t="s">
        <v>4465</v>
      </c>
      <c r="N2277" t="s">
        <v>4060</v>
      </c>
      <c r="O2277" t="s">
        <v>4136</v>
      </c>
      <c r="P2277">
        <v>156.672</v>
      </c>
      <c r="Q2277" t="s">
        <v>4398</v>
      </c>
      <c r="R2277">
        <v>5245.0042800000001</v>
      </c>
      <c r="S2277" t="s">
        <v>4560</v>
      </c>
      <c r="T2277"/>
    </row>
    <row r="2278" spans="1:20" x14ac:dyDescent="0.3">
      <c r="A2278" t="s">
        <v>3774</v>
      </c>
      <c r="B2278" t="s">
        <v>4328</v>
      </c>
      <c r="C2278" t="s">
        <v>4199</v>
      </c>
      <c r="D2278" t="s">
        <v>4085</v>
      </c>
      <c r="E2278" t="s">
        <v>4086</v>
      </c>
      <c r="F2278" t="s">
        <v>331</v>
      </c>
      <c r="G2278" t="s">
        <v>2211</v>
      </c>
      <c r="H2278" t="s">
        <v>46</v>
      </c>
      <c r="I2278" t="s">
        <v>180</v>
      </c>
      <c r="J2278" t="s">
        <v>3383</v>
      </c>
      <c r="K2278" t="s">
        <v>4134</v>
      </c>
      <c r="L2278">
        <v>1000</v>
      </c>
      <c r="M2278" t="s">
        <v>4135</v>
      </c>
      <c r="N2278" t="s">
        <v>4060</v>
      </c>
      <c r="O2278" t="s">
        <v>4136</v>
      </c>
      <c r="P2278">
        <v>500</v>
      </c>
      <c r="Q2278" t="s">
        <v>4134</v>
      </c>
      <c r="R2278">
        <v>1371.8068000000001</v>
      </c>
      <c r="S2278" t="s">
        <v>4155</v>
      </c>
      <c r="T2278" t="s">
        <v>4284</v>
      </c>
    </row>
    <row r="2279" spans="1:20" x14ac:dyDescent="0.3">
      <c r="A2279" t="s">
        <v>3725</v>
      </c>
      <c r="B2279" t="s">
        <v>4328</v>
      </c>
      <c r="C2279" t="s">
        <v>4382</v>
      </c>
      <c r="D2279" t="s">
        <v>4085</v>
      </c>
      <c r="E2279" t="s">
        <v>4086</v>
      </c>
      <c r="F2279" t="s">
        <v>331</v>
      </c>
      <c r="G2279" t="s">
        <v>2211</v>
      </c>
      <c r="H2279" t="s">
        <v>46</v>
      </c>
      <c r="I2279" t="s">
        <v>180</v>
      </c>
      <c r="J2279" t="s">
        <v>3383</v>
      </c>
      <c r="K2279" t="s">
        <v>4134</v>
      </c>
      <c r="L2279">
        <v>3500</v>
      </c>
      <c r="M2279" t="s">
        <v>4135</v>
      </c>
      <c r="N2279" t="s">
        <v>4060</v>
      </c>
      <c r="O2279" t="s">
        <v>4136</v>
      </c>
      <c r="P2279">
        <v>250</v>
      </c>
      <c r="Q2279" t="s">
        <v>4134</v>
      </c>
      <c r="R2279">
        <v>696.14964999999995</v>
      </c>
      <c r="S2279" t="s">
        <v>4155</v>
      </c>
      <c r="T2279" t="s">
        <v>4165</v>
      </c>
    </row>
    <row r="2280" spans="1:20" x14ac:dyDescent="0.3">
      <c r="A2280" t="s">
        <v>3727</v>
      </c>
      <c r="B2280" t="s">
        <v>4161</v>
      </c>
      <c r="C2280" t="s">
        <v>4148</v>
      </c>
      <c r="D2280" t="s">
        <v>4061</v>
      </c>
      <c r="E2280" t="s">
        <v>4062</v>
      </c>
      <c r="F2280" t="s">
        <v>1834</v>
      </c>
      <c r="G2280" t="s">
        <v>2086</v>
      </c>
      <c r="H2280" t="s">
        <v>9</v>
      </c>
      <c r="I2280" t="s">
        <v>180</v>
      </c>
      <c r="J2280" t="s">
        <v>3355</v>
      </c>
      <c r="K2280" t="s">
        <v>4134</v>
      </c>
      <c r="L2280">
        <v>286</v>
      </c>
      <c r="M2280" t="s">
        <v>4135</v>
      </c>
      <c r="N2280" t="s">
        <v>4060</v>
      </c>
      <c r="O2280" t="s">
        <v>4136</v>
      </c>
      <c r="P2280">
        <v>13</v>
      </c>
      <c r="Q2280" t="s">
        <v>4134</v>
      </c>
      <c r="R2280">
        <v>4612.4273599999997</v>
      </c>
      <c r="S2280" t="s">
        <v>4149</v>
      </c>
      <c r="T2280" t="s">
        <v>4171</v>
      </c>
    </row>
    <row r="2281" spans="1:20" x14ac:dyDescent="0.3">
      <c r="A2281" t="s">
        <v>3653</v>
      </c>
      <c r="B2281" t="s">
        <v>4139</v>
      </c>
      <c r="C2281" t="s">
        <v>4228</v>
      </c>
      <c r="D2281" t="s">
        <v>4061</v>
      </c>
      <c r="E2281" t="s">
        <v>4062</v>
      </c>
      <c r="F2281" t="s">
        <v>1834</v>
      </c>
      <c r="G2281" t="s">
        <v>2086</v>
      </c>
      <c r="H2281" t="s">
        <v>9</v>
      </c>
      <c r="I2281" t="s">
        <v>180</v>
      </c>
      <c r="J2281" t="s">
        <v>3355</v>
      </c>
      <c r="K2281" t="s">
        <v>4134</v>
      </c>
      <c r="L2281">
        <v>5610</v>
      </c>
      <c r="M2281" t="s">
        <v>4135</v>
      </c>
      <c r="N2281" t="s">
        <v>4060</v>
      </c>
      <c r="O2281" t="s">
        <v>4136</v>
      </c>
      <c r="P2281">
        <v>165</v>
      </c>
      <c r="Q2281" t="s">
        <v>4134</v>
      </c>
      <c r="R2281">
        <v>3379.27124</v>
      </c>
      <c r="S2281" t="s">
        <v>4141</v>
      </c>
      <c r="T2281" t="s">
        <v>4245</v>
      </c>
    </row>
    <row r="2282" spans="1:20" x14ac:dyDescent="0.3">
      <c r="A2282" t="s">
        <v>3702</v>
      </c>
      <c r="B2282" t="s">
        <v>4202</v>
      </c>
      <c r="C2282" t="s">
        <v>4164</v>
      </c>
      <c r="D2282" t="s">
        <v>4061</v>
      </c>
      <c r="E2282" t="s">
        <v>4062</v>
      </c>
      <c r="F2282" t="s">
        <v>1834</v>
      </c>
      <c r="G2282" t="s">
        <v>2086</v>
      </c>
      <c r="H2282" t="s">
        <v>9</v>
      </c>
      <c r="I2282" t="s">
        <v>180</v>
      </c>
      <c r="J2282" t="s">
        <v>3355</v>
      </c>
      <c r="K2282" t="s">
        <v>4134</v>
      </c>
      <c r="L2282">
        <v>13600</v>
      </c>
      <c r="M2282" t="s">
        <v>4135</v>
      </c>
      <c r="N2282" t="s">
        <v>4060</v>
      </c>
      <c r="O2282" t="s">
        <v>4136</v>
      </c>
      <c r="P2282">
        <v>400</v>
      </c>
      <c r="Q2282" t="s">
        <v>4134</v>
      </c>
      <c r="R2282">
        <v>2980.4106900000002</v>
      </c>
      <c r="S2282" t="s">
        <v>4203</v>
      </c>
      <c r="T2282" t="s">
        <v>4607</v>
      </c>
    </row>
    <row r="2283" spans="1:20" x14ac:dyDescent="0.3">
      <c r="A2283" t="s">
        <v>3702</v>
      </c>
      <c r="B2283" t="s">
        <v>4139</v>
      </c>
      <c r="C2283" t="s">
        <v>4292</v>
      </c>
      <c r="D2283" t="s">
        <v>4061</v>
      </c>
      <c r="E2283" t="s">
        <v>4062</v>
      </c>
      <c r="F2283" t="s">
        <v>1834</v>
      </c>
      <c r="G2283" t="s">
        <v>2086</v>
      </c>
      <c r="H2283" t="s">
        <v>9</v>
      </c>
      <c r="I2283" t="s">
        <v>180</v>
      </c>
      <c r="J2283" t="s">
        <v>3355</v>
      </c>
      <c r="K2283" t="s">
        <v>4134</v>
      </c>
      <c r="L2283">
        <v>55685</v>
      </c>
      <c r="M2283" t="s">
        <v>4135</v>
      </c>
      <c r="N2283" t="s">
        <v>4060</v>
      </c>
      <c r="O2283" t="s">
        <v>4136</v>
      </c>
      <c r="P2283">
        <v>185</v>
      </c>
      <c r="Q2283" t="s">
        <v>4134</v>
      </c>
      <c r="R2283">
        <v>2980.4106900000002</v>
      </c>
      <c r="S2283" t="s">
        <v>4141</v>
      </c>
      <c r="T2283" t="s">
        <v>4286</v>
      </c>
    </row>
    <row r="2284" spans="1:20" x14ac:dyDescent="0.3">
      <c r="A2284" t="s">
        <v>3755</v>
      </c>
      <c r="B2284" t="s">
        <v>4169</v>
      </c>
      <c r="C2284" t="s">
        <v>4172</v>
      </c>
      <c r="D2284" t="s">
        <v>4061</v>
      </c>
      <c r="E2284" t="s">
        <v>4062</v>
      </c>
      <c r="F2284" t="s">
        <v>1834</v>
      </c>
      <c r="G2284" t="s">
        <v>2086</v>
      </c>
      <c r="H2284" t="s">
        <v>9</v>
      </c>
      <c r="I2284" t="s">
        <v>180</v>
      </c>
      <c r="J2284" t="s">
        <v>3355</v>
      </c>
      <c r="K2284" t="s">
        <v>4134</v>
      </c>
      <c r="L2284">
        <v>1870</v>
      </c>
      <c r="M2284" t="s">
        <v>4135</v>
      </c>
      <c r="N2284" t="s">
        <v>4060</v>
      </c>
      <c r="O2284" t="s">
        <v>4136</v>
      </c>
      <c r="P2284">
        <v>55</v>
      </c>
      <c r="Q2284" t="s">
        <v>4134</v>
      </c>
      <c r="R2284">
        <v>2417.8858300000002</v>
      </c>
      <c r="S2284" t="s">
        <v>4170</v>
      </c>
      <c r="T2284" t="s">
        <v>4327</v>
      </c>
    </row>
    <row r="2285" spans="1:20" x14ac:dyDescent="0.3">
      <c r="A2285" t="s">
        <v>3727</v>
      </c>
      <c r="B2285" t="s">
        <v>4139</v>
      </c>
      <c r="C2285" t="s">
        <v>4159</v>
      </c>
      <c r="D2285" t="s">
        <v>4061</v>
      </c>
      <c r="E2285" t="s">
        <v>4062</v>
      </c>
      <c r="F2285" t="s">
        <v>1834</v>
      </c>
      <c r="G2285" t="s">
        <v>2086</v>
      </c>
      <c r="H2285" t="s">
        <v>9</v>
      </c>
      <c r="I2285" t="s">
        <v>180</v>
      </c>
      <c r="J2285" t="s">
        <v>3355</v>
      </c>
      <c r="K2285" t="s">
        <v>4134</v>
      </c>
      <c r="L2285">
        <v>960</v>
      </c>
      <c r="M2285" t="s">
        <v>4135</v>
      </c>
      <c r="N2285" t="s">
        <v>4060</v>
      </c>
      <c r="O2285" t="s">
        <v>4136</v>
      </c>
      <c r="P2285">
        <v>241</v>
      </c>
      <c r="Q2285" t="s">
        <v>4134</v>
      </c>
      <c r="R2285">
        <v>4435.2754500000001</v>
      </c>
      <c r="S2285" t="s">
        <v>4141</v>
      </c>
      <c r="T2285" t="s">
        <v>4158</v>
      </c>
    </row>
    <row r="2286" spans="1:20" x14ac:dyDescent="0.3">
      <c r="A2286" t="s">
        <v>3727</v>
      </c>
      <c r="B2286" t="s">
        <v>4161</v>
      </c>
      <c r="C2286" t="s">
        <v>4199</v>
      </c>
      <c r="D2286" t="s">
        <v>4061</v>
      </c>
      <c r="E2286" t="s">
        <v>4062</v>
      </c>
      <c r="F2286" t="s">
        <v>1834</v>
      </c>
      <c r="G2286" t="s">
        <v>2086</v>
      </c>
      <c r="H2286" t="s">
        <v>9</v>
      </c>
      <c r="I2286" t="s">
        <v>180</v>
      </c>
      <c r="J2286" t="s">
        <v>3355</v>
      </c>
      <c r="K2286" t="s">
        <v>4134</v>
      </c>
      <c r="L2286">
        <v>14552</v>
      </c>
      <c r="M2286" t="s">
        <v>4135</v>
      </c>
      <c r="N2286" t="s">
        <v>4060</v>
      </c>
      <c r="O2286" t="s">
        <v>4136</v>
      </c>
      <c r="P2286">
        <v>34</v>
      </c>
      <c r="Q2286" t="s">
        <v>4134</v>
      </c>
      <c r="R2286">
        <v>4612.4273599999997</v>
      </c>
      <c r="S2286" t="s">
        <v>4149</v>
      </c>
      <c r="T2286" t="s">
        <v>4173</v>
      </c>
    </row>
    <row r="2287" spans="1:20" x14ac:dyDescent="0.3">
      <c r="A2287" t="s">
        <v>3755</v>
      </c>
      <c r="B2287" t="s">
        <v>4139</v>
      </c>
      <c r="C2287" t="s">
        <v>4175</v>
      </c>
      <c r="D2287" t="s">
        <v>4061</v>
      </c>
      <c r="E2287" t="s">
        <v>4062</v>
      </c>
      <c r="F2287" t="s">
        <v>1834</v>
      </c>
      <c r="G2287" t="s">
        <v>2086</v>
      </c>
      <c r="H2287" t="s">
        <v>9</v>
      </c>
      <c r="I2287" t="s">
        <v>180</v>
      </c>
      <c r="J2287" t="s">
        <v>3355</v>
      </c>
      <c r="K2287" t="s">
        <v>4134</v>
      </c>
      <c r="L2287">
        <v>11220</v>
      </c>
      <c r="M2287" t="s">
        <v>4135</v>
      </c>
      <c r="N2287" t="s">
        <v>4060</v>
      </c>
      <c r="O2287" t="s">
        <v>4136</v>
      </c>
      <c r="P2287">
        <v>170</v>
      </c>
      <c r="Q2287" t="s">
        <v>4134</v>
      </c>
      <c r="R2287">
        <v>2325.0208200000002</v>
      </c>
      <c r="S2287" t="s">
        <v>4141</v>
      </c>
      <c r="T2287" t="s">
        <v>4276</v>
      </c>
    </row>
    <row r="2288" spans="1:20" x14ac:dyDescent="0.3">
      <c r="A2288" t="s">
        <v>3755</v>
      </c>
      <c r="B2288" t="s">
        <v>4132</v>
      </c>
      <c r="C2288" t="s">
        <v>4235</v>
      </c>
      <c r="D2288" t="s">
        <v>4061</v>
      </c>
      <c r="E2288" t="s">
        <v>4062</v>
      </c>
      <c r="F2288" t="s">
        <v>572</v>
      </c>
      <c r="G2288" t="s">
        <v>3201</v>
      </c>
      <c r="H2288" t="s">
        <v>9</v>
      </c>
      <c r="I2288" t="s">
        <v>180</v>
      </c>
      <c r="J2288" t="s">
        <v>3404</v>
      </c>
      <c r="K2288" t="s">
        <v>4134</v>
      </c>
      <c r="L2288">
        <v>2500</v>
      </c>
      <c r="M2288" t="s">
        <v>4135</v>
      </c>
      <c r="N2288" t="s">
        <v>4060</v>
      </c>
      <c r="O2288" t="s">
        <v>4136</v>
      </c>
      <c r="P2288">
        <v>100</v>
      </c>
      <c r="Q2288" t="s">
        <v>4134</v>
      </c>
      <c r="R2288">
        <v>2352.5772099999999</v>
      </c>
      <c r="S2288" t="s">
        <v>4137</v>
      </c>
      <c r="T2288" t="s">
        <v>4254</v>
      </c>
    </row>
    <row r="2289" spans="1:20" x14ac:dyDescent="0.3">
      <c r="A2289" t="s">
        <v>3755</v>
      </c>
      <c r="B2289" t="s">
        <v>4132</v>
      </c>
      <c r="C2289" t="s">
        <v>4133</v>
      </c>
      <c r="D2289" t="s">
        <v>4061</v>
      </c>
      <c r="E2289" t="s">
        <v>4062</v>
      </c>
      <c r="F2289" t="s">
        <v>572</v>
      </c>
      <c r="G2289" t="s">
        <v>3201</v>
      </c>
      <c r="H2289" t="s">
        <v>9</v>
      </c>
      <c r="I2289" t="s">
        <v>180</v>
      </c>
      <c r="J2289" t="s">
        <v>3404</v>
      </c>
      <c r="K2289" t="s">
        <v>4134</v>
      </c>
      <c r="L2289">
        <v>6519</v>
      </c>
      <c r="M2289" t="s">
        <v>4135</v>
      </c>
      <c r="N2289" t="s">
        <v>4060</v>
      </c>
      <c r="O2289" t="s">
        <v>4136</v>
      </c>
      <c r="P2289">
        <v>123</v>
      </c>
      <c r="Q2289" t="s">
        <v>4134</v>
      </c>
      <c r="R2289">
        <v>2352.5772099999999</v>
      </c>
      <c r="S2289" t="s">
        <v>4137</v>
      </c>
      <c r="T2289" t="s">
        <v>4197</v>
      </c>
    </row>
    <row r="2290" spans="1:20" x14ac:dyDescent="0.3">
      <c r="A2290" t="s">
        <v>3653</v>
      </c>
      <c r="B2290" t="s">
        <v>4202</v>
      </c>
      <c r="C2290" t="s">
        <v>4159</v>
      </c>
      <c r="D2290" t="s">
        <v>4061</v>
      </c>
      <c r="E2290" t="s">
        <v>4062</v>
      </c>
      <c r="F2290" t="s">
        <v>1834</v>
      </c>
      <c r="G2290" t="s">
        <v>2086</v>
      </c>
      <c r="H2290" t="s">
        <v>9</v>
      </c>
      <c r="I2290" t="s">
        <v>180</v>
      </c>
      <c r="J2290" t="s">
        <v>3355</v>
      </c>
      <c r="K2290" t="s">
        <v>4134</v>
      </c>
      <c r="L2290">
        <v>41920</v>
      </c>
      <c r="M2290" t="s">
        <v>4135</v>
      </c>
      <c r="N2290" t="s">
        <v>4060</v>
      </c>
      <c r="O2290" t="s">
        <v>4136</v>
      </c>
      <c r="P2290">
        <v>320</v>
      </c>
      <c r="Q2290" t="s">
        <v>4134</v>
      </c>
      <c r="R2290">
        <v>3379.27124</v>
      </c>
      <c r="S2290" t="s">
        <v>4203</v>
      </c>
      <c r="T2290" t="s">
        <v>4406</v>
      </c>
    </row>
    <row r="2291" spans="1:20" x14ac:dyDescent="0.3">
      <c r="A2291" t="s">
        <v>3702</v>
      </c>
      <c r="B2291" t="s">
        <v>4139</v>
      </c>
      <c r="C2291" t="s">
        <v>4177</v>
      </c>
      <c r="D2291" t="s">
        <v>4061</v>
      </c>
      <c r="E2291" t="s">
        <v>4062</v>
      </c>
      <c r="F2291" t="s">
        <v>1834</v>
      </c>
      <c r="G2291" t="s">
        <v>2086</v>
      </c>
      <c r="H2291" t="s">
        <v>9</v>
      </c>
      <c r="I2291" t="s">
        <v>180</v>
      </c>
      <c r="J2291" t="s">
        <v>3355</v>
      </c>
      <c r="K2291" t="s">
        <v>4134</v>
      </c>
      <c r="L2291">
        <v>1848</v>
      </c>
      <c r="M2291" t="s">
        <v>4135</v>
      </c>
      <c r="N2291" t="s">
        <v>4060</v>
      </c>
      <c r="O2291" t="s">
        <v>4136</v>
      </c>
      <c r="P2291">
        <v>28</v>
      </c>
      <c r="Q2291" t="s">
        <v>4134</v>
      </c>
      <c r="R2291">
        <v>2980.4106900000002</v>
      </c>
      <c r="S2291" t="s">
        <v>4141</v>
      </c>
      <c r="T2291" t="s">
        <v>4276</v>
      </c>
    </row>
    <row r="2292" spans="1:20" x14ac:dyDescent="0.3">
      <c r="A2292" t="s">
        <v>3958</v>
      </c>
      <c r="B2292" t="s">
        <v>4139</v>
      </c>
      <c r="C2292" t="s">
        <v>4152</v>
      </c>
      <c r="D2292" t="s">
        <v>4061</v>
      </c>
      <c r="E2292" t="s">
        <v>4062</v>
      </c>
      <c r="F2292" t="s">
        <v>1834</v>
      </c>
      <c r="G2292" t="s">
        <v>2086</v>
      </c>
      <c r="H2292" t="s">
        <v>9</v>
      </c>
      <c r="I2292" t="s">
        <v>180</v>
      </c>
      <c r="J2292" t="s">
        <v>3355</v>
      </c>
      <c r="K2292" t="s">
        <v>4134</v>
      </c>
      <c r="L2292">
        <v>23199</v>
      </c>
      <c r="M2292" t="s">
        <v>4135</v>
      </c>
      <c r="N2292" t="s">
        <v>4060</v>
      </c>
      <c r="O2292" t="s">
        <v>4136</v>
      </c>
      <c r="P2292">
        <v>209</v>
      </c>
      <c r="Q2292" t="s">
        <v>4134</v>
      </c>
      <c r="R2292">
        <v>1775.81025</v>
      </c>
      <c r="S2292" t="s">
        <v>4141</v>
      </c>
      <c r="T2292" t="s">
        <v>4323</v>
      </c>
    </row>
    <row r="2293" spans="1:20" x14ac:dyDescent="0.3">
      <c r="A2293" t="s">
        <v>3884</v>
      </c>
      <c r="B2293" t="s">
        <v>4139</v>
      </c>
      <c r="C2293" t="s">
        <v>4140</v>
      </c>
      <c r="D2293" t="s">
        <v>4061</v>
      </c>
      <c r="E2293" t="s">
        <v>4062</v>
      </c>
      <c r="F2293" t="s">
        <v>1834</v>
      </c>
      <c r="G2293" t="s">
        <v>2086</v>
      </c>
      <c r="H2293" t="s">
        <v>9</v>
      </c>
      <c r="I2293" t="s">
        <v>180</v>
      </c>
      <c r="J2293" t="s">
        <v>3355</v>
      </c>
      <c r="K2293" t="s">
        <v>4134</v>
      </c>
      <c r="L2293">
        <v>1050</v>
      </c>
      <c r="M2293" t="s">
        <v>4135</v>
      </c>
      <c r="N2293" t="s">
        <v>4060</v>
      </c>
      <c r="O2293" t="s">
        <v>4136</v>
      </c>
      <c r="P2293">
        <v>42</v>
      </c>
      <c r="Q2293" t="s">
        <v>4134</v>
      </c>
      <c r="R2293">
        <v>10162.67376</v>
      </c>
      <c r="S2293" t="s">
        <v>4141</v>
      </c>
      <c r="T2293" t="s">
        <v>4236</v>
      </c>
    </row>
    <row r="2294" spans="1:20" x14ac:dyDescent="0.3">
      <c r="A2294" t="s">
        <v>3727</v>
      </c>
      <c r="B2294" t="s">
        <v>4139</v>
      </c>
      <c r="C2294" t="s">
        <v>4159</v>
      </c>
      <c r="D2294" t="s">
        <v>4061</v>
      </c>
      <c r="E2294" t="s">
        <v>4062</v>
      </c>
      <c r="F2294" t="s">
        <v>1834</v>
      </c>
      <c r="G2294" t="s">
        <v>2086</v>
      </c>
      <c r="H2294" t="s">
        <v>9</v>
      </c>
      <c r="I2294" t="s">
        <v>180</v>
      </c>
      <c r="J2294" t="s">
        <v>3355</v>
      </c>
      <c r="K2294" t="s">
        <v>4134</v>
      </c>
      <c r="L2294">
        <v>9618</v>
      </c>
      <c r="M2294" t="s">
        <v>4135</v>
      </c>
      <c r="N2294" t="s">
        <v>4060</v>
      </c>
      <c r="O2294" t="s">
        <v>4136</v>
      </c>
      <c r="P2294">
        <v>241</v>
      </c>
      <c r="Q2294" t="s">
        <v>4134</v>
      </c>
      <c r="R2294">
        <v>4435.2754500000001</v>
      </c>
      <c r="S2294" t="s">
        <v>4141</v>
      </c>
      <c r="T2294" t="s">
        <v>4237</v>
      </c>
    </row>
    <row r="2295" spans="1:20" x14ac:dyDescent="0.3">
      <c r="A2295" t="s">
        <v>3702</v>
      </c>
      <c r="B2295" t="s">
        <v>4139</v>
      </c>
      <c r="C2295" t="s">
        <v>4196</v>
      </c>
      <c r="D2295" t="s">
        <v>4061</v>
      </c>
      <c r="E2295" t="s">
        <v>4062</v>
      </c>
      <c r="F2295" t="s">
        <v>1834</v>
      </c>
      <c r="G2295" t="s">
        <v>2086</v>
      </c>
      <c r="H2295" t="s">
        <v>9</v>
      </c>
      <c r="I2295" t="s">
        <v>180</v>
      </c>
      <c r="J2295" t="s">
        <v>3355</v>
      </c>
      <c r="K2295" t="s">
        <v>4134</v>
      </c>
      <c r="L2295">
        <v>4620</v>
      </c>
      <c r="M2295" t="s">
        <v>4135</v>
      </c>
      <c r="N2295" t="s">
        <v>4060</v>
      </c>
      <c r="O2295" t="s">
        <v>4136</v>
      </c>
      <c r="P2295">
        <v>110</v>
      </c>
      <c r="Q2295" t="s">
        <v>4134</v>
      </c>
      <c r="R2295">
        <v>2980.4106900000002</v>
      </c>
      <c r="S2295" t="s">
        <v>4141</v>
      </c>
      <c r="T2295" t="s">
        <v>4168</v>
      </c>
    </row>
    <row r="2296" spans="1:20" x14ac:dyDescent="0.3">
      <c r="A2296" t="s">
        <v>3844</v>
      </c>
      <c r="B2296" t="s">
        <v>4143</v>
      </c>
      <c r="C2296" t="s">
        <v>4148</v>
      </c>
      <c r="D2296" t="s">
        <v>4068</v>
      </c>
      <c r="E2296" t="s">
        <v>4069</v>
      </c>
      <c r="F2296" t="s">
        <v>1834</v>
      </c>
      <c r="G2296" t="s">
        <v>2086</v>
      </c>
      <c r="H2296" t="s">
        <v>9</v>
      </c>
      <c r="I2296" t="s">
        <v>180</v>
      </c>
      <c r="J2296" t="s">
        <v>3355</v>
      </c>
      <c r="K2296" t="s">
        <v>4134</v>
      </c>
      <c r="L2296">
        <v>112</v>
      </c>
      <c r="M2296" t="s">
        <v>4135</v>
      </c>
      <c r="N2296" t="s">
        <v>4060</v>
      </c>
      <c r="O2296" t="s">
        <v>4136</v>
      </c>
      <c r="P2296">
        <v>112</v>
      </c>
      <c r="Q2296" t="s">
        <v>4134</v>
      </c>
      <c r="R2296">
        <v>8006.1981599999999</v>
      </c>
      <c r="S2296" t="s">
        <v>4145</v>
      </c>
      <c r="T2296" t="s">
        <v>4422</v>
      </c>
    </row>
    <row r="2297" spans="1:20" x14ac:dyDescent="0.3">
      <c r="A2297" t="s">
        <v>3774</v>
      </c>
      <c r="B2297" t="s">
        <v>4247</v>
      </c>
      <c r="C2297" t="s">
        <v>4164</v>
      </c>
      <c r="D2297" t="s">
        <v>4085</v>
      </c>
      <c r="E2297" t="s">
        <v>4086</v>
      </c>
      <c r="F2297" t="s">
        <v>37</v>
      </c>
      <c r="G2297" t="s">
        <v>2210</v>
      </c>
      <c r="H2297" t="s">
        <v>25</v>
      </c>
      <c r="I2297" t="s">
        <v>184</v>
      </c>
      <c r="J2297" t="s">
        <v>3383</v>
      </c>
      <c r="K2297" t="s">
        <v>4134</v>
      </c>
      <c r="L2297">
        <v>2000</v>
      </c>
      <c r="M2297" t="s">
        <v>4135</v>
      </c>
      <c r="N2297" t="s">
        <v>4060</v>
      </c>
      <c r="O2297" t="s">
        <v>4136</v>
      </c>
      <c r="P2297">
        <v>1000</v>
      </c>
      <c r="Q2297" t="s">
        <v>4134</v>
      </c>
      <c r="R2297">
        <v>1397.8159800000001</v>
      </c>
      <c r="S2297" t="s">
        <v>4248</v>
      </c>
      <c r="T2297" t="s">
        <v>4636</v>
      </c>
    </row>
    <row r="2298" spans="1:20" x14ac:dyDescent="0.3">
      <c r="A2298" t="s">
        <v>3755</v>
      </c>
      <c r="B2298" t="s">
        <v>4132</v>
      </c>
      <c r="C2298" t="s">
        <v>4228</v>
      </c>
      <c r="D2298" t="s">
        <v>4061</v>
      </c>
      <c r="E2298" t="s">
        <v>4062</v>
      </c>
      <c r="F2298" t="s">
        <v>572</v>
      </c>
      <c r="G2298" t="s">
        <v>3201</v>
      </c>
      <c r="H2298" t="s">
        <v>9</v>
      </c>
      <c r="I2298" t="s">
        <v>180</v>
      </c>
      <c r="J2298" t="s">
        <v>3404</v>
      </c>
      <c r="K2298" t="s">
        <v>4134</v>
      </c>
      <c r="L2298">
        <v>788</v>
      </c>
      <c r="M2298" t="s">
        <v>4135</v>
      </c>
      <c r="N2298" t="s">
        <v>4060</v>
      </c>
      <c r="O2298" t="s">
        <v>4136</v>
      </c>
      <c r="P2298">
        <v>197</v>
      </c>
      <c r="Q2298" t="s">
        <v>4134</v>
      </c>
      <c r="R2298">
        <v>2352.5772099999999</v>
      </c>
      <c r="S2298" t="s">
        <v>4137</v>
      </c>
      <c r="T2298" t="s">
        <v>4261</v>
      </c>
    </row>
    <row r="2299" spans="1:20" x14ac:dyDescent="0.3">
      <c r="A2299" t="s">
        <v>3823</v>
      </c>
      <c r="B2299" t="s">
        <v>4251</v>
      </c>
      <c r="C2299" t="s">
        <v>4164</v>
      </c>
      <c r="D2299" t="s">
        <v>4068</v>
      </c>
      <c r="E2299" t="s">
        <v>4069</v>
      </c>
      <c r="F2299" t="s">
        <v>572</v>
      </c>
      <c r="G2299" t="s">
        <v>3201</v>
      </c>
      <c r="H2299" t="s">
        <v>9</v>
      </c>
      <c r="I2299" t="s">
        <v>180</v>
      </c>
      <c r="J2299" t="s">
        <v>3404</v>
      </c>
      <c r="K2299" t="s">
        <v>4134</v>
      </c>
      <c r="L2299">
        <v>10</v>
      </c>
      <c r="M2299" t="s">
        <v>4135</v>
      </c>
      <c r="N2299" t="s">
        <v>4060</v>
      </c>
      <c r="O2299" t="s">
        <v>4136</v>
      </c>
      <c r="P2299">
        <v>2</v>
      </c>
      <c r="Q2299" t="s">
        <v>4134</v>
      </c>
      <c r="R2299">
        <v>208738.99849999999</v>
      </c>
      <c r="S2299" t="s">
        <v>4137</v>
      </c>
      <c r="T2299" t="s">
        <v>4476</v>
      </c>
    </row>
    <row r="2300" spans="1:20" x14ac:dyDescent="0.3">
      <c r="A2300" t="s">
        <v>3653</v>
      </c>
      <c r="B2300" t="s">
        <v>4202</v>
      </c>
      <c r="C2300" t="s">
        <v>4199</v>
      </c>
      <c r="D2300" t="s">
        <v>4061</v>
      </c>
      <c r="E2300" t="s">
        <v>4062</v>
      </c>
      <c r="F2300" t="s">
        <v>1834</v>
      </c>
      <c r="G2300" t="s">
        <v>2086</v>
      </c>
      <c r="H2300" t="s">
        <v>9</v>
      </c>
      <c r="I2300" t="s">
        <v>180</v>
      </c>
      <c r="J2300" t="s">
        <v>3355</v>
      </c>
      <c r="K2300" t="s">
        <v>4134</v>
      </c>
      <c r="L2300">
        <v>27004</v>
      </c>
      <c r="M2300" t="s">
        <v>4135</v>
      </c>
      <c r="N2300" t="s">
        <v>4060</v>
      </c>
      <c r="O2300" t="s">
        <v>4136</v>
      </c>
      <c r="P2300">
        <v>314</v>
      </c>
      <c r="Q2300" t="s">
        <v>4134</v>
      </c>
      <c r="R2300">
        <v>3379.27124</v>
      </c>
      <c r="S2300" t="s">
        <v>4203</v>
      </c>
      <c r="T2300" t="s">
        <v>4256</v>
      </c>
    </row>
    <row r="2301" spans="1:20" x14ac:dyDescent="0.3">
      <c r="A2301" t="s">
        <v>3702</v>
      </c>
      <c r="B2301" t="s">
        <v>4628</v>
      </c>
      <c r="C2301" t="s">
        <v>4199</v>
      </c>
      <c r="D2301" t="s">
        <v>4061</v>
      </c>
      <c r="E2301" t="s">
        <v>4062</v>
      </c>
      <c r="F2301" t="s">
        <v>1834</v>
      </c>
      <c r="G2301" t="s">
        <v>2086</v>
      </c>
      <c r="H2301" t="s">
        <v>9</v>
      </c>
      <c r="I2301" t="s">
        <v>180</v>
      </c>
      <c r="J2301" t="s">
        <v>3355</v>
      </c>
      <c r="K2301" t="s">
        <v>4134</v>
      </c>
      <c r="L2301">
        <v>80</v>
      </c>
      <c r="M2301" t="s">
        <v>4135</v>
      </c>
      <c r="N2301" t="s">
        <v>4060</v>
      </c>
      <c r="O2301" t="s">
        <v>4136</v>
      </c>
      <c r="P2301">
        <v>80</v>
      </c>
      <c r="Q2301" t="s">
        <v>4134</v>
      </c>
      <c r="R2301">
        <v>3099.4530100000002</v>
      </c>
      <c r="S2301" t="s">
        <v>4264</v>
      </c>
      <c r="T2301"/>
    </row>
    <row r="2302" spans="1:20" x14ac:dyDescent="0.3">
      <c r="A2302" t="s">
        <v>3845</v>
      </c>
      <c r="B2302" t="s">
        <v>4340</v>
      </c>
      <c r="C2302" t="s">
        <v>4199</v>
      </c>
      <c r="D2302" t="s">
        <v>4068</v>
      </c>
      <c r="E2302" t="s">
        <v>4069</v>
      </c>
      <c r="F2302" t="s">
        <v>572</v>
      </c>
      <c r="G2302" t="s">
        <v>3201</v>
      </c>
      <c r="H2302" t="s">
        <v>9</v>
      </c>
      <c r="I2302" t="s">
        <v>180</v>
      </c>
      <c r="J2302" t="s">
        <v>3404</v>
      </c>
      <c r="K2302" t="s">
        <v>4134</v>
      </c>
      <c r="L2302">
        <v>60</v>
      </c>
      <c r="M2302" t="s">
        <v>4135</v>
      </c>
      <c r="N2302" t="s">
        <v>4060</v>
      </c>
      <c r="O2302" t="s">
        <v>4136</v>
      </c>
      <c r="P2302">
        <v>30</v>
      </c>
      <c r="Q2302" t="s">
        <v>4134</v>
      </c>
      <c r="R2302">
        <v>126343.09173</v>
      </c>
      <c r="S2302" t="s">
        <v>4284</v>
      </c>
      <c r="T2302" t="s">
        <v>4421</v>
      </c>
    </row>
    <row r="2303" spans="1:20" x14ac:dyDescent="0.3">
      <c r="A2303" t="s">
        <v>3787</v>
      </c>
      <c r="B2303" t="s">
        <v>4143</v>
      </c>
      <c r="C2303" t="s">
        <v>4144</v>
      </c>
      <c r="D2303" t="s">
        <v>4068</v>
      </c>
      <c r="E2303" t="s">
        <v>4069</v>
      </c>
      <c r="F2303" t="s">
        <v>1834</v>
      </c>
      <c r="G2303" t="s">
        <v>2086</v>
      </c>
      <c r="H2303" t="s">
        <v>9</v>
      </c>
      <c r="I2303" t="s">
        <v>180</v>
      </c>
      <c r="J2303" t="s">
        <v>3355</v>
      </c>
      <c r="K2303" t="s">
        <v>4134</v>
      </c>
      <c r="L2303">
        <v>640</v>
      </c>
      <c r="M2303" t="s">
        <v>4135</v>
      </c>
      <c r="N2303" t="s">
        <v>4060</v>
      </c>
      <c r="O2303" t="s">
        <v>4136</v>
      </c>
      <c r="P2303">
        <v>40</v>
      </c>
      <c r="Q2303" t="s">
        <v>4134</v>
      </c>
      <c r="R2303">
        <v>9867.69751</v>
      </c>
      <c r="S2303" t="s">
        <v>4145</v>
      </c>
      <c r="T2303" t="s">
        <v>4485</v>
      </c>
    </row>
    <row r="2304" spans="1:20" x14ac:dyDescent="0.3">
      <c r="A2304" t="s">
        <v>3755</v>
      </c>
      <c r="B2304" t="s">
        <v>4139</v>
      </c>
      <c r="C2304" t="s">
        <v>4339</v>
      </c>
      <c r="D2304" t="s">
        <v>4061</v>
      </c>
      <c r="E2304" t="s">
        <v>4062</v>
      </c>
      <c r="F2304" t="s">
        <v>1834</v>
      </c>
      <c r="G2304" t="s">
        <v>2086</v>
      </c>
      <c r="H2304" t="s">
        <v>9</v>
      </c>
      <c r="I2304" t="s">
        <v>180</v>
      </c>
      <c r="J2304" t="s">
        <v>3355</v>
      </c>
      <c r="K2304" t="s">
        <v>4134</v>
      </c>
      <c r="L2304">
        <v>9050</v>
      </c>
      <c r="M2304" t="s">
        <v>4135</v>
      </c>
      <c r="N2304" t="s">
        <v>4060</v>
      </c>
      <c r="O2304" t="s">
        <v>4136</v>
      </c>
      <c r="P2304">
        <v>50</v>
      </c>
      <c r="Q2304" t="s">
        <v>4134</v>
      </c>
      <c r="R2304">
        <v>2325.0208200000002</v>
      </c>
      <c r="S2304" t="s">
        <v>4141</v>
      </c>
      <c r="T2304" t="s">
        <v>4267</v>
      </c>
    </row>
    <row r="2305" spans="1:20" x14ac:dyDescent="0.3">
      <c r="A2305" t="s">
        <v>3702</v>
      </c>
      <c r="B2305" t="s">
        <v>4268</v>
      </c>
      <c r="C2305" t="s">
        <v>4164</v>
      </c>
      <c r="D2305" t="s">
        <v>4061</v>
      </c>
      <c r="E2305" t="s">
        <v>4062</v>
      </c>
      <c r="F2305" t="s">
        <v>572</v>
      </c>
      <c r="G2305" t="s">
        <v>3201</v>
      </c>
      <c r="H2305" t="s">
        <v>9</v>
      </c>
      <c r="I2305" t="s">
        <v>180</v>
      </c>
      <c r="J2305" t="s">
        <v>3404</v>
      </c>
      <c r="K2305" t="s">
        <v>4134</v>
      </c>
      <c r="L2305">
        <v>8052</v>
      </c>
      <c r="M2305" t="s">
        <v>4135</v>
      </c>
      <c r="N2305" t="s">
        <v>4060</v>
      </c>
      <c r="O2305" t="s">
        <v>4136</v>
      </c>
      <c r="P2305">
        <v>61</v>
      </c>
      <c r="Q2305" t="s">
        <v>4134</v>
      </c>
      <c r="R2305">
        <v>3016.1878499999998</v>
      </c>
      <c r="S2305" t="s">
        <v>4248</v>
      </c>
      <c r="T2305" t="s">
        <v>4421</v>
      </c>
    </row>
    <row r="2306" spans="1:20" x14ac:dyDescent="0.3">
      <c r="A2306" t="s">
        <v>3845</v>
      </c>
      <c r="B2306" t="s">
        <v>4568</v>
      </c>
      <c r="C2306" t="s">
        <v>4235</v>
      </c>
      <c r="D2306" t="s">
        <v>4068</v>
      </c>
      <c r="E2306" t="s">
        <v>4069</v>
      </c>
      <c r="F2306" t="s">
        <v>1834</v>
      </c>
      <c r="G2306" t="s">
        <v>2086</v>
      </c>
      <c r="H2306" t="s">
        <v>9</v>
      </c>
      <c r="I2306" t="s">
        <v>180</v>
      </c>
      <c r="J2306" t="s">
        <v>3355</v>
      </c>
      <c r="K2306" t="s">
        <v>4134</v>
      </c>
      <c r="L2306">
        <v>24</v>
      </c>
      <c r="M2306" t="s">
        <v>4135</v>
      </c>
      <c r="N2306" t="s">
        <v>4060</v>
      </c>
      <c r="O2306" t="s">
        <v>4136</v>
      </c>
      <c r="P2306">
        <v>24</v>
      </c>
      <c r="Q2306" t="s">
        <v>4134</v>
      </c>
      <c r="R2306">
        <v>126343.09173</v>
      </c>
      <c r="S2306" t="s">
        <v>4263</v>
      </c>
      <c r="T2306"/>
    </row>
    <row r="2307" spans="1:20" x14ac:dyDescent="0.3">
      <c r="A2307" t="s">
        <v>3702</v>
      </c>
      <c r="B2307" t="s">
        <v>4202</v>
      </c>
      <c r="C2307" t="s">
        <v>4164</v>
      </c>
      <c r="D2307" t="s">
        <v>4061</v>
      </c>
      <c r="E2307" t="s">
        <v>4062</v>
      </c>
      <c r="F2307" t="s">
        <v>1834</v>
      </c>
      <c r="G2307" t="s">
        <v>2086</v>
      </c>
      <c r="H2307" t="s">
        <v>9</v>
      </c>
      <c r="I2307" t="s">
        <v>180</v>
      </c>
      <c r="J2307" t="s">
        <v>3355</v>
      </c>
      <c r="K2307" t="s">
        <v>4134</v>
      </c>
      <c r="L2307">
        <v>15600</v>
      </c>
      <c r="M2307" t="s">
        <v>4135</v>
      </c>
      <c r="N2307" t="s">
        <v>4060</v>
      </c>
      <c r="O2307" t="s">
        <v>4136</v>
      </c>
      <c r="P2307">
        <v>400</v>
      </c>
      <c r="Q2307" t="s">
        <v>4134</v>
      </c>
      <c r="R2307">
        <v>2980.4106900000002</v>
      </c>
      <c r="S2307" t="s">
        <v>4203</v>
      </c>
      <c r="T2307" t="s">
        <v>4337</v>
      </c>
    </row>
    <row r="2308" spans="1:20" x14ac:dyDescent="0.3">
      <c r="A2308" t="s">
        <v>3702</v>
      </c>
      <c r="B2308" t="s">
        <v>4139</v>
      </c>
      <c r="C2308" t="s">
        <v>4188</v>
      </c>
      <c r="D2308" t="s">
        <v>4061</v>
      </c>
      <c r="E2308" t="s">
        <v>4062</v>
      </c>
      <c r="F2308" t="s">
        <v>1834</v>
      </c>
      <c r="G2308" t="s">
        <v>2086</v>
      </c>
      <c r="H2308" t="s">
        <v>9</v>
      </c>
      <c r="I2308" t="s">
        <v>180</v>
      </c>
      <c r="J2308" t="s">
        <v>3355</v>
      </c>
      <c r="K2308" t="s">
        <v>4134</v>
      </c>
      <c r="L2308">
        <v>20475</v>
      </c>
      <c r="M2308" t="s">
        <v>4135</v>
      </c>
      <c r="N2308" t="s">
        <v>4060</v>
      </c>
      <c r="O2308" t="s">
        <v>4136</v>
      </c>
      <c r="P2308">
        <v>195</v>
      </c>
      <c r="Q2308" t="s">
        <v>4134</v>
      </c>
      <c r="R2308">
        <v>2980.4106900000002</v>
      </c>
      <c r="S2308" t="s">
        <v>4141</v>
      </c>
      <c r="T2308" t="s">
        <v>4445</v>
      </c>
    </row>
    <row r="2309" spans="1:20" x14ac:dyDescent="0.3">
      <c r="A2309" t="s">
        <v>3913</v>
      </c>
      <c r="B2309" t="s">
        <v>4393</v>
      </c>
      <c r="C2309" t="s">
        <v>4144</v>
      </c>
      <c r="D2309" t="s">
        <v>4061</v>
      </c>
      <c r="E2309" t="s">
        <v>4062</v>
      </c>
      <c r="F2309" t="s">
        <v>1834</v>
      </c>
      <c r="G2309" t="s">
        <v>2086</v>
      </c>
      <c r="H2309" t="s">
        <v>9</v>
      </c>
      <c r="I2309" t="s">
        <v>180</v>
      </c>
      <c r="J2309" t="s">
        <v>3355</v>
      </c>
      <c r="K2309" t="s">
        <v>4134</v>
      </c>
      <c r="L2309">
        <v>7812</v>
      </c>
      <c r="M2309" t="s">
        <v>4135</v>
      </c>
      <c r="N2309" t="s">
        <v>4060</v>
      </c>
      <c r="O2309" t="s">
        <v>4136</v>
      </c>
      <c r="P2309">
        <v>84</v>
      </c>
      <c r="Q2309" t="s">
        <v>4134</v>
      </c>
      <c r="R2309">
        <v>2663.1526699999999</v>
      </c>
      <c r="S2309" t="s">
        <v>4215</v>
      </c>
      <c r="T2309" t="s">
        <v>4162</v>
      </c>
    </row>
    <row r="2310" spans="1:20" x14ac:dyDescent="0.3">
      <c r="A2310" t="s">
        <v>3755</v>
      </c>
      <c r="B2310" t="s">
        <v>4139</v>
      </c>
      <c r="C2310" t="s">
        <v>4339</v>
      </c>
      <c r="D2310" t="s">
        <v>4061</v>
      </c>
      <c r="E2310" t="s">
        <v>4062</v>
      </c>
      <c r="F2310" t="s">
        <v>1834</v>
      </c>
      <c r="G2310" t="s">
        <v>2086</v>
      </c>
      <c r="H2310" t="s">
        <v>9</v>
      </c>
      <c r="I2310" t="s">
        <v>180</v>
      </c>
      <c r="J2310" t="s">
        <v>3355</v>
      </c>
      <c r="K2310" t="s">
        <v>4134</v>
      </c>
      <c r="L2310">
        <v>300</v>
      </c>
      <c r="M2310" t="s">
        <v>4135</v>
      </c>
      <c r="N2310" t="s">
        <v>4060</v>
      </c>
      <c r="O2310" t="s">
        <v>4136</v>
      </c>
      <c r="P2310">
        <v>50</v>
      </c>
      <c r="Q2310" t="s">
        <v>4134</v>
      </c>
      <c r="R2310">
        <v>2325.0208200000002</v>
      </c>
      <c r="S2310" t="s">
        <v>4141</v>
      </c>
      <c r="T2310" t="s">
        <v>4412</v>
      </c>
    </row>
    <row r="2311" spans="1:20" x14ac:dyDescent="0.3">
      <c r="A2311" t="s">
        <v>3727</v>
      </c>
      <c r="B2311" t="s">
        <v>4139</v>
      </c>
      <c r="C2311" t="s">
        <v>4288</v>
      </c>
      <c r="D2311" t="s">
        <v>4061</v>
      </c>
      <c r="E2311" t="s">
        <v>4062</v>
      </c>
      <c r="F2311" t="s">
        <v>1834</v>
      </c>
      <c r="G2311" t="s">
        <v>2086</v>
      </c>
      <c r="H2311" t="s">
        <v>9</v>
      </c>
      <c r="I2311" t="s">
        <v>180</v>
      </c>
      <c r="J2311" t="s">
        <v>3355</v>
      </c>
      <c r="K2311" t="s">
        <v>4134</v>
      </c>
      <c r="L2311">
        <v>377</v>
      </c>
      <c r="M2311" t="s">
        <v>4135</v>
      </c>
      <c r="N2311" t="s">
        <v>4060</v>
      </c>
      <c r="O2311" t="s">
        <v>4136</v>
      </c>
      <c r="P2311">
        <v>13</v>
      </c>
      <c r="Q2311" t="s">
        <v>4134</v>
      </c>
      <c r="R2311">
        <v>4435.2754500000001</v>
      </c>
      <c r="S2311" t="s">
        <v>4141</v>
      </c>
      <c r="T2311" t="s">
        <v>4238</v>
      </c>
    </row>
    <row r="2312" spans="1:20" x14ac:dyDescent="0.3">
      <c r="A2312" t="s">
        <v>3774</v>
      </c>
      <c r="B2312" t="s">
        <v>4346</v>
      </c>
      <c r="C2312" t="s">
        <v>4164</v>
      </c>
      <c r="D2312" t="s">
        <v>4085</v>
      </c>
      <c r="E2312" t="s">
        <v>4086</v>
      </c>
      <c r="F2312" t="s">
        <v>37</v>
      </c>
      <c r="G2312" t="s">
        <v>2210</v>
      </c>
      <c r="H2312" t="s">
        <v>25</v>
      </c>
      <c r="I2312" t="s">
        <v>184</v>
      </c>
      <c r="J2312" t="s">
        <v>3383</v>
      </c>
      <c r="K2312" t="s">
        <v>4134</v>
      </c>
      <c r="L2312">
        <v>2500</v>
      </c>
      <c r="M2312" t="s">
        <v>4135</v>
      </c>
      <c r="N2312" t="s">
        <v>4060</v>
      </c>
      <c r="O2312" t="s">
        <v>4136</v>
      </c>
      <c r="P2312">
        <v>500</v>
      </c>
      <c r="Q2312" t="s">
        <v>4134</v>
      </c>
      <c r="R2312">
        <v>1397.8159800000001</v>
      </c>
      <c r="S2312" t="s">
        <v>4347</v>
      </c>
      <c r="T2312" t="s">
        <v>4212</v>
      </c>
    </row>
    <row r="2313" spans="1:20" x14ac:dyDescent="0.3">
      <c r="A2313" t="s">
        <v>4032</v>
      </c>
      <c r="B2313" t="s">
        <v>4603</v>
      </c>
      <c r="C2313" t="s">
        <v>4235</v>
      </c>
      <c r="D2313" t="s">
        <v>4089</v>
      </c>
      <c r="E2313" t="s">
        <v>4090</v>
      </c>
      <c r="F2313" t="s">
        <v>37</v>
      </c>
      <c r="G2313" t="s">
        <v>2210</v>
      </c>
      <c r="H2313" t="s">
        <v>25</v>
      </c>
      <c r="I2313" t="s">
        <v>184</v>
      </c>
      <c r="J2313" t="s">
        <v>3383</v>
      </c>
      <c r="K2313" t="s">
        <v>4134</v>
      </c>
      <c r="L2313">
        <v>4000</v>
      </c>
      <c r="M2313" t="s">
        <v>4135</v>
      </c>
      <c r="N2313" t="s">
        <v>4080</v>
      </c>
      <c r="O2313" t="s">
        <v>4183</v>
      </c>
      <c r="P2313">
        <v>1000</v>
      </c>
      <c r="Q2313" t="s">
        <v>4134</v>
      </c>
      <c r="R2313">
        <v>396.45666</v>
      </c>
      <c r="S2313" t="s">
        <v>4290</v>
      </c>
      <c r="T2313" t="s">
        <v>4219</v>
      </c>
    </row>
    <row r="2314" spans="1:20" x14ac:dyDescent="0.3">
      <c r="A2314" t="s">
        <v>3727</v>
      </c>
      <c r="B2314" t="s">
        <v>4202</v>
      </c>
      <c r="C2314" t="s">
        <v>4182</v>
      </c>
      <c r="D2314" t="s">
        <v>4061</v>
      </c>
      <c r="E2314" t="s">
        <v>4062</v>
      </c>
      <c r="F2314" t="s">
        <v>1834</v>
      </c>
      <c r="G2314" t="s">
        <v>2086</v>
      </c>
      <c r="H2314" t="s">
        <v>9</v>
      </c>
      <c r="I2314" t="s">
        <v>180</v>
      </c>
      <c r="J2314" t="s">
        <v>3355</v>
      </c>
      <c r="K2314" t="s">
        <v>4134</v>
      </c>
      <c r="L2314">
        <v>3128</v>
      </c>
      <c r="M2314" t="s">
        <v>4135</v>
      </c>
      <c r="N2314" t="s">
        <v>4060</v>
      </c>
      <c r="O2314" t="s">
        <v>4136</v>
      </c>
      <c r="P2314">
        <v>184</v>
      </c>
      <c r="Q2314" t="s">
        <v>4134</v>
      </c>
      <c r="R2314">
        <v>4435.2754500000001</v>
      </c>
      <c r="S2314" t="s">
        <v>4203</v>
      </c>
      <c r="T2314" t="s">
        <v>4229</v>
      </c>
    </row>
    <row r="2315" spans="1:20" x14ac:dyDescent="0.3">
      <c r="A2315" t="s">
        <v>3702</v>
      </c>
      <c r="B2315" t="s">
        <v>4132</v>
      </c>
      <c r="C2315" t="s">
        <v>4175</v>
      </c>
      <c r="D2315" t="s">
        <v>4061</v>
      </c>
      <c r="E2315" t="s">
        <v>4062</v>
      </c>
      <c r="F2315" t="s">
        <v>572</v>
      </c>
      <c r="G2315" t="s">
        <v>3201</v>
      </c>
      <c r="H2315" t="s">
        <v>9</v>
      </c>
      <c r="I2315" t="s">
        <v>180</v>
      </c>
      <c r="J2315" t="s">
        <v>3404</v>
      </c>
      <c r="K2315" t="s">
        <v>4134</v>
      </c>
      <c r="L2315">
        <v>7560</v>
      </c>
      <c r="M2315" t="s">
        <v>4135</v>
      </c>
      <c r="N2315" t="s">
        <v>4060</v>
      </c>
      <c r="O2315" t="s">
        <v>4136</v>
      </c>
      <c r="P2315">
        <v>378</v>
      </c>
      <c r="Q2315" t="s">
        <v>4134</v>
      </c>
      <c r="R2315">
        <v>3016.1878499999998</v>
      </c>
      <c r="S2315" t="s">
        <v>4137</v>
      </c>
      <c r="T2315" t="s">
        <v>4229</v>
      </c>
    </row>
    <row r="2316" spans="1:20" x14ac:dyDescent="0.3">
      <c r="A2316" t="s">
        <v>3958</v>
      </c>
      <c r="B2316" t="s">
        <v>4139</v>
      </c>
      <c r="C2316" t="s">
        <v>4152</v>
      </c>
      <c r="D2316" t="s">
        <v>4061</v>
      </c>
      <c r="E2316" t="s">
        <v>4062</v>
      </c>
      <c r="F2316" t="s">
        <v>1834</v>
      </c>
      <c r="G2316" t="s">
        <v>2086</v>
      </c>
      <c r="H2316" t="s">
        <v>9</v>
      </c>
      <c r="I2316" t="s">
        <v>180</v>
      </c>
      <c r="J2316" t="s">
        <v>3355</v>
      </c>
      <c r="K2316" t="s">
        <v>4134</v>
      </c>
      <c r="L2316">
        <v>8778</v>
      </c>
      <c r="M2316" t="s">
        <v>4135</v>
      </c>
      <c r="N2316" t="s">
        <v>4060</v>
      </c>
      <c r="O2316" t="s">
        <v>4136</v>
      </c>
      <c r="P2316">
        <v>209</v>
      </c>
      <c r="Q2316" t="s">
        <v>4134</v>
      </c>
      <c r="R2316">
        <v>1775.81025</v>
      </c>
      <c r="S2316" t="s">
        <v>4141</v>
      </c>
      <c r="T2316" t="s">
        <v>4237</v>
      </c>
    </row>
    <row r="2317" spans="1:20" x14ac:dyDescent="0.3">
      <c r="A2317" t="s">
        <v>3787</v>
      </c>
      <c r="B2317" t="s">
        <v>4674</v>
      </c>
      <c r="C2317" t="s">
        <v>4164</v>
      </c>
      <c r="D2317" t="s">
        <v>4068</v>
      </c>
      <c r="E2317" t="s">
        <v>4069</v>
      </c>
      <c r="F2317" t="s">
        <v>572</v>
      </c>
      <c r="G2317" t="s">
        <v>3201</v>
      </c>
      <c r="H2317" t="s">
        <v>9</v>
      </c>
      <c r="I2317" t="s">
        <v>180</v>
      </c>
      <c r="J2317" t="s">
        <v>3404</v>
      </c>
      <c r="K2317" t="s">
        <v>4134</v>
      </c>
      <c r="L2317">
        <v>120</v>
      </c>
      <c r="M2317" t="s">
        <v>4135</v>
      </c>
      <c r="N2317" t="s">
        <v>4060</v>
      </c>
      <c r="O2317" t="s">
        <v>4136</v>
      </c>
      <c r="P2317">
        <v>120</v>
      </c>
      <c r="Q2317" t="s">
        <v>4134</v>
      </c>
      <c r="R2317">
        <v>9867.69751</v>
      </c>
      <c r="S2317" t="s">
        <v>4443</v>
      </c>
      <c r="T2317"/>
    </row>
    <row r="2318" spans="1:20" x14ac:dyDescent="0.3">
      <c r="A2318" t="s">
        <v>3727</v>
      </c>
      <c r="B2318" t="s">
        <v>4139</v>
      </c>
      <c r="C2318" t="s">
        <v>4159</v>
      </c>
      <c r="D2318" t="s">
        <v>4061</v>
      </c>
      <c r="E2318" t="s">
        <v>4062</v>
      </c>
      <c r="F2318" t="s">
        <v>1834</v>
      </c>
      <c r="G2318" t="s">
        <v>2086</v>
      </c>
      <c r="H2318" t="s">
        <v>9</v>
      </c>
      <c r="I2318" t="s">
        <v>180</v>
      </c>
      <c r="J2318" t="s">
        <v>3355</v>
      </c>
      <c r="K2318" t="s">
        <v>4134</v>
      </c>
      <c r="L2318">
        <v>2172</v>
      </c>
      <c r="M2318" t="s">
        <v>4135</v>
      </c>
      <c r="N2318" t="s">
        <v>4060</v>
      </c>
      <c r="O2318" t="s">
        <v>4136</v>
      </c>
      <c r="P2318">
        <v>241</v>
      </c>
      <c r="Q2318" t="s">
        <v>4134</v>
      </c>
      <c r="R2318">
        <v>4435.2754500000001</v>
      </c>
      <c r="S2318" t="s">
        <v>4141</v>
      </c>
      <c r="T2318" t="s">
        <v>4267</v>
      </c>
    </row>
    <row r="2319" spans="1:20" x14ac:dyDescent="0.3">
      <c r="A2319" t="s">
        <v>3755</v>
      </c>
      <c r="B2319" t="s">
        <v>4139</v>
      </c>
      <c r="C2319" t="s">
        <v>4175</v>
      </c>
      <c r="D2319" t="s">
        <v>4061</v>
      </c>
      <c r="E2319" t="s">
        <v>4062</v>
      </c>
      <c r="F2319" t="s">
        <v>1834</v>
      </c>
      <c r="G2319" t="s">
        <v>2086</v>
      </c>
      <c r="H2319" t="s">
        <v>9</v>
      </c>
      <c r="I2319" t="s">
        <v>180</v>
      </c>
      <c r="J2319" t="s">
        <v>3355</v>
      </c>
      <c r="K2319" t="s">
        <v>4134</v>
      </c>
      <c r="L2319">
        <v>5780</v>
      </c>
      <c r="M2319" t="s">
        <v>4135</v>
      </c>
      <c r="N2319" t="s">
        <v>4060</v>
      </c>
      <c r="O2319" t="s">
        <v>4136</v>
      </c>
      <c r="P2319">
        <v>170</v>
      </c>
      <c r="Q2319" t="s">
        <v>4134</v>
      </c>
      <c r="R2319">
        <v>2325.0208200000002</v>
      </c>
      <c r="S2319" t="s">
        <v>4141</v>
      </c>
      <c r="T2319" t="s">
        <v>4245</v>
      </c>
    </row>
    <row r="2320" spans="1:20" x14ac:dyDescent="0.3">
      <c r="A2320" t="s">
        <v>4019</v>
      </c>
      <c r="B2320" t="s">
        <v>4343</v>
      </c>
      <c r="C2320" t="s">
        <v>4164</v>
      </c>
      <c r="D2320" t="s">
        <v>4089</v>
      </c>
      <c r="E2320" t="s">
        <v>4090</v>
      </c>
      <c r="F2320" t="s">
        <v>37</v>
      </c>
      <c r="G2320" t="s">
        <v>2210</v>
      </c>
      <c r="H2320" t="s">
        <v>25</v>
      </c>
      <c r="I2320" t="s">
        <v>184</v>
      </c>
      <c r="J2320" t="s">
        <v>3383</v>
      </c>
      <c r="K2320" t="s">
        <v>4134</v>
      </c>
      <c r="L2320">
        <v>18000</v>
      </c>
      <c r="M2320" t="s">
        <v>4135</v>
      </c>
      <c r="N2320" t="s">
        <v>4080</v>
      </c>
      <c r="O2320" t="s">
        <v>4183</v>
      </c>
      <c r="P2320">
        <v>3000</v>
      </c>
      <c r="Q2320" t="s">
        <v>4134</v>
      </c>
      <c r="R2320">
        <v>215.31</v>
      </c>
      <c r="S2320" t="s">
        <v>4344</v>
      </c>
      <c r="T2320" t="s">
        <v>4662</v>
      </c>
    </row>
    <row r="2321" spans="1:20" x14ac:dyDescent="0.3">
      <c r="A2321" t="s">
        <v>3922</v>
      </c>
      <c r="B2321" t="s">
        <v>4523</v>
      </c>
      <c r="C2321" t="s">
        <v>4164</v>
      </c>
      <c r="D2321" t="s">
        <v>4068</v>
      </c>
      <c r="E2321" t="s">
        <v>4069</v>
      </c>
      <c r="F2321" t="s">
        <v>1834</v>
      </c>
      <c r="G2321" t="s">
        <v>2086</v>
      </c>
      <c r="H2321" t="s">
        <v>9</v>
      </c>
      <c r="I2321" t="s">
        <v>180</v>
      </c>
      <c r="J2321" t="s">
        <v>3355</v>
      </c>
      <c r="K2321" t="s">
        <v>4134</v>
      </c>
      <c r="L2321">
        <v>2</v>
      </c>
      <c r="M2321" t="s">
        <v>4135</v>
      </c>
      <c r="N2321" t="s">
        <v>4060</v>
      </c>
      <c r="O2321" t="s">
        <v>4136</v>
      </c>
      <c r="P2321">
        <v>2</v>
      </c>
      <c r="Q2321" t="s">
        <v>4134</v>
      </c>
      <c r="R2321">
        <v>174263.28928</v>
      </c>
      <c r="S2321" t="s">
        <v>4263</v>
      </c>
      <c r="T2321"/>
    </row>
    <row r="2322" spans="1:20" x14ac:dyDescent="0.3">
      <c r="A2322" t="s">
        <v>3653</v>
      </c>
      <c r="B2322" t="s">
        <v>4139</v>
      </c>
      <c r="C2322" t="s">
        <v>4253</v>
      </c>
      <c r="D2322" t="s">
        <v>4061</v>
      </c>
      <c r="E2322" t="s">
        <v>4062</v>
      </c>
      <c r="F2322" t="s">
        <v>1834</v>
      </c>
      <c r="G2322" t="s">
        <v>2086</v>
      </c>
      <c r="H2322" t="s">
        <v>9</v>
      </c>
      <c r="I2322" t="s">
        <v>180</v>
      </c>
      <c r="J2322" t="s">
        <v>3355</v>
      </c>
      <c r="K2322" t="s">
        <v>4134</v>
      </c>
      <c r="L2322">
        <v>452</v>
      </c>
      <c r="M2322" t="s">
        <v>4135</v>
      </c>
      <c r="N2322" t="s">
        <v>4060</v>
      </c>
      <c r="O2322" t="s">
        <v>4136</v>
      </c>
      <c r="P2322">
        <v>4</v>
      </c>
      <c r="Q2322" t="s">
        <v>4134</v>
      </c>
      <c r="R2322">
        <v>3379.27124</v>
      </c>
      <c r="S2322" t="s">
        <v>4141</v>
      </c>
      <c r="T2322" t="s">
        <v>4261</v>
      </c>
    </row>
    <row r="2323" spans="1:20" x14ac:dyDescent="0.3">
      <c r="A2323" t="s">
        <v>3913</v>
      </c>
      <c r="B2323" t="s">
        <v>4214</v>
      </c>
      <c r="C2323" t="s">
        <v>4164</v>
      </c>
      <c r="D2323" t="s">
        <v>4061</v>
      </c>
      <c r="E2323" t="s">
        <v>4062</v>
      </c>
      <c r="F2323" t="s">
        <v>1834</v>
      </c>
      <c r="G2323" t="s">
        <v>2086</v>
      </c>
      <c r="H2323" t="s">
        <v>9</v>
      </c>
      <c r="I2323" t="s">
        <v>180</v>
      </c>
      <c r="J2323" t="s">
        <v>3355</v>
      </c>
      <c r="K2323" t="s">
        <v>4134</v>
      </c>
      <c r="L2323">
        <v>10656</v>
      </c>
      <c r="M2323" t="s">
        <v>4135</v>
      </c>
      <c r="N2323" t="s">
        <v>4060</v>
      </c>
      <c r="O2323" t="s">
        <v>4136</v>
      </c>
      <c r="P2323">
        <v>74</v>
      </c>
      <c r="Q2323" t="s">
        <v>4134</v>
      </c>
      <c r="R2323">
        <v>2663.1526699999999</v>
      </c>
      <c r="S2323" t="s">
        <v>4215</v>
      </c>
      <c r="T2323" t="s">
        <v>4499</v>
      </c>
    </row>
    <row r="2324" spans="1:20" x14ac:dyDescent="0.3">
      <c r="A2324" t="s">
        <v>3702</v>
      </c>
      <c r="B2324" t="s">
        <v>4139</v>
      </c>
      <c r="C2324" t="s">
        <v>4225</v>
      </c>
      <c r="D2324" t="s">
        <v>4061</v>
      </c>
      <c r="E2324" t="s">
        <v>4062</v>
      </c>
      <c r="F2324" t="s">
        <v>1834</v>
      </c>
      <c r="G2324" t="s">
        <v>2086</v>
      </c>
      <c r="H2324" t="s">
        <v>9</v>
      </c>
      <c r="I2324" t="s">
        <v>180</v>
      </c>
      <c r="J2324" t="s">
        <v>3355</v>
      </c>
      <c r="K2324" t="s">
        <v>4134</v>
      </c>
      <c r="L2324">
        <v>8022</v>
      </c>
      <c r="M2324" t="s">
        <v>4135</v>
      </c>
      <c r="N2324" t="s">
        <v>4060</v>
      </c>
      <c r="O2324" t="s">
        <v>4136</v>
      </c>
      <c r="P2324">
        <v>191</v>
      </c>
      <c r="Q2324" t="s">
        <v>4134</v>
      </c>
      <c r="R2324">
        <v>2980.4106900000002</v>
      </c>
      <c r="S2324" t="s">
        <v>4141</v>
      </c>
      <c r="T2324" t="s">
        <v>4168</v>
      </c>
    </row>
    <row r="2325" spans="1:20" x14ac:dyDescent="0.3">
      <c r="A2325" t="s">
        <v>3913</v>
      </c>
      <c r="B2325" t="s">
        <v>4139</v>
      </c>
      <c r="C2325" t="s">
        <v>4148</v>
      </c>
      <c r="D2325" t="s">
        <v>4061</v>
      </c>
      <c r="E2325" t="s">
        <v>4062</v>
      </c>
      <c r="F2325" t="s">
        <v>1834</v>
      </c>
      <c r="G2325" t="s">
        <v>2086</v>
      </c>
      <c r="H2325" t="s">
        <v>9</v>
      </c>
      <c r="I2325" t="s">
        <v>180</v>
      </c>
      <c r="J2325" t="s">
        <v>3355</v>
      </c>
      <c r="K2325" t="s">
        <v>4134</v>
      </c>
      <c r="L2325">
        <v>4200</v>
      </c>
      <c r="M2325" t="s">
        <v>4135</v>
      </c>
      <c r="N2325" t="s">
        <v>4060</v>
      </c>
      <c r="O2325" t="s">
        <v>4136</v>
      </c>
      <c r="P2325">
        <v>100</v>
      </c>
      <c r="Q2325" t="s">
        <v>4134</v>
      </c>
      <c r="R2325">
        <v>2560.8675699999999</v>
      </c>
      <c r="S2325" t="s">
        <v>4141</v>
      </c>
      <c r="T2325" t="s">
        <v>4173</v>
      </c>
    </row>
    <row r="2326" spans="1:20" x14ac:dyDescent="0.3">
      <c r="A2326" t="s">
        <v>3727</v>
      </c>
      <c r="B2326" t="s">
        <v>4139</v>
      </c>
      <c r="C2326" t="s">
        <v>4159</v>
      </c>
      <c r="D2326" t="s">
        <v>4061</v>
      </c>
      <c r="E2326" t="s">
        <v>4062</v>
      </c>
      <c r="F2326" t="s">
        <v>1834</v>
      </c>
      <c r="G2326" t="s">
        <v>2086</v>
      </c>
      <c r="H2326" t="s">
        <v>9</v>
      </c>
      <c r="I2326" t="s">
        <v>180</v>
      </c>
      <c r="J2326" t="s">
        <v>3355</v>
      </c>
      <c r="K2326" t="s">
        <v>4134</v>
      </c>
      <c r="L2326">
        <v>3168</v>
      </c>
      <c r="M2326" t="s">
        <v>4135</v>
      </c>
      <c r="N2326" t="s">
        <v>4060</v>
      </c>
      <c r="O2326" t="s">
        <v>4136</v>
      </c>
      <c r="P2326">
        <v>241</v>
      </c>
      <c r="Q2326" t="s">
        <v>4134</v>
      </c>
      <c r="R2326">
        <v>4435.2754500000001</v>
      </c>
      <c r="S2326" t="s">
        <v>4141</v>
      </c>
      <c r="T2326" t="s">
        <v>4263</v>
      </c>
    </row>
    <row r="2327" spans="1:20" x14ac:dyDescent="0.3">
      <c r="A2327" t="s">
        <v>3657</v>
      </c>
      <c r="B2327" t="s">
        <v>4198</v>
      </c>
      <c r="C2327" t="s">
        <v>4182</v>
      </c>
      <c r="D2327" t="s">
        <v>4085</v>
      </c>
      <c r="E2327" t="s">
        <v>4086</v>
      </c>
      <c r="F2327" t="s">
        <v>37</v>
      </c>
      <c r="G2327" t="s">
        <v>2210</v>
      </c>
      <c r="H2327" t="s">
        <v>25</v>
      </c>
      <c r="I2327" t="s">
        <v>184</v>
      </c>
      <c r="J2327" t="s">
        <v>3383</v>
      </c>
      <c r="K2327" t="s">
        <v>4134</v>
      </c>
      <c r="L2327">
        <v>7500</v>
      </c>
      <c r="M2327" t="s">
        <v>4135</v>
      </c>
      <c r="N2327" t="s">
        <v>4060</v>
      </c>
      <c r="O2327" t="s">
        <v>4136</v>
      </c>
      <c r="P2327">
        <v>1500</v>
      </c>
      <c r="Q2327" t="s">
        <v>4134</v>
      </c>
      <c r="R2327">
        <v>977.82592</v>
      </c>
      <c r="S2327" t="s">
        <v>4200</v>
      </c>
      <c r="T2327" t="s">
        <v>4238</v>
      </c>
    </row>
    <row r="2328" spans="1:20" x14ac:dyDescent="0.3">
      <c r="A2328" t="s">
        <v>3958</v>
      </c>
      <c r="B2328" t="s">
        <v>4139</v>
      </c>
      <c r="C2328" t="s">
        <v>4152</v>
      </c>
      <c r="D2328" t="s">
        <v>4061</v>
      </c>
      <c r="E2328" t="s">
        <v>4062</v>
      </c>
      <c r="F2328" t="s">
        <v>1834</v>
      </c>
      <c r="G2328" t="s">
        <v>2086</v>
      </c>
      <c r="H2328" t="s">
        <v>9</v>
      </c>
      <c r="I2328" t="s">
        <v>180</v>
      </c>
      <c r="J2328" t="s">
        <v>3355</v>
      </c>
      <c r="K2328" t="s">
        <v>4134</v>
      </c>
      <c r="L2328">
        <v>8778</v>
      </c>
      <c r="M2328" t="s">
        <v>4135</v>
      </c>
      <c r="N2328" t="s">
        <v>4060</v>
      </c>
      <c r="O2328" t="s">
        <v>4136</v>
      </c>
      <c r="P2328">
        <v>209</v>
      </c>
      <c r="Q2328" t="s">
        <v>4134</v>
      </c>
      <c r="R2328">
        <v>1775.81025</v>
      </c>
      <c r="S2328" t="s">
        <v>4141</v>
      </c>
      <c r="T2328" t="s">
        <v>4258</v>
      </c>
    </row>
    <row r="2329" spans="1:20" x14ac:dyDescent="0.3">
      <c r="A2329" t="s">
        <v>3844</v>
      </c>
      <c r="B2329" t="s">
        <v>4262</v>
      </c>
      <c r="C2329" t="s">
        <v>4148</v>
      </c>
      <c r="D2329" t="s">
        <v>4068</v>
      </c>
      <c r="E2329" t="s">
        <v>4069</v>
      </c>
      <c r="F2329" t="s">
        <v>1834</v>
      </c>
      <c r="G2329" t="s">
        <v>2086</v>
      </c>
      <c r="H2329" t="s">
        <v>9</v>
      </c>
      <c r="I2329" t="s">
        <v>180</v>
      </c>
      <c r="J2329" t="s">
        <v>3355</v>
      </c>
      <c r="K2329" t="s">
        <v>4134</v>
      </c>
      <c r="L2329">
        <v>6533</v>
      </c>
      <c r="M2329" t="s">
        <v>4135</v>
      </c>
      <c r="N2329" t="s">
        <v>4060</v>
      </c>
      <c r="O2329" t="s">
        <v>4136</v>
      </c>
      <c r="P2329">
        <v>47</v>
      </c>
      <c r="Q2329" t="s">
        <v>4134</v>
      </c>
      <c r="R2329">
        <v>8006.1981599999999</v>
      </c>
      <c r="S2329" t="s">
        <v>4263</v>
      </c>
      <c r="T2329" t="s">
        <v>4609</v>
      </c>
    </row>
    <row r="2330" spans="1:20" x14ac:dyDescent="0.3">
      <c r="A2330" t="s">
        <v>3755</v>
      </c>
      <c r="B2330" t="s">
        <v>4139</v>
      </c>
      <c r="C2330" t="s">
        <v>4175</v>
      </c>
      <c r="D2330" t="s">
        <v>4061</v>
      </c>
      <c r="E2330" t="s">
        <v>4062</v>
      </c>
      <c r="F2330" t="s">
        <v>1834</v>
      </c>
      <c r="G2330" t="s">
        <v>2086</v>
      </c>
      <c r="H2330" t="s">
        <v>9</v>
      </c>
      <c r="I2330" t="s">
        <v>180</v>
      </c>
      <c r="J2330" t="s">
        <v>3355</v>
      </c>
      <c r="K2330" t="s">
        <v>4134</v>
      </c>
      <c r="L2330">
        <v>6290</v>
      </c>
      <c r="M2330" t="s">
        <v>4135</v>
      </c>
      <c r="N2330" t="s">
        <v>4060</v>
      </c>
      <c r="O2330" t="s">
        <v>4136</v>
      </c>
      <c r="P2330">
        <v>170</v>
      </c>
      <c r="Q2330" t="s">
        <v>4134</v>
      </c>
      <c r="R2330">
        <v>2325.0208200000002</v>
      </c>
      <c r="S2330" t="s">
        <v>4141</v>
      </c>
      <c r="T2330" t="s">
        <v>4230</v>
      </c>
    </row>
    <row r="2331" spans="1:20" x14ac:dyDescent="0.3">
      <c r="A2331" t="s">
        <v>3718</v>
      </c>
      <c r="B2331" t="s">
        <v>4223</v>
      </c>
      <c r="C2331" t="s">
        <v>4164</v>
      </c>
      <c r="D2331" t="s">
        <v>4061</v>
      </c>
      <c r="E2331" t="s">
        <v>4062</v>
      </c>
      <c r="F2331" t="s">
        <v>572</v>
      </c>
      <c r="G2331" t="s">
        <v>3201</v>
      </c>
      <c r="H2331" t="s">
        <v>9</v>
      </c>
      <c r="I2331" t="s">
        <v>180</v>
      </c>
      <c r="J2331" t="s">
        <v>3404</v>
      </c>
      <c r="K2331" t="s">
        <v>4134</v>
      </c>
      <c r="L2331">
        <v>7</v>
      </c>
      <c r="M2331" t="s">
        <v>4135</v>
      </c>
      <c r="N2331" t="s">
        <v>4060</v>
      </c>
      <c r="O2331" t="s">
        <v>4136</v>
      </c>
      <c r="P2331">
        <v>7</v>
      </c>
      <c r="Q2331" t="s">
        <v>4134</v>
      </c>
      <c r="R2331">
        <v>1096.67335</v>
      </c>
      <c r="S2331" t="s">
        <v>4224</v>
      </c>
      <c r="T2331"/>
    </row>
    <row r="2332" spans="1:20" x14ac:dyDescent="0.3">
      <c r="A2332" t="s">
        <v>3774</v>
      </c>
      <c r="B2332" t="s">
        <v>4630</v>
      </c>
      <c r="C2332" t="s">
        <v>4164</v>
      </c>
      <c r="D2332" t="s">
        <v>4085</v>
      </c>
      <c r="E2332" t="s">
        <v>4086</v>
      </c>
      <c r="F2332" t="s">
        <v>89</v>
      </c>
      <c r="G2332" t="s">
        <v>2204</v>
      </c>
      <c r="H2332" t="s">
        <v>40</v>
      </c>
      <c r="I2332" t="s">
        <v>184</v>
      </c>
      <c r="J2332" t="s">
        <v>3383</v>
      </c>
      <c r="K2332" t="s">
        <v>4134</v>
      </c>
      <c r="L2332">
        <v>300</v>
      </c>
      <c r="M2332" t="s">
        <v>4135</v>
      </c>
      <c r="N2332" t="s">
        <v>4060</v>
      </c>
      <c r="O2332" t="s">
        <v>4136</v>
      </c>
      <c r="P2332">
        <v>300</v>
      </c>
      <c r="Q2332" t="s">
        <v>4134</v>
      </c>
      <c r="R2332">
        <v>1422.57717</v>
      </c>
      <c r="S2332" t="s">
        <v>4179</v>
      </c>
      <c r="T2332" t="s">
        <v>4585</v>
      </c>
    </row>
    <row r="2333" spans="1:20" x14ac:dyDescent="0.3">
      <c r="A2333" t="s">
        <v>3702</v>
      </c>
      <c r="B2333" t="s">
        <v>4231</v>
      </c>
      <c r="C2333" t="s">
        <v>4199</v>
      </c>
      <c r="D2333" t="s">
        <v>4061</v>
      </c>
      <c r="E2333" t="s">
        <v>4062</v>
      </c>
      <c r="F2333" t="s">
        <v>1834</v>
      </c>
      <c r="G2333" t="s">
        <v>2086</v>
      </c>
      <c r="H2333" t="s">
        <v>9</v>
      </c>
      <c r="I2333" t="s">
        <v>180</v>
      </c>
      <c r="J2333" t="s">
        <v>3355</v>
      </c>
      <c r="K2333" t="s">
        <v>4134</v>
      </c>
      <c r="L2333">
        <v>12615</v>
      </c>
      <c r="M2333" t="s">
        <v>4135</v>
      </c>
      <c r="N2333" t="s">
        <v>4060</v>
      </c>
      <c r="O2333" t="s">
        <v>4136</v>
      </c>
      <c r="P2333">
        <v>841</v>
      </c>
      <c r="Q2333" t="s">
        <v>4134</v>
      </c>
      <c r="R2333">
        <v>2980.4106900000002</v>
      </c>
      <c r="S2333" t="s">
        <v>4232</v>
      </c>
      <c r="T2333" t="s">
        <v>4258</v>
      </c>
    </row>
    <row r="2334" spans="1:20" x14ac:dyDescent="0.3">
      <c r="A2334" t="s">
        <v>3657</v>
      </c>
      <c r="B2334" t="s">
        <v>4321</v>
      </c>
      <c r="C2334" t="s">
        <v>4193</v>
      </c>
      <c r="D2334" t="s">
        <v>4085</v>
      </c>
      <c r="E2334" t="s">
        <v>4086</v>
      </c>
      <c r="F2334" t="s">
        <v>71</v>
      </c>
      <c r="G2334" t="s">
        <v>2214</v>
      </c>
      <c r="H2334" t="s">
        <v>23</v>
      </c>
      <c r="I2334" t="s">
        <v>184</v>
      </c>
      <c r="J2334" t="s">
        <v>3383</v>
      </c>
      <c r="K2334" t="s">
        <v>4134</v>
      </c>
      <c r="L2334">
        <v>1100</v>
      </c>
      <c r="M2334" t="s">
        <v>4135</v>
      </c>
      <c r="N2334" t="s">
        <v>4060</v>
      </c>
      <c r="O2334" t="s">
        <v>4136</v>
      </c>
      <c r="P2334">
        <v>100</v>
      </c>
      <c r="Q2334" t="s">
        <v>4134</v>
      </c>
      <c r="R2334">
        <v>984.44875999999999</v>
      </c>
      <c r="S2334" t="s">
        <v>4155</v>
      </c>
      <c r="T2334" t="s">
        <v>4137</v>
      </c>
    </row>
    <row r="2335" spans="1:20" x14ac:dyDescent="0.3">
      <c r="A2335" t="s">
        <v>3844</v>
      </c>
      <c r="B2335" t="s">
        <v>4262</v>
      </c>
      <c r="C2335" t="s">
        <v>4199</v>
      </c>
      <c r="D2335" t="s">
        <v>4068</v>
      </c>
      <c r="E2335" t="s">
        <v>4069</v>
      </c>
      <c r="F2335" t="s">
        <v>1834</v>
      </c>
      <c r="G2335" t="s">
        <v>2086</v>
      </c>
      <c r="H2335" t="s">
        <v>9</v>
      </c>
      <c r="I2335" t="s">
        <v>180</v>
      </c>
      <c r="J2335" t="s">
        <v>3355</v>
      </c>
      <c r="K2335" t="s">
        <v>4134</v>
      </c>
      <c r="L2335">
        <v>4960</v>
      </c>
      <c r="M2335" t="s">
        <v>4135</v>
      </c>
      <c r="N2335" t="s">
        <v>4060</v>
      </c>
      <c r="O2335" t="s">
        <v>4136</v>
      </c>
      <c r="P2335">
        <v>80</v>
      </c>
      <c r="Q2335" t="s">
        <v>4134</v>
      </c>
      <c r="R2335">
        <v>8006.1981599999999</v>
      </c>
      <c r="S2335" t="s">
        <v>4263</v>
      </c>
      <c r="T2335" t="s">
        <v>4374</v>
      </c>
    </row>
    <row r="2336" spans="1:20" x14ac:dyDescent="0.3">
      <c r="A2336" t="s">
        <v>3824</v>
      </c>
      <c r="B2336" t="s">
        <v>4419</v>
      </c>
      <c r="C2336" t="s">
        <v>4199</v>
      </c>
      <c r="D2336" t="s">
        <v>4126</v>
      </c>
      <c r="E2336" t="s">
        <v>4127</v>
      </c>
      <c r="F2336" t="s">
        <v>572</v>
      </c>
      <c r="G2336" t="s">
        <v>3201</v>
      </c>
      <c r="H2336" t="s">
        <v>9</v>
      </c>
      <c r="I2336" t="s">
        <v>180</v>
      </c>
      <c r="J2336" t="s">
        <v>3404</v>
      </c>
      <c r="K2336" t="s">
        <v>4134</v>
      </c>
      <c r="L2336">
        <v>28</v>
      </c>
      <c r="M2336" t="s">
        <v>4135</v>
      </c>
      <c r="N2336" t="s">
        <v>4210</v>
      </c>
      <c r="O2336" t="s">
        <v>4211</v>
      </c>
      <c r="P2336">
        <v>14</v>
      </c>
      <c r="Q2336" t="s">
        <v>4134</v>
      </c>
      <c r="R2336">
        <v>9304.7099999999991</v>
      </c>
      <c r="S2336" t="s">
        <v>4301</v>
      </c>
      <c r="T2336" t="s">
        <v>4476</v>
      </c>
    </row>
    <row r="2337" spans="1:20" x14ac:dyDescent="0.3">
      <c r="A2337" t="s">
        <v>3702</v>
      </c>
      <c r="B2337" t="s">
        <v>4132</v>
      </c>
      <c r="C2337" t="s">
        <v>4205</v>
      </c>
      <c r="D2337" t="s">
        <v>4061</v>
      </c>
      <c r="E2337" t="s">
        <v>4062</v>
      </c>
      <c r="F2337" t="s">
        <v>572</v>
      </c>
      <c r="G2337" t="s">
        <v>3201</v>
      </c>
      <c r="H2337" t="s">
        <v>9</v>
      </c>
      <c r="I2337" t="s">
        <v>180</v>
      </c>
      <c r="J2337" t="s">
        <v>3404</v>
      </c>
      <c r="K2337" t="s">
        <v>4134</v>
      </c>
      <c r="L2337">
        <v>900</v>
      </c>
      <c r="M2337" t="s">
        <v>4135</v>
      </c>
      <c r="N2337" t="s">
        <v>4060</v>
      </c>
      <c r="O2337" t="s">
        <v>4136</v>
      </c>
      <c r="P2337">
        <v>10</v>
      </c>
      <c r="Q2337" t="s">
        <v>4134</v>
      </c>
      <c r="R2337">
        <v>3016.1878499999998</v>
      </c>
      <c r="S2337" t="s">
        <v>4137</v>
      </c>
      <c r="T2337" t="s">
        <v>4500</v>
      </c>
    </row>
    <row r="2338" spans="1:20" x14ac:dyDescent="0.3">
      <c r="A2338" t="s">
        <v>3828</v>
      </c>
      <c r="B2338" t="s">
        <v>4163</v>
      </c>
      <c r="C2338" t="s">
        <v>4164</v>
      </c>
      <c r="D2338" t="s">
        <v>4068</v>
      </c>
      <c r="E2338" t="s">
        <v>4069</v>
      </c>
      <c r="F2338" t="s">
        <v>1834</v>
      </c>
      <c r="G2338" t="s">
        <v>2086</v>
      </c>
      <c r="H2338" t="s">
        <v>9</v>
      </c>
      <c r="I2338" t="s">
        <v>180</v>
      </c>
      <c r="J2338" t="s">
        <v>3355</v>
      </c>
      <c r="K2338" t="s">
        <v>4134</v>
      </c>
      <c r="L2338">
        <v>896</v>
      </c>
      <c r="M2338" t="s">
        <v>4135</v>
      </c>
      <c r="N2338" t="s">
        <v>4060</v>
      </c>
      <c r="O2338" t="s">
        <v>4136</v>
      </c>
      <c r="P2338">
        <v>128</v>
      </c>
      <c r="Q2338" t="s">
        <v>4134</v>
      </c>
      <c r="R2338">
        <v>7014.61589</v>
      </c>
      <c r="S2338" t="s">
        <v>4165</v>
      </c>
      <c r="T2338" t="s">
        <v>4149</v>
      </c>
    </row>
    <row r="2339" spans="1:20" x14ac:dyDescent="0.3">
      <c r="A2339" t="s">
        <v>4023</v>
      </c>
      <c r="B2339" t="s">
        <v>4319</v>
      </c>
      <c r="C2339" t="s">
        <v>4164</v>
      </c>
      <c r="D2339" t="s">
        <v>4085</v>
      </c>
      <c r="E2339" t="s">
        <v>4086</v>
      </c>
      <c r="F2339" t="s">
        <v>331</v>
      </c>
      <c r="G2339" t="s">
        <v>2211</v>
      </c>
      <c r="H2339" t="s">
        <v>46</v>
      </c>
      <c r="I2339" t="s">
        <v>180</v>
      </c>
      <c r="J2339" t="s">
        <v>3383</v>
      </c>
      <c r="K2339" t="s">
        <v>4134</v>
      </c>
      <c r="L2339">
        <v>128</v>
      </c>
      <c r="M2339" t="s">
        <v>4135</v>
      </c>
      <c r="N2339" t="s">
        <v>4060</v>
      </c>
      <c r="O2339" t="s">
        <v>4136</v>
      </c>
      <c r="P2339">
        <v>16</v>
      </c>
      <c r="Q2339" t="s">
        <v>4134</v>
      </c>
      <c r="R2339">
        <v>3189.1590200000001</v>
      </c>
      <c r="S2339" t="s">
        <v>4194</v>
      </c>
      <c r="T2339" t="s">
        <v>4155</v>
      </c>
    </row>
    <row r="2340" spans="1:20" x14ac:dyDescent="0.3">
      <c r="A2340" t="s">
        <v>3727</v>
      </c>
      <c r="B2340" t="s">
        <v>4139</v>
      </c>
      <c r="C2340" t="s">
        <v>4167</v>
      </c>
      <c r="D2340" t="s">
        <v>4061</v>
      </c>
      <c r="E2340" t="s">
        <v>4062</v>
      </c>
      <c r="F2340" t="s">
        <v>1834</v>
      </c>
      <c r="G2340" t="s">
        <v>2086</v>
      </c>
      <c r="H2340" t="s">
        <v>9</v>
      </c>
      <c r="I2340" t="s">
        <v>180</v>
      </c>
      <c r="J2340" t="s">
        <v>3355</v>
      </c>
      <c r="K2340" t="s">
        <v>4134</v>
      </c>
      <c r="L2340">
        <v>3774</v>
      </c>
      <c r="M2340" t="s">
        <v>4135</v>
      </c>
      <c r="N2340" t="s">
        <v>4060</v>
      </c>
      <c r="O2340" t="s">
        <v>4136</v>
      </c>
      <c r="P2340">
        <v>34</v>
      </c>
      <c r="Q2340" t="s">
        <v>4134</v>
      </c>
      <c r="R2340">
        <v>4435.2754500000001</v>
      </c>
      <c r="S2340" t="s">
        <v>4141</v>
      </c>
      <c r="T2340" t="s">
        <v>4323</v>
      </c>
    </row>
    <row r="2341" spans="1:20" x14ac:dyDescent="0.3">
      <c r="A2341" t="s">
        <v>3913</v>
      </c>
      <c r="B2341" t="s">
        <v>4169</v>
      </c>
      <c r="C2341" t="s">
        <v>4382</v>
      </c>
      <c r="D2341" t="s">
        <v>4061</v>
      </c>
      <c r="E2341" t="s">
        <v>4062</v>
      </c>
      <c r="F2341" t="s">
        <v>1834</v>
      </c>
      <c r="G2341" t="s">
        <v>2086</v>
      </c>
      <c r="H2341" t="s">
        <v>9</v>
      </c>
      <c r="I2341" t="s">
        <v>180</v>
      </c>
      <c r="J2341" t="s">
        <v>3355</v>
      </c>
      <c r="K2341" t="s">
        <v>4134</v>
      </c>
      <c r="L2341">
        <v>4760</v>
      </c>
      <c r="M2341" t="s">
        <v>4135</v>
      </c>
      <c r="N2341" t="s">
        <v>4060</v>
      </c>
      <c r="O2341" t="s">
        <v>4136</v>
      </c>
      <c r="P2341">
        <v>140</v>
      </c>
      <c r="Q2341" t="s">
        <v>4134</v>
      </c>
      <c r="R2341">
        <v>2663.1526699999999</v>
      </c>
      <c r="S2341" t="s">
        <v>4170</v>
      </c>
      <c r="T2341" t="s">
        <v>4327</v>
      </c>
    </row>
    <row r="2342" spans="1:20" x14ac:dyDescent="0.3">
      <c r="A2342" t="s">
        <v>3845</v>
      </c>
      <c r="B2342" t="s">
        <v>4189</v>
      </c>
      <c r="C2342" t="s">
        <v>4235</v>
      </c>
      <c r="D2342" t="s">
        <v>4068</v>
      </c>
      <c r="E2342" t="s">
        <v>4069</v>
      </c>
      <c r="F2342" t="s">
        <v>1834</v>
      </c>
      <c r="G2342" t="s">
        <v>2086</v>
      </c>
      <c r="H2342" t="s">
        <v>9</v>
      </c>
      <c r="I2342" t="s">
        <v>180</v>
      </c>
      <c r="J2342" t="s">
        <v>3355</v>
      </c>
      <c r="K2342" t="s">
        <v>4134</v>
      </c>
      <c r="L2342">
        <v>36</v>
      </c>
      <c r="M2342" t="s">
        <v>4135</v>
      </c>
      <c r="N2342" t="s">
        <v>4060</v>
      </c>
      <c r="O2342" t="s">
        <v>4136</v>
      </c>
      <c r="P2342">
        <v>36</v>
      </c>
      <c r="Q2342" t="s">
        <v>4134</v>
      </c>
      <c r="R2342">
        <v>126343.09173</v>
      </c>
      <c r="S2342" t="s">
        <v>4190</v>
      </c>
      <c r="T2342" t="s">
        <v>4488</v>
      </c>
    </row>
    <row r="2343" spans="1:20" x14ac:dyDescent="0.3">
      <c r="A2343" t="s">
        <v>3702</v>
      </c>
      <c r="B2343" t="s">
        <v>4268</v>
      </c>
      <c r="C2343" t="s">
        <v>4199</v>
      </c>
      <c r="D2343" t="s">
        <v>4061</v>
      </c>
      <c r="E2343" t="s">
        <v>4062</v>
      </c>
      <c r="F2343" t="s">
        <v>572</v>
      </c>
      <c r="G2343" t="s">
        <v>3201</v>
      </c>
      <c r="H2343" t="s">
        <v>9</v>
      </c>
      <c r="I2343" t="s">
        <v>180</v>
      </c>
      <c r="J2343" t="s">
        <v>3404</v>
      </c>
      <c r="K2343" t="s">
        <v>4134</v>
      </c>
      <c r="L2343">
        <v>3552</v>
      </c>
      <c r="M2343" t="s">
        <v>4135</v>
      </c>
      <c r="N2343" t="s">
        <v>4060</v>
      </c>
      <c r="O2343" t="s">
        <v>4136</v>
      </c>
      <c r="P2343">
        <v>96</v>
      </c>
      <c r="Q2343" t="s">
        <v>4134</v>
      </c>
      <c r="R2343">
        <v>3016.1878499999998</v>
      </c>
      <c r="S2343" t="s">
        <v>4248</v>
      </c>
      <c r="T2343" t="s">
        <v>4219</v>
      </c>
    </row>
    <row r="2344" spans="1:20" x14ac:dyDescent="0.3">
      <c r="A2344" t="s">
        <v>3653</v>
      </c>
      <c r="B2344" t="s">
        <v>4139</v>
      </c>
      <c r="C2344" t="s">
        <v>4133</v>
      </c>
      <c r="D2344" t="s">
        <v>4061</v>
      </c>
      <c r="E2344" t="s">
        <v>4062</v>
      </c>
      <c r="F2344" t="s">
        <v>1834</v>
      </c>
      <c r="G2344" t="s">
        <v>2086</v>
      </c>
      <c r="H2344" t="s">
        <v>9</v>
      </c>
      <c r="I2344" t="s">
        <v>180</v>
      </c>
      <c r="J2344" t="s">
        <v>3355</v>
      </c>
      <c r="K2344" t="s">
        <v>4134</v>
      </c>
      <c r="L2344">
        <v>9324</v>
      </c>
      <c r="M2344" t="s">
        <v>4135</v>
      </c>
      <c r="N2344" t="s">
        <v>4060</v>
      </c>
      <c r="O2344" t="s">
        <v>4136</v>
      </c>
      <c r="P2344">
        <v>252</v>
      </c>
      <c r="Q2344" t="s">
        <v>4134</v>
      </c>
      <c r="R2344">
        <v>3379.27124</v>
      </c>
      <c r="S2344" t="s">
        <v>4141</v>
      </c>
      <c r="T2344" t="s">
        <v>4254</v>
      </c>
    </row>
    <row r="2345" spans="1:20" x14ac:dyDescent="0.3">
      <c r="A2345" t="s">
        <v>3702</v>
      </c>
      <c r="B2345" t="s">
        <v>4139</v>
      </c>
      <c r="C2345" t="s">
        <v>4324</v>
      </c>
      <c r="D2345" t="s">
        <v>4061</v>
      </c>
      <c r="E2345" t="s">
        <v>4062</v>
      </c>
      <c r="F2345" t="s">
        <v>1834</v>
      </c>
      <c r="G2345" t="s">
        <v>2086</v>
      </c>
      <c r="H2345" t="s">
        <v>9</v>
      </c>
      <c r="I2345" t="s">
        <v>180</v>
      </c>
      <c r="J2345" t="s">
        <v>3355</v>
      </c>
      <c r="K2345" t="s">
        <v>4134</v>
      </c>
      <c r="L2345">
        <v>9823</v>
      </c>
      <c r="M2345" t="s">
        <v>4135</v>
      </c>
      <c r="N2345" t="s">
        <v>4060</v>
      </c>
      <c r="O2345" t="s">
        <v>4136</v>
      </c>
      <c r="P2345">
        <v>209</v>
      </c>
      <c r="Q2345" t="s">
        <v>4134</v>
      </c>
      <c r="R2345">
        <v>2980.4106900000002</v>
      </c>
      <c r="S2345" t="s">
        <v>4141</v>
      </c>
      <c r="T2345" t="s">
        <v>4338</v>
      </c>
    </row>
    <row r="2346" spans="1:20" x14ac:dyDescent="0.3">
      <c r="A2346" t="s">
        <v>3701</v>
      </c>
      <c r="B2346" t="s">
        <v>4375</v>
      </c>
      <c r="C2346" t="s">
        <v>4164</v>
      </c>
      <c r="D2346" t="s">
        <v>4097</v>
      </c>
      <c r="E2346" t="s">
        <v>4098</v>
      </c>
      <c r="F2346" t="s">
        <v>37</v>
      </c>
      <c r="G2346" t="s">
        <v>2210</v>
      </c>
      <c r="H2346" t="s">
        <v>25</v>
      </c>
      <c r="I2346" t="s">
        <v>184</v>
      </c>
      <c r="J2346" t="s">
        <v>3383</v>
      </c>
      <c r="K2346" t="s">
        <v>4134</v>
      </c>
      <c r="L2346">
        <v>4000</v>
      </c>
      <c r="M2346" t="s">
        <v>4135</v>
      </c>
      <c r="N2346" t="s">
        <v>4080</v>
      </c>
      <c r="O2346" t="s">
        <v>4183</v>
      </c>
      <c r="P2346">
        <v>1000</v>
      </c>
      <c r="Q2346" t="s">
        <v>4134</v>
      </c>
      <c r="R2346">
        <v>318.20999999999998</v>
      </c>
      <c r="S2346" t="s">
        <v>4376</v>
      </c>
      <c r="T2346" t="s">
        <v>4455</v>
      </c>
    </row>
    <row r="2347" spans="1:20" x14ac:dyDescent="0.3">
      <c r="A2347" t="s">
        <v>3968</v>
      </c>
      <c r="B2347" t="s">
        <v>4189</v>
      </c>
      <c r="C2347" t="s">
        <v>4152</v>
      </c>
      <c r="D2347" t="s">
        <v>4068</v>
      </c>
      <c r="E2347" t="s">
        <v>4069</v>
      </c>
      <c r="F2347" t="s">
        <v>1834</v>
      </c>
      <c r="G2347" t="s">
        <v>2086</v>
      </c>
      <c r="H2347" t="s">
        <v>9</v>
      </c>
      <c r="I2347" t="s">
        <v>180</v>
      </c>
      <c r="J2347" t="s">
        <v>3355</v>
      </c>
      <c r="K2347" t="s">
        <v>4134</v>
      </c>
      <c r="L2347">
        <v>12</v>
      </c>
      <c r="M2347" t="s">
        <v>4135</v>
      </c>
      <c r="N2347" t="s">
        <v>4060</v>
      </c>
      <c r="O2347" t="s">
        <v>4136</v>
      </c>
      <c r="P2347">
        <v>12</v>
      </c>
      <c r="Q2347" t="s">
        <v>4134</v>
      </c>
      <c r="R2347">
        <v>108714.55721</v>
      </c>
      <c r="S2347" t="s">
        <v>4190</v>
      </c>
      <c r="T2347" t="s">
        <v>4463</v>
      </c>
    </row>
    <row r="2348" spans="1:20" x14ac:dyDescent="0.3">
      <c r="A2348" t="s">
        <v>3884</v>
      </c>
      <c r="B2348" t="s">
        <v>4139</v>
      </c>
      <c r="C2348" t="s">
        <v>4140</v>
      </c>
      <c r="D2348" t="s">
        <v>4061</v>
      </c>
      <c r="E2348" t="s">
        <v>4062</v>
      </c>
      <c r="F2348" t="s">
        <v>1834</v>
      </c>
      <c r="G2348" t="s">
        <v>2086</v>
      </c>
      <c r="H2348" t="s">
        <v>9</v>
      </c>
      <c r="I2348" t="s">
        <v>180</v>
      </c>
      <c r="J2348" t="s">
        <v>3355</v>
      </c>
      <c r="K2348" t="s">
        <v>4134</v>
      </c>
      <c r="L2348">
        <v>4242</v>
      </c>
      <c r="M2348" t="s">
        <v>4135</v>
      </c>
      <c r="N2348" t="s">
        <v>4060</v>
      </c>
      <c r="O2348" t="s">
        <v>4136</v>
      </c>
      <c r="P2348">
        <v>42</v>
      </c>
      <c r="Q2348" t="s">
        <v>4134</v>
      </c>
      <c r="R2348">
        <v>10162.67376</v>
      </c>
      <c r="S2348" t="s">
        <v>4141</v>
      </c>
      <c r="T2348" t="s">
        <v>4170</v>
      </c>
    </row>
    <row r="2349" spans="1:20" x14ac:dyDescent="0.3">
      <c r="A2349" t="s">
        <v>3653</v>
      </c>
      <c r="B2349" t="s">
        <v>4132</v>
      </c>
      <c r="C2349" t="s">
        <v>4199</v>
      </c>
      <c r="D2349" t="s">
        <v>4061</v>
      </c>
      <c r="E2349" t="s">
        <v>4062</v>
      </c>
      <c r="F2349" t="s">
        <v>572</v>
      </c>
      <c r="G2349" t="s">
        <v>3201</v>
      </c>
      <c r="H2349" t="s">
        <v>9</v>
      </c>
      <c r="I2349" t="s">
        <v>180</v>
      </c>
      <c r="J2349" t="s">
        <v>3404</v>
      </c>
      <c r="K2349" t="s">
        <v>4134</v>
      </c>
      <c r="L2349">
        <v>2450</v>
      </c>
      <c r="M2349" t="s">
        <v>4135</v>
      </c>
      <c r="N2349" t="s">
        <v>4060</v>
      </c>
      <c r="O2349" t="s">
        <v>4136</v>
      </c>
      <c r="P2349">
        <v>209</v>
      </c>
      <c r="Q2349" t="s">
        <v>4134</v>
      </c>
      <c r="R2349">
        <v>3416.2647400000001</v>
      </c>
      <c r="S2349" t="s">
        <v>4137</v>
      </c>
      <c r="T2349" t="s">
        <v>4254</v>
      </c>
    </row>
    <row r="2350" spans="1:20" x14ac:dyDescent="0.3">
      <c r="A2350" t="s">
        <v>3913</v>
      </c>
      <c r="B2350" t="s">
        <v>4202</v>
      </c>
      <c r="C2350" t="s">
        <v>4148</v>
      </c>
      <c r="D2350" t="s">
        <v>4061</v>
      </c>
      <c r="E2350" t="s">
        <v>4062</v>
      </c>
      <c r="F2350" t="s">
        <v>1834</v>
      </c>
      <c r="G2350" t="s">
        <v>2086</v>
      </c>
      <c r="H2350" t="s">
        <v>9</v>
      </c>
      <c r="I2350" t="s">
        <v>180</v>
      </c>
      <c r="J2350" t="s">
        <v>3355</v>
      </c>
      <c r="K2350" t="s">
        <v>4134</v>
      </c>
      <c r="L2350">
        <v>8466</v>
      </c>
      <c r="M2350" t="s">
        <v>4135</v>
      </c>
      <c r="N2350" t="s">
        <v>4060</v>
      </c>
      <c r="O2350" t="s">
        <v>4136</v>
      </c>
      <c r="P2350">
        <v>249</v>
      </c>
      <c r="Q2350" t="s">
        <v>4134</v>
      </c>
      <c r="R2350">
        <v>2560.8675699999999</v>
      </c>
      <c r="S2350" t="s">
        <v>4203</v>
      </c>
      <c r="T2350" t="s">
        <v>4607</v>
      </c>
    </row>
    <row r="2351" spans="1:20" x14ac:dyDescent="0.3">
      <c r="A2351" t="s">
        <v>3727</v>
      </c>
      <c r="B2351" t="s">
        <v>4139</v>
      </c>
      <c r="C2351" t="s">
        <v>4159</v>
      </c>
      <c r="D2351" t="s">
        <v>4061</v>
      </c>
      <c r="E2351" t="s">
        <v>4062</v>
      </c>
      <c r="F2351" t="s">
        <v>1834</v>
      </c>
      <c r="G2351" t="s">
        <v>2086</v>
      </c>
      <c r="H2351" t="s">
        <v>9</v>
      </c>
      <c r="I2351" t="s">
        <v>180</v>
      </c>
      <c r="J2351" t="s">
        <v>3355</v>
      </c>
      <c r="K2351" t="s">
        <v>4134</v>
      </c>
      <c r="L2351">
        <v>1260</v>
      </c>
      <c r="M2351" t="s">
        <v>4135</v>
      </c>
      <c r="N2351" t="s">
        <v>4060</v>
      </c>
      <c r="O2351" t="s">
        <v>4136</v>
      </c>
      <c r="P2351">
        <v>241</v>
      </c>
      <c r="Q2351" t="s">
        <v>4134</v>
      </c>
      <c r="R2351">
        <v>4435.2754500000001</v>
      </c>
      <c r="S2351" t="s">
        <v>4141</v>
      </c>
      <c r="T2351" t="s">
        <v>4445</v>
      </c>
    </row>
    <row r="2352" spans="1:20" x14ac:dyDescent="0.3">
      <c r="A2352" t="s">
        <v>3787</v>
      </c>
      <c r="B2352" t="s">
        <v>4143</v>
      </c>
      <c r="C2352" t="s">
        <v>4199</v>
      </c>
      <c r="D2352" t="s">
        <v>4068</v>
      </c>
      <c r="E2352" t="s">
        <v>4069</v>
      </c>
      <c r="F2352" t="s">
        <v>1834</v>
      </c>
      <c r="G2352" t="s">
        <v>2086</v>
      </c>
      <c r="H2352" t="s">
        <v>9</v>
      </c>
      <c r="I2352" t="s">
        <v>180</v>
      </c>
      <c r="J2352" t="s">
        <v>3355</v>
      </c>
      <c r="K2352" t="s">
        <v>4134</v>
      </c>
      <c r="L2352">
        <v>6048</v>
      </c>
      <c r="M2352" t="s">
        <v>4135</v>
      </c>
      <c r="N2352" t="s">
        <v>4060</v>
      </c>
      <c r="O2352" t="s">
        <v>4136</v>
      </c>
      <c r="P2352">
        <v>108</v>
      </c>
      <c r="Q2352" t="s">
        <v>4134</v>
      </c>
      <c r="R2352">
        <v>9867.69751</v>
      </c>
      <c r="S2352" t="s">
        <v>4145</v>
      </c>
      <c r="T2352" t="s">
        <v>4273</v>
      </c>
    </row>
    <row r="2353" spans="1:20" x14ac:dyDescent="0.3">
      <c r="A2353" t="s">
        <v>4003</v>
      </c>
      <c r="B2353" t="s">
        <v>4340</v>
      </c>
      <c r="C2353" t="s">
        <v>4164</v>
      </c>
      <c r="D2353" t="s">
        <v>4068</v>
      </c>
      <c r="E2353" t="s">
        <v>4069</v>
      </c>
      <c r="F2353" t="s">
        <v>572</v>
      </c>
      <c r="G2353" t="s">
        <v>3201</v>
      </c>
      <c r="H2353" t="s">
        <v>9</v>
      </c>
      <c r="I2353" t="s">
        <v>180</v>
      </c>
      <c r="J2353" t="s">
        <v>3404</v>
      </c>
      <c r="K2353" t="s">
        <v>4134</v>
      </c>
      <c r="L2353">
        <v>10</v>
      </c>
      <c r="M2353" t="s">
        <v>4135</v>
      </c>
      <c r="N2353" t="s">
        <v>4060</v>
      </c>
      <c r="O2353" t="s">
        <v>4136</v>
      </c>
      <c r="P2353">
        <v>5</v>
      </c>
      <c r="Q2353" t="s">
        <v>4134</v>
      </c>
      <c r="R2353">
        <v>127938.51718</v>
      </c>
      <c r="S2353" t="s">
        <v>4284</v>
      </c>
      <c r="T2353" t="s">
        <v>4307</v>
      </c>
    </row>
    <row r="2354" spans="1:20" x14ac:dyDescent="0.3">
      <c r="A2354" t="s">
        <v>3653</v>
      </c>
      <c r="B2354" t="s">
        <v>4484</v>
      </c>
      <c r="C2354" t="s">
        <v>4164</v>
      </c>
      <c r="D2354" t="s">
        <v>4061</v>
      </c>
      <c r="E2354" t="s">
        <v>4062</v>
      </c>
      <c r="F2354" t="s">
        <v>1834</v>
      </c>
      <c r="G2354" t="s">
        <v>2086</v>
      </c>
      <c r="H2354" t="s">
        <v>9</v>
      </c>
      <c r="I2354" t="s">
        <v>180</v>
      </c>
      <c r="J2354" t="s">
        <v>3355</v>
      </c>
      <c r="K2354" t="s">
        <v>4134</v>
      </c>
      <c r="L2354">
        <v>7585</v>
      </c>
      <c r="M2354" t="s">
        <v>4135</v>
      </c>
      <c r="N2354" t="s">
        <v>4060</v>
      </c>
      <c r="O2354" t="s">
        <v>4136</v>
      </c>
      <c r="P2354">
        <v>205</v>
      </c>
      <c r="Q2354" t="s">
        <v>4134</v>
      </c>
      <c r="R2354">
        <v>3514.24467</v>
      </c>
      <c r="S2354" t="s">
        <v>4220</v>
      </c>
      <c r="T2354" t="s">
        <v>4485</v>
      </c>
    </row>
    <row r="2355" spans="1:20" x14ac:dyDescent="0.3">
      <c r="A2355" t="s">
        <v>3702</v>
      </c>
      <c r="B2355" t="s">
        <v>4139</v>
      </c>
      <c r="C2355" t="s">
        <v>4252</v>
      </c>
      <c r="D2355" t="s">
        <v>4061</v>
      </c>
      <c r="E2355" t="s">
        <v>4062</v>
      </c>
      <c r="F2355" t="s">
        <v>1834</v>
      </c>
      <c r="G2355" t="s">
        <v>2086</v>
      </c>
      <c r="H2355" t="s">
        <v>9</v>
      </c>
      <c r="I2355" t="s">
        <v>180</v>
      </c>
      <c r="J2355" t="s">
        <v>3355</v>
      </c>
      <c r="K2355" t="s">
        <v>4134</v>
      </c>
      <c r="L2355">
        <v>32412</v>
      </c>
      <c r="M2355" t="s">
        <v>4135</v>
      </c>
      <c r="N2355" t="s">
        <v>4060</v>
      </c>
      <c r="O2355" t="s">
        <v>4136</v>
      </c>
      <c r="P2355">
        <v>148</v>
      </c>
      <c r="Q2355" t="s">
        <v>4134</v>
      </c>
      <c r="R2355">
        <v>2980.4106900000002</v>
      </c>
      <c r="S2355" t="s">
        <v>4141</v>
      </c>
      <c r="T2355" t="s">
        <v>4176</v>
      </c>
    </row>
    <row r="2356" spans="1:20" x14ac:dyDescent="0.3">
      <c r="A2356" t="s">
        <v>3787</v>
      </c>
      <c r="B2356" t="s">
        <v>4401</v>
      </c>
      <c r="C2356" t="s">
        <v>4235</v>
      </c>
      <c r="D2356" t="s">
        <v>4068</v>
      </c>
      <c r="E2356" t="s">
        <v>4069</v>
      </c>
      <c r="F2356" t="s">
        <v>1834</v>
      </c>
      <c r="G2356" t="s">
        <v>2086</v>
      </c>
      <c r="H2356" t="s">
        <v>9</v>
      </c>
      <c r="I2356" t="s">
        <v>180</v>
      </c>
      <c r="J2356" t="s">
        <v>3355</v>
      </c>
      <c r="K2356" t="s">
        <v>4134</v>
      </c>
      <c r="L2356">
        <v>1560</v>
      </c>
      <c r="M2356" t="s">
        <v>4135</v>
      </c>
      <c r="N2356" t="s">
        <v>4060</v>
      </c>
      <c r="O2356" t="s">
        <v>4136</v>
      </c>
      <c r="P2356">
        <v>40</v>
      </c>
      <c r="Q2356" t="s">
        <v>4134</v>
      </c>
      <c r="R2356">
        <v>9867.69751</v>
      </c>
      <c r="S2356" t="s">
        <v>4224</v>
      </c>
      <c r="T2356" t="s">
        <v>4264</v>
      </c>
    </row>
    <row r="2357" spans="1:20" x14ac:dyDescent="0.3">
      <c r="A2357" t="s">
        <v>3702</v>
      </c>
      <c r="B2357" t="s">
        <v>4268</v>
      </c>
      <c r="C2357" t="s">
        <v>4199</v>
      </c>
      <c r="D2357" t="s">
        <v>4061</v>
      </c>
      <c r="E2357" t="s">
        <v>4062</v>
      </c>
      <c r="F2357" t="s">
        <v>572</v>
      </c>
      <c r="G2357" t="s">
        <v>3201</v>
      </c>
      <c r="H2357" t="s">
        <v>9</v>
      </c>
      <c r="I2357" t="s">
        <v>180</v>
      </c>
      <c r="J2357" t="s">
        <v>3404</v>
      </c>
      <c r="K2357" t="s">
        <v>4134</v>
      </c>
      <c r="L2357">
        <v>4608</v>
      </c>
      <c r="M2357" t="s">
        <v>4135</v>
      </c>
      <c r="N2357" t="s">
        <v>4060</v>
      </c>
      <c r="O2357" t="s">
        <v>4136</v>
      </c>
      <c r="P2357">
        <v>96</v>
      </c>
      <c r="Q2357" t="s">
        <v>4134</v>
      </c>
      <c r="R2357">
        <v>3016.1878499999998</v>
      </c>
      <c r="S2357" t="s">
        <v>4248</v>
      </c>
      <c r="T2357" t="s">
        <v>4479</v>
      </c>
    </row>
    <row r="2358" spans="1:20" x14ac:dyDescent="0.3">
      <c r="A2358" t="s">
        <v>3727</v>
      </c>
      <c r="B2358" t="s">
        <v>4139</v>
      </c>
      <c r="C2358" t="s">
        <v>4159</v>
      </c>
      <c r="D2358" t="s">
        <v>4061</v>
      </c>
      <c r="E2358" t="s">
        <v>4062</v>
      </c>
      <c r="F2358" t="s">
        <v>1834</v>
      </c>
      <c r="G2358" t="s">
        <v>2086</v>
      </c>
      <c r="H2358" t="s">
        <v>9</v>
      </c>
      <c r="I2358" t="s">
        <v>180</v>
      </c>
      <c r="J2358" t="s">
        <v>3355</v>
      </c>
      <c r="K2358" t="s">
        <v>4134</v>
      </c>
      <c r="L2358">
        <v>1374</v>
      </c>
      <c r="M2358" t="s">
        <v>4135</v>
      </c>
      <c r="N2358" t="s">
        <v>4060</v>
      </c>
      <c r="O2358" t="s">
        <v>4136</v>
      </c>
      <c r="P2358">
        <v>241</v>
      </c>
      <c r="Q2358" t="s">
        <v>4134</v>
      </c>
      <c r="R2358">
        <v>4435.2754500000001</v>
      </c>
      <c r="S2358" t="s">
        <v>4141</v>
      </c>
      <c r="T2358" t="s">
        <v>4412</v>
      </c>
    </row>
    <row r="2359" spans="1:20" x14ac:dyDescent="0.3">
      <c r="A2359" t="s">
        <v>3657</v>
      </c>
      <c r="B2359" t="s">
        <v>4635</v>
      </c>
      <c r="C2359" t="s">
        <v>4164</v>
      </c>
      <c r="D2359" t="s">
        <v>4085</v>
      </c>
      <c r="E2359" t="s">
        <v>4086</v>
      </c>
      <c r="F2359" t="s">
        <v>331</v>
      </c>
      <c r="G2359" t="s">
        <v>2211</v>
      </c>
      <c r="H2359" t="s">
        <v>46</v>
      </c>
      <c r="I2359" t="s">
        <v>180</v>
      </c>
      <c r="J2359" t="s">
        <v>3383</v>
      </c>
      <c r="K2359" t="s">
        <v>4134</v>
      </c>
      <c r="L2359">
        <v>1600</v>
      </c>
      <c r="M2359" t="s">
        <v>4135</v>
      </c>
      <c r="N2359" t="s">
        <v>4060</v>
      </c>
      <c r="O2359" t="s">
        <v>4136</v>
      </c>
      <c r="P2359">
        <v>400</v>
      </c>
      <c r="Q2359" t="s">
        <v>4134</v>
      </c>
      <c r="R2359">
        <v>1271.76731</v>
      </c>
      <c r="S2359" t="s">
        <v>4308</v>
      </c>
      <c r="T2359" t="s">
        <v>4305</v>
      </c>
    </row>
    <row r="2360" spans="1:20" x14ac:dyDescent="0.3">
      <c r="A2360" t="s">
        <v>3755</v>
      </c>
      <c r="B2360" t="s">
        <v>4132</v>
      </c>
      <c r="C2360" t="s">
        <v>4235</v>
      </c>
      <c r="D2360" t="s">
        <v>4061</v>
      </c>
      <c r="E2360" t="s">
        <v>4062</v>
      </c>
      <c r="F2360" t="s">
        <v>572</v>
      </c>
      <c r="G2360" t="s">
        <v>3201</v>
      </c>
      <c r="H2360" t="s">
        <v>9</v>
      </c>
      <c r="I2360" t="s">
        <v>180</v>
      </c>
      <c r="J2360" t="s">
        <v>3404</v>
      </c>
      <c r="K2360" t="s">
        <v>4134</v>
      </c>
      <c r="L2360">
        <v>7000</v>
      </c>
      <c r="M2360" t="s">
        <v>4135</v>
      </c>
      <c r="N2360" t="s">
        <v>4060</v>
      </c>
      <c r="O2360" t="s">
        <v>4136</v>
      </c>
      <c r="P2360">
        <v>100</v>
      </c>
      <c r="Q2360" t="s">
        <v>4134</v>
      </c>
      <c r="R2360">
        <v>2352.5772099999999</v>
      </c>
      <c r="S2360" t="s">
        <v>4137</v>
      </c>
      <c r="T2360" t="s">
        <v>4168</v>
      </c>
    </row>
    <row r="2361" spans="1:20" x14ac:dyDescent="0.3">
      <c r="A2361" t="s">
        <v>3702</v>
      </c>
      <c r="B2361" t="s">
        <v>4202</v>
      </c>
      <c r="C2361" t="s">
        <v>4235</v>
      </c>
      <c r="D2361" t="s">
        <v>4061</v>
      </c>
      <c r="E2361" t="s">
        <v>4062</v>
      </c>
      <c r="F2361" t="s">
        <v>1834</v>
      </c>
      <c r="G2361" t="s">
        <v>2086</v>
      </c>
      <c r="H2361" t="s">
        <v>9</v>
      </c>
      <c r="I2361" t="s">
        <v>180</v>
      </c>
      <c r="J2361" t="s">
        <v>3355</v>
      </c>
      <c r="K2361" t="s">
        <v>4134</v>
      </c>
      <c r="L2361">
        <v>15483</v>
      </c>
      <c r="M2361" t="s">
        <v>4135</v>
      </c>
      <c r="N2361" t="s">
        <v>4060</v>
      </c>
      <c r="O2361" t="s">
        <v>4136</v>
      </c>
      <c r="P2361">
        <v>397</v>
      </c>
      <c r="Q2361" t="s">
        <v>4134</v>
      </c>
      <c r="R2361">
        <v>2980.4106900000002</v>
      </c>
      <c r="S2361" t="s">
        <v>4203</v>
      </c>
      <c r="T2361" t="s">
        <v>4337</v>
      </c>
    </row>
    <row r="2362" spans="1:20" x14ac:dyDescent="0.3">
      <c r="A2362" t="s">
        <v>3653</v>
      </c>
      <c r="B2362" t="s">
        <v>4139</v>
      </c>
      <c r="C2362" t="s">
        <v>4303</v>
      </c>
      <c r="D2362" t="s">
        <v>4061</v>
      </c>
      <c r="E2362" t="s">
        <v>4062</v>
      </c>
      <c r="F2362" t="s">
        <v>1834</v>
      </c>
      <c r="G2362" t="s">
        <v>2086</v>
      </c>
      <c r="H2362" t="s">
        <v>9</v>
      </c>
      <c r="I2362" t="s">
        <v>180</v>
      </c>
      <c r="J2362" t="s">
        <v>3355</v>
      </c>
      <c r="K2362" t="s">
        <v>4134</v>
      </c>
      <c r="L2362">
        <v>6862</v>
      </c>
      <c r="M2362" t="s">
        <v>4135</v>
      </c>
      <c r="N2362" t="s">
        <v>4060</v>
      </c>
      <c r="O2362" t="s">
        <v>4136</v>
      </c>
      <c r="P2362">
        <v>146</v>
      </c>
      <c r="Q2362" t="s">
        <v>4134</v>
      </c>
      <c r="R2362">
        <v>3379.27124</v>
      </c>
      <c r="S2362" t="s">
        <v>4141</v>
      </c>
      <c r="T2362" t="s">
        <v>4338</v>
      </c>
    </row>
    <row r="2363" spans="1:20" x14ac:dyDescent="0.3">
      <c r="A2363" t="s">
        <v>3653</v>
      </c>
      <c r="B2363" t="s">
        <v>4139</v>
      </c>
      <c r="C2363" t="s">
        <v>4235</v>
      </c>
      <c r="D2363" t="s">
        <v>4061</v>
      </c>
      <c r="E2363" t="s">
        <v>4062</v>
      </c>
      <c r="F2363" t="s">
        <v>1834</v>
      </c>
      <c r="G2363" t="s">
        <v>2086</v>
      </c>
      <c r="H2363" t="s">
        <v>9</v>
      </c>
      <c r="I2363" t="s">
        <v>180</v>
      </c>
      <c r="J2363" t="s">
        <v>3355</v>
      </c>
      <c r="K2363" t="s">
        <v>4134</v>
      </c>
      <c r="L2363">
        <v>3920</v>
      </c>
      <c r="M2363" t="s">
        <v>4135</v>
      </c>
      <c r="N2363" t="s">
        <v>4060</v>
      </c>
      <c r="O2363" t="s">
        <v>4136</v>
      </c>
      <c r="P2363">
        <v>140</v>
      </c>
      <c r="Q2363" t="s">
        <v>4134</v>
      </c>
      <c r="R2363">
        <v>3379.27124</v>
      </c>
      <c r="S2363" t="s">
        <v>4141</v>
      </c>
      <c r="T2363" t="s">
        <v>4325</v>
      </c>
    </row>
    <row r="2364" spans="1:20" x14ac:dyDescent="0.3">
      <c r="A2364" t="s">
        <v>3828</v>
      </c>
      <c r="B2364" t="s">
        <v>4143</v>
      </c>
      <c r="C2364" t="s">
        <v>4182</v>
      </c>
      <c r="D2364" t="s">
        <v>4068</v>
      </c>
      <c r="E2364" t="s">
        <v>4069</v>
      </c>
      <c r="F2364" t="s">
        <v>1834</v>
      </c>
      <c r="G2364" t="s">
        <v>2086</v>
      </c>
      <c r="H2364" t="s">
        <v>9</v>
      </c>
      <c r="I2364" t="s">
        <v>180</v>
      </c>
      <c r="J2364" t="s">
        <v>3355</v>
      </c>
      <c r="K2364" t="s">
        <v>4134</v>
      </c>
      <c r="L2364">
        <v>207</v>
      </c>
      <c r="M2364" t="s">
        <v>4135</v>
      </c>
      <c r="N2364" t="s">
        <v>4060</v>
      </c>
      <c r="O2364" t="s">
        <v>4136</v>
      </c>
      <c r="P2364">
        <v>23</v>
      </c>
      <c r="Q2364" t="s">
        <v>4134</v>
      </c>
      <c r="R2364">
        <v>7579.41986</v>
      </c>
      <c r="S2364" t="s">
        <v>4145</v>
      </c>
      <c r="T2364" t="s">
        <v>4146</v>
      </c>
    </row>
    <row r="2365" spans="1:20" x14ac:dyDescent="0.3">
      <c r="A2365" t="s">
        <v>3755</v>
      </c>
      <c r="B2365" t="s">
        <v>4139</v>
      </c>
      <c r="C2365" t="s">
        <v>4164</v>
      </c>
      <c r="D2365" t="s">
        <v>4061</v>
      </c>
      <c r="E2365" t="s">
        <v>4062</v>
      </c>
      <c r="F2365" t="s">
        <v>1834</v>
      </c>
      <c r="G2365" t="s">
        <v>2086</v>
      </c>
      <c r="H2365" t="s">
        <v>9</v>
      </c>
      <c r="I2365" t="s">
        <v>180</v>
      </c>
      <c r="J2365" t="s">
        <v>3355</v>
      </c>
      <c r="K2365" t="s">
        <v>4134</v>
      </c>
      <c r="L2365">
        <v>35000</v>
      </c>
      <c r="M2365" t="s">
        <v>4135</v>
      </c>
      <c r="N2365" t="s">
        <v>4060</v>
      </c>
      <c r="O2365" t="s">
        <v>4136</v>
      </c>
      <c r="P2365">
        <v>200</v>
      </c>
      <c r="Q2365" t="s">
        <v>4134</v>
      </c>
      <c r="R2365">
        <v>2325.0208200000002</v>
      </c>
      <c r="S2365" t="s">
        <v>4141</v>
      </c>
      <c r="T2365" t="s">
        <v>4142</v>
      </c>
    </row>
    <row r="2366" spans="1:20" x14ac:dyDescent="0.3">
      <c r="A2366" t="s">
        <v>3702</v>
      </c>
      <c r="B2366" t="s">
        <v>4407</v>
      </c>
      <c r="C2366" t="s">
        <v>4144</v>
      </c>
      <c r="D2366" t="s">
        <v>4061</v>
      </c>
      <c r="E2366" t="s">
        <v>4062</v>
      </c>
      <c r="F2366" t="s">
        <v>1834</v>
      </c>
      <c r="G2366" t="s">
        <v>2086</v>
      </c>
      <c r="H2366" t="s">
        <v>9</v>
      </c>
      <c r="I2366" t="s">
        <v>180</v>
      </c>
      <c r="J2366" t="s">
        <v>3355</v>
      </c>
      <c r="K2366" t="s">
        <v>4134</v>
      </c>
      <c r="L2366">
        <v>4</v>
      </c>
      <c r="M2366" t="s">
        <v>4135</v>
      </c>
      <c r="N2366" t="s">
        <v>4060</v>
      </c>
      <c r="O2366" t="s">
        <v>4136</v>
      </c>
      <c r="P2366">
        <v>4</v>
      </c>
      <c r="Q2366" t="s">
        <v>4134</v>
      </c>
      <c r="R2366">
        <v>3099.4530100000002</v>
      </c>
      <c r="S2366" t="s">
        <v>4264</v>
      </c>
      <c r="T2366"/>
    </row>
    <row r="2367" spans="1:20" x14ac:dyDescent="0.3">
      <c r="A2367" t="s">
        <v>3657</v>
      </c>
      <c r="B2367" t="s">
        <v>4663</v>
      </c>
      <c r="C2367" t="s">
        <v>4235</v>
      </c>
      <c r="D2367" t="s">
        <v>4085</v>
      </c>
      <c r="E2367" t="s">
        <v>4086</v>
      </c>
      <c r="F2367" t="s">
        <v>89</v>
      </c>
      <c r="G2367" t="s">
        <v>2204</v>
      </c>
      <c r="H2367" t="s">
        <v>40</v>
      </c>
      <c r="I2367" t="s">
        <v>184</v>
      </c>
      <c r="J2367" t="s">
        <v>3383</v>
      </c>
      <c r="K2367" t="s">
        <v>4134</v>
      </c>
      <c r="L2367">
        <v>1200</v>
      </c>
      <c r="M2367" t="s">
        <v>4135</v>
      </c>
      <c r="N2367" t="s">
        <v>4060</v>
      </c>
      <c r="O2367" t="s">
        <v>4136</v>
      </c>
      <c r="P2367">
        <v>600</v>
      </c>
      <c r="Q2367" t="s">
        <v>4134</v>
      </c>
      <c r="R2367">
        <v>995.12755000000004</v>
      </c>
      <c r="S2367" t="s">
        <v>4261</v>
      </c>
      <c r="T2367" t="s">
        <v>4496</v>
      </c>
    </row>
    <row r="2368" spans="1:20" x14ac:dyDescent="0.3">
      <c r="A2368" t="s">
        <v>3653</v>
      </c>
      <c r="B2368" t="s">
        <v>4139</v>
      </c>
      <c r="C2368" t="s">
        <v>4228</v>
      </c>
      <c r="D2368" t="s">
        <v>4061</v>
      </c>
      <c r="E2368" t="s">
        <v>4062</v>
      </c>
      <c r="F2368" t="s">
        <v>1834</v>
      </c>
      <c r="G2368" t="s">
        <v>2086</v>
      </c>
      <c r="H2368" t="s">
        <v>9</v>
      </c>
      <c r="I2368" t="s">
        <v>180</v>
      </c>
      <c r="J2368" t="s">
        <v>3355</v>
      </c>
      <c r="K2368" t="s">
        <v>4134</v>
      </c>
      <c r="L2368">
        <v>29865</v>
      </c>
      <c r="M2368" t="s">
        <v>4135</v>
      </c>
      <c r="N2368" t="s">
        <v>4060</v>
      </c>
      <c r="O2368" t="s">
        <v>4136</v>
      </c>
      <c r="P2368">
        <v>165</v>
      </c>
      <c r="Q2368" t="s">
        <v>4134</v>
      </c>
      <c r="R2368">
        <v>3379.27124</v>
      </c>
      <c r="S2368" t="s">
        <v>4141</v>
      </c>
      <c r="T2368" t="s">
        <v>4267</v>
      </c>
    </row>
    <row r="2369" spans="1:20" x14ac:dyDescent="0.3">
      <c r="A2369" t="s">
        <v>3657</v>
      </c>
      <c r="B2369" t="s">
        <v>4178</v>
      </c>
      <c r="C2369" t="s">
        <v>4199</v>
      </c>
      <c r="D2369" t="s">
        <v>4085</v>
      </c>
      <c r="E2369" t="s">
        <v>4086</v>
      </c>
      <c r="F2369" t="s">
        <v>37</v>
      </c>
      <c r="G2369" t="s">
        <v>2210</v>
      </c>
      <c r="H2369" t="s">
        <v>25</v>
      </c>
      <c r="I2369" t="s">
        <v>184</v>
      </c>
      <c r="J2369" t="s">
        <v>3383</v>
      </c>
      <c r="K2369" t="s">
        <v>4134</v>
      </c>
      <c r="L2369">
        <v>4000</v>
      </c>
      <c r="M2369" t="s">
        <v>4135</v>
      </c>
      <c r="N2369" t="s">
        <v>4060</v>
      </c>
      <c r="O2369" t="s">
        <v>4136</v>
      </c>
      <c r="P2369">
        <v>1000</v>
      </c>
      <c r="Q2369" t="s">
        <v>4134</v>
      </c>
      <c r="R2369">
        <v>977.82592</v>
      </c>
      <c r="S2369" t="s">
        <v>4179</v>
      </c>
      <c r="T2369" t="s">
        <v>4180</v>
      </c>
    </row>
    <row r="2370" spans="1:20" x14ac:dyDescent="0.3">
      <c r="A2370" t="s">
        <v>3702</v>
      </c>
      <c r="B2370" t="s">
        <v>4139</v>
      </c>
      <c r="C2370" t="s">
        <v>4252</v>
      </c>
      <c r="D2370" t="s">
        <v>4061</v>
      </c>
      <c r="E2370" t="s">
        <v>4062</v>
      </c>
      <c r="F2370" t="s">
        <v>1834</v>
      </c>
      <c r="G2370" t="s">
        <v>2086</v>
      </c>
      <c r="H2370" t="s">
        <v>9</v>
      </c>
      <c r="I2370" t="s">
        <v>180</v>
      </c>
      <c r="J2370" t="s">
        <v>3355</v>
      </c>
      <c r="K2370" t="s">
        <v>4134</v>
      </c>
      <c r="L2370">
        <v>24124</v>
      </c>
      <c r="M2370" t="s">
        <v>4135</v>
      </c>
      <c r="N2370" t="s">
        <v>4060</v>
      </c>
      <c r="O2370" t="s">
        <v>4136</v>
      </c>
      <c r="P2370">
        <v>148</v>
      </c>
      <c r="Q2370" t="s">
        <v>4134</v>
      </c>
      <c r="R2370">
        <v>2980.4106900000002</v>
      </c>
      <c r="S2370" t="s">
        <v>4141</v>
      </c>
      <c r="T2370" t="s">
        <v>4234</v>
      </c>
    </row>
    <row r="2371" spans="1:20" x14ac:dyDescent="0.3">
      <c r="A2371" t="s">
        <v>3716</v>
      </c>
      <c r="B2371" t="s">
        <v>4675</v>
      </c>
      <c r="C2371" t="s">
        <v>4164</v>
      </c>
      <c r="D2371" t="s">
        <v>4061</v>
      </c>
      <c r="E2371" t="s">
        <v>4062</v>
      </c>
      <c r="F2371" t="s">
        <v>572</v>
      </c>
      <c r="G2371" t="s">
        <v>3201</v>
      </c>
      <c r="H2371" t="s">
        <v>9</v>
      </c>
      <c r="I2371" t="s">
        <v>180</v>
      </c>
      <c r="J2371" t="s">
        <v>3404</v>
      </c>
      <c r="K2371" t="s">
        <v>4134</v>
      </c>
      <c r="L2371">
        <v>62</v>
      </c>
      <c r="M2371" t="s">
        <v>4135</v>
      </c>
      <c r="N2371" t="s">
        <v>4060</v>
      </c>
      <c r="O2371" t="s">
        <v>4136</v>
      </c>
      <c r="P2371">
        <v>62</v>
      </c>
      <c r="Q2371" t="s">
        <v>4134</v>
      </c>
      <c r="R2371">
        <v>4646.0091599999996</v>
      </c>
      <c r="S2371" t="s">
        <v>4248</v>
      </c>
      <c r="T2371"/>
    </row>
    <row r="2372" spans="1:20" x14ac:dyDescent="0.3">
      <c r="A2372" t="s">
        <v>3755</v>
      </c>
      <c r="B2372" t="s">
        <v>4231</v>
      </c>
      <c r="C2372" t="s">
        <v>4164</v>
      </c>
      <c r="D2372" t="s">
        <v>4061</v>
      </c>
      <c r="E2372" t="s">
        <v>4062</v>
      </c>
      <c r="F2372" t="s">
        <v>1834</v>
      </c>
      <c r="G2372" t="s">
        <v>2086</v>
      </c>
      <c r="H2372" t="s">
        <v>9</v>
      </c>
      <c r="I2372" t="s">
        <v>180</v>
      </c>
      <c r="J2372" t="s">
        <v>3355</v>
      </c>
      <c r="K2372" t="s">
        <v>4134</v>
      </c>
      <c r="L2372">
        <v>26300</v>
      </c>
      <c r="M2372" t="s">
        <v>4135</v>
      </c>
      <c r="N2372" t="s">
        <v>4060</v>
      </c>
      <c r="O2372" t="s">
        <v>4136</v>
      </c>
      <c r="P2372">
        <v>100</v>
      </c>
      <c r="Q2372" t="s">
        <v>4134</v>
      </c>
      <c r="R2372">
        <v>2325.0208200000002</v>
      </c>
      <c r="S2372" t="s">
        <v>4232</v>
      </c>
      <c r="T2372" t="s">
        <v>4233</v>
      </c>
    </row>
    <row r="2373" spans="1:20" x14ac:dyDescent="0.3">
      <c r="A2373" t="s">
        <v>3774</v>
      </c>
      <c r="B2373" t="s">
        <v>4328</v>
      </c>
      <c r="C2373" t="s">
        <v>4199</v>
      </c>
      <c r="D2373" t="s">
        <v>4085</v>
      </c>
      <c r="E2373" t="s">
        <v>4086</v>
      </c>
      <c r="F2373" t="s">
        <v>331</v>
      </c>
      <c r="G2373" t="s">
        <v>2211</v>
      </c>
      <c r="H2373" t="s">
        <v>46</v>
      </c>
      <c r="I2373" t="s">
        <v>180</v>
      </c>
      <c r="J2373" t="s">
        <v>3383</v>
      </c>
      <c r="K2373" t="s">
        <v>4134</v>
      </c>
      <c r="L2373">
        <v>9000</v>
      </c>
      <c r="M2373" t="s">
        <v>4135</v>
      </c>
      <c r="N2373" t="s">
        <v>4060</v>
      </c>
      <c r="O2373" t="s">
        <v>4136</v>
      </c>
      <c r="P2373">
        <v>500</v>
      </c>
      <c r="Q2373" t="s">
        <v>4134</v>
      </c>
      <c r="R2373">
        <v>1371.8068000000001</v>
      </c>
      <c r="S2373" t="s">
        <v>4155</v>
      </c>
      <c r="T2373" t="s">
        <v>4359</v>
      </c>
    </row>
    <row r="2374" spans="1:20" x14ac:dyDescent="0.3">
      <c r="A2374" t="s">
        <v>3702</v>
      </c>
      <c r="B2374" t="s">
        <v>4132</v>
      </c>
      <c r="C2374" t="s">
        <v>4175</v>
      </c>
      <c r="D2374" t="s">
        <v>4061</v>
      </c>
      <c r="E2374" t="s">
        <v>4062</v>
      </c>
      <c r="F2374" t="s">
        <v>572</v>
      </c>
      <c r="G2374" t="s">
        <v>3201</v>
      </c>
      <c r="H2374" t="s">
        <v>9</v>
      </c>
      <c r="I2374" t="s">
        <v>180</v>
      </c>
      <c r="J2374" t="s">
        <v>3404</v>
      </c>
      <c r="K2374" t="s">
        <v>4134</v>
      </c>
      <c r="L2374">
        <v>22680</v>
      </c>
      <c r="M2374" t="s">
        <v>4135</v>
      </c>
      <c r="N2374" t="s">
        <v>4060</v>
      </c>
      <c r="O2374" t="s">
        <v>4136</v>
      </c>
      <c r="P2374">
        <v>378</v>
      </c>
      <c r="Q2374" t="s">
        <v>4134</v>
      </c>
      <c r="R2374">
        <v>3016.1878499999998</v>
      </c>
      <c r="S2374" t="s">
        <v>4137</v>
      </c>
      <c r="T2374" t="s">
        <v>4281</v>
      </c>
    </row>
    <row r="2375" spans="1:20" x14ac:dyDescent="0.3">
      <c r="A2375" t="s">
        <v>3653</v>
      </c>
      <c r="B2375" t="s">
        <v>4306</v>
      </c>
      <c r="C2375" t="s">
        <v>4152</v>
      </c>
      <c r="D2375" t="s">
        <v>4061</v>
      </c>
      <c r="E2375" t="s">
        <v>4062</v>
      </c>
      <c r="F2375" t="s">
        <v>1834</v>
      </c>
      <c r="G2375" t="s">
        <v>2086</v>
      </c>
      <c r="H2375" t="s">
        <v>9</v>
      </c>
      <c r="I2375" t="s">
        <v>180</v>
      </c>
      <c r="J2375" t="s">
        <v>3355</v>
      </c>
      <c r="K2375" t="s">
        <v>4134</v>
      </c>
      <c r="L2375">
        <v>21808</v>
      </c>
      <c r="M2375" t="s">
        <v>4135</v>
      </c>
      <c r="N2375" t="s">
        <v>4060</v>
      </c>
      <c r="O2375" t="s">
        <v>4136</v>
      </c>
      <c r="P2375">
        <v>116</v>
      </c>
      <c r="Q2375" t="s">
        <v>4134</v>
      </c>
      <c r="R2375">
        <v>3514.24467</v>
      </c>
      <c r="S2375" t="s">
        <v>4307</v>
      </c>
      <c r="T2375" t="s">
        <v>4242</v>
      </c>
    </row>
    <row r="2376" spans="1:20" x14ac:dyDescent="0.3">
      <c r="A2376" t="s">
        <v>3755</v>
      </c>
      <c r="B2376" t="s">
        <v>4139</v>
      </c>
      <c r="C2376" t="s">
        <v>4205</v>
      </c>
      <c r="D2376" t="s">
        <v>4061</v>
      </c>
      <c r="E2376" t="s">
        <v>4062</v>
      </c>
      <c r="F2376" t="s">
        <v>1834</v>
      </c>
      <c r="G2376" t="s">
        <v>2086</v>
      </c>
      <c r="H2376" t="s">
        <v>9</v>
      </c>
      <c r="I2376" t="s">
        <v>180</v>
      </c>
      <c r="J2376" t="s">
        <v>3355</v>
      </c>
      <c r="K2376" t="s">
        <v>4134</v>
      </c>
      <c r="L2376">
        <v>1200</v>
      </c>
      <c r="M2376" t="s">
        <v>4135</v>
      </c>
      <c r="N2376" t="s">
        <v>4060</v>
      </c>
      <c r="O2376" t="s">
        <v>4136</v>
      </c>
      <c r="P2376">
        <v>100</v>
      </c>
      <c r="Q2376" t="s">
        <v>4134</v>
      </c>
      <c r="R2376">
        <v>2325.0208200000002</v>
      </c>
      <c r="S2376" t="s">
        <v>4141</v>
      </c>
      <c r="T2376" t="s">
        <v>4224</v>
      </c>
    </row>
    <row r="2377" spans="1:20" x14ac:dyDescent="0.3">
      <c r="A2377" t="s">
        <v>3727</v>
      </c>
      <c r="B2377" t="s">
        <v>4139</v>
      </c>
      <c r="C2377" t="s">
        <v>4288</v>
      </c>
      <c r="D2377" t="s">
        <v>4061</v>
      </c>
      <c r="E2377" t="s">
        <v>4062</v>
      </c>
      <c r="F2377" t="s">
        <v>1834</v>
      </c>
      <c r="G2377" t="s">
        <v>2086</v>
      </c>
      <c r="H2377" t="s">
        <v>9</v>
      </c>
      <c r="I2377" t="s">
        <v>180</v>
      </c>
      <c r="J2377" t="s">
        <v>3355</v>
      </c>
      <c r="K2377" t="s">
        <v>4134</v>
      </c>
      <c r="L2377">
        <v>546</v>
      </c>
      <c r="M2377" t="s">
        <v>4135</v>
      </c>
      <c r="N2377" t="s">
        <v>4060</v>
      </c>
      <c r="O2377" t="s">
        <v>4136</v>
      </c>
      <c r="P2377">
        <v>13</v>
      </c>
      <c r="Q2377" t="s">
        <v>4134</v>
      </c>
      <c r="R2377">
        <v>4435.2754500000001</v>
      </c>
      <c r="S2377" t="s">
        <v>4141</v>
      </c>
      <c r="T2377" t="s">
        <v>4237</v>
      </c>
    </row>
    <row r="2378" spans="1:20" x14ac:dyDescent="0.3">
      <c r="A2378" t="s">
        <v>3774</v>
      </c>
      <c r="B2378" t="s">
        <v>4247</v>
      </c>
      <c r="C2378" t="s">
        <v>4164</v>
      </c>
      <c r="D2378" t="s">
        <v>4085</v>
      </c>
      <c r="E2378" t="s">
        <v>4086</v>
      </c>
      <c r="F2378" t="s">
        <v>37</v>
      </c>
      <c r="G2378" t="s">
        <v>2210</v>
      </c>
      <c r="H2378" t="s">
        <v>25</v>
      </c>
      <c r="I2378" t="s">
        <v>184</v>
      </c>
      <c r="J2378" t="s">
        <v>3383</v>
      </c>
      <c r="K2378" t="s">
        <v>4134</v>
      </c>
      <c r="L2378">
        <v>6000</v>
      </c>
      <c r="M2378" t="s">
        <v>4135</v>
      </c>
      <c r="N2378" t="s">
        <v>4060</v>
      </c>
      <c r="O2378" t="s">
        <v>4136</v>
      </c>
      <c r="P2378">
        <v>1000</v>
      </c>
      <c r="Q2378" t="s">
        <v>4134</v>
      </c>
      <c r="R2378">
        <v>1397.8159800000001</v>
      </c>
      <c r="S2378" t="s">
        <v>4248</v>
      </c>
      <c r="T2378" t="s">
        <v>4282</v>
      </c>
    </row>
    <row r="2379" spans="1:20" x14ac:dyDescent="0.3">
      <c r="A2379" t="s">
        <v>3653</v>
      </c>
      <c r="B2379" t="s">
        <v>4139</v>
      </c>
      <c r="C2379" t="s">
        <v>4228</v>
      </c>
      <c r="D2379" t="s">
        <v>4061</v>
      </c>
      <c r="E2379" t="s">
        <v>4062</v>
      </c>
      <c r="F2379" t="s">
        <v>1834</v>
      </c>
      <c r="G2379" t="s">
        <v>2086</v>
      </c>
      <c r="H2379" t="s">
        <v>9</v>
      </c>
      <c r="I2379" t="s">
        <v>180</v>
      </c>
      <c r="J2379" t="s">
        <v>3355</v>
      </c>
      <c r="K2379" t="s">
        <v>4134</v>
      </c>
      <c r="L2379">
        <v>4785</v>
      </c>
      <c r="M2379" t="s">
        <v>4135</v>
      </c>
      <c r="N2379" t="s">
        <v>4060</v>
      </c>
      <c r="O2379" t="s">
        <v>4136</v>
      </c>
      <c r="P2379">
        <v>165</v>
      </c>
      <c r="Q2379" t="s">
        <v>4134</v>
      </c>
      <c r="R2379">
        <v>3379.27124</v>
      </c>
      <c r="S2379" t="s">
        <v>4141</v>
      </c>
      <c r="T2379" t="s">
        <v>4238</v>
      </c>
    </row>
    <row r="2380" spans="1:20" x14ac:dyDescent="0.3">
      <c r="A2380" t="s">
        <v>3727</v>
      </c>
      <c r="B2380" t="s">
        <v>4139</v>
      </c>
      <c r="C2380" t="s">
        <v>4288</v>
      </c>
      <c r="D2380" t="s">
        <v>4061</v>
      </c>
      <c r="E2380" t="s">
        <v>4062</v>
      </c>
      <c r="F2380" t="s">
        <v>1834</v>
      </c>
      <c r="G2380" t="s">
        <v>2086</v>
      </c>
      <c r="H2380" t="s">
        <v>9</v>
      </c>
      <c r="I2380" t="s">
        <v>180</v>
      </c>
      <c r="J2380" t="s">
        <v>3355</v>
      </c>
      <c r="K2380" t="s">
        <v>4134</v>
      </c>
      <c r="L2380">
        <v>325</v>
      </c>
      <c r="M2380" t="s">
        <v>4135</v>
      </c>
      <c r="N2380" t="s">
        <v>4060</v>
      </c>
      <c r="O2380" t="s">
        <v>4136</v>
      </c>
      <c r="P2380">
        <v>13</v>
      </c>
      <c r="Q2380" t="s">
        <v>4134</v>
      </c>
      <c r="R2380">
        <v>4435.2754500000001</v>
      </c>
      <c r="S2380" t="s">
        <v>4141</v>
      </c>
      <c r="T2380" t="s">
        <v>4236</v>
      </c>
    </row>
    <row r="2381" spans="1:20" x14ac:dyDescent="0.3">
      <c r="A2381" t="s">
        <v>3657</v>
      </c>
      <c r="B2381" t="s">
        <v>4346</v>
      </c>
      <c r="C2381" t="s">
        <v>4199</v>
      </c>
      <c r="D2381" t="s">
        <v>4085</v>
      </c>
      <c r="E2381" t="s">
        <v>4086</v>
      </c>
      <c r="F2381" t="s">
        <v>37</v>
      </c>
      <c r="G2381" t="s">
        <v>2210</v>
      </c>
      <c r="H2381" t="s">
        <v>25</v>
      </c>
      <c r="I2381" t="s">
        <v>184</v>
      </c>
      <c r="J2381" t="s">
        <v>3383</v>
      </c>
      <c r="K2381" t="s">
        <v>4134</v>
      </c>
      <c r="L2381">
        <v>12500</v>
      </c>
      <c r="M2381" t="s">
        <v>4135</v>
      </c>
      <c r="N2381" t="s">
        <v>4060</v>
      </c>
      <c r="O2381" t="s">
        <v>4136</v>
      </c>
      <c r="P2381">
        <v>2500</v>
      </c>
      <c r="Q2381" t="s">
        <v>4134</v>
      </c>
      <c r="R2381">
        <v>977.82592</v>
      </c>
      <c r="S2381" t="s">
        <v>4347</v>
      </c>
      <c r="T2381" t="s">
        <v>4212</v>
      </c>
    </row>
    <row r="2382" spans="1:20" x14ac:dyDescent="0.3">
      <c r="A2382" t="s">
        <v>3702</v>
      </c>
      <c r="B2382" t="s">
        <v>4139</v>
      </c>
      <c r="C2382" t="s">
        <v>4225</v>
      </c>
      <c r="D2382" t="s">
        <v>4061</v>
      </c>
      <c r="E2382" t="s">
        <v>4062</v>
      </c>
      <c r="F2382" t="s">
        <v>1834</v>
      </c>
      <c r="G2382" t="s">
        <v>2086</v>
      </c>
      <c r="H2382" t="s">
        <v>9</v>
      </c>
      <c r="I2382" t="s">
        <v>180</v>
      </c>
      <c r="J2382" t="s">
        <v>3355</v>
      </c>
      <c r="K2382" t="s">
        <v>4134</v>
      </c>
      <c r="L2382">
        <v>6494</v>
      </c>
      <c r="M2382" t="s">
        <v>4135</v>
      </c>
      <c r="N2382" t="s">
        <v>4060</v>
      </c>
      <c r="O2382" t="s">
        <v>4136</v>
      </c>
      <c r="P2382">
        <v>191</v>
      </c>
      <c r="Q2382" t="s">
        <v>4134</v>
      </c>
      <c r="R2382">
        <v>2980.4106900000002</v>
      </c>
      <c r="S2382" t="s">
        <v>4141</v>
      </c>
      <c r="T2382" t="s">
        <v>4245</v>
      </c>
    </row>
    <row r="2383" spans="1:20" x14ac:dyDescent="0.3">
      <c r="A2383" t="s">
        <v>4003</v>
      </c>
      <c r="B2383" t="s">
        <v>4340</v>
      </c>
      <c r="C2383" t="s">
        <v>4164</v>
      </c>
      <c r="D2383" t="s">
        <v>4068</v>
      </c>
      <c r="E2383" t="s">
        <v>4069</v>
      </c>
      <c r="F2383" t="s">
        <v>572</v>
      </c>
      <c r="G2383" t="s">
        <v>3201</v>
      </c>
      <c r="H2383" t="s">
        <v>9</v>
      </c>
      <c r="I2383" t="s">
        <v>180</v>
      </c>
      <c r="J2383" t="s">
        <v>3404</v>
      </c>
      <c r="K2383" t="s">
        <v>4134</v>
      </c>
      <c r="L2383">
        <v>15</v>
      </c>
      <c r="M2383" t="s">
        <v>4135</v>
      </c>
      <c r="N2383" t="s">
        <v>4060</v>
      </c>
      <c r="O2383" t="s">
        <v>4136</v>
      </c>
      <c r="P2383">
        <v>5</v>
      </c>
      <c r="Q2383" t="s">
        <v>4134</v>
      </c>
      <c r="R2383">
        <v>127938.51718</v>
      </c>
      <c r="S2383" t="s">
        <v>4284</v>
      </c>
      <c r="T2383" t="s">
        <v>4507</v>
      </c>
    </row>
    <row r="2384" spans="1:20" x14ac:dyDescent="0.3">
      <c r="A2384" t="s">
        <v>3725</v>
      </c>
      <c r="B2384" t="s">
        <v>4192</v>
      </c>
      <c r="C2384" t="s">
        <v>4172</v>
      </c>
      <c r="D2384" t="s">
        <v>4085</v>
      </c>
      <c r="E2384" t="s">
        <v>4086</v>
      </c>
      <c r="F2384" t="s">
        <v>71</v>
      </c>
      <c r="G2384" t="s">
        <v>2214</v>
      </c>
      <c r="H2384" t="s">
        <v>23</v>
      </c>
      <c r="I2384" t="s">
        <v>184</v>
      </c>
      <c r="J2384" t="s">
        <v>3383</v>
      </c>
      <c r="K2384" t="s">
        <v>4134</v>
      </c>
      <c r="L2384">
        <v>30</v>
      </c>
      <c r="M2384" t="s">
        <v>4135</v>
      </c>
      <c r="N2384" t="s">
        <v>4060</v>
      </c>
      <c r="O2384" t="s">
        <v>4136</v>
      </c>
      <c r="P2384">
        <v>30</v>
      </c>
      <c r="Q2384" t="s">
        <v>4134</v>
      </c>
      <c r="R2384">
        <v>714.07528000000002</v>
      </c>
      <c r="S2384" t="s">
        <v>4194</v>
      </c>
      <c r="T2384" t="s">
        <v>4567</v>
      </c>
    </row>
    <row r="2385" spans="1:20" x14ac:dyDescent="0.3">
      <c r="A2385" t="s">
        <v>3653</v>
      </c>
      <c r="B2385" t="s">
        <v>4132</v>
      </c>
      <c r="C2385" t="s">
        <v>4199</v>
      </c>
      <c r="D2385" t="s">
        <v>4061</v>
      </c>
      <c r="E2385" t="s">
        <v>4062</v>
      </c>
      <c r="F2385" t="s">
        <v>572</v>
      </c>
      <c r="G2385" t="s">
        <v>3201</v>
      </c>
      <c r="H2385" t="s">
        <v>9</v>
      </c>
      <c r="I2385" t="s">
        <v>180</v>
      </c>
      <c r="J2385" t="s">
        <v>3404</v>
      </c>
      <c r="K2385" t="s">
        <v>4134</v>
      </c>
      <c r="L2385">
        <v>444</v>
      </c>
      <c r="M2385" t="s">
        <v>4135</v>
      </c>
      <c r="N2385" t="s">
        <v>4060</v>
      </c>
      <c r="O2385" t="s">
        <v>4136</v>
      </c>
      <c r="P2385">
        <v>209</v>
      </c>
      <c r="Q2385" t="s">
        <v>4134</v>
      </c>
      <c r="R2385">
        <v>3416.2647400000001</v>
      </c>
      <c r="S2385" t="s">
        <v>4137</v>
      </c>
      <c r="T2385" t="s">
        <v>4261</v>
      </c>
    </row>
    <row r="2386" spans="1:20" x14ac:dyDescent="0.3">
      <c r="A2386" t="s">
        <v>3702</v>
      </c>
      <c r="B2386" t="s">
        <v>4139</v>
      </c>
      <c r="C2386" t="s">
        <v>4188</v>
      </c>
      <c r="D2386" t="s">
        <v>4061</v>
      </c>
      <c r="E2386" t="s">
        <v>4062</v>
      </c>
      <c r="F2386" t="s">
        <v>1834</v>
      </c>
      <c r="G2386" t="s">
        <v>2086</v>
      </c>
      <c r="H2386" t="s">
        <v>9</v>
      </c>
      <c r="I2386" t="s">
        <v>180</v>
      </c>
      <c r="J2386" t="s">
        <v>3355</v>
      </c>
      <c r="K2386" t="s">
        <v>4134</v>
      </c>
      <c r="L2386">
        <v>7215</v>
      </c>
      <c r="M2386" t="s">
        <v>4135</v>
      </c>
      <c r="N2386" t="s">
        <v>4060</v>
      </c>
      <c r="O2386" t="s">
        <v>4136</v>
      </c>
      <c r="P2386">
        <v>195</v>
      </c>
      <c r="Q2386" t="s">
        <v>4134</v>
      </c>
      <c r="R2386">
        <v>2980.4106900000002</v>
      </c>
      <c r="S2386" t="s">
        <v>4141</v>
      </c>
      <c r="T2386" t="s">
        <v>4230</v>
      </c>
    </row>
    <row r="2387" spans="1:20" x14ac:dyDescent="0.3">
      <c r="A2387" t="s">
        <v>3787</v>
      </c>
      <c r="B2387" t="s">
        <v>4163</v>
      </c>
      <c r="C2387" t="s">
        <v>4199</v>
      </c>
      <c r="D2387" t="s">
        <v>4068</v>
      </c>
      <c r="E2387" t="s">
        <v>4069</v>
      </c>
      <c r="F2387" t="s">
        <v>1834</v>
      </c>
      <c r="G2387" t="s">
        <v>2086</v>
      </c>
      <c r="H2387" t="s">
        <v>9</v>
      </c>
      <c r="I2387" t="s">
        <v>180</v>
      </c>
      <c r="J2387" t="s">
        <v>3355</v>
      </c>
      <c r="K2387" t="s">
        <v>4134</v>
      </c>
      <c r="L2387">
        <v>300</v>
      </c>
      <c r="M2387" t="s">
        <v>4135</v>
      </c>
      <c r="N2387" t="s">
        <v>4060</v>
      </c>
      <c r="O2387" t="s">
        <v>4136</v>
      </c>
      <c r="P2387">
        <v>150</v>
      </c>
      <c r="Q2387" t="s">
        <v>4134</v>
      </c>
      <c r="R2387">
        <v>9132.3754399999998</v>
      </c>
      <c r="S2387" t="s">
        <v>4165</v>
      </c>
      <c r="T2387" t="s">
        <v>4378</v>
      </c>
    </row>
    <row r="2388" spans="1:20" x14ac:dyDescent="0.3">
      <c r="A2388" t="s">
        <v>3657</v>
      </c>
      <c r="B2388" t="s">
        <v>4346</v>
      </c>
      <c r="C2388" t="s">
        <v>4235</v>
      </c>
      <c r="D2388" t="s">
        <v>4085</v>
      </c>
      <c r="E2388" t="s">
        <v>4086</v>
      </c>
      <c r="F2388" t="s">
        <v>37</v>
      </c>
      <c r="G2388" t="s">
        <v>2210</v>
      </c>
      <c r="H2388" t="s">
        <v>25</v>
      </c>
      <c r="I2388" t="s">
        <v>184</v>
      </c>
      <c r="J2388" t="s">
        <v>3383</v>
      </c>
      <c r="K2388" t="s">
        <v>4134</v>
      </c>
      <c r="L2388">
        <v>4000</v>
      </c>
      <c r="M2388" t="s">
        <v>4135</v>
      </c>
      <c r="N2388" t="s">
        <v>4060</v>
      </c>
      <c r="O2388" t="s">
        <v>4136</v>
      </c>
      <c r="P2388">
        <v>2000</v>
      </c>
      <c r="Q2388" t="s">
        <v>4134</v>
      </c>
      <c r="R2388">
        <v>977.82592</v>
      </c>
      <c r="S2388" t="s">
        <v>4347</v>
      </c>
      <c r="T2388" t="s">
        <v>4437</v>
      </c>
    </row>
    <row r="2389" spans="1:20" x14ac:dyDescent="0.3">
      <c r="A2389" t="s">
        <v>3811</v>
      </c>
      <c r="B2389" t="s">
        <v>4154</v>
      </c>
      <c r="C2389" t="s">
        <v>4193</v>
      </c>
      <c r="D2389" t="s">
        <v>4085</v>
      </c>
      <c r="E2389" t="s">
        <v>4086</v>
      </c>
      <c r="F2389" t="s">
        <v>37</v>
      </c>
      <c r="G2389" t="s">
        <v>2210</v>
      </c>
      <c r="H2389" t="s">
        <v>25</v>
      </c>
      <c r="I2389" t="s">
        <v>184</v>
      </c>
      <c r="J2389" t="s">
        <v>3383</v>
      </c>
      <c r="K2389" t="s">
        <v>4134</v>
      </c>
      <c r="L2389">
        <v>1800</v>
      </c>
      <c r="M2389" t="s">
        <v>4135</v>
      </c>
      <c r="N2389" t="s">
        <v>4060</v>
      </c>
      <c r="O2389" t="s">
        <v>4136</v>
      </c>
      <c r="P2389">
        <v>150</v>
      </c>
      <c r="Q2389" t="s">
        <v>4134</v>
      </c>
      <c r="R2389">
        <v>1935.4146000000001</v>
      </c>
      <c r="S2389" t="s">
        <v>4155</v>
      </c>
      <c r="T2389" t="s">
        <v>4359</v>
      </c>
    </row>
    <row r="2390" spans="1:20" x14ac:dyDescent="0.3">
      <c r="A2390" t="s">
        <v>3960</v>
      </c>
      <c r="B2390" t="s">
        <v>4450</v>
      </c>
      <c r="C2390" t="s">
        <v>4235</v>
      </c>
      <c r="D2390" t="s">
        <v>4451</v>
      </c>
      <c r="E2390" t="s">
        <v>4452</v>
      </c>
      <c r="F2390" t="s">
        <v>219</v>
      </c>
      <c r="G2390" t="s">
        <v>3297</v>
      </c>
      <c r="H2390" t="s">
        <v>9</v>
      </c>
      <c r="I2390" t="s">
        <v>180</v>
      </c>
      <c r="J2390" t="s">
        <v>3355</v>
      </c>
      <c r="K2390" t="s">
        <v>4134</v>
      </c>
      <c r="L2390">
        <v>44</v>
      </c>
      <c r="M2390" t="s">
        <v>4209</v>
      </c>
      <c r="N2390" t="s">
        <v>4210</v>
      </c>
      <c r="O2390" t="s">
        <v>4211</v>
      </c>
      <c r="P2390">
        <v>11</v>
      </c>
      <c r="Q2390" t="s">
        <v>4134</v>
      </c>
      <c r="R2390">
        <v>26480.986400000002</v>
      </c>
      <c r="S2390" t="s">
        <v>4453</v>
      </c>
      <c r="T2390" t="s">
        <v>4600</v>
      </c>
    </row>
    <row r="2391" spans="1:20" x14ac:dyDescent="0.3">
      <c r="A2391" t="s">
        <v>3725</v>
      </c>
      <c r="B2391" t="s">
        <v>4554</v>
      </c>
      <c r="C2391" t="s">
        <v>4199</v>
      </c>
      <c r="D2391" t="s">
        <v>4085</v>
      </c>
      <c r="E2391" t="s">
        <v>4086</v>
      </c>
      <c r="F2391" t="s">
        <v>332</v>
      </c>
      <c r="G2391" t="s">
        <v>2212</v>
      </c>
      <c r="H2391" t="s">
        <v>91</v>
      </c>
      <c r="I2391" t="s">
        <v>194</v>
      </c>
      <c r="J2391" t="s">
        <v>3383</v>
      </c>
      <c r="K2391" t="s">
        <v>4134</v>
      </c>
      <c r="L2391">
        <v>600</v>
      </c>
      <c r="M2391" t="s">
        <v>4135</v>
      </c>
      <c r="N2391" t="s">
        <v>4060</v>
      </c>
      <c r="O2391" t="s">
        <v>4136</v>
      </c>
      <c r="P2391">
        <v>200</v>
      </c>
      <c r="Q2391" t="s">
        <v>4134</v>
      </c>
      <c r="R2391">
        <v>760.43515000000002</v>
      </c>
      <c r="S2391" t="s">
        <v>4555</v>
      </c>
      <c r="T2391" t="s">
        <v>4363</v>
      </c>
    </row>
    <row r="2392" spans="1:20" x14ac:dyDescent="0.3">
      <c r="A2392" t="s">
        <v>3823</v>
      </c>
      <c r="B2392" t="s">
        <v>4251</v>
      </c>
      <c r="C2392" t="s">
        <v>4164</v>
      </c>
      <c r="D2392" t="s">
        <v>4068</v>
      </c>
      <c r="E2392" t="s">
        <v>4069</v>
      </c>
      <c r="F2392" t="s">
        <v>572</v>
      </c>
      <c r="G2392" t="s">
        <v>3201</v>
      </c>
      <c r="H2392" t="s">
        <v>9</v>
      </c>
      <c r="I2392" t="s">
        <v>180</v>
      </c>
      <c r="J2392" t="s">
        <v>3404</v>
      </c>
      <c r="K2392" t="s">
        <v>4134</v>
      </c>
      <c r="L2392">
        <v>216</v>
      </c>
      <c r="M2392" t="s">
        <v>4135</v>
      </c>
      <c r="N2392" t="s">
        <v>4060</v>
      </c>
      <c r="O2392" t="s">
        <v>4136</v>
      </c>
      <c r="P2392">
        <v>2</v>
      </c>
      <c r="Q2392" t="s">
        <v>4134</v>
      </c>
      <c r="R2392">
        <v>208738.99849999999</v>
      </c>
      <c r="S2392" t="s">
        <v>4137</v>
      </c>
      <c r="T2392" t="s">
        <v>4142</v>
      </c>
    </row>
    <row r="2393" spans="1:20" x14ac:dyDescent="0.3">
      <c r="A2393" t="s">
        <v>3787</v>
      </c>
      <c r="B2393" t="s">
        <v>4367</v>
      </c>
      <c r="C2393" t="s">
        <v>4342</v>
      </c>
      <c r="D2393" t="s">
        <v>4068</v>
      </c>
      <c r="E2393" t="s">
        <v>4069</v>
      </c>
      <c r="F2393" t="s">
        <v>1834</v>
      </c>
      <c r="G2393" t="s">
        <v>2086</v>
      </c>
      <c r="H2393" t="s">
        <v>9</v>
      </c>
      <c r="I2393" t="s">
        <v>180</v>
      </c>
      <c r="J2393" t="s">
        <v>3355</v>
      </c>
      <c r="K2393" t="s">
        <v>4134</v>
      </c>
      <c r="L2393">
        <v>120</v>
      </c>
      <c r="M2393" t="s">
        <v>4135</v>
      </c>
      <c r="N2393" t="s">
        <v>4060</v>
      </c>
      <c r="O2393" t="s">
        <v>4136</v>
      </c>
      <c r="P2393">
        <v>120</v>
      </c>
      <c r="Q2393" t="s">
        <v>4134</v>
      </c>
      <c r="R2393">
        <v>9867.69751</v>
      </c>
      <c r="S2393" t="s">
        <v>4224</v>
      </c>
      <c r="T2393"/>
    </row>
    <row r="2394" spans="1:20" x14ac:dyDescent="0.3">
      <c r="A2394" t="s">
        <v>3702</v>
      </c>
      <c r="B2394" t="s">
        <v>4139</v>
      </c>
      <c r="C2394" t="s">
        <v>4225</v>
      </c>
      <c r="D2394" t="s">
        <v>4061</v>
      </c>
      <c r="E2394" t="s">
        <v>4062</v>
      </c>
      <c r="F2394" t="s">
        <v>1834</v>
      </c>
      <c r="G2394" t="s">
        <v>2086</v>
      </c>
      <c r="H2394" t="s">
        <v>9</v>
      </c>
      <c r="I2394" t="s">
        <v>180</v>
      </c>
      <c r="J2394" t="s">
        <v>3355</v>
      </c>
      <c r="K2394" t="s">
        <v>4134</v>
      </c>
      <c r="L2394">
        <v>4775</v>
      </c>
      <c r="M2394" t="s">
        <v>4135</v>
      </c>
      <c r="N2394" t="s">
        <v>4060</v>
      </c>
      <c r="O2394" t="s">
        <v>4136</v>
      </c>
      <c r="P2394">
        <v>191</v>
      </c>
      <c r="Q2394" t="s">
        <v>4134</v>
      </c>
      <c r="R2394">
        <v>2980.4106900000002</v>
      </c>
      <c r="S2394" t="s">
        <v>4141</v>
      </c>
      <c r="T2394" t="s">
        <v>4236</v>
      </c>
    </row>
    <row r="2395" spans="1:20" x14ac:dyDescent="0.3">
      <c r="A2395" t="s">
        <v>3828</v>
      </c>
      <c r="B2395" t="s">
        <v>4163</v>
      </c>
      <c r="C2395" t="s">
        <v>4164</v>
      </c>
      <c r="D2395" t="s">
        <v>4068</v>
      </c>
      <c r="E2395" t="s">
        <v>4069</v>
      </c>
      <c r="F2395" t="s">
        <v>1834</v>
      </c>
      <c r="G2395" t="s">
        <v>2086</v>
      </c>
      <c r="H2395" t="s">
        <v>9</v>
      </c>
      <c r="I2395" t="s">
        <v>180</v>
      </c>
      <c r="J2395" t="s">
        <v>3355</v>
      </c>
      <c r="K2395" t="s">
        <v>4134</v>
      </c>
      <c r="L2395">
        <v>5248</v>
      </c>
      <c r="M2395" t="s">
        <v>4135</v>
      </c>
      <c r="N2395" t="s">
        <v>4060</v>
      </c>
      <c r="O2395" t="s">
        <v>4136</v>
      </c>
      <c r="P2395">
        <v>128</v>
      </c>
      <c r="Q2395" t="s">
        <v>4134</v>
      </c>
      <c r="R2395">
        <v>7014.61589</v>
      </c>
      <c r="S2395" t="s">
        <v>4165</v>
      </c>
      <c r="T2395" t="s">
        <v>4281</v>
      </c>
    </row>
    <row r="2396" spans="1:20" x14ac:dyDescent="0.3">
      <c r="A2396" t="s">
        <v>3653</v>
      </c>
      <c r="B2396" t="s">
        <v>4139</v>
      </c>
      <c r="C2396" t="s">
        <v>4133</v>
      </c>
      <c r="D2396" t="s">
        <v>4061</v>
      </c>
      <c r="E2396" t="s">
        <v>4062</v>
      </c>
      <c r="F2396" t="s">
        <v>1834</v>
      </c>
      <c r="G2396" t="s">
        <v>2086</v>
      </c>
      <c r="H2396" t="s">
        <v>9</v>
      </c>
      <c r="I2396" t="s">
        <v>180</v>
      </c>
      <c r="J2396" t="s">
        <v>3355</v>
      </c>
      <c r="K2396" t="s">
        <v>4134</v>
      </c>
      <c r="L2396">
        <v>4536</v>
      </c>
      <c r="M2396" t="s">
        <v>4135</v>
      </c>
      <c r="N2396" t="s">
        <v>4060</v>
      </c>
      <c r="O2396" t="s">
        <v>4136</v>
      </c>
      <c r="P2396">
        <v>252</v>
      </c>
      <c r="Q2396" t="s">
        <v>4134</v>
      </c>
      <c r="R2396">
        <v>3379.27124</v>
      </c>
      <c r="S2396" t="s">
        <v>4141</v>
      </c>
      <c r="T2396" t="s">
        <v>4316</v>
      </c>
    </row>
    <row r="2397" spans="1:20" x14ac:dyDescent="0.3">
      <c r="A2397" t="s">
        <v>3646</v>
      </c>
      <c r="B2397" t="s">
        <v>4467</v>
      </c>
      <c r="C2397" t="s">
        <v>4164</v>
      </c>
      <c r="D2397" t="s">
        <v>4061</v>
      </c>
      <c r="E2397" t="s">
        <v>4062</v>
      </c>
      <c r="F2397" t="s">
        <v>572</v>
      </c>
      <c r="G2397" t="s">
        <v>3201</v>
      </c>
      <c r="H2397" t="s">
        <v>9</v>
      </c>
      <c r="I2397" t="s">
        <v>180</v>
      </c>
      <c r="J2397" t="s">
        <v>3404</v>
      </c>
      <c r="K2397" t="s">
        <v>4398</v>
      </c>
      <c r="L2397">
        <v>19.999919999999999</v>
      </c>
      <c r="M2397" t="s">
        <v>4135</v>
      </c>
      <c r="N2397" t="s">
        <v>4077</v>
      </c>
      <c r="O2397" t="s">
        <v>4399</v>
      </c>
      <c r="P2397">
        <v>240</v>
      </c>
      <c r="Q2397" t="s">
        <v>4398</v>
      </c>
      <c r="R2397">
        <v>715.57806800000003</v>
      </c>
      <c r="S2397" t="s">
        <v>4468</v>
      </c>
      <c r="T2397"/>
    </row>
    <row r="2398" spans="1:20" x14ac:dyDescent="0.3">
      <c r="A2398" t="s">
        <v>3727</v>
      </c>
      <c r="B2398" t="s">
        <v>4306</v>
      </c>
      <c r="C2398" t="s">
        <v>4159</v>
      </c>
      <c r="D2398" t="s">
        <v>4061</v>
      </c>
      <c r="E2398" t="s">
        <v>4062</v>
      </c>
      <c r="F2398" t="s">
        <v>1834</v>
      </c>
      <c r="G2398" t="s">
        <v>2086</v>
      </c>
      <c r="H2398" t="s">
        <v>9</v>
      </c>
      <c r="I2398" t="s">
        <v>180</v>
      </c>
      <c r="J2398" t="s">
        <v>3355</v>
      </c>
      <c r="K2398" t="s">
        <v>4134</v>
      </c>
      <c r="L2398">
        <v>57528</v>
      </c>
      <c r="M2398" t="s">
        <v>4135</v>
      </c>
      <c r="N2398" t="s">
        <v>4060</v>
      </c>
      <c r="O2398" t="s">
        <v>4136</v>
      </c>
      <c r="P2398">
        <v>319</v>
      </c>
      <c r="Q2398" t="s">
        <v>4134</v>
      </c>
      <c r="R2398">
        <v>4612.4273599999997</v>
      </c>
      <c r="S2398" t="s">
        <v>4307</v>
      </c>
      <c r="T2398" t="s">
        <v>4242</v>
      </c>
    </row>
    <row r="2399" spans="1:20" x14ac:dyDescent="0.3">
      <c r="A2399" t="s">
        <v>3774</v>
      </c>
      <c r="B2399" t="s">
        <v>4676</v>
      </c>
      <c r="C2399" t="s">
        <v>4148</v>
      </c>
      <c r="D2399" t="s">
        <v>4085</v>
      </c>
      <c r="E2399" t="s">
        <v>4086</v>
      </c>
      <c r="F2399" t="s">
        <v>37</v>
      </c>
      <c r="G2399" t="s">
        <v>2210</v>
      </c>
      <c r="H2399" t="s">
        <v>25</v>
      </c>
      <c r="I2399" t="s">
        <v>184</v>
      </c>
      <c r="J2399" t="s">
        <v>3383</v>
      </c>
      <c r="K2399" t="s">
        <v>4134</v>
      </c>
      <c r="L2399">
        <v>1800</v>
      </c>
      <c r="M2399" t="s">
        <v>4135</v>
      </c>
      <c r="N2399" t="s">
        <v>4060</v>
      </c>
      <c r="O2399" t="s">
        <v>4136</v>
      </c>
      <c r="P2399">
        <v>200</v>
      </c>
      <c r="Q2399" t="s">
        <v>4134</v>
      </c>
      <c r="R2399">
        <v>1397.8159800000001</v>
      </c>
      <c r="S2399" t="s">
        <v>4194</v>
      </c>
      <c r="T2399" t="s">
        <v>4466</v>
      </c>
    </row>
    <row r="2400" spans="1:20" x14ac:dyDescent="0.3">
      <c r="A2400" t="s">
        <v>3824</v>
      </c>
      <c r="B2400" t="s">
        <v>4419</v>
      </c>
      <c r="C2400" t="s">
        <v>4199</v>
      </c>
      <c r="D2400" t="s">
        <v>4126</v>
      </c>
      <c r="E2400" t="s">
        <v>4127</v>
      </c>
      <c r="F2400" t="s">
        <v>572</v>
      </c>
      <c r="G2400" t="s">
        <v>3201</v>
      </c>
      <c r="H2400" t="s">
        <v>9</v>
      </c>
      <c r="I2400" t="s">
        <v>180</v>
      </c>
      <c r="J2400" t="s">
        <v>3404</v>
      </c>
      <c r="K2400" t="s">
        <v>4134</v>
      </c>
      <c r="L2400">
        <v>28</v>
      </c>
      <c r="M2400" t="s">
        <v>4135</v>
      </c>
      <c r="N2400" t="s">
        <v>4210</v>
      </c>
      <c r="O2400" t="s">
        <v>4211</v>
      </c>
      <c r="P2400">
        <v>14</v>
      </c>
      <c r="Q2400" t="s">
        <v>4134</v>
      </c>
      <c r="R2400">
        <v>9304.7099999999991</v>
      </c>
      <c r="S2400" t="s">
        <v>4301</v>
      </c>
      <c r="T2400" t="s">
        <v>4402</v>
      </c>
    </row>
    <row r="2401" spans="1:20" x14ac:dyDescent="0.3">
      <c r="A2401" t="s">
        <v>3694</v>
      </c>
      <c r="B2401" t="s">
        <v>4578</v>
      </c>
      <c r="C2401" t="s">
        <v>4164</v>
      </c>
      <c r="D2401" t="s">
        <v>4097</v>
      </c>
      <c r="E2401" t="s">
        <v>4098</v>
      </c>
      <c r="F2401" t="s">
        <v>37</v>
      </c>
      <c r="G2401" t="s">
        <v>2210</v>
      </c>
      <c r="H2401" t="s">
        <v>25</v>
      </c>
      <c r="I2401" t="s">
        <v>184</v>
      </c>
      <c r="J2401" t="s">
        <v>3383</v>
      </c>
      <c r="K2401" t="s">
        <v>4134</v>
      </c>
      <c r="L2401">
        <v>2106</v>
      </c>
      <c r="M2401" t="s">
        <v>4135</v>
      </c>
      <c r="N2401" t="s">
        <v>4080</v>
      </c>
      <c r="O2401" t="s">
        <v>4183</v>
      </c>
      <c r="P2401">
        <v>702</v>
      </c>
      <c r="Q2401" t="s">
        <v>4134</v>
      </c>
      <c r="R2401">
        <v>9.6300000000000008</v>
      </c>
      <c r="S2401" t="s">
        <v>4357</v>
      </c>
      <c r="T2401" t="s">
        <v>4590</v>
      </c>
    </row>
    <row r="2402" spans="1:20" x14ac:dyDescent="0.3">
      <c r="A2402" t="s">
        <v>3657</v>
      </c>
      <c r="B2402" t="s">
        <v>4321</v>
      </c>
      <c r="C2402" t="s">
        <v>4182</v>
      </c>
      <c r="D2402" t="s">
        <v>4085</v>
      </c>
      <c r="E2402" t="s">
        <v>4086</v>
      </c>
      <c r="F2402" t="s">
        <v>71</v>
      </c>
      <c r="G2402" t="s">
        <v>2214</v>
      </c>
      <c r="H2402" t="s">
        <v>23</v>
      </c>
      <c r="I2402" t="s">
        <v>184</v>
      </c>
      <c r="J2402" t="s">
        <v>3383</v>
      </c>
      <c r="K2402" t="s">
        <v>4134</v>
      </c>
      <c r="L2402">
        <v>700</v>
      </c>
      <c r="M2402" t="s">
        <v>4135</v>
      </c>
      <c r="N2402" t="s">
        <v>4060</v>
      </c>
      <c r="O2402" t="s">
        <v>4136</v>
      </c>
      <c r="P2402">
        <v>700</v>
      </c>
      <c r="Q2402" t="s">
        <v>4134</v>
      </c>
      <c r="R2402">
        <v>984.44875999999999</v>
      </c>
      <c r="S2402" t="s">
        <v>4155</v>
      </c>
      <c r="T2402" t="s">
        <v>4470</v>
      </c>
    </row>
    <row r="2403" spans="1:20" x14ac:dyDescent="0.3">
      <c r="A2403" t="s">
        <v>3884</v>
      </c>
      <c r="B2403" t="s">
        <v>4139</v>
      </c>
      <c r="C2403" t="s">
        <v>4140</v>
      </c>
      <c r="D2403" t="s">
        <v>4061</v>
      </c>
      <c r="E2403" t="s">
        <v>4062</v>
      </c>
      <c r="F2403" t="s">
        <v>1834</v>
      </c>
      <c r="G2403" t="s">
        <v>2086</v>
      </c>
      <c r="H2403" t="s">
        <v>9</v>
      </c>
      <c r="I2403" t="s">
        <v>180</v>
      </c>
      <c r="J2403" t="s">
        <v>3355</v>
      </c>
      <c r="K2403" t="s">
        <v>4134</v>
      </c>
      <c r="L2403">
        <v>504</v>
      </c>
      <c r="M2403" t="s">
        <v>4135</v>
      </c>
      <c r="N2403" t="s">
        <v>4060</v>
      </c>
      <c r="O2403" t="s">
        <v>4136</v>
      </c>
      <c r="P2403">
        <v>42</v>
      </c>
      <c r="Q2403" t="s">
        <v>4134</v>
      </c>
      <c r="R2403">
        <v>10162.67376</v>
      </c>
      <c r="S2403" t="s">
        <v>4141</v>
      </c>
      <c r="T2403" t="s">
        <v>4224</v>
      </c>
    </row>
    <row r="2404" spans="1:20" x14ac:dyDescent="0.3">
      <c r="A2404" t="s">
        <v>3657</v>
      </c>
      <c r="B2404" t="s">
        <v>4353</v>
      </c>
      <c r="C2404" t="s">
        <v>4235</v>
      </c>
      <c r="D2404" t="s">
        <v>4085</v>
      </c>
      <c r="E2404" t="s">
        <v>4086</v>
      </c>
      <c r="F2404" t="s">
        <v>37</v>
      </c>
      <c r="G2404" t="s">
        <v>2210</v>
      </c>
      <c r="H2404" t="s">
        <v>25</v>
      </c>
      <c r="I2404" t="s">
        <v>184</v>
      </c>
      <c r="J2404" t="s">
        <v>3383</v>
      </c>
      <c r="K2404" t="s">
        <v>4134</v>
      </c>
      <c r="L2404">
        <v>4800</v>
      </c>
      <c r="M2404" t="s">
        <v>4135</v>
      </c>
      <c r="N2404" t="s">
        <v>4060</v>
      </c>
      <c r="O2404" t="s">
        <v>4136</v>
      </c>
      <c r="P2404">
        <v>1200</v>
      </c>
      <c r="Q2404" t="s">
        <v>4134</v>
      </c>
      <c r="R2404">
        <v>1295.8615</v>
      </c>
      <c r="S2404" t="s">
        <v>4308</v>
      </c>
      <c r="T2404" t="s">
        <v>4485</v>
      </c>
    </row>
    <row r="2405" spans="1:20" x14ac:dyDescent="0.3">
      <c r="A2405" t="s">
        <v>3702</v>
      </c>
      <c r="B2405" t="s">
        <v>4139</v>
      </c>
      <c r="C2405" t="s">
        <v>4196</v>
      </c>
      <c r="D2405" t="s">
        <v>4061</v>
      </c>
      <c r="E2405" t="s">
        <v>4062</v>
      </c>
      <c r="F2405" t="s">
        <v>1834</v>
      </c>
      <c r="G2405" t="s">
        <v>2086</v>
      </c>
      <c r="H2405" t="s">
        <v>9</v>
      </c>
      <c r="I2405" t="s">
        <v>180</v>
      </c>
      <c r="J2405" t="s">
        <v>3355</v>
      </c>
      <c r="K2405" t="s">
        <v>4134</v>
      </c>
      <c r="L2405">
        <v>7260</v>
      </c>
      <c r="M2405" t="s">
        <v>4135</v>
      </c>
      <c r="N2405" t="s">
        <v>4060</v>
      </c>
      <c r="O2405" t="s">
        <v>4136</v>
      </c>
      <c r="P2405">
        <v>110</v>
      </c>
      <c r="Q2405" t="s">
        <v>4134</v>
      </c>
      <c r="R2405">
        <v>2980.4106900000002</v>
      </c>
      <c r="S2405" t="s">
        <v>4141</v>
      </c>
      <c r="T2405" t="s">
        <v>4276</v>
      </c>
    </row>
    <row r="2406" spans="1:20" x14ac:dyDescent="0.3">
      <c r="A2406" t="s">
        <v>3844</v>
      </c>
      <c r="B2406" t="s">
        <v>4143</v>
      </c>
      <c r="C2406" t="s">
        <v>4159</v>
      </c>
      <c r="D2406" t="s">
        <v>4068</v>
      </c>
      <c r="E2406" t="s">
        <v>4069</v>
      </c>
      <c r="F2406" t="s">
        <v>1834</v>
      </c>
      <c r="G2406" t="s">
        <v>2086</v>
      </c>
      <c r="H2406" t="s">
        <v>9</v>
      </c>
      <c r="I2406" t="s">
        <v>180</v>
      </c>
      <c r="J2406" t="s">
        <v>3355</v>
      </c>
      <c r="K2406" t="s">
        <v>4134</v>
      </c>
      <c r="L2406">
        <v>736</v>
      </c>
      <c r="M2406" t="s">
        <v>4135</v>
      </c>
      <c r="N2406" t="s">
        <v>4060</v>
      </c>
      <c r="O2406" t="s">
        <v>4136</v>
      </c>
      <c r="P2406">
        <v>46</v>
      </c>
      <c r="Q2406" t="s">
        <v>4134</v>
      </c>
      <c r="R2406">
        <v>8006.1981599999999</v>
      </c>
      <c r="S2406" t="s">
        <v>4145</v>
      </c>
      <c r="T2406" t="s">
        <v>4485</v>
      </c>
    </row>
    <row r="2407" spans="1:20" x14ac:dyDescent="0.3">
      <c r="A2407" t="s">
        <v>3657</v>
      </c>
      <c r="B2407" t="s">
        <v>4270</v>
      </c>
      <c r="C2407" t="s">
        <v>4164</v>
      </c>
      <c r="D2407" t="s">
        <v>4085</v>
      </c>
      <c r="E2407" t="s">
        <v>4086</v>
      </c>
      <c r="F2407" t="s">
        <v>71</v>
      </c>
      <c r="G2407" t="s">
        <v>2214</v>
      </c>
      <c r="H2407" t="s">
        <v>23</v>
      </c>
      <c r="I2407" t="s">
        <v>184</v>
      </c>
      <c r="J2407" t="s">
        <v>3383</v>
      </c>
      <c r="K2407" t="s">
        <v>4134</v>
      </c>
      <c r="L2407">
        <v>500</v>
      </c>
      <c r="M2407" t="s">
        <v>4135</v>
      </c>
      <c r="N2407" t="s">
        <v>4060</v>
      </c>
      <c r="O2407" t="s">
        <v>4136</v>
      </c>
      <c r="P2407">
        <v>250</v>
      </c>
      <c r="Q2407" t="s">
        <v>4134</v>
      </c>
      <c r="R2407">
        <v>1063.7147600000001</v>
      </c>
      <c r="S2407" t="s">
        <v>4271</v>
      </c>
      <c r="T2407" t="s">
        <v>4327</v>
      </c>
    </row>
    <row r="2408" spans="1:20" x14ac:dyDescent="0.3">
      <c r="A2408" t="s">
        <v>3653</v>
      </c>
      <c r="B2408" t="s">
        <v>4139</v>
      </c>
      <c r="C2408" t="s">
        <v>4253</v>
      </c>
      <c r="D2408" t="s">
        <v>4061</v>
      </c>
      <c r="E2408" t="s">
        <v>4062</v>
      </c>
      <c r="F2408" t="s">
        <v>1834</v>
      </c>
      <c r="G2408" t="s">
        <v>2086</v>
      </c>
      <c r="H2408" t="s">
        <v>9</v>
      </c>
      <c r="I2408" t="s">
        <v>180</v>
      </c>
      <c r="J2408" t="s">
        <v>3355</v>
      </c>
      <c r="K2408" t="s">
        <v>4134</v>
      </c>
      <c r="L2408">
        <v>1272</v>
      </c>
      <c r="M2408" t="s">
        <v>4135</v>
      </c>
      <c r="N2408" t="s">
        <v>4060</v>
      </c>
      <c r="O2408" t="s">
        <v>4136</v>
      </c>
      <c r="P2408">
        <v>4</v>
      </c>
      <c r="Q2408" t="s">
        <v>4134</v>
      </c>
      <c r="R2408">
        <v>3379.27124</v>
      </c>
      <c r="S2408" t="s">
        <v>4141</v>
      </c>
      <c r="T2408" t="s">
        <v>4304</v>
      </c>
    </row>
    <row r="2409" spans="1:20" x14ac:dyDescent="0.3">
      <c r="A2409" t="s">
        <v>3968</v>
      </c>
      <c r="B2409" t="s">
        <v>4189</v>
      </c>
      <c r="C2409" t="s">
        <v>4152</v>
      </c>
      <c r="D2409" t="s">
        <v>4068</v>
      </c>
      <c r="E2409" t="s">
        <v>4069</v>
      </c>
      <c r="F2409" t="s">
        <v>1834</v>
      </c>
      <c r="G2409" t="s">
        <v>2086</v>
      </c>
      <c r="H2409" t="s">
        <v>9</v>
      </c>
      <c r="I2409" t="s">
        <v>180</v>
      </c>
      <c r="J2409" t="s">
        <v>3355</v>
      </c>
      <c r="K2409" t="s">
        <v>4134</v>
      </c>
      <c r="L2409">
        <v>48</v>
      </c>
      <c r="M2409" t="s">
        <v>4135</v>
      </c>
      <c r="N2409" t="s">
        <v>4060</v>
      </c>
      <c r="O2409" t="s">
        <v>4136</v>
      </c>
      <c r="P2409">
        <v>12</v>
      </c>
      <c r="Q2409" t="s">
        <v>4134</v>
      </c>
      <c r="R2409">
        <v>108714.55721</v>
      </c>
      <c r="S2409" t="s">
        <v>4190</v>
      </c>
      <c r="T2409" t="s">
        <v>4552</v>
      </c>
    </row>
    <row r="2410" spans="1:20" x14ac:dyDescent="0.3">
      <c r="A2410" t="s">
        <v>3702</v>
      </c>
      <c r="B2410" t="s">
        <v>4214</v>
      </c>
      <c r="C2410" t="s">
        <v>4193</v>
      </c>
      <c r="D2410" t="s">
        <v>4061</v>
      </c>
      <c r="E2410" t="s">
        <v>4062</v>
      </c>
      <c r="F2410" t="s">
        <v>1834</v>
      </c>
      <c r="G2410" t="s">
        <v>2086</v>
      </c>
      <c r="H2410" t="s">
        <v>9</v>
      </c>
      <c r="I2410" t="s">
        <v>180</v>
      </c>
      <c r="J2410" t="s">
        <v>3355</v>
      </c>
      <c r="K2410" t="s">
        <v>4134</v>
      </c>
      <c r="L2410">
        <v>7920</v>
      </c>
      <c r="M2410" t="s">
        <v>4135</v>
      </c>
      <c r="N2410" t="s">
        <v>4060</v>
      </c>
      <c r="O2410" t="s">
        <v>4136</v>
      </c>
      <c r="P2410">
        <v>55</v>
      </c>
      <c r="Q2410" t="s">
        <v>4134</v>
      </c>
      <c r="R2410">
        <v>3099.4530100000002</v>
      </c>
      <c r="S2410" t="s">
        <v>4215</v>
      </c>
      <c r="T2410" t="s">
        <v>4499</v>
      </c>
    </row>
    <row r="2411" spans="1:20" x14ac:dyDescent="0.3">
      <c r="A2411" t="s">
        <v>3653</v>
      </c>
      <c r="B2411" t="s">
        <v>4139</v>
      </c>
      <c r="C2411" t="s">
        <v>4235</v>
      </c>
      <c r="D2411" t="s">
        <v>4061</v>
      </c>
      <c r="E2411" t="s">
        <v>4062</v>
      </c>
      <c r="F2411" t="s">
        <v>1834</v>
      </c>
      <c r="G2411" t="s">
        <v>2086</v>
      </c>
      <c r="H2411" t="s">
        <v>9</v>
      </c>
      <c r="I2411" t="s">
        <v>180</v>
      </c>
      <c r="J2411" t="s">
        <v>3355</v>
      </c>
      <c r="K2411" t="s">
        <v>4134</v>
      </c>
      <c r="L2411">
        <v>6020</v>
      </c>
      <c r="M2411" t="s">
        <v>4135</v>
      </c>
      <c r="N2411" t="s">
        <v>4060</v>
      </c>
      <c r="O2411" t="s">
        <v>4136</v>
      </c>
      <c r="P2411">
        <v>140</v>
      </c>
      <c r="Q2411" t="s">
        <v>4134</v>
      </c>
      <c r="R2411">
        <v>3379.27124</v>
      </c>
      <c r="S2411" t="s">
        <v>4141</v>
      </c>
      <c r="T2411" t="s">
        <v>4201</v>
      </c>
    </row>
    <row r="2412" spans="1:20" x14ac:dyDescent="0.3">
      <c r="A2412" t="s">
        <v>3653</v>
      </c>
      <c r="B2412" t="s">
        <v>4139</v>
      </c>
      <c r="C2412" t="s">
        <v>4417</v>
      </c>
      <c r="D2412" t="s">
        <v>4061</v>
      </c>
      <c r="E2412" t="s">
        <v>4062</v>
      </c>
      <c r="F2412" t="s">
        <v>1834</v>
      </c>
      <c r="G2412" t="s">
        <v>2086</v>
      </c>
      <c r="H2412" t="s">
        <v>9</v>
      </c>
      <c r="I2412" t="s">
        <v>180</v>
      </c>
      <c r="J2412" t="s">
        <v>3355</v>
      </c>
      <c r="K2412" t="s">
        <v>4134</v>
      </c>
      <c r="L2412">
        <v>6364</v>
      </c>
      <c r="M2412" t="s">
        <v>4135</v>
      </c>
      <c r="N2412" t="s">
        <v>4060</v>
      </c>
      <c r="O2412" t="s">
        <v>4136</v>
      </c>
      <c r="P2412">
        <v>172</v>
      </c>
      <c r="Q2412" t="s">
        <v>4134</v>
      </c>
      <c r="R2412">
        <v>3379.27124</v>
      </c>
      <c r="S2412" t="s">
        <v>4141</v>
      </c>
      <c r="T2412" t="s">
        <v>4230</v>
      </c>
    </row>
    <row r="2413" spans="1:20" x14ac:dyDescent="0.3">
      <c r="A2413" t="s">
        <v>3653</v>
      </c>
      <c r="B2413" t="s">
        <v>4139</v>
      </c>
      <c r="C2413" t="s">
        <v>4303</v>
      </c>
      <c r="D2413" t="s">
        <v>4061</v>
      </c>
      <c r="E2413" t="s">
        <v>4062</v>
      </c>
      <c r="F2413" t="s">
        <v>1834</v>
      </c>
      <c r="G2413" t="s">
        <v>2086</v>
      </c>
      <c r="H2413" t="s">
        <v>9</v>
      </c>
      <c r="I2413" t="s">
        <v>180</v>
      </c>
      <c r="J2413" t="s">
        <v>3355</v>
      </c>
      <c r="K2413" t="s">
        <v>4134</v>
      </c>
      <c r="L2413">
        <v>1898</v>
      </c>
      <c r="M2413" t="s">
        <v>4135</v>
      </c>
      <c r="N2413" t="s">
        <v>4060</v>
      </c>
      <c r="O2413" t="s">
        <v>4136</v>
      </c>
      <c r="P2413">
        <v>146</v>
      </c>
      <c r="Q2413" t="s">
        <v>4134</v>
      </c>
      <c r="R2413">
        <v>3379.27124</v>
      </c>
      <c r="S2413" t="s">
        <v>4141</v>
      </c>
      <c r="T2413" t="s">
        <v>4250</v>
      </c>
    </row>
    <row r="2414" spans="1:20" x14ac:dyDescent="0.3">
      <c r="A2414" t="s">
        <v>3657</v>
      </c>
      <c r="B2414" t="s">
        <v>4353</v>
      </c>
      <c r="C2414" t="s">
        <v>4235</v>
      </c>
      <c r="D2414" t="s">
        <v>4085</v>
      </c>
      <c r="E2414" t="s">
        <v>4086</v>
      </c>
      <c r="F2414" t="s">
        <v>37</v>
      </c>
      <c r="G2414" t="s">
        <v>2210</v>
      </c>
      <c r="H2414" t="s">
        <v>25</v>
      </c>
      <c r="I2414" t="s">
        <v>184</v>
      </c>
      <c r="J2414" t="s">
        <v>3383</v>
      </c>
      <c r="K2414" t="s">
        <v>4134</v>
      </c>
      <c r="L2414">
        <v>4800</v>
      </c>
      <c r="M2414" t="s">
        <v>4135</v>
      </c>
      <c r="N2414" t="s">
        <v>4060</v>
      </c>
      <c r="O2414" t="s">
        <v>4136</v>
      </c>
      <c r="P2414">
        <v>1200</v>
      </c>
      <c r="Q2414" t="s">
        <v>4134</v>
      </c>
      <c r="R2414">
        <v>1295.8615</v>
      </c>
      <c r="S2414" t="s">
        <v>4308</v>
      </c>
      <c r="T2414" t="s">
        <v>4511</v>
      </c>
    </row>
    <row r="2415" spans="1:20" x14ac:dyDescent="0.3">
      <c r="A2415" t="s">
        <v>3653</v>
      </c>
      <c r="B2415" t="s">
        <v>4202</v>
      </c>
      <c r="C2415" t="s">
        <v>4199</v>
      </c>
      <c r="D2415" t="s">
        <v>4061</v>
      </c>
      <c r="E2415" t="s">
        <v>4062</v>
      </c>
      <c r="F2415" t="s">
        <v>1834</v>
      </c>
      <c r="G2415" t="s">
        <v>2086</v>
      </c>
      <c r="H2415" t="s">
        <v>9</v>
      </c>
      <c r="I2415" t="s">
        <v>180</v>
      </c>
      <c r="J2415" t="s">
        <v>3355</v>
      </c>
      <c r="K2415" t="s">
        <v>4134</v>
      </c>
      <c r="L2415">
        <v>2826</v>
      </c>
      <c r="M2415" t="s">
        <v>4135</v>
      </c>
      <c r="N2415" t="s">
        <v>4060</v>
      </c>
      <c r="O2415" t="s">
        <v>4136</v>
      </c>
      <c r="P2415">
        <v>314</v>
      </c>
      <c r="Q2415" t="s">
        <v>4134</v>
      </c>
      <c r="R2415">
        <v>3379.27124</v>
      </c>
      <c r="S2415" t="s">
        <v>4203</v>
      </c>
      <c r="T2415" t="s">
        <v>4349</v>
      </c>
    </row>
    <row r="2416" spans="1:20" x14ac:dyDescent="0.3">
      <c r="A2416" t="s">
        <v>3702</v>
      </c>
      <c r="B2416" t="s">
        <v>4202</v>
      </c>
      <c r="C2416" t="s">
        <v>4164</v>
      </c>
      <c r="D2416" t="s">
        <v>4061</v>
      </c>
      <c r="E2416" t="s">
        <v>4062</v>
      </c>
      <c r="F2416" t="s">
        <v>1834</v>
      </c>
      <c r="G2416" t="s">
        <v>2086</v>
      </c>
      <c r="H2416" t="s">
        <v>9</v>
      </c>
      <c r="I2416" t="s">
        <v>180</v>
      </c>
      <c r="J2416" t="s">
        <v>3355</v>
      </c>
      <c r="K2416" t="s">
        <v>4134</v>
      </c>
      <c r="L2416">
        <v>72000</v>
      </c>
      <c r="M2416" t="s">
        <v>4135</v>
      </c>
      <c r="N2416" t="s">
        <v>4060</v>
      </c>
      <c r="O2416" t="s">
        <v>4136</v>
      </c>
      <c r="P2416">
        <v>400</v>
      </c>
      <c r="Q2416" t="s">
        <v>4134</v>
      </c>
      <c r="R2416">
        <v>2980.4106900000002</v>
      </c>
      <c r="S2416" t="s">
        <v>4203</v>
      </c>
      <c r="T2416" t="s">
        <v>4233</v>
      </c>
    </row>
    <row r="2417" spans="1:20" x14ac:dyDescent="0.3">
      <c r="A2417" t="s">
        <v>3755</v>
      </c>
      <c r="B2417" t="s">
        <v>4139</v>
      </c>
      <c r="C2417" t="s">
        <v>4164</v>
      </c>
      <c r="D2417" t="s">
        <v>4061</v>
      </c>
      <c r="E2417" t="s">
        <v>4062</v>
      </c>
      <c r="F2417" t="s">
        <v>1834</v>
      </c>
      <c r="G2417" t="s">
        <v>2086</v>
      </c>
      <c r="H2417" t="s">
        <v>9</v>
      </c>
      <c r="I2417" t="s">
        <v>180</v>
      </c>
      <c r="J2417" t="s">
        <v>3355</v>
      </c>
      <c r="K2417" t="s">
        <v>4134</v>
      </c>
      <c r="L2417">
        <v>8400</v>
      </c>
      <c r="M2417" t="s">
        <v>4135</v>
      </c>
      <c r="N2417" t="s">
        <v>4060</v>
      </c>
      <c r="O2417" t="s">
        <v>4136</v>
      </c>
      <c r="P2417">
        <v>200</v>
      </c>
      <c r="Q2417" t="s">
        <v>4134</v>
      </c>
      <c r="R2417">
        <v>2325.0208200000002</v>
      </c>
      <c r="S2417" t="s">
        <v>4141</v>
      </c>
      <c r="T2417" t="s">
        <v>4173</v>
      </c>
    </row>
    <row r="2418" spans="1:20" x14ac:dyDescent="0.3">
      <c r="A2418" t="s">
        <v>3958</v>
      </c>
      <c r="B2418" t="s">
        <v>4139</v>
      </c>
      <c r="C2418" t="s">
        <v>4152</v>
      </c>
      <c r="D2418" t="s">
        <v>4061</v>
      </c>
      <c r="E2418" t="s">
        <v>4062</v>
      </c>
      <c r="F2418" t="s">
        <v>1834</v>
      </c>
      <c r="G2418" t="s">
        <v>2086</v>
      </c>
      <c r="H2418" t="s">
        <v>9</v>
      </c>
      <c r="I2418" t="s">
        <v>180</v>
      </c>
      <c r="J2418" t="s">
        <v>3355</v>
      </c>
      <c r="K2418" t="s">
        <v>4134</v>
      </c>
      <c r="L2418">
        <v>34067</v>
      </c>
      <c r="M2418" t="s">
        <v>4135</v>
      </c>
      <c r="N2418" t="s">
        <v>4060</v>
      </c>
      <c r="O2418" t="s">
        <v>4136</v>
      </c>
      <c r="P2418">
        <v>209</v>
      </c>
      <c r="Q2418" t="s">
        <v>4134</v>
      </c>
      <c r="R2418">
        <v>1775.81025</v>
      </c>
      <c r="S2418" t="s">
        <v>4141</v>
      </c>
      <c r="T2418" t="s">
        <v>4234</v>
      </c>
    </row>
    <row r="2419" spans="1:20" x14ac:dyDescent="0.3">
      <c r="A2419" t="s">
        <v>3653</v>
      </c>
      <c r="B2419" t="s">
        <v>4132</v>
      </c>
      <c r="C2419" t="s">
        <v>4324</v>
      </c>
      <c r="D2419" t="s">
        <v>4061</v>
      </c>
      <c r="E2419" t="s">
        <v>4062</v>
      </c>
      <c r="F2419" t="s">
        <v>572</v>
      </c>
      <c r="G2419" t="s">
        <v>3201</v>
      </c>
      <c r="H2419" t="s">
        <v>9</v>
      </c>
      <c r="I2419" t="s">
        <v>180</v>
      </c>
      <c r="J2419" t="s">
        <v>3404</v>
      </c>
      <c r="K2419" t="s">
        <v>4134</v>
      </c>
      <c r="L2419">
        <v>27768</v>
      </c>
      <c r="M2419" t="s">
        <v>4135</v>
      </c>
      <c r="N2419" t="s">
        <v>4060</v>
      </c>
      <c r="O2419" t="s">
        <v>4136</v>
      </c>
      <c r="P2419">
        <v>312</v>
      </c>
      <c r="Q2419" t="s">
        <v>4134</v>
      </c>
      <c r="R2419">
        <v>3416.2647400000001</v>
      </c>
      <c r="S2419" t="s">
        <v>4137</v>
      </c>
      <c r="T2419" t="s">
        <v>4276</v>
      </c>
    </row>
    <row r="2420" spans="1:20" x14ac:dyDescent="0.3">
      <c r="A2420" t="s">
        <v>3884</v>
      </c>
      <c r="B2420" t="s">
        <v>4139</v>
      </c>
      <c r="C2420" t="s">
        <v>4182</v>
      </c>
      <c r="D2420" t="s">
        <v>4061</v>
      </c>
      <c r="E2420" t="s">
        <v>4062</v>
      </c>
      <c r="F2420" t="s">
        <v>1834</v>
      </c>
      <c r="G2420" t="s">
        <v>2086</v>
      </c>
      <c r="H2420" t="s">
        <v>9</v>
      </c>
      <c r="I2420" t="s">
        <v>180</v>
      </c>
      <c r="J2420" t="s">
        <v>3355</v>
      </c>
      <c r="K2420" t="s">
        <v>4134</v>
      </c>
      <c r="L2420">
        <v>630</v>
      </c>
      <c r="M2420" t="s">
        <v>4135</v>
      </c>
      <c r="N2420" t="s">
        <v>4060</v>
      </c>
      <c r="O2420" t="s">
        <v>4136</v>
      </c>
      <c r="P2420">
        <v>35</v>
      </c>
      <c r="Q2420" t="s">
        <v>4134</v>
      </c>
      <c r="R2420">
        <v>10162.67376</v>
      </c>
      <c r="S2420" t="s">
        <v>4141</v>
      </c>
      <c r="T2420" t="s">
        <v>4316</v>
      </c>
    </row>
    <row r="2421" spans="1:20" x14ac:dyDescent="0.3">
      <c r="A2421" t="s">
        <v>3702</v>
      </c>
      <c r="B2421" t="s">
        <v>4139</v>
      </c>
      <c r="C2421" t="s">
        <v>4199</v>
      </c>
      <c r="D2421" t="s">
        <v>4061</v>
      </c>
      <c r="E2421" t="s">
        <v>4062</v>
      </c>
      <c r="F2421" t="s">
        <v>1834</v>
      </c>
      <c r="G2421" t="s">
        <v>2086</v>
      </c>
      <c r="H2421" t="s">
        <v>9</v>
      </c>
      <c r="I2421" t="s">
        <v>180</v>
      </c>
      <c r="J2421" t="s">
        <v>3355</v>
      </c>
      <c r="K2421" t="s">
        <v>4134</v>
      </c>
      <c r="L2421">
        <v>9955</v>
      </c>
      <c r="M2421" t="s">
        <v>4135</v>
      </c>
      <c r="N2421" t="s">
        <v>4060</v>
      </c>
      <c r="O2421" t="s">
        <v>4136</v>
      </c>
      <c r="P2421">
        <v>55</v>
      </c>
      <c r="Q2421" t="s">
        <v>4134</v>
      </c>
      <c r="R2421">
        <v>2980.4106900000002</v>
      </c>
      <c r="S2421" t="s">
        <v>4141</v>
      </c>
      <c r="T2421" t="s">
        <v>4267</v>
      </c>
    </row>
    <row r="2422" spans="1:20" x14ac:dyDescent="0.3">
      <c r="A2422" t="s">
        <v>3701</v>
      </c>
      <c r="B2422" t="s">
        <v>4459</v>
      </c>
      <c r="C2422" t="s">
        <v>4164</v>
      </c>
      <c r="D2422" t="s">
        <v>4097</v>
      </c>
      <c r="E2422" t="s">
        <v>4098</v>
      </c>
      <c r="F2422" t="s">
        <v>37</v>
      </c>
      <c r="G2422" t="s">
        <v>2210</v>
      </c>
      <c r="H2422" t="s">
        <v>25</v>
      </c>
      <c r="I2422" t="s">
        <v>184</v>
      </c>
      <c r="J2422" t="s">
        <v>3383</v>
      </c>
      <c r="K2422" t="s">
        <v>4134</v>
      </c>
      <c r="L2422">
        <v>4000</v>
      </c>
      <c r="M2422" t="s">
        <v>4135</v>
      </c>
      <c r="N2422" t="s">
        <v>4080</v>
      </c>
      <c r="O2422" t="s">
        <v>4183</v>
      </c>
      <c r="P2422">
        <v>2000</v>
      </c>
      <c r="Q2422" t="s">
        <v>4134</v>
      </c>
      <c r="R2422">
        <v>295.14</v>
      </c>
      <c r="S2422" t="s">
        <v>4460</v>
      </c>
      <c r="T2422" t="s">
        <v>4677</v>
      </c>
    </row>
    <row r="2423" spans="1:20" x14ac:dyDescent="0.3">
      <c r="A2423" t="s">
        <v>3702</v>
      </c>
      <c r="B2423" t="s">
        <v>4169</v>
      </c>
      <c r="C2423" t="s">
        <v>4152</v>
      </c>
      <c r="D2423" t="s">
        <v>4061</v>
      </c>
      <c r="E2423" t="s">
        <v>4062</v>
      </c>
      <c r="F2423" t="s">
        <v>1834</v>
      </c>
      <c r="G2423" t="s">
        <v>2086</v>
      </c>
      <c r="H2423" t="s">
        <v>9</v>
      </c>
      <c r="I2423" t="s">
        <v>180</v>
      </c>
      <c r="J2423" t="s">
        <v>3355</v>
      </c>
      <c r="K2423" t="s">
        <v>4134</v>
      </c>
      <c r="L2423">
        <v>2980</v>
      </c>
      <c r="M2423" t="s">
        <v>4135</v>
      </c>
      <c r="N2423" t="s">
        <v>4060</v>
      </c>
      <c r="O2423" t="s">
        <v>4136</v>
      </c>
      <c r="P2423">
        <v>149</v>
      </c>
      <c r="Q2423" t="s">
        <v>4134</v>
      </c>
      <c r="R2423">
        <v>3099.4530100000002</v>
      </c>
      <c r="S2423" t="s">
        <v>4170</v>
      </c>
      <c r="T2423" t="s">
        <v>4219</v>
      </c>
    </row>
    <row r="2424" spans="1:20" x14ac:dyDescent="0.3">
      <c r="A2424" t="s">
        <v>3884</v>
      </c>
      <c r="B2424" t="s">
        <v>4139</v>
      </c>
      <c r="C2424" t="s">
        <v>4182</v>
      </c>
      <c r="D2424" t="s">
        <v>4061</v>
      </c>
      <c r="E2424" t="s">
        <v>4062</v>
      </c>
      <c r="F2424" t="s">
        <v>1834</v>
      </c>
      <c r="G2424" t="s">
        <v>2086</v>
      </c>
      <c r="H2424" t="s">
        <v>9</v>
      </c>
      <c r="I2424" t="s">
        <v>180</v>
      </c>
      <c r="J2424" t="s">
        <v>3355</v>
      </c>
      <c r="K2424" t="s">
        <v>4134</v>
      </c>
      <c r="L2424">
        <v>1470</v>
      </c>
      <c r="M2424" t="s">
        <v>4135</v>
      </c>
      <c r="N2424" t="s">
        <v>4060</v>
      </c>
      <c r="O2424" t="s">
        <v>4136</v>
      </c>
      <c r="P2424">
        <v>35</v>
      </c>
      <c r="Q2424" t="s">
        <v>4134</v>
      </c>
      <c r="R2424">
        <v>10162.67376</v>
      </c>
      <c r="S2424" t="s">
        <v>4141</v>
      </c>
      <c r="T2424" t="s">
        <v>4168</v>
      </c>
    </row>
    <row r="2425" spans="1:20" x14ac:dyDescent="0.3">
      <c r="A2425" t="s">
        <v>3727</v>
      </c>
      <c r="B2425" t="s">
        <v>4161</v>
      </c>
      <c r="C2425" t="s">
        <v>4199</v>
      </c>
      <c r="D2425" t="s">
        <v>4061</v>
      </c>
      <c r="E2425" t="s">
        <v>4062</v>
      </c>
      <c r="F2425" t="s">
        <v>1834</v>
      </c>
      <c r="G2425" t="s">
        <v>2086</v>
      </c>
      <c r="H2425" t="s">
        <v>9</v>
      </c>
      <c r="I2425" t="s">
        <v>180</v>
      </c>
      <c r="J2425" t="s">
        <v>3355</v>
      </c>
      <c r="K2425" t="s">
        <v>4134</v>
      </c>
      <c r="L2425">
        <v>884</v>
      </c>
      <c r="M2425" t="s">
        <v>4135</v>
      </c>
      <c r="N2425" t="s">
        <v>4060</v>
      </c>
      <c r="O2425" t="s">
        <v>4136</v>
      </c>
      <c r="P2425">
        <v>34</v>
      </c>
      <c r="Q2425" t="s">
        <v>4134</v>
      </c>
      <c r="R2425">
        <v>4612.4273599999997</v>
      </c>
      <c r="S2425" t="s">
        <v>4149</v>
      </c>
      <c r="T2425" t="s">
        <v>4432</v>
      </c>
    </row>
    <row r="2426" spans="1:20" x14ac:dyDescent="0.3">
      <c r="A2426" t="s">
        <v>3702</v>
      </c>
      <c r="B2426" t="s">
        <v>4214</v>
      </c>
      <c r="C2426" t="s">
        <v>4503</v>
      </c>
      <c r="D2426" t="s">
        <v>4061</v>
      </c>
      <c r="E2426" t="s">
        <v>4062</v>
      </c>
      <c r="F2426" t="s">
        <v>1834</v>
      </c>
      <c r="G2426" t="s">
        <v>2086</v>
      </c>
      <c r="H2426" t="s">
        <v>9</v>
      </c>
      <c r="I2426" t="s">
        <v>180</v>
      </c>
      <c r="J2426" t="s">
        <v>3355</v>
      </c>
      <c r="K2426" t="s">
        <v>4134</v>
      </c>
      <c r="L2426">
        <v>1102</v>
      </c>
      <c r="M2426" t="s">
        <v>4135</v>
      </c>
      <c r="N2426" t="s">
        <v>4060</v>
      </c>
      <c r="O2426" t="s">
        <v>4136</v>
      </c>
      <c r="P2426">
        <v>29</v>
      </c>
      <c r="Q2426" t="s">
        <v>4134</v>
      </c>
      <c r="R2426">
        <v>3099.4530100000002</v>
      </c>
      <c r="S2426" t="s">
        <v>4215</v>
      </c>
      <c r="T2426" t="s">
        <v>4216</v>
      </c>
    </row>
    <row r="2427" spans="1:20" x14ac:dyDescent="0.3">
      <c r="A2427" t="s">
        <v>3727</v>
      </c>
      <c r="B2427" t="s">
        <v>4139</v>
      </c>
      <c r="C2427" t="s">
        <v>4167</v>
      </c>
      <c r="D2427" t="s">
        <v>4061</v>
      </c>
      <c r="E2427" t="s">
        <v>4062</v>
      </c>
      <c r="F2427" t="s">
        <v>1834</v>
      </c>
      <c r="G2427" t="s">
        <v>2086</v>
      </c>
      <c r="H2427" t="s">
        <v>9</v>
      </c>
      <c r="I2427" t="s">
        <v>180</v>
      </c>
      <c r="J2427" t="s">
        <v>3355</v>
      </c>
      <c r="K2427" t="s">
        <v>4134</v>
      </c>
      <c r="L2427">
        <v>442</v>
      </c>
      <c r="M2427" t="s">
        <v>4135</v>
      </c>
      <c r="N2427" t="s">
        <v>4060</v>
      </c>
      <c r="O2427" t="s">
        <v>4136</v>
      </c>
      <c r="P2427">
        <v>34</v>
      </c>
      <c r="Q2427" t="s">
        <v>4134</v>
      </c>
      <c r="R2427">
        <v>4435.2754500000001</v>
      </c>
      <c r="S2427" t="s">
        <v>4141</v>
      </c>
      <c r="T2427" t="s">
        <v>4250</v>
      </c>
    </row>
    <row r="2428" spans="1:20" x14ac:dyDescent="0.3">
      <c r="A2428" t="s">
        <v>3718</v>
      </c>
      <c r="B2428" t="s">
        <v>4334</v>
      </c>
      <c r="C2428" t="s">
        <v>4199</v>
      </c>
      <c r="D2428" t="s">
        <v>4061</v>
      </c>
      <c r="E2428" t="s">
        <v>4062</v>
      </c>
      <c r="F2428" t="s">
        <v>1834</v>
      </c>
      <c r="G2428" t="s">
        <v>2086</v>
      </c>
      <c r="H2428" t="s">
        <v>9</v>
      </c>
      <c r="I2428" t="s">
        <v>180</v>
      </c>
      <c r="J2428" t="s">
        <v>3355</v>
      </c>
      <c r="K2428" t="s">
        <v>4134</v>
      </c>
      <c r="L2428">
        <v>5454</v>
      </c>
      <c r="M2428" t="s">
        <v>4135</v>
      </c>
      <c r="N2428" t="s">
        <v>4060</v>
      </c>
      <c r="O2428" t="s">
        <v>4136</v>
      </c>
      <c r="P2428">
        <v>9</v>
      </c>
      <c r="Q2428" t="s">
        <v>4134</v>
      </c>
      <c r="R2428">
        <v>980.61499000000003</v>
      </c>
      <c r="S2428" t="s">
        <v>4335</v>
      </c>
      <c r="T2428" t="s">
        <v>4649</v>
      </c>
    </row>
    <row r="2429" spans="1:20" x14ac:dyDescent="0.3">
      <c r="A2429" t="s">
        <v>3884</v>
      </c>
      <c r="B2429" t="s">
        <v>4139</v>
      </c>
      <c r="C2429" t="s">
        <v>4140</v>
      </c>
      <c r="D2429" t="s">
        <v>4061</v>
      </c>
      <c r="E2429" t="s">
        <v>4062</v>
      </c>
      <c r="F2429" t="s">
        <v>1834</v>
      </c>
      <c r="G2429" t="s">
        <v>2086</v>
      </c>
      <c r="H2429" t="s">
        <v>9</v>
      </c>
      <c r="I2429" t="s">
        <v>180</v>
      </c>
      <c r="J2429" t="s">
        <v>3355</v>
      </c>
      <c r="K2429" t="s">
        <v>4134</v>
      </c>
      <c r="L2429">
        <v>252</v>
      </c>
      <c r="M2429" t="s">
        <v>4135</v>
      </c>
      <c r="N2429" t="s">
        <v>4060</v>
      </c>
      <c r="O2429" t="s">
        <v>4136</v>
      </c>
      <c r="P2429">
        <v>42</v>
      </c>
      <c r="Q2429" t="s">
        <v>4134</v>
      </c>
      <c r="R2429">
        <v>10162.67376</v>
      </c>
      <c r="S2429" t="s">
        <v>4141</v>
      </c>
      <c r="T2429" t="s">
        <v>4412</v>
      </c>
    </row>
    <row r="2430" spans="1:20" x14ac:dyDescent="0.3">
      <c r="A2430" t="s">
        <v>3968</v>
      </c>
      <c r="B2430" t="s">
        <v>4189</v>
      </c>
      <c r="C2430" t="s">
        <v>4152</v>
      </c>
      <c r="D2430" t="s">
        <v>4068</v>
      </c>
      <c r="E2430" t="s">
        <v>4069</v>
      </c>
      <c r="F2430" t="s">
        <v>1834</v>
      </c>
      <c r="G2430" t="s">
        <v>2086</v>
      </c>
      <c r="H2430" t="s">
        <v>9</v>
      </c>
      <c r="I2430" t="s">
        <v>180</v>
      </c>
      <c r="J2430" t="s">
        <v>3355</v>
      </c>
      <c r="K2430" t="s">
        <v>4134</v>
      </c>
      <c r="L2430">
        <v>48</v>
      </c>
      <c r="M2430" t="s">
        <v>4135</v>
      </c>
      <c r="N2430" t="s">
        <v>4060</v>
      </c>
      <c r="O2430" t="s">
        <v>4136</v>
      </c>
      <c r="P2430">
        <v>12</v>
      </c>
      <c r="Q2430" t="s">
        <v>4134</v>
      </c>
      <c r="R2430">
        <v>108714.55721</v>
      </c>
      <c r="S2430" t="s">
        <v>4190</v>
      </c>
      <c r="T2430" t="s">
        <v>4276</v>
      </c>
    </row>
    <row r="2431" spans="1:20" x14ac:dyDescent="0.3">
      <c r="A2431" t="s">
        <v>3702</v>
      </c>
      <c r="B2431" t="s">
        <v>4132</v>
      </c>
      <c r="C2431" t="s">
        <v>4175</v>
      </c>
      <c r="D2431" t="s">
        <v>4061</v>
      </c>
      <c r="E2431" t="s">
        <v>4062</v>
      </c>
      <c r="F2431" t="s">
        <v>572</v>
      </c>
      <c r="G2431" t="s">
        <v>3201</v>
      </c>
      <c r="H2431" t="s">
        <v>9</v>
      </c>
      <c r="I2431" t="s">
        <v>180</v>
      </c>
      <c r="J2431" t="s">
        <v>3404</v>
      </c>
      <c r="K2431" t="s">
        <v>4134</v>
      </c>
      <c r="L2431">
        <v>100170</v>
      </c>
      <c r="M2431" t="s">
        <v>4135</v>
      </c>
      <c r="N2431" t="s">
        <v>4060</v>
      </c>
      <c r="O2431" t="s">
        <v>4136</v>
      </c>
      <c r="P2431">
        <v>378</v>
      </c>
      <c r="Q2431" t="s">
        <v>4134</v>
      </c>
      <c r="R2431">
        <v>3016.1878499999998</v>
      </c>
      <c r="S2431" t="s">
        <v>4137</v>
      </c>
      <c r="T2431" t="s">
        <v>4263</v>
      </c>
    </row>
    <row r="2432" spans="1:20" x14ac:dyDescent="0.3">
      <c r="A2432" t="s">
        <v>3958</v>
      </c>
      <c r="B2432" t="s">
        <v>4139</v>
      </c>
      <c r="C2432" t="s">
        <v>4152</v>
      </c>
      <c r="D2432" t="s">
        <v>4061</v>
      </c>
      <c r="E2432" t="s">
        <v>4062</v>
      </c>
      <c r="F2432" t="s">
        <v>1834</v>
      </c>
      <c r="G2432" t="s">
        <v>2086</v>
      </c>
      <c r="H2432" t="s">
        <v>9</v>
      </c>
      <c r="I2432" t="s">
        <v>180</v>
      </c>
      <c r="J2432" t="s">
        <v>3355</v>
      </c>
      <c r="K2432" t="s">
        <v>4134</v>
      </c>
      <c r="L2432">
        <v>62909</v>
      </c>
      <c r="M2432" t="s">
        <v>4135</v>
      </c>
      <c r="N2432" t="s">
        <v>4060</v>
      </c>
      <c r="O2432" t="s">
        <v>4136</v>
      </c>
      <c r="P2432">
        <v>209</v>
      </c>
      <c r="Q2432" t="s">
        <v>4134</v>
      </c>
      <c r="R2432">
        <v>1775.81025</v>
      </c>
      <c r="S2432" t="s">
        <v>4141</v>
      </c>
      <c r="T2432" t="s">
        <v>4286</v>
      </c>
    </row>
    <row r="2433" spans="1:20" x14ac:dyDescent="0.3">
      <c r="A2433" t="s">
        <v>3844</v>
      </c>
      <c r="B2433" t="s">
        <v>4143</v>
      </c>
      <c r="C2433" t="s">
        <v>4159</v>
      </c>
      <c r="D2433" t="s">
        <v>4068</v>
      </c>
      <c r="E2433" t="s">
        <v>4069</v>
      </c>
      <c r="F2433" t="s">
        <v>1834</v>
      </c>
      <c r="G2433" t="s">
        <v>2086</v>
      </c>
      <c r="H2433" t="s">
        <v>9</v>
      </c>
      <c r="I2433" t="s">
        <v>180</v>
      </c>
      <c r="J2433" t="s">
        <v>3355</v>
      </c>
      <c r="K2433" t="s">
        <v>4134</v>
      </c>
      <c r="L2433">
        <v>46</v>
      </c>
      <c r="M2433" t="s">
        <v>4135</v>
      </c>
      <c r="N2433" t="s">
        <v>4060</v>
      </c>
      <c r="O2433" t="s">
        <v>4136</v>
      </c>
      <c r="P2433">
        <v>46</v>
      </c>
      <c r="Q2433" t="s">
        <v>4134</v>
      </c>
      <c r="R2433">
        <v>8006.1981599999999</v>
      </c>
      <c r="S2433" t="s">
        <v>4145</v>
      </c>
      <c r="T2433" t="s">
        <v>4227</v>
      </c>
    </row>
    <row r="2434" spans="1:20" x14ac:dyDescent="0.3">
      <c r="A2434" t="s">
        <v>3884</v>
      </c>
      <c r="B2434" t="s">
        <v>4139</v>
      </c>
      <c r="C2434" t="s">
        <v>4266</v>
      </c>
      <c r="D2434" t="s">
        <v>4061</v>
      </c>
      <c r="E2434" t="s">
        <v>4062</v>
      </c>
      <c r="F2434" t="s">
        <v>1834</v>
      </c>
      <c r="G2434" t="s">
        <v>2086</v>
      </c>
      <c r="H2434" t="s">
        <v>9</v>
      </c>
      <c r="I2434" t="s">
        <v>180</v>
      </c>
      <c r="J2434" t="s">
        <v>3355</v>
      </c>
      <c r="K2434" t="s">
        <v>4134</v>
      </c>
      <c r="L2434">
        <v>15811</v>
      </c>
      <c r="M2434" t="s">
        <v>4135</v>
      </c>
      <c r="N2434" t="s">
        <v>4060</v>
      </c>
      <c r="O2434" t="s">
        <v>4136</v>
      </c>
      <c r="P2434">
        <v>97</v>
      </c>
      <c r="Q2434" t="s">
        <v>4134</v>
      </c>
      <c r="R2434">
        <v>11365.452939999999</v>
      </c>
      <c r="S2434" t="s">
        <v>4141</v>
      </c>
      <c r="T2434" t="s">
        <v>4234</v>
      </c>
    </row>
    <row r="2435" spans="1:20" x14ac:dyDescent="0.3">
      <c r="A2435" t="s">
        <v>3653</v>
      </c>
      <c r="B2435" t="s">
        <v>4132</v>
      </c>
      <c r="C2435" t="s">
        <v>4199</v>
      </c>
      <c r="D2435" t="s">
        <v>4061</v>
      </c>
      <c r="E2435" t="s">
        <v>4062</v>
      </c>
      <c r="F2435" t="s">
        <v>572</v>
      </c>
      <c r="G2435" t="s">
        <v>3201</v>
      </c>
      <c r="H2435" t="s">
        <v>9</v>
      </c>
      <c r="I2435" t="s">
        <v>180</v>
      </c>
      <c r="J2435" t="s">
        <v>3404</v>
      </c>
      <c r="K2435" t="s">
        <v>4134</v>
      </c>
      <c r="L2435">
        <v>25974</v>
      </c>
      <c r="M2435" t="s">
        <v>4135</v>
      </c>
      <c r="N2435" t="s">
        <v>4060</v>
      </c>
      <c r="O2435" t="s">
        <v>4136</v>
      </c>
      <c r="P2435">
        <v>209</v>
      </c>
      <c r="Q2435" t="s">
        <v>4134</v>
      </c>
      <c r="R2435">
        <v>3416.2647400000001</v>
      </c>
      <c r="S2435" t="s">
        <v>4137</v>
      </c>
      <c r="T2435" t="s">
        <v>4265</v>
      </c>
    </row>
    <row r="2436" spans="1:20" x14ac:dyDescent="0.3">
      <c r="A2436" t="s">
        <v>3657</v>
      </c>
      <c r="B2436" t="s">
        <v>4321</v>
      </c>
      <c r="C2436" t="s">
        <v>4148</v>
      </c>
      <c r="D2436" t="s">
        <v>4085</v>
      </c>
      <c r="E2436" t="s">
        <v>4086</v>
      </c>
      <c r="F2436" t="s">
        <v>71</v>
      </c>
      <c r="G2436" t="s">
        <v>2214</v>
      </c>
      <c r="H2436" t="s">
        <v>23</v>
      </c>
      <c r="I2436" t="s">
        <v>184</v>
      </c>
      <c r="J2436" t="s">
        <v>3383</v>
      </c>
      <c r="K2436" t="s">
        <v>4134</v>
      </c>
      <c r="L2436">
        <v>700</v>
      </c>
      <c r="M2436" t="s">
        <v>4135</v>
      </c>
      <c r="N2436" t="s">
        <v>4060</v>
      </c>
      <c r="O2436" t="s">
        <v>4136</v>
      </c>
      <c r="P2436">
        <v>100</v>
      </c>
      <c r="Q2436" t="s">
        <v>4134</v>
      </c>
      <c r="R2436">
        <v>984.44875999999999</v>
      </c>
      <c r="S2436" t="s">
        <v>4155</v>
      </c>
      <c r="T2436" t="s">
        <v>4165</v>
      </c>
    </row>
    <row r="2437" spans="1:20" x14ac:dyDescent="0.3">
      <c r="A2437" t="s">
        <v>3755</v>
      </c>
      <c r="B2437" t="s">
        <v>4231</v>
      </c>
      <c r="C2437" t="s">
        <v>4164</v>
      </c>
      <c r="D2437" t="s">
        <v>4061</v>
      </c>
      <c r="E2437" t="s">
        <v>4062</v>
      </c>
      <c r="F2437" t="s">
        <v>1834</v>
      </c>
      <c r="G2437" t="s">
        <v>2086</v>
      </c>
      <c r="H2437" t="s">
        <v>9</v>
      </c>
      <c r="I2437" t="s">
        <v>180</v>
      </c>
      <c r="J2437" t="s">
        <v>3355</v>
      </c>
      <c r="K2437" t="s">
        <v>4134</v>
      </c>
      <c r="L2437">
        <v>10000</v>
      </c>
      <c r="M2437" t="s">
        <v>4135</v>
      </c>
      <c r="N2437" t="s">
        <v>4060</v>
      </c>
      <c r="O2437" t="s">
        <v>4136</v>
      </c>
      <c r="P2437">
        <v>100</v>
      </c>
      <c r="Q2437" t="s">
        <v>4134</v>
      </c>
      <c r="R2437">
        <v>2325.0208200000002</v>
      </c>
      <c r="S2437" t="s">
        <v>4232</v>
      </c>
      <c r="T2437" t="s">
        <v>4201</v>
      </c>
    </row>
    <row r="2438" spans="1:20" x14ac:dyDescent="0.3">
      <c r="A2438" t="s">
        <v>3913</v>
      </c>
      <c r="B2438" t="s">
        <v>4202</v>
      </c>
      <c r="C2438" t="s">
        <v>4148</v>
      </c>
      <c r="D2438" t="s">
        <v>4061</v>
      </c>
      <c r="E2438" t="s">
        <v>4062</v>
      </c>
      <c r="F2438" t="s">
        <v>1834</v>
      </c>
      <c r="G2438" t="s">
        <v>2086</v>
      </c>
      <c r="H2438" t="s">
        <v>9</v>
      </c>
      <c r="I2438" t="s">
        <v>180</v>
      </c>
      <c r="J2438" t="s">
        <v>3355</v>
      </c>
      <c r="K2438" t="s">
        <v>4134</v>
      </c>
      <c r="L2438">
        <v>33117</v>
      </c>
      <c r="M2438" t="s">
        <v>4135</v>
      </c>
      <c r="N2438" t="s">
        <v>4060</v>
      </c>
      <c r="O2438" t="s">
        <v>4136</v>
      </c>
      <c r="P2438">
        <v>249</v>
      </c>
      <c r="Q2438" t="s">
        <v>4134</v>
      </c>
      <c r="R2438">
        <v>2560.8675699999999</v>
      </c>
      <c r="S2438" t="s">
        <v>4203</v>
      </c>
      <c r="T2438" t="s">
        <v>4355</v>
      </c>
    </row>
    <row r="2439" spans="1:20" x14ac:dyDescent="0.3">
      <c r="A2439" t="s">
        <v>3653</v>
      </c>
      <c r="B2439" t="s">
        <v>4139</v>
      </c>
      <c r="C2439" t="s">
        <v>4253</v>
      </c>
      <c r="D2439" t="s">
        <v>4061</v>
      </c>
      <c r="E2439" t="s">
        <v>4062</v>
      </c>
      <c r="F2439" t="s">
        <v>1834</v>
      </c>
      <c r="G2439" t="s">
        <v>2086</v>
      </c>
      <c r="H2439" t="s">
        <v>9</v>
      </c>
      <c r="I2439" t="s">
        <v>180</v>
      </c>
      <c r="J2439" t="s">
        <v>3355</v>
      </c>
      <c r="K2439" t="s">
        <v>4134</v>
      </c>
      <c r="L2439">
        <v>168</v>
      </c>
      <c r="M2439" t="s">
        <v>4135</v>
      </c>
      <c r="N2439" t="s">
        <v>4060</v>
      </c>
      <c r="O2439" t="s">
        <v>4136</v>
      </c>
      <c r="P2439">
        <v>4</v>
      </c>
      <c r="Q2439" t="s">
        <v>4134</v>
      </c>
      <c r="R2439">
        <v>3379.27124</v>
      </c>
      <c r="S2439" t="s">
        <v>4141</v>
      </c>
      <c r="T2439" t="s">
        <v>4258</v>
      </c>
    </row>
    <row r="2440" spans="1:20" x14ac:dyDescent="0.3">
      <c r="A2440" t="s">
        <v>3913</v>
      </c>
      <c r="B2440" t="s">
        <v>4202</v>
      </c>
      <c r="C2440" t="s">
        <v>4148</v>
      </c>
      <c r="D2440" t="s">
        <v>4061</v>
      </c>
      <c r="E2440" t="s">
        <v>4062</v>
      </c>
      <c r="F2440" t="s">
        <v>1834</v>
      </c>
      <c r="G2440" t="s">
        <v>2086</v>
      </c>
      <c r="H2440" t="s">
        <v>9</v>
      </c>
      <c r="I2440" t="s">
        <v>180</v>
      </c>
      <c r="J2440" t="s">
        <v>3355</v>
      </c>
      <c r="K2440" t="s">
        <v>4134</v>
      </c>
      <c r="L2440">
        <v>3735</v>
      </c>
      <c r="M2440" t="s">
        <v>4135</v>
      </c>
      <c r="N2440" t="s">
        <v>4060</v>
      </c>
      <c r="O2440" t="s">
        <v>4136</v>
      </c>
      <c r="P2440">
        <v>249</v>
      </c>
      <c r="Q2440" t="s">
        <v>4134</v>
      </c>
      <c r="R2440">
        <v>2560.8675699999999</v>
      </c>
      <c r="S2440" t="s">
        <v>4203</v>
      </c>
      <c r="T2440" t="s">
        <v>4174</v>
      </c>
    </row>
    <row r="2441" spans="1:20" x14ac:dyDescent="0.3">
      <c r="A2441" t="s">
        <v>3755</v>
      </c>
      <c r="B2441" t="s">
        <v>4139</v>
      </c>
      <c r="C2441" t="s">
        <v>4205</v>
      </c>
      <c r="D2441" t="s">
        <v>4061</v>
      </c>
      <c r="E2441" t="s">
        <v>4062</v>
      </c>
      <c r="F2441" t="s">
        <v>1834</v>
      </c>
      <c r="G2441" t="s">
        <v>2086</v>
      </c>
      <c r="H2441" t="s">
        <v>9</v>
      </c>
      <c r="I2441" t="s">
        <v>180</v>
      </c>
      <c r="J2441" t="s">
        <v>3355</v>
      </c>
      <c r="K2441" t="s">
        <v>4134</v>
      </c>
      <c r="L2441">
        <v>11300</v>
      </c>
      <c r="M2441" t="s">
        <v>4135</v>
      </c>
      <c r="N2441" t="s">
        <v>4060</v>
      </c>
      <c r="O2441" t="s">
        <v>4136</v>
      </c>
      <c r="P2441">
        <v>100</v>
      </c>
      <c r="Q2441" t="s">
        <v>4134</v>
      </c>
      <c r="R2441">
        <v>2325.0208200000002</v>
      </c>
      <c r="S2441" t="s">
        <v>4141</v>
      </c>
      <c r="T2441" t="s">
        <v>4261</v>
      </c>
    </row>
    <row r="2442" spans="1:20" x14ac:dyDescent="0.3">
      <c r="A2442" t="s">
        <v>3727</v>
      </c>
      <c r="B2442" t="s">
        <v>4161</v>
      </c>
      <c r="C2442" t="s">
        <v>4182</v>
      </c>
      <c r="D2442" t="s">
        <v>4061</v>
      </c>
      <c r="E2442" t="s">
        <v>4062</v>
      </c>
      <c r="F2442" t="s">
        <v>1834</v>
      </c>
      <c r="G2442" t="s">
        <v>2086</v>
      </c>
      <c r="H2442" t="s">
        <v>9</v>
      </c>
      <c r="I2442" t="s">
        <v>180</v>
      </c>
      <c r="J2442" t="s">
        <v>3355</v>
      </c>
      <c r="K2442" t="s">
        <v>4134</v>
      </c>
      <c r="L2442">
        <v>1820</v>
      </c>
      <c r="M2442" t="s">
        <v>4135</v>
      </c>
      <c r="N2442" t="s">
        <v>4060</v>
      </c>
      <c r="O2442" t="s">
        <v>4136</v>
      </c>
      <c r="P2442">
        <v>140</v>
      </c>
      <c r="Q2442" t="s">
        <v>4134</v>
      </c>
      <c r="R2442">
        <v>4612.4273599999997</v>
      </c>
      <c r="S2442" t="s">
        <v>4149</v>
      </c>
      <c r="T2442" t="s">
        <v>4215</v>
      </c>
    </row>
    <row r="2443" spans="1:20" x14ac:dyDescent="0.3">
      <c r="A2443" t="s">
        <v>3774</v>
      </c>
      <c r="B2443" t="s">
        <v>4577</v>
      </c>
      <c r="C2443" t="s">
        <v>4148</v>
      </c>
      <c r="D2443" t="s">
        <v>4085</v>
      </c>
      <c r="E2443" t="s">
        <v>4086</v>
      </c>
      <c r="F2443" t="s">
        <v>89</v>
      </c>
      <c r="G2443" t="s">
        <v>2204</v>
      </c>
      <c r="H2443" t="s">
        <v>40</v>
      </c>
      <c r="I2443" t="s">
        <v>184</v>
      </c>
      <c r="J2443" t="s">
        <v>3383</v>
      </c>
      <c r="K2443" t="s">
        <v>4134</v>
      </c>
      <c r="L2443">
        <v>2700</v>
      </c>
      <c r="M2443" t="s">
        <v>4135</v>
      </c>
      <c r="N2443" t="s">
        <v>4060</v>
      </c>
      <c r="O2443" t="s">
        <v>4136</v>
      </c>
      <c r="P2443">
        <v>300</v>
      </c>
      <c r="Q2443" t="s">
        <v>4134</v>
      </c>
      <c r="R2443">
        <v>1422.57717</v>
      </c>
      <c r="S2443" t="s">
        <v>4414</v>
      </c>
      <c r="T2443" t="s">
        <v>4496</v>
      </c>
    </row>
    <row r="2444" spans="1:20" x14ac:dyDescent="0.3">
      <c r="A2444" t="s">
        <v>3755</v>
      </c>
      <c r="B2444" t="s">
        <v>4202</v>
      </c>
      <c r="C2444" t="s">
        <v>4152</v>
      </c>
      <c r="D2444" t="s">
        <v>4061</v>
      </c>
      <c r="E2444" t="s">
        <v>4062</v>
      </c>
      <c r="F2444" t="s">
        <v>1834</v>
      </c>
      <c r="G2444" t="s">
        <v>2086</v>
      </c>
      <c r="H2444" t="s">
        <v>9</v>
      </c>
      <c r="I2444" t="s">
        <v>180</v>
      </c>
      <c r="J2444" t="s">
        <v>3355</v>
      </c>
      <c r="K2444" t="s">
        <v>4134</v>
      </c>
      <c r="L2444">
        <v>13022</v>
      </c>
      <c r="M2444" t="s">
        <v>4135</v>
      </c>
      <c r="N2444" t="s">
        <v>4060</v>
      </c>
      <c r="O2444" t="s">
        <v>4136</v>
      </c>
      <c r="P2444">
        <v>383</v>
      </c>
      <c r="Q2444" t="s">
        <v>4134</v>
      </c>
      <c r="R2444">
        <v>2325.0208200000002</v>
      </c>
      <c r="S2444" t="s">
        <v>4203</v>
      </c>
      <c r="T2444" t="s">
        <v>4607</v>
      </c>
    </row>
    <row r="2445" spans="1:20" x14ac:dyDescent="0.3">
      <c r="A2445" t="s">
        <v>3789</v>
      </c>
      <c r="B2445" t="s">
        <v>4331</v>
      </c>
      <c r="C2445" t="s">
        <v>4164</v>
      </c>
      <c r="D2445" t="s">
        <v>4097</v>
      </c>
      <c r="E2445" t="s">
        <v>4098</v>
      </c>
      <c r="F2445" t="s">
        <v>37</v>
      </c>
      <c r="G2445" t="s">
        <v>2210</v>
      </c>
      <c r="H2445" t="s">
        <v>25</v>
      </c>
      <c r="I2445" t="s">
        <v>184</v>
      </c>
      <c r="J2445" t="s">
        <v>3383</v>
      </c>
      <c r="K2445" t="s">
        <v>4134</v>
      </c>
      <c r="L2445">
        <v>2000</v>
      </c>
      <c r="M2445" t="s">
        <v>4135</v>
      </c>
      <c r="N2445" t="s">
        <v>4080</v>
      </c>
      <c r="O2445" t="s">
        <v>4183</v>
      </c>
      <c r="P2445">
        <v>1000</v>
      </c>
      <c r="Q2445" t="s">
        <v>4134</v>
      </c>
      <c r="R2445">
        <v>6.72</v>
      </c>
      <c r="S2445" t="s">
        <v>4332</v>
      </c>
      <c r="T2445" t="s">
        <v>4333</v>
      </c>
    </row>
    <row r="2446" spans="1:20" x14ac:dyDescent="0.3">
      <c r="A2446" t="s">
        <v>3677</v>
      </c>
      <c r="B2446" t="s">
        <v>4424</v>
      </c>
      <c r="C2446" t="s">
        <v>4371</v>
      </c>
      <c r="D2446" t="s">
        <v>4207</v>
      </c>
      <c r="E2446" t="s">
        <v>4208</v>
      </c>
      <c r="F2446" t="s">
        <v>214</v>
      </c>
      <c r="G2446" t="s">
        <v>1960</v>
      </c>
      <c r="H2446" t="s">
        <v>42</v>
      </c>
      <c r="I2446" t="s">
        <v>180</v>
      </c>
      <c r="J2446" t="s">
        <v>3355</v>
      </c>
      <c r="K2446" t="s">
        <v>4398</v>
      </c>
      <c r="L2446">
        <v>25.999760800000001</v>
      </c>
      <c r="M2446" t="s">
        <v>4209</v>
      </c>
      <c r="N2446" t="s">
        <v>4425</v>
      </c>
      <c r="O2446" t="s">
        <v>3627</v>
      </c>
      <c r="P2446">
        <v>321.62</v>
      </c>
      <c r="Q2446" t="s">
        <v>4398</v>
      </c>
      <c r="R2446">
        <v>13413.41</v>
      </c>
      <c r="S2446" t="s">
        <v>4426</v>
      </c>
      <c r="T2446"/>
    </row>
    <row r="2447" spans="1:20" x14ac:dyDescent="0.3">
      <c r="A2447" t="s">
        <v>3702</v>
      </c>
      <c r="B2447" t="s">
        <v>4139</v>
      </c>
      <c r="C2447" t="s">
        <v>4177</v>
      </c>
      <c r="D2447" t="s">
        <v>4061</v>
      </c>
      <c r="E2447" t="s">
        <v>4062</v>
      </c>
      <c r="F2447" t="s">
        <v>1834</v>
      </c>
      <c r="G2447" t="s">
        <v>2086</v>
      </c>
      <c r="H2447" t="s">
        <v>9</v>
      </c>
      <c r="I2447" t="s">
        <v>180</v>
      </c>
      <c r="J2447" t="s">
        <v>3355</v>
      </c>
      <c r="K2447" t="s">
        <v>4134</v>
      </c>
      <c r="L2447">
        <v>8904</v>
      </c>
      <c r="M2447" t="s">
        <v>4135</v>
      </c>
      <c r="N2447" t="s">
        <v>4060</v>
      </c>
      <c r="O2447" t="s">
        <v>4136</v>
      </c>
      <c r="P2447">
        <v>28</v>
      </c>
      <c r="Q2447" t="s">
        <v>4134</v>
      </c>
      <c r="R2447">
        <v>2980.4106900000002</v>
      </c>
      <c r="S2447" t="s">
        <v>4141</v>
      </c>
      <c r="T2447" t="s">
        <v>4304</v>
      </c>
    </row>
    <row r="2448" spans="1:20" x14ac:dyDescent="0.3">
      <c r="A2448" t="s">
        <v>3657</v>
      </c>
      <c r="B2448" t="s">
        <v>4198</v>
      </c>
      <c r="C2448" t="s">
        <v>4164</v>
      </c>
      <c r="D2448" t="s">
        <v>4085</v>
      </c>
      <c r="E2448" t="s">
        <v>4086</v>
      </c>
      <c r="F2448" t="s">
        <v>37</v>
      </c>
      <c r="G2448" t="s">
        <v>2210</v>
      </c>
      <c r="H2448" t="s">
        <v>25</v>
      </c>
      <c r="I2448" t="s">
        <v>184</v>
      </c>
      <c r="J2448" t="s">
        <v>3383</v>
      </c>
      <c r="K2448" t="s">
        <v>4134</v>
      </c>
      <c r="L2448">
        <v>3000</v>
      </c>
      <c r="M2448" t="s">
        <v>4135</v>
      </c>
      <c r="N2448" t="s">
        <v>4060</v>
      </c>
      <c r="O2448" t="s">
        <v>4136</v>
      </c>
      <c r="P2448">
        <v>1500</v>
      </c>
      <c r="Q2448" t="s">
        <v>4134</v>
      </c>
      <c r="R2448">
        <v>977.82592</v>
      </c>
      <c r="S2448" t="s">
        <v>4200</v>
      </c>
      <c r="T2448" t="s">
        <v>4621</v>
      </c>
    </row>
    <row r="2449" spans="1:20" x14ac:dyDescent="0.3">
      <c r="A2449" t="s">
        <v>3884</v>
      </c>
      <c r="B2449" t="s">
        <v>4139</v>
      </c>
      <c r="C2449" t="s">
        <v>4140</v>
      </c>
      <c r="D2449" t="s">
        <v>4061</v>
      </c>
      <c r="E2449" t="s">
        <v>4062</v>
      </c>
      <c r="F2449" t="s">
        <v>1834</v>
      </c>
      <c r="G2449" t="s">
        <v>2086</v>
      </c>
      <c r="H2449" t="s">
        <v>9</v>
      </c>
      <c r="I2449" t="s">
        <v>180</v>
      </c>
      <c r="J2449" t="s">
        <v>3355</v>
      </c>
      <c r="K2449" t="s">
        <v>4134</v>
      </c>
      <c r="L2449">
        <v>882</v>
      </c>
      <c r="M2449" t="s">
        <v>4135</v>
      </c>
      <c r="N2449" t="s">
        <v>4060</v>
      </c>
      <c r="O2449" t="s">
        <v>4136</v>
      </c>
      <c r="P2449">
        <v>42</v>
      </c>
      <c r="Q2449" t="s">
        <v>4134</v>
      </c>
      <c r="R2449">
        <v>10162.67376</v>
      </c>
      <c r="S2449" t="s">
        <v>4141</v>
      </c>
      <c r="T2449" t="s">
        <v>4138</v>
      </c>
    </row>
    <row r="2450" spans="1:20" x14ac:dyDescent="0.3">
      <c r="A2450" t="s">
        <v>3653</v>
      </c>
      <c r="B2450" t="s">
        <v>4484</v>
      </c>
      <c r="C2450" t="s">
        <v>4164</v>
      </c>
      <c r="D2450" t="s">
        <v>4061</v>
      </c>
      <c r="E2450" t="s">
        <v>4062</v>
      </c>
      <c r="F2450" t="s">
        <v>1834</v>
      </c>
      <c r="G2450" t="s">
        <v>2086</v>
      </c>
      <c r="H2450" t="s">
        <v>9</v>
      </c>
      <c r="I2450" t="s">
        <v>180</v>
      </c>
      <c r="J2450" t="s">
        <v>3355</v>
      </c>
      <c r="K2450" t="s">
        <v>4134</v>
      </c>
      <c r="L2450">
        <v>84870</v>
      </c>
      <c r="M2450" t="s">
        <v>4135</v>
      </c>
      <c r="N2450" t="s">
        <v>4060</v>
      </c>
      <c r="O2450" t="s">
        <v>4136</v>
      </c>
      <c r="P2450">
        <v>205</v>
      </c>
      <c r="Q2450" t="s">
        <v>4134</v>
      </c>
      <c r="R2450">
        <v>3514.24467</v>
      </c>
      <c r="S2450" t="s">
        <v>4220</v>
      </c>
      <c r="T2450" t="s">
        <v>4186</v>
      </c>
    </row>
    <row r="2451" spans="1:20" x14ac:dyDescent="0.3">
      <c r="A2451" t="s">
        <v>3657</v>
      </c>
      <c r="B2451" t="s">
        <v>4346</v>
      </c>
      <c r="C2451" t="s">
        <v>4235</v>
      </c>
      <c r="D2451" t="s">
        <v>4085</v>
      </c>
      <c r="E2451" t="s">
        <v>4086</v>
      </c>
      <c r="F2451" t="s">
        <v>37</v>
      </c>
      <c r="G2451" t="s">
        <v>2210</v>
      </c>
      <c r="H2451" t="s">
        <v>25</v>
      </c>
      <c r="I2451" t="s">
        <v>184</v>
      </c>
      <c r="J2451" t="s">
        <v>3383</v>
      </c>
      <c r="K2451" t="s">
        <v>4134</v>
      </c>
      <c r="L2451">
        <v>12000</v>
      </c>
      <c r="M2451" t="s">
        <v>4135</v>
      </c>
      <c r="N2451" t="s">
        <v>4060</v>
      </c>
      <c r="O2451" t="s">
        <v>4136</v>
      </c>
      <c r="P2451">
        <v>2000</v>
      </c>
      <c r="Q2451" t="s">
        <v>4134</v>
      </c>
      <c r="R2451">
        <v>977.82592</v>
      </c>
      <c r="S2451" t="s">
        <v>4347</v>
      </c>
      <c r="T2451" t="s">
        <v>4529</v>
      </c>
    </row>
    <row r="2452" spans="1:20" x14ac:dyDescent="0.3">
      <c r="A2452" t="s">
        <v>3828</v>
      </c>
      <c r="B2452" t="s">
        <v>4143</v>
      </c>
      <c r="C2452" t="s">
        <v>4182</v>
      </c>
      <c r="D2452" t="s">
        <v>4068</v>
      </c>
      <c r="E2452" t="s">
        <v>4069</v>
      </c>
      <c r="F2452" t="s">
        <v>1834</v>
      </c>
      <c r="G2452" t="s">
        <v>2086</v>
      </c>
      <c r="H2452" t="s">
        <v>9</v>
      </c>
      <c r="I2452" t="s">
        <v>180</v>
      </c>
      <c r="J2452" t="s">
        <v>3355</v>
      </c>
      <c r="K2452" t="s">
        <v>4134</v>
      </c>
      <c r="L2452">
        <v>2783</v>
      </c>
      <c r="M2452" t="s">
        <v>4135</v>
      </c>
      <c r="N2452" t="s">
        <v>4060</v>
      </c>
      <c r="O2452" t="s">
        <v>4136</v>
      </c>
      <c r="P2452">
        <v>23</v>
      </c>
      <c r="Q2452" t="s">
        <v>4134</v>
      </c>
      <c r="R2452">
        <v>7579.41986</v>
      </c>
      <c r="S2452" t="s">
        <v>4145</v>
      </c>
      <c r="T2452" t="s">
        <v>4264</v>
      </c>
    </row>
    <row r="2453" spans="1:20" x14ac:dyDescent="0.3">
      <c r="A2453" t="s">
        <v>3755</v>
      </c>
      <c r="B2453" t="s">
        <v>4139</v>
      </c>
      <c r="C2453" t="s">
        <v>4164</v>
      </c>
      <c r="D2453" t="s">
        <v>4061</v>
      </c>
      <c r="E2453" t="s">
        <v>4062</v>
      </c>
      <c r="F2453" t="s">
        <v>1834</v>
      </c>
      <c r="G2453" t="s">
        <v>2086</v>
      </c>
      <c r="H2453" t="s">
        <v>9</v>
      </c>
      <c r="I2453" t="s">
        <v>180</v>
      </c>
      <c r="J2453" t="s">
        <v>3355</v>
      </c>
      <c r="K2453" t="s">
        <v>4134</v>
      </c>
      <c r="L2453">
        <v>37600</v>
      </c>
      <c r="M2453" t="s">
        <v>4135</v>
      </c>
      <c r="N2453" t="s">
        <v>4060</v>
      </c>
      <c r="O2453" t="s">
        <v>4136</v>
      </c>
      <c r="P2453">
        <v>200</v>
      </c>
      <c r="Q2453" t="s">
        <v>4134</v>
      </c>
      <c r="R2453">
        <v>2325.0208200000002</v>
      </c>
      <c r="S2453" t="s">
        <v>4141</v>
      </c>
      <c r="T2453" t="s">
        <v>4149</v>
      </c>
    </row>
    <row r="2454" spans="1:20" x14ac:dyDescent="0.3">
      <c r="A2454" t="s">
        <v>3702</v>
      </c>
      <c r="B2454" t="s">
        <v>4268</v>
      </c>
      <c r="C2454" t="s">
        <v>4182</v>
      </c>
      <c r="D2454" t="s">
        <v>4061</v>
      </c>
      <c r="E2454" t="s">
        <v>4062</v>
      </c>
      <c r="F2454" t="s">
        <v>572</v>
      </c>
      <c r="G2454" t="s">
        <v>3201</v>
      </c>
      <c r="H2454" t="s">
        <v>9</v>
      </c>
      <c r="I2454" t="s">
        <v>180</v>
      </c>
      <c r="J2454" t="s">
        <v>3404</v>
      </c>
      <c r="K2454" t="s">
        <v>4134</v>
      </c>
      <c r="L2454">
        <v>18612</v>
      </c>
      <c r="M2454" t="s">
        <v>4135</v>
      </c>
      <c r="N2454" t="s">
        <v>4060</v>
      </c>
      <c r="O2454" t="s">
        <v>4136</v>
      </c>
      <c r="P2454">
        <v>141</v>
      </c>
      <c r="Q2454" t="s">
        <v>4134</v>
      </c>
      <c r="R2454">
        <v>3016.1878499999998</v>
      </c>
      <c r="S2454" t="s">
        <v>4248</v>
      </c>
      <c r="T2454" t="s">
        <v>4421</v>
      </c>
    </row>
    <row r="2455" spans="1:20" x14ac:dyDescent="0.3">
      <c r="A2455" t="s">
        <v>4033</v>
      </c>
      <c r="B2455" t="s">
        <v>4328</v>
      </c>
      <c r="C2455" t="s">
        <v>4164</v>
      </c>
      <c r="D2455" t="s">
        <v>4085</v>
      </c>
      <c r="E2455" t="s">
        <v>4086</v>
      </c>
      <c r="F2455" t="s">
        <v>331</v>
      </c>
      <c r="G2455" t="s">
        <v>2211</v>
      </c>
      <c r="H2455" t="s">
        <v>46</v>
      </c>
      <c r="I2455" t="s">
        <v>180</v>
      </c>
      <c r="J2455" t="s">
        <v>3383</v>
      </c>
      <c r="K2455" t="s">
        <v>4134</v>
      </c>
      <c r="L2455">
        <v>200</v>
      </c>
      <c r="M2455" t="s">
        <v>4135</v>
      </c>
      <c r="N2455" t="s">
        <v>4060</v>
      </c>
      <c r="O2455" t="s">
        <v>4136</v>
      </c>
      <c r="P2455">
        <v>100</v>
      </c>
      <c r="Q2455" t="s">
        <v>4134</v>
      </c>
      <c r="R2455">
        <v>4276.9212200000002</v>
      </c>
      <c r="S2455" t="s">
        <v>4155</v>
      </c>
      <c r="T2455" t="s">
        <v>4322</v>
      </c>
    </row>
    <row r="2456" spans="1:20" x14ac:dyDescent="0.3">
      <c r="A2456" t="s">
        <v>3657</v>
      </c>
      <c r="B2456" t="s">
        <v>4623</v>
      </c>
      <c r="C2456" t="s">
        <v>4199</v>
      </c>
      <c r="D2456" t="s">
        <v>4085</v>
      </c>
      <c r="E2456" t="s">
        <v>4086</v>
      </c>
      <c r="F2456" t="s">
        <v>71</v>
      </c>
      <c r="G2456" t="s">
        <v>2214</v>
      </c>
      <c r="H2456" t="s">
        <v>23</v>
      </c>
      <c r="I2456" t="s">
        <v>184</v>
      </c>
      <c r="J2456" t="s">
        <v>3383</v>
      </c>
      <c r="K2456" t="s">
        <v>4134</v>
      </c>
      <c r="L2456">
        <v>1000</v>
      </c>
      <c r="M2456" t="s">
        <v>4135</v>
      </c>
      <c r="N2456" t="s">
        <v>4060</v>
      </c>
      <c r="O2456" t="s">
        <v>4136</v>
      </c>
      <c r="P2456">
        <v>500</v>
      </c>
      <c r="Q2456" t="s">
        <v>4134</v>
      </c>
      <c r="R2456">
        <v>984.44875999999999</v>
      </c>
      <c r="S2456" t="s">
        <v>4286</v>
      </c>
      <c r="T2456" t="s">
        <v>4387</v>
      </c>
    </row>
    <row r="2457" spans="1:20" x14ac:dyDescent="0.3">
      <c r="A2457" t="s">
        <v>3884</v>
      </c>
      <c r="B2457" t="s">
        <v>4231</v>
      </c>
      <c r="C2457" t="s">
        <v>4182</v>
      </c>
      <c r="D2457" t="s">
        <v>4061</v>
      </c>
      <c r="E2457" t="s">
        <v>4062</v>
      </c>
      <c r="F2457" t="s">
        <v>1834</v>
      </c>
      <c r="G2457" t="s">
        <v>2086</v>
      </c>
      <c r="H2457" t="s">
        <v>9</v>
      </c>
      <c r="I2457" t="s">
        <v>180</v>
      </c>
      <c r="J2457" t="s">
        <v>3355</v>
      </c>
      <c r="K2457" t="s">
        <v>4134</v>
      </c>
      <c r="L2457">
        <v>26880</v>
      </c>
      <c r="M2457" t="s">
        <v>4135</v>
      </c>
      <c r="N2457" t="s">
        <v>4060</v>
      </c>
      <c r="O2457" t="s">
        <v>4136</v>
      </c>
      <c r="P2457">
        <v>112</v>
      </c>
      <c r="Q2457" t="s">
        <v>4134</v>
      </c>
      <c r="R2457">
        <v>10162.67376</v>
      </c>
      <c r="S2457" t="s">
        <v>4232</v>
      </c>
      <c r="T2457" t="s">
        <v>4471</v>
      </c>
    </row>
    <row r="2458" spans="1:20" x14ac:dyDescent="0.3">
      <c r="A2458" t="s">
        <v>3884</v>
      </c>
      <c r="B2458" t="s">
        <v>4139</v>
      </c>
      <c r="C2458" t="s">
        <v>4182</v>
      </c>
      <c r="D2458" t="s">
        <v>4061</v>
      </c>
      <c r="E2458" t="s">
        <v>4062</v>
      </c>
      <c r="F2458" t="s">
        <v>1834</v>
      </c>
      <c r="G2458" t="s">
        <v>2086</v>
      </c>
      <c r="H2458" t="s">
        <v>9</v>
      </c>
      <c r="I2458" t="s">
        <v>180</v>
      </c>
      <c r="J2458" t="s">
        <v>3355</v>
      </c>
      <c r="K2458" t="s">
        <v>4134</v>
      </c>
      <c r="L2458">
        <v>735</v>
      </c>
      <c r="M2458" t="s">
        <v>4135</v>
      </c>
      <c r="N2458" t="s">
        <v>4060</v>
      </c>
      <c r="O2458" t="s">
        <v>4136</v>
      </c>
      <c r="P2458">
        <v>35</v>
      </c>
      <c r="Q2458" t="s">
        <v>4134</v>
      </c>
      <c r="R2458">
        <v>10162.67376</v>
      </c>
      <c r="S2458" t="s">
        <v>4141</v>
      </c>
      <c r="T2458" t="s">
        <v>4138</v>
      </c>
    </row>
    <row r="2459" spans="1:20" x14ac:dyDescent="0.3">
      <c r="A2459" t="s">
        <v>3844</v>
      </c>
      <c r="B2459" t="s">
        <v>4367</v>
      </c>
      <c r="C2459" t="s">
        <v>4199</v>
      </c>
      <c r="D2459" t="s">
        <v>4068</v>
      </c>
      <c r="E2459" t="s">
        <v>4069</v>
      </c>
      <c r="F2459" t="s">
        <v>1834</v>
      </c>
      <c r="G2459" t="s">
        <v>2086</v>
      </c>
      <c r="H2459" t="s">
        <v>9</v>
      </c>
      <c r="I2459" t="s">
        <v>180</v>
      </c>
      <c r="J2459" t="s">
        <v>3355</v>
      </c>
      <c r="K2459" t="s">
        <v>4134</v>
      </c>
      <c r="L2459">
        <v>100</v>
      </c>
      <c r="M2459" t="s">
        <v>4135</v>
      </c>
      <c r="N2459" t="s">
        <v>4060</v>
      </c>
      <c r="O2459" t="s">
        <v>4136</v>
      </c>
      <c r="P2459">
        <v>100</v>
      </c>
      <c r="Q2459" t="s">
        <v>4134</v>
      </c>
      <c r="R2459">
        <v>8006.1981599999999</v>
      </c>
      <c r="S2459" t="s">
        <v>4224</v>
      </c>
      <c r="T2459"/>
    </row>
    <row r="2460" spans="1:20" x14ac:dyDescent="0.3">
      <c r="A2460" t="s">
        <v>3702</v>
      </c>
      <c r="B2460" t="s">
        <v>4139</v>
      </c>
      <c r="C2460" t="s">
        <v>4292</v>
      </c>
      <c r="D2460" t="s">
        <v>4061</v>
      </c>
      <c r="E2460" t="s">
        <v>4062</v>
      </c>
      <c r="F2460" t="s">
        <v>1834</v>
      </c>
      <c r="G2460" t="s">
        <v>2086</v>
      </c>
      <c r="H2460" t="s">
        <v>9</v>
      </c>
      <c r="I2460" t="s">
        <v>180</v>
      </c>
      <c r="J2460" t="s">
        <v>3355</v>
      </c>
      <c r="K2460" t="s">
        <v>4134</v>
      </c>
      <c r="L2460">
        <v>14800</v>
      </c>
      <c r="M2460" t="s">
        <v>4135</v>
      </c>
      <c r="N2460" t="s">
        <v>4060</v>
      </c>
      <c r="O2460" t="s">
        <v>4136</v>
      </c>
      <c r="P2460">
        <v>185</v>
      </c>
      <c r="Q2460" t="s">
        <v>4134</v>
      </c>
      <c r="R2460">
        <v>2980.4106900000002</v>
      </c>
      <c r="S2460" t="s">
        <v>4141</v>
      </c>
      <c r="T2460" t="s">
        <v>4158</v>
      </c>
    </row>
    <row r="2461" spans="1:20" x14ac:dyDescent="0.3">
      <c r="A2461" t="s">
        <v>3702</v>
      </c>
      <c r="B2461" t="s">
        <v>4139</v>
      </c>
      <c r="C2461" t="s">
        <v>4275</v>
      </c>
      <c r="D2461" t="s">
        <v>4061</v>
      </c>
      <c r="E2461" t="s">
        <v>4062</v>
      </c>
      <c r="F2461" t="s">
        <v>1834</v>
      </c>
      <c r="G2461" t="s">
        <v>2086</v>
      </c>
      <c r="H2461" t="s">
        <v>9</v>
      </c>
      <c r="I2461" t="s">
        <v>180</v>
      </c>
      <c r="J2461" t="s">
        <v>3355</v>
      </c>
      <c r="K2461" t="s">
        <v>4134</v>
      </c>
      <c r="L2461">
        <v>4901</v>
      </c>
      <c r="M2461" t="s">
        <v>4135</v>
      </c>
      <c r="N2461" t="s">
        <v>4060</v>
      </c>
      <c r="O2461" t="s">
        <v>4136</v>
      </c>
      <c r="P2461">
        <v>169</v>
      </c>
      <c r="Q2461" t="s">
        <v>4134</v>
      </c>
      <c r="R2461">
        <v>2980.4106900000002</v>
      </c>
      <c r="S2461" t="s">
        <v>4141</v>
      </c>
      <c r="T2461" t="s">
        <v>4238</v>
      </c>
    </row>
    <row r="2462" spans="1:20" x14ac:dyDescent="0.3">
      <c r="A2462" t="s">
        <v>3702</v>
      </c>
      <c r="B2462" t="s">
        <v>4139</v>
      </c>
      <c r="C2462" t="s">
        <v>4252</v>
      </c>
      <c r="D2462" t="s">
        <v>4061</v>
      </c>
      <c r="E2462" t="s">
        <v>4062</v>
      </c>
      <c r="F2462" t="s">
        <v>1834</v>
      </c>
      <c r="G2462" t="s">
        <v>2086</v>
      </c>
      <c r="H2462" t="s">
        <v>9</v>
      </c>
      <c r="I2462" t="s">
        <v>180</v>
      </c>
      <c r="J2462" t="s">
        <v>3355</v>
      </c>
      <c r="K2462" t="s">
        <v>4134</v>
      </c>
      <c r="L2462">
        <v>26788</v>
      </c>
      <c r="M2462" t="s">
        <v>4135</v>
      </c>
      <c r="N2462" t="s">
        <v>4060</v>
      </c>
      <c r="O2462" t="s">
        <v>4136</v>
      </c>
      <c r="P2462">
        <v>148</v>
      </c>
      <c r="Q2462" t="s">
        <v>4134</v>
      </c>
      <c r="R2462">
        <v>2980.4106900000002</v>
      </c>
      <c r="S2462" t="s">
        <v>4141</v>
      </c>
      <c r="T2462" t="s">
        <v>4267</v>
      </c>
    </row>
    <row r="2463" spans="1:20" x14ac:dyDescent="0.3">
      <c r="A2463" t="s">
        <v>3884</v>
      </c>
      <c r="B2463" t="s">
        <v>4139</v>
      </c>
      <c r="C2463" t="s">
        <v>4266</v>
      </c>
      <c r="D2463" t="s">
        <v>4061</v>
      </c>
      <c r="E2463" t="s">
        <v>4062</v>
      </c>
      <c r="F2463" t="s">
        <v>1834</v>
      </c>
      <c r="G2463" t="s">
        <v>2086</v>
      </c>
      <c r="H2463" t="s">
        <v>9</v>
      </c>
      <c r="I2463" t="s">
        <v>180</v>
      </c>
      <c r="J2463" t="s">
        <v>3355</v>
      </c>
      <c r="K2463" t="s">
        <v>4134</v>
      </c>
      <c r="L2463">
        <v>1746</v>
      </c>
      <c r="M2463" t="s">
        <v>4135</v>
      </c>
      <c r="N2463" t="s">
        <v>4060</v>
      </c>
      <c r="O2463" t="s">
        <v>4136</v>
      </c>
      <c r="P2463">
        <v>97</v>
      </c>
      <c r="Q2463" t="s">
        <v>4134</v>
      </c>
      <c r="R2463">
        <v>11365.452939999999</v>
      </c>
      <c r="S2463" t="s">
        <v>4141</v>
      </c>
      <c r="T2463" t="s">
        <v>4316</v>
      </c>
    </row>
    <row r="2464" spans="1:20" x14ac:dyDescent="0.3">
      <c r="A2464" t="s">
        <v>3657</v>
      </c>
      <c r="B2464" t="s">
        <v>4365</v>
      </c>
      <c r="C2464" t="s">
        <v>4199</v>
      </c>
      <c r="D2464" t="s">
        <v>4085</v>
      </c>
      <c r="E2464" t="s">
        <v>4086</v>
      </c>
      <c r="F2464" t="s">
        <v>89</v>
      </c>
      <c r="G2464" t="s">
        <v>2204</v>
      </c>
      <c r="H2464" t="s">
        <v>40</v>
      </c>
      <c r="I2464" t="s">
        <v>184</v>
      </c>
      <c r="J2464" t="s">
        <v>3383</v>
      </c>
      <c r="K2464" t="s">
        <v>4134</v>
      </c>
      <c r="L2464">
        <v>10000</v>
      </c>
      <c r="M2464" t="s">
        <v>4135</v>
      </c>
      <c r="N2464" t="s">
        <v>4060</v>
      </c>
      <c r="O2464" t="s">
        <v>4136</v>
      </c>
      <c r="P2464">
        <v>1000</v>
      </c>
      <c r="Q2464" t="s">
        <v>4134</v>
      </c>
      <c r="R2464">
        <v>1075.2533900000001</v>
      </c>
      <c r="S2464" t="s">
        <v>4271</v>
      </c>
      <c r="T2464" t="s">
        <v>4280</v>
      </c>
    </row>
    <row r="2465" spans="1:20" x14ac:dyDescent="0.3">
      <c r="A2465" t="s">
        <v>3884</v>
      </c>
      <c r="B2465" t="s">
        <v>4634</v>
      </c>
      <c r="C2465" t="s">
        <v>4199</v>
      </c>
      <c r="D2465" t="s">
        <v>4061</v>
      </c>
      <c r="E2465" t="s">
        <v>4062</v>
      </c>
      <c r="F2465" t="s">
        <v>1834</v>
      </c>
      <c r="G2465" t="s">
        <v>2086</v>
      </c>
      <c r="H2465" t="s">
        <v>9</v>
      </c>
      <c r="I2465" t="s">
        <v>180</v>
      </c>
      <c r="J2465" t="s">
        <v>3355</v>
      </c>
      <c r="K2465" t="s">
        <v>4134</v>
      </c>
      <c r="L2465">
        <v>8176</v>
      </c>
      <c r="M2465" t="s">
        <v>4135</v>
      </c>
      <c r="N2465" t="s">
        <v>4060</v>
      </c>
      <c r="O2465" t="s">
        <v>4136</v>
      </c>
      <c r="P2465">
        <v>28</v>
      </c>
      <c r="Q2465" t="s">
        <v>4134</v>
      </c>
      <c r="R2465">
        <v>11365.452939999999</v>
      </c>
      <c r="S2465" t="s">
        <v>4220</v>
      </c>
      <c r="T2465" t="s">
        <v>4411</v>
      </c>
    </row>
    <row r="2466" spans="1:20" x14ac:dyDescent="0.3">
      <c r="A2466" t="s">
        <v>3824</v>
      </c>
      <c r="B2466" t="s">
        <v>4289</v>
      </c>
      <c r="C2466" t="s">
        <v>4199</v>
      </c>
      <c r="D2466" t="s">
        <v>4122</v>
      </c>
      <c r="E2466" t="s">
        <v>4123</v>
      </c>
      <c r="F2466" t="s">
        <v>1834</v>
      </c>
      <c r="G2466" t="s">
        <v>2086</v>
      </c>
      <c r="H2466" t="s">
        <v>9</v>
      </c>
      <c r="I2466" t="s">
        <v>180</v>
      </c>
      <c r="J2466" t="s">
        <v>3355</v>
      </c>
      <c r="K2466" t="s">
        <v>4134</v>
      </c>
      <c r="L2466">
        <v>510</v>
      </c>
      <c r="M2466" t="s">
        <v>4135</v>
      </c>
      <c r="N2466" t="s">
        <v>4080</v>
      </c>
      <c r="O2466" t="s">
        <v>4183</v>
      </c>
      <c r="P2466">
        <v>30</v>
      </c>
      <c r="Q2466" t="s">
        <v>4134</v>
      </c>
      <c r="R2466">
        <v>9232.39</v>
      </c>
      <c r="S2466" t="s">
        <v>4290</v>
      </c>
      <c r="T2466" t="s">
        <v>4678</v>
      </c>
    </row>
    <row r="2467" spans="1:20" x14ac:dyDescent="0.3">
      <c r="A2467" t="s">
        <v>3702</v>
      </c>
      <c r="B2467" t="s">
        <v>4139</v>
      </c>
      <c r="C2467" t="s">
        <v>4324</v>
      </c>
      <c r="D2467" t="s">
        <v>4061</v>
      </c>
      <c r="E2467" t="s">
        <v>4062</v>
      </c>
      <c r="F2467" t="s">
        <v>1834</v>
      </c>
      <c r="G2467" t="s">
        <v>2086</v>
      </c>
      <c r="H2467" t="s">
        <v>9</v>
      </c>
      <c r="I2467" t="s">
        <v>180</v>
      </c>
      <c r="J2467" t="s">
        <v>3355</v>
      </c>
      <c r="K2467" t="s">
        <v>4134</v>
      </c>
      <c r="L2467">
        <v>2508</v>
      </c>
      <c r="M2467" t="s">
        <v>4135</v>
      </c>
      <c r="N2467" t="s">
        <v>4060</v>
      </c>
      <c r="O2467" t="s">
        <v>4136</v>
      </c>
      <c r="P2467">
        <v>209</v>
      </c>
      <c r="Q2467" t="s">
        <v>4134</v>
      </c>
      <c r="R2467">
        <v>2980.4106900000002</v>
      </c>
      <c r="S2467" t="s">
        <v>4141</v>
      </c>
      <c r="T2467" t="s">
        <v>4224</v>
      </c>
    </row>
    <row r="2468" spans="1:20" x14ac:dyDescent="0.3">
      <c r="A2468" t="s">
        <v>3787</v>
      </c>
      <c r="B2468" t="s">
        <v>4143</v>
      </c>
      <c r="C2468" t="s">
        <v>4144</v>
      </c>
      <c r="D2468" t="s">
        <v>4068</v>
      </c>
      <c r="E2468" t="s">
        <v>4069</v>
      </c>
      <c r="F2468" t="s">
        <v>1834</v>
      </c>
      <c r="G2468" t="s">
        <v>2086</v>
      </c>
      <c r="H2468" t="s">
        <v>9</v>
      </c>
      <c r="I2468" t="s">
        <v>180</v>
      </c>
      <c r="J2468" t="s">
        <v>3355</v>
      </c>
      <c r="K2468" t="s">
        <v>4134</v>
      </c>
      <c r="L2468">
        <v>40</v>
      </c>
      <c r="M2468" t="s">
        <v>4135</v>
      </c>
      <c r="N2468" t="s">
        <v>4060</v>
      </c>
      <c r="O2468" t="s">
        <v>4136</v>
      </c>
      <c r="P2468">
        <v>40</v>
      </c>
      <c r="Q2468" t="s">
        <v>4134</v>
      </c>
      <c r="R2468">
        <v>9867.69751</v>
      </c>
      <c r="S2468" t="s">
        <v>4145</v>
      </c>
      <c r="T2468" t="s">
        <v>4422</v>
      </c>
    </row>
    <row r="2469" spans="1:20" x14ac:dyDescent="0.3">
      <c r="A2469" t="s">
        <v>3844</v>
      </c>
      <c r="B2469" t="s">
        <v>4368</v>
      </c>
      <c r="C2469" t="s">
        <v>4164</v>
      </c>
      <c r="D2469" t="s">
        <v>4068</v>
      </c>
      <c r="E2469" t="s">
        <v>4069</v>
      </c>
      <c r="F2469" t="s">
        <v>1834</v>
      </c>
      <c r="G2469" t="s">
        <v>2086</v>
      </c>
      <c r="H2469" t="s">
        <v>9</v>
      </c>
      <c r="I2469" t="s">
        <v>180</v>
      </c>
      <c r="J2469" t="s">
        <v>3355</v>
      </c>
      <c r="K2469" t="s">
        <v>4134</v>
      </c>
      <c r="L2469">
        <v>5696</v>
      </c>
      <c r="M2469" t="s">
        <v>4135</v>
      </c>
      <c r="N2469" t="s">
        <v>4060</v>
      </c>
      <c r="O2469" t="s">
        <v>4136</v>
      </c>
      <c r="P2469">
        <v>181</v>
      </c>
      <c r="Q2469" t="s">
        <v>4134</v>
      </c>
      <c r="R2469">
        <v>7409.59148</v>
      </c>
      <c r="S2469" t="s">
        <v>4232</v>
      </c>
      <c r="T2469" t="s">
        <v>4662</v>
      </c>
    </row>
    <row r="2470" spans="1:20" x14ac:dyDescent="0.3">
      <c r="A2470" t="s">
        <v>3727</v>
      </c>
      <c r="B2470" t="s">
        <v>4139</v>
      </c>
      <c r="C2470" t="s">
        <v>4159</v>
      </c>
      <c r="D2470" t="s">
        <v>4061</v>
      </c>
      <c r="E2470" t="s">
        <v>4062</v>
      </c>
      <c r="F2470" t="s">
        <v>1834</v>
      </c>
      <c r="G2470" t="s">
        <v>2086</v>
      </c>
      <c r="H2470" t="s">
        <v>9</v>
      </c>
      <c r="I2470" t="s">
        <v>180</v>
      </c>
      <c r="J2470" t="s">
        <v>3355</v>
      </c>
      <c r="K2470" t="s">
        <v>4134</v>
      </c>
      <c r="L2470">
        <v>7786</v>
      </c>
      <c r="M2470" t="s">
        <v>4135</v>
      </c>
      <c r="N2470" t="s">
        <v>4060</v>
      </c>
      <c r="O2470" t="s">
        <v>4136</v>
      </c>
      <c r="P2470">
        <v>241</v>
      </c>
      <c r="Q2470" t="s">
        <v>4134</v>
      </c>
      <c r="R2470">
        <v>4435.2754500000001</v>
      </c>
      <c r="S2470" t="s">
        <v>4141</v>
      </c>
      <c r="T2470" t="s">
        <v>4245</v>
      </c>
    </row>
    <row r="2471" spans="1:20" x14ac:dyDescent="0.3">
      <c r="A2471" t="s">
        <v>3755</v>
      </c>
      <c r="B2471" t="s">
        <v>4139</v>
      </c>
      <c r="C2471" t="s">
        <v>4164</v>
      </c>
      <c r="D2471" t="s">
        <v>4061</v>
      </c>
      <c r="E2471" t="s">
        <v>4062</v>
      </c>
      <c r="F2471" t="s">
        <v>1834</v>
      </c>
      <c r="G2471" t="s">
        <v>2086</v>
      </c>
      <c r="H2471" t="s">
        <v>9</v>
      </c>
      <c r="I2471" t="s">
        <v>180</v>
      </c>
      <c r="J2471" t="s">
        <v>3355</v>
      </c>
      <c r="K2471" t="s">
        <v>4134</v>
      </c>
      <c r="L2471">
        <v>5800</v>
      </c>
      <c r="M2471" t="s">
        <v>4135</v>
      </c>
      <c r="N2471" t="s">
        <v>4060</v>
      </c>
      <c r="O2471" t="s">
        <v>4136</v>
      </c>
      <c r="P2471">
        <v>200</v>
      </c>
      <c r="Q2471" t="s">
        <v>4134</v>
      </c>
      <c r="R2471">
        <v>2325.0208200000002</v>
      </c>
      <c r="S2471" t="s">
        <v>4141</v>
      </c>
      <c r="T2471" t="s">
        <v>4238</v>
      </c>
    </row>
    <row r="2472" spans="1:20" x14ac:dyDescent="0.3">
      <c r="A2472" t="s">
        <v>3755</v>
      </c>
      <c r="B2472" t="s">
        <v>4139</v>
      </c>
      <c r="C2472" t="s">
        <v>4164</v>
      </c>
      <c r="D2472" t="s">
        <v>4061</v>
      </c>
      <c r="E2472" t="s">
        <v>4062</v>
      </c>
      <c r="F2472" t="s">
        <v>1834</v>
      </c>
      <c r="G2472" t="s">
        <v>2086</v>
      </c>
      <c r="H2472" t="s">
        <v>9</v>
      </c>
      <c r="I2472" t="s">
        <v>180</v>
      </c>
      <c r="J2472" t="s">
        <v>3355</v>
      </c>
      <c r="K2472" t="s">
        <v>4134</v>
      </c>
      <c r="L2472">
        <v>2400</v>
      </c>
      <c r="M2472" t="s">
        <v>4135</v>
      </c>
      <c r="N2472" t="s">
        <v>4060</v>
      </c>
      <c r="O2472" t="s">
        <v>4136</v>
      </c>
      <c r="P2472">
        <v>200</v>
      </c>
      <c r="Q2472" t="s">
        <v>4134</v>
      </c>
      <c r="R2472">
        <v>2325.0208200000002</v>
      </c>
      <c r="S2472" t="s">
        <v>4141</v>
      </c>
      <c r="T2472" t="s">
        <v>4224</v>
      </c>
    </row>
    <row r="2473" spans="1:20" x14ac:dyDescent="0.3">
      <c r="A2473" t="s">
        <v>3958</v>
      </c>
      <c r="B2473" t="s">
        <v>4139</v>
      </c>
      <c r="C2473" t="s">
        <v>4152</v>
      </c>
      <c r="D2473" t="s">
        <v>4061</v>
      </c>
      <c r="E2473" t="s">
        <v>4062</v>
      </c>
      <c r="F2473" t="s">
        <v>1834</v>
      </c>
      <c r="G2473" t="s">
        <v>2086</v>
      </c>
      <c r="H2473" t="s">
        <v>9</v>
      </c>
      <c r="I2473" t="s">
        <v>180</v>
      </c>
      <c r="J2473" t="s">
        <v>3355</v>
      </c>
      <c r="K2473" t="s">
        <v>4134</v>
      </c>
      <c r="L2473">
        <v>2508</v>
      </c>
      <c r="M2473" t="s">
        <v>4135</v>
      </c>
      <c r="N2473" t="s">
        <v>4060</v>
      </c>
      <c r="O2473" t="s">
        <v>4136</v>
      </c>
      <c r="P2473">
        <v>209</v>
      </c>
      <c r="Q2473" t="s">
        <v>4134</v>
      </c>
      <c r="R2473">
        <v>1775.81025</v>
      </c>
      <c r="S2473" t="s">
        <v>4141</v>
      </c>
      <c r="T2473" t="s">
        <v>4224</v>
      </c>
    </row>
    <row r="2474" spans="1:20" x14ac:dyDescent="0.3">
      <c r="A2474" t="s">
        <v>4019</v>
      </c>
      <c r="B2474" t="s">
        <v>4343</v>
      </c>
      <c r="C2474" t="s">
        <v>4164</v>
      </c>
      <c r="D2474" t="s">
        <v>4089</v>
      </c>
      <c r="E2474" t="s">
        <v>4090</v>
      </c>
      <c r="F2474" t="s">
        <v>37</v>
      </c>
      <c r="G2474" t="s">
        <v>2210</v>
      </c>
      <c r="H2474" t="s">
        <v>25</v>
      </c>
      <c r="I2474" t="s">
        <v>184</v>
      </c>
      <c r="J2474" t="s">
        <v>3383</v>
      </c>
      <c r="K2474" t="s">
        <v>4134</v>
      </c>
      <c r="L2474">
        <v>12000</v>
      </c>
      <c r="M2474" t="s">
        <v>4135</v>
      </c>
      <c r="N2474" t="s">
        <v>4080</v>
      </c>
      <c r="O2474" t="s">
        <v>4183</v>
      </c>
      <c r="P2474">
        <v>3000</v>
      </c>
      <c r="Q2474" t="s">
        <v>4134</v>
      </c>
      <c r="R2474">
        <v>215.31</v>
      </c>
      <c r="S2474" t="s">
        <v>4344</v>
      </c>
      <c r="T2474" t="s">
        <v>4286</v>
      </c>
    </row>
    <row r="2475" spans="1:20" x14ac:dyDescent="0.3">
      <c r="A2475" t="s">
        <v>3913</v>
      </c>
      <c r="B2475" t="s">
        <v>4169</v>
      </c>
      <c r="C2475" t="s">
        <v>4382</v>
      </c>
      <c r="D2475" t="s">
        <v>4061</v>
      </c>
      <c r="E2475" t="s">
        <v>4062</v>
      </c>
      <c r="F2475" t="s">
        <v>1834</v>
      </c>
      <c r="G2475" t="s">
        <v>2086</v>
      </c>
      <c r="H2475" t="s">
        <v>9</v>
      </c>
      <c r="I2475" t="s">
        <v>180</v>
      </c>
      <c r="J2475" t="s">
        <v>3355</v>
      </c>
      <c r="K2475" t="s">
        <v>4134</v>
      </c>
      <c r="L2475">
        <v>24640</v>
      </c>
      <c r="M2475" t="s">
        <v>4135</v>
      </c>
      <c r="N2475" t="s">
        <v>4060</v>
      </c>
      <c r="O2475" t="s">
        <v>4136</v>
      </c>
      <c r="P2475">
        <v>140</v>
      </c>
      <c r="Q2475" t="s">
        <v>4134</v>
      </c>
      <c r="R2475">
        <v>2663.1526699999999</v>
      </c>
      <c r="S2475" t="s">
        <v>4170</v>
      </c>
      <c r="T2475" t="s">
        <v>4220</v>
      </c>
    </row>
    <row r="2476" spans="1:20" x14ac:dyDescent="0.3">
      <c r="A2476" t="s">
        <v>3702</v>
      </c>
      <c r="B2476" t="s">
        <v>4268</v>
      </c>
      <c r="C2476" t="s">
        <v>4164</v>
      </c>
      <c r="D2476" t="s">
        <v>4061</v>
      </c>
      <c r="E2476" t="s">
        <v>4062</v>
      </c>
      <c r="F2476" t="s">
        <v>572</v>
      </c>
      <c r="G2476" t="s">
        <v>3201</v>
      </c>
      <c r="H2476" t="s">
        <v>9</v>
      </c>
      <c r="I2476" t="s">
        <v>180</v>
      </c>
      <c r="J2476" t="s">
        <v>3404</v>
      </c>
      <c r="K2476" t="s">
        <v>4134</v>
      </c>
      <c r="L2476">
        <v>1098</v>
      </c>
      <c r="M2476" t="s">
        <v>4135</v>
      </c>
      <c r="N2476" t="s">
        <v>4060</v>
      </c>
      <c r="O2476" t="s">
        <v>4136</v>
      </c>
      <c r="P2476">
        <v>61</v>
      </c>
      <c r="Q2476" t="s">
        <v>4134</v>
      </c>
      <c r="R2476">
        <v>3016.1878499999998</v>
      </c>
      <c r="S2476" t="s">
        <v>4248</v>
      </c>
      <c r="T2476" t="s">
        <v>4218</v>
      </c>
    </row>
    <row r="2477" spans="1:20" x14ac:dyDescent="0.3">
      <c r="A2477" t="s">
        <v>3787</v>
      </c>
      <c r="B2477" t="s">
        <v>4143</v>
      </c>
      <c r="C2477" t="s">
        <v>4235</v>
      </c>
      <c r="D2477" t="s">
        <v>4068</v>
      </c>
      <c r="E2477" t="s">
        <v>4069</v>
      </c>
      <c r="F2477" t="s">
        <v>1834</v>
      </c>
      <c r="G2477" t="s">
        <v>2086</v>
      </c>
      <c r="H2477" t="s">
        <v>9</v>
      </c>
      <c r="I2477" t="s">
        <v>180</v>
      </c>
      <c r="J2477" t="s">
        <v>3355</v>
      </c>
      <c r="K2477" t="s">
        <v>4134</v>
      </c>
      <c r="L2477">
        <v>28</v>
      </c>
      <c r="M2477" t="s">
        <v>4135</v>
      </c>
      <c r="N2477" t="s">
        <v>4060</v>
      </c>
      <c r="O2477" t="s">
        <v>4136</v>
      </c>
      <c r="P2477">
        <v>28</v>
      </c>
      <c r="Q2477" t="s">
        <v>4134</v>
      </c>
      <c r="R2477">
        <v>9867.69751</v>
      </c>
      <c r="S2477" t="s">
        <v>4145</v>
      </c>
      <c r="T2477" t="s">
        <v>4422</v>
      </c>
    </row>
    <row r="2478" spans="1:20" x14ac:dyDescent="0.3">
      <c r="A2478" t="s">
        <v>3845</v>
      </c>
      <c r="B2478" t="s">
        <v>4189</v>
      </c>
      <c r="C2478" t="s">
        <v>4235</v>
      </c>
      <c r="D2478" t="s">
        <v>4068</v>
      </c>
      <c r="E2478" t="s">
        <v>4069</v>
      </c>
      <c r="F2478" t="s">
        <v>1834</v>
      </c>
      <c r="G2478" t="s">
        <v>2086</v>
      </c>
      <c r="H2478" t="s">
        <v>9</v>
      </c>
      <c r="I2478" t="s">
        <v>180</v>
      </c>
      <c r="J2478" t="s">
        <v>3355</v>
      </c>
      <c r="K2478" t="s">
        <v>4134</v>
      </c>
      <c r="L2478">
        <v>180</v>
      </c>
      <c r="M2478" t="s">
        <v>4135</v>
      </c>
      <c r="N2478" t="s">
        <v>4060</v>
      </c>
      <c r="O2478" t="s">
        <v>4136</v>
      </c>
      <c r="P2478">
        <v>36</v>
      </c>
      <c r="Q2478" t="s">
        <v>4134</v>
      </c>
      <c r="R2478">
        <v>126343.09173</v>
      </c>
      <c r="S2478" t="s">
        <v>4190</v>
      </c>
      <c r="T2478" t="s">
        <v>4217</v>
      </c>
    </row>
    <row r="2479" spans="1:20" x14ac:dyDescent="0.3">
      <c r="A2479" t="s">
        <v>3823</v>
      </c>
      <c r="B2479" t="s">
        <v>4251</v>
      </c>
      <c r="C2479" t="s">
        <v>4235</v>
      </c>
      <c r="D2479" t="s">
        <v>4068</v>
      </c>
      <c r="E2479" t="s">
        <v>4069</v>
      </c>
      <c r="F2479" t="s">
        <v>572</v>
      </c>
      <c r="G2479" t="s">
        <v>3201</v>
      </c>
      <c r="H2479" t="s">
        <v>9</v>
      </c>
      <c r="I2479" t="s">
        <v>180</v>
      </c>
      <c r="J2479" t="s">
        <v>3404</v>
      </c>
      <c r="K2479" t="s">
        <v>4134</v>
      </c>
      <c r="L2479">
        <v>860</v>
      </c>
      <c r="M2479" t="s">
        <v>4135</v>
      </c>
      <c r="N2479" t="s">
        <v>4060</v>
      </c>
      <c r="O2479" t="s">
        <v>4136</v>
      </c>
      <c r="P2479">
        <v>5</v>
      </c>
      <c r="Q2479" t="s">
        <v>4134</v>
      </c>
      <c r="R2479">
        <v>208738.99849999999</v>
      </c>
      <c r="S2479" t="s">
        <v>4137</v>
      </c>
      <c r="T2479" t="s">
        <v>4657</v>
      </c>
    </row>
    <row r="2480" spans="1:20" x14ac:dyDescent="0.3">
      <c r="A2480" t="s">
        <v>3725</v>
      </c>
      <c r="B2480" t="s">
        <v>4192</v>
      </c>
      <c r="C2480" t="s">
        <v>4172</v>
      </c>
      <c r="D2480" t="s">
        <v>4085</v>
      </c>
      <c r="E2480" t="s">
        <v>4086</v>
      </c>
      <c r="F2480" t="s">
        <v>71</v>
      </c>
      <c r="G2480" t="s">
        <v>2214</v>
      </c>
      <c r="H2480" t="s">
        <v>23</v>
      </c>
      <c r="I2480" t="s">
        <v>184</v>
      </c>
      <c r="J2480" t="s">
        <v>3383</v>
      </c>
      <c r="K2480" t="s">
        <v>4134</v>
      </c>
      <c r="L2480">
        <v>30</v>
      </c>
      <c r="M2480" t="s">
        <v>4135</v>
      </c>
      <c r="N2480" t="s">
        <v>4060</v>
      </c>
      <c r="O2480" t="s">
        <v>4136</v>
      </c>
      <c r="P2480">
        <v>30</v>
      </c>
      <c r="Q2480" t="s">
        <v>4134</v>
      </c>
      <c r="R2480">
        <v>714.07528000000002</v>
      </c>
      <c r="S2480" t="s">
        <v>4194</v>
      </c>
      <c r="T2480" t="s">
        <v>4326</v>
      </c>
    </row>
    <row r="2481" spans="1:20" x14ac:dyDescent="0.3">
      <c r="A2481" t="s">
        <v>3653</v>
      </c>
      <c r="B2481" t="s">
        <v>4139</v>
      </c>
      <c r="C2481" t="s">
        <v>4253</v>
      </c>
      <c r="D2481" t="s">
        <v>4061</v>
      </c>
      <c r="E2481" t="s">
        <v>4062</v>
      </c>
      <c r="F2481" t="s">
        <v>1834</v>
      </c>
      <c r="G2481" t="s">
        <v>2086</v>
      </c>
      <c r="H2481" t="s">
        <v>9</v>
      </c>
      <c r="I2481" t="s">
        <v>180</v>
      </c>
      <c r="J2481" t="s">
        <v>3355</v>
      </c>
      <c r="K2481" t="s">
        <v>4134</v>
      </c>
      <c r="L2481">
        <v>1204</v>
      </c>
      <c r="M2481" t="s">
        <v>4135</v>
      </c>
      <c r="N2481" t="s">
        <v>4060</v>
      </c>
      <c r="O2481" t="s">
        <v>4136</v>
      </c>
      <c r="P2481">
        <v>4</v>
      </c>
      <c r="Q2481" t="s">
        <v>4134</v>
      </c>
      <c r="R2481">
        <v>3379.27124</v>
      </c>
      <c r="S2481" t="s">
        <v>4141</v>
      </c>
      <c r="T2481" t="s">
        <v>4286</v>
      </c>
    </row>
    <row r="2482" spans="1:20" x14ac:dyDescent="0.3">
      <c r="A2482" t="s">
        <v>3845</v>
      </c>
      <c r="B2482" t="s">
        <v>4340</v>
      </c>
      <c r="C2482" t="s">
        <v>4199</v>
      </c>
      <c r="D2482" t="s">
        <v>4068</v>
      </c>
      <c r="E2482" t="s">
        <v>4069</v>
      </c>
      <c r="F2482" t="s">
        <v>572</v>
      </c>
      <c r="G2482" t="s">
        <v>3201</v>
      </c>
      <c r="H2482" t="s">
        <v>9</v>
      </c>
      <c r="I2482" t="s">
        <v>180</v>
      </c>
      <c r="J2482" t="s">
        <v>3404</v>
      </c>
      <c r="K2482" t="s">
        <v>4134</v>
      </c>
      <c r="L2482">
        <v>120</v>
      </c>
      <c r="M2482" t="s">
        <v>4135</v>
      </c>
      <c r="N2482" t="s">
        <v>4060</v>
      </c>
      <c r="O2482" t="s">
        <v>4136</v>
      </c>
      <c r="P2482">
        <v>30</v>
      </c>
      <c r="Q2482" t="s">
        <v>4134</v>
      </c>
      <c r="R2482">
        <v>126343.09173</v>
      </c>
      <c r="S2482" t="s">
        <v>4284</v>
      </c>
      <c r="T2482" t="s">
        <v>4596</v>
      </c>
    </row>
    <row r="2483" spans="1:20" x14ac:dyDescent="0.3">
      <c r="A2483" t="s">
        <v>3884</v>
      </c>
      <c r="B2483" t="s">
        <v>4139</v>
      </c>
      <c r="C2483" t="s">
        <v>4182</v>
      </c>
      <c r="D2483" t="s">
        <v>4061</v>
      </c>
      <c r="E2483" t="s">
        <v>4062</v>
      </c>
      <c r="F2483" t="s">
        <v>1834</v>
      </c>
      <c r="G2483" t="s">
        <v>2086</v>
      </c>
      <c r="H2483" t="s">
        <v>9</v>
      </c>
      <c r="I2483" t="s">
        <v>180</v>
      </c>
      <c r="J2483" t="s">
        <v>3355</v>
      </c>
      <c r="K2483" t="s">
        <v>4134</v>
      </c>
      <c r="L2483">
        <v>5705</v>
      </c>
      <c r="M2483" t="s">
        <v>4135</v>
      </c>
      <c r="N2483" t="s">
        <v>4060</v>
      </c>
      <c r="O2483" t="s">
        <v>4136</v>
      </c>
      <c r="P2483">
        <v>35</v>
      </c>
      <c r="Q2483" t="s">
        <v>4134</v>
      </c>
      <c r="R2483">
        <v>10162.67376</v>
      </c>
      <c r="S2483" t="s">
        <v>4141</v>
      </c>
      <c r="T2483" t="s">
        <v>4234</v>
      </c>
    </row>
    <row r="2484" spans="1:20" x14ac:dyDescent="0.3">
      <c r="A2484" t="s">
        <v>3657</v>
      </c>
      <c r="B2484" t="s">
        <v>4369</v>
      </c>
      <c r="C2484" t="s">
        <v>4159</v>
      </c>
      <c r="D2484" t="s">
        <v>4085</v>
      </c>
      <c r="E2484" t="s">
        <v>4086</v>
      </c>
      <c r="F2484" t="s">
        <v>71</v>
      </c>
      <c r="G2484" t="s">
        <v>2214</v>
      </c>
      <c r="H2484" t="s">
        <v>23</v>
      </c>
      <c r="I2484" t="s">
        <v>184</v>
      </c>
      <c r="J2484" t="s">
        <v>3383</v>
      </c>
      <c r="K2484" t="s">
        <v>4134</v>
      </c>
      <c r="L2484">
        <v>5000</v>
      </c>
      <c r="M2484" t="s">
        <v>4135</v>
      </c>
      <c r="N2484" t="s">
        <v>4060</v>
      </c>
      <c r="O2484" t="s">
        <v>4136</v>
      </c>
      <c r="P2484">
        <v>1000</v>
      </c>
      <c r="Q2484" t="s">
        <v>4134</v>
      </c>
      <c r="R2484">
        <v>984.44875999999999</v>
      </c>
      <c r="S2484" t="s">
        <v>4179</v>
      </c>
      <c r="T2484" t="s">
        <v>4642</v>
      </c>
    </row>
    <row r="2485" spans="1:20" x14ac:dyDescent="0.3">
      <c r="A2485" t="s">
        <v>3725</v>
      </c>
      <c r="B2485" t="s">
        <v>4192</v>
      </c>
      <c r="C2485" t="s">
        <v>4193</v>
      </c>
      <c r="D2485" t="s">
        <v>4085</v>
      </c>
      <c r="E2485" t="s">
        <v>4086</v>
      </c>
      <c r="F2485" t="s">
        <v>71</v>
      </c>
      <c r="G2485" t="s">
        <v>2214</v>
      </c>
      <c r="H2485" t="s">
        <v>23</v>
      </c>
      <c r="I2485" t="s">
        <v>184</v>
      </c>
      <c r="J2485" t="s">
        <v>3383</v>
      </c>
      <c r="K2485" t="s">
        <v>4134</v>
      </c>
      <c r="L2485">
        <v>240</v>
      </c>
      <c r="M2485" t="s">
        <v>4135</v>
      </c>
      <c r="N2485" t="s">
        <v>4060</v>
      </c>
      <c r="O2485" t="s">
        <v>4136</v>
      </c>
      <c r="P2485">
        <v>30</v>
      </c>
      <c r="Q2485" t="s">
        <v>4134</v>
      </c>
      <c r="R2485">
        <v>714.07528000000002</v>
      </c>
      <c r="S2485" t="s">
        <v>4194</v>
      </c>
      <c r="T2485" t="s">
        <v>4355</v>
      </c>
    </row>
    <row r="2486" spans="1:20" x14ac:dyDescent="0.3">
      <c r="A2486" t="s">
        <v>3653</v>
      </c>
      <c r="B2486" t="s">
        <v>4139</v>
      </c>
      <c r="C2486" t="s">
        <v>4303</v>
      </c>
      <c r="D2486" t="s">
        <v>4061</v>
      </c>
      <c r="E2486" t="s">
        <v>4062</v>
      </c>
      <c r="F2486" t="s">
        <v>1834</v>
      </c>
      <c r="G2486" t="s">
        <v>2086</v>
      </c>
      <c r="H2486" t="s">
        <v>9</v>
      </c>
      <c r="I2486" t="s">
        <v>180</v>
      </c>
      <c r="J2486" t="s">
        <v>3355</v>
      </c>
      <c r="K2486" t="s">
        <v>4134</v>
      </c>
      <c r="L2486">
        <v>27448</v>
      </c>
      <c r="M2486" t="s">
        <v>4135</v>
      </c>
      <c r="N2486" t="s">
        <v>4060</v>
      </c>
      <c r="O2486" t="s">
        <v>4136</v>
      </c>
      <c r="P2486">
        <v>146</v>
      </c>
      <c r="Q2486" t="s">
        <v>4134</v>
      </c>
      <c r="R2486">
        <v>3379.27124</v>
      </c>
      <c r="S2486" t="s">
        <v>4141</v>
      </c>
      <c r="T2486" t="s">
        <v>4149</v>
      </c>
    </row>
    <row r="2487" spans="1:20" x14ac:dyDescent="0.3">
      <c r="A2487" t="s">
        <v>3844</v>
      </c>
      <c r="B2487" t="s">
        <v>4143</v>
      </c>
      <c r="C2487" t="s">
        <v>4152</v>
      </c>
      <c r="D2487" t="s">
        <v>4068</v>
      </c>
      <c r="E2487" t="s">
        <v>4069</v>
      </c>
      <c r="F2487" t="s">
        <v>1834</v>
      </c>
      <c r="G2487" t="s">
        <v>2086</v>
      </c>
      <c r="H2487" t="s">
        <v>9</v>
      </c>
      <c r="I2487" t="s">
        <v>180</v>
      </c>
      <c r="J2487" t="s">
        <v>3355</v>
      </c>
      <c r="K2487" t="s">
        <v>4134</v>
      </c>
      <c r="L2487">
        <v>96</v>
      </c>
      <c r="M2487" t="s">
        <v>4135</v>
      </c>
      <c r="N2487" t="s">
        <v>4060</v>
      </c>
      <c r="O2487" t="s">
        <v>4136</v>
      </c>
      <c r="P2487">
        <v>2</v>
      </c>
      <c r="Q2487" t="s">
        <v>4134</v>
      </c>
      <c r="R2487">
        <v>8006.1981599999999</v>
      </c>
      <c r="S2487" t="s">
        <v>4145</v>
      </c>
      <c r="T2487" t="s">
        <v>4390</v>
      </c>
    </row>
    <row r="2488" spans="1:20" x14ac:dyDescent="0.3">
      <c r="A2488" t="s">
        <v>3702</v>
      </c>
      <c r="B2488" t="s">
        <v>4139</v>
      </c>
      <c r="C2488" t="s">
        <v>4324</v>
      </c>
      <c r="D2488" t="s">
        <v>4061</v>
      </c>
      <c r="E2488" t="s">
        <v>4062</v>
      </c>
      <c r="F2488" t="s">
        <v>1834</v>
      </c>
      <c r="G2488" t="s">
        <v>2086</v>
      </c>
      <c r="H2488" t="s">
        <v>9</v>
      </c>
      <c r="I2488" t="s">
        <v>180</v>
      </c>
      <c r="J2488" t="s">
        <v>3355</v>
      </c>
      <c r="K2488" t="s">
        <v>4134</v>
      </c>
      <c r="L2488">
        <v>55176</v>
      </c>
      <c r="M2488" t="s">
        <v>4135</v>
      </c>
      <c r="N2488" t="s">
        <v>4060</v>
      </c>
      <c r="O2488" t="s">
        <v>4136</v>
      </c>
      <c r="P2488">
        <v>209</v>
      </c>
      <c r="Q2488" t="s">
        <v>4134</v>
      </c>
      <c r="R2488">
        <v>2980.4106900000002</v>
      </c>
      <c r="S2488" t="s">
        <v>4141</v>
      </c>
      <c r="T2488" t="s">
        <v>4263</v>
      </c>
    </row>
    <row r="2489" spans="1:20" x14ac:dyDescent="0.3">
      <c r="A2489" t="s">
        <v>3817</v>
      </c>
      <c r="B2489" t="s">
        <v>4614</v>
      </c>
      <c r="C2489" t="s">
        <v>4164</v>
      </c>
      <c r="D2489" t="s">
        <v>4068</v>
      </c>
      <c r="E2489" t="s">
        <v>4069</v>
      </c>
      <c r="F2489" t="s">
        <v>89</v>
      </c>
      <c r="G2489" t="s">
        <v>2204</v>
      </c>
      <c r="H2489" t="s">
        <v>40</v>
      </c>
      <c r="I2489" t="s">
        <v>184</v>
      </c>
      <c r="J2489" t="s">
        <v>3383</v>
      </c>
      <c r="K2489" t="s">
        <v>4134</v>
      </c>
      <c r="L2489">
        <v>100</v>
      </c>
      <c r="M2489" t="s">
        <v>4135</v>
      </c>
      <c r="N2489" t="s">
        <v>4060</v>
      </c>
      <c r="O2489" t="s">
        <v>4136</v>
      </c>
      <c r="P2489">
        <v>100</v>
      </c>
      <c r="Q2489" t="s">
        <v>4134</v>
      </c>
      <c r="R2489">
        <v>6578.3285400000004</v>
      </c>
      <c r="S2489" t="s">
        <v>4378</v>
      </c>
      <c r="T2489" t="s">
        <v>4291</v>
      </c>
    </row>
    <row r="2490" spans="1:20" x14ac:dyDescent="0.3">
      <c r="A2490" t="s">
        <v>3844</v>
      </c>
      <c r="B2490" t="s">
        <v>4143</v>
      </c>
      <c r="C2490" t="s">
        <v>4152</v>
      </c>
      <c r="D2490" t="s">
        <v>4068</v>
      </c>
      <c r="E2490" t="s">
        <v>4069</v>
      </c>
      <c r="F2490" t="s">
        <v>1834</v>
      </c>
      <c r="G2490" t="s">
        <v>2086</v>
      </c>
      <c r="H2490" t="s">
        <v>9</v>
      </c>
      <c r="I2490" t="s">
        <v>180</v>
      </c>
      <c r="J2490" t="s">
        <v>3355</v>
      </c>
      <c r="K2490" t="s">
        <v>4134</v>
      </c>
      <c r="L2490">
        <v>24</v>
      </c>
      <c r="M2490" t="s">
        <v>4135</v>
      </c>
      <c r="N2490" t="s">
        <v>4060</v>
      </c>
      <c r="O2490" t="s">
        <v>4136</v>
      </c>
      <c r="P2490">
        <v>2</v>
      </c>
      <c r="Q2490" t="s">
        <v>4134</v>
      </c>
      <c r="R2490">
        <v>8006.1981599999999</v>
      </c>
      <c r="S2490" t="s">
        <v>4145</v>
      </c>
      <c r="T2490" t="s">
        <v>4150</v>
      </c>
    </row>
    <row r="2491" spans="1:20" x14ac:dyDescent="0.3">
      <c r="A2491" t="s">
        <v>3725</v>
      </c>
      <c r="B2491" t="s">
        <v>4679</v>
      </c>
      <c r="C2491" t="s">
        <v>4199</v>
      </c>
      <c r="D2491" t="s">
        <v>4085</v>
      </c>
      <c r="E2491" t="s">
        <v>4086</v>
      </c>
      <c r="F2491" t="s">
        <v>89</v>
      </c>
      <c r="G2491" t="s">
        <v>2204</v>
      </c>
      <c r="H2491" t="s">
        <v>40</v>
      </c>
      <c r="I2491" t="s">
        <v>184</v>
      </c>
      <c r="J2491" t="s">
        <v>3383</v>
      </c>
      <c r="K2491" t="s">
        <v>4134</v>
      </c>
      <c r="L2491">
        <v>5000</v>
      </c>
      <c r="M2491" t="s">
        <v>4135</v>
      </c>
      <c r="N2491" t="s">
        <v>4060</v>
      </c>
      <c r="O2491" t="s">
        <v>4136</v>
      </c>
      <c r="P2491">
        <v>1000</v>
      </c>
      <c r="Q2491" t="s">
        <v>4134</v>
      </c>
      <c r="R2491">
        <v>709.28188</v>
      </c>
      <c r="S2491" t="s">
        <v>4448</v>
      </c>
      <c r="T2491" t="s">
        <v>4256</v>
      </c>
    </row>
    <row r="2492" spans="1:20" x14ac:dyDescent="0.3">
      <c r="A2492" t="s">
        <v>3702</v>
      </c>
      <c r="B2492" t="s">
        <v>4139</v>
      </c>
      <c r="C2492" t="s">
        <v>4252</v>
      </c>
      <c r="D2492" t="s">
        <v>4061</v>
      </c>
      <c r="E2492" t="s">
        <v>4062</v>
      </c>
      <c r="F2492" t="s">
        <v>1834</v>
      </c>
      <c r="G2492" t="s">
        <v>2086</v>
      </c>
      <c r="H2492" t="s">
        <v>9</v>
      </c>
      <c r="I2492" t="s">
        <v>180</v>
      </c>
      <c r="J2492" t="s">
        <v>3355</v>
      </c>
      <c r="K2492" t="s">
        <v>4134</v>
      </c>
      <c r="L2492">
        <v>16428</v>
      </c>
      <c r="M2492" t="s">
        <v>4135</v>
      </c>
      <c r="N2492" t="s">
        <v>4060</v>
      </c>
      <c r="O2492" t="s">
        <v>4136</v>
      </c>
      <c r="P2492">
        <v>148</v>
      </c>
      <c r="Q2492" t="s">
        <v>4134</v>
      </c>
      <c r="R2492">
        <v>2980.4106900000002</v>
      </c>
      <c r="S2492" t="s">
        <v>4141</v>
      </c>
      <c r="T2492" t="s">
        <v>4323</v>
      </c>
    </row>
    <row r="2493" spans="1:20" x14ac:dyDescent="0.3">
      <c r="A2493" t="s">
        <v>3958</v>
      </c>
      <c r="B2493" t="s">
        <v>4139</v>
      </c>
      <c r="C2493" t="s">
        <v>4152</v>
      </c>
      <c r="D2493" t="s">
        <v>4061</v>
      </c>
      <c r="E2493" t="s">
        <v>4062</v>
      </c>
      <c r="F2493" t="s">
        <v>1834</v>
      </c>
      <c r="G2493" t="s">
        <v>2086</v>
      </c>
      <c r="H2493" t="s">
        <v>9</v>
      </c>
      <c r="I2493" t="s">
        <v>180</v>
      </c>
      <c r="J2493" t="s">
        <v>3355</v>
      </c>
      <c r="K2493" t="s">
        <v>4134</v>
      </c>
      <c r="L2493">
        <v>22781</v>
      </c>
      <c r="M2493" t="s">
        <v>4135</v>
      </c>
      <c r="N2493" t="s">
        <v>4060</v>
      </c>
      <c r="O2493" t="s">
        <v>4136</v>
      </c>
      <c r="P2493">
        <v>209</v>
      </c>
      <c r="Q2493" t="s">
        <v>4134</v>
      </c>
      <c r="R2493">
        <v>1775.81025</v>
      </c>
      <c r="S2493" t="s">
        <v>4141</v>
      </c>
      <c r="T2493" t="s">
        <v>4187</v>
      </c>
    </row>
    <row r="2494" spans="1:20" x14ac:dyDescent="0.3">
      <c r="A2494" t="s">
        <v>3653</v>
      </c>
      <c r="B2494" t="s">
        <v>4231</v>
      </c>
      <c r="C2494" t="s">
        <v>4235</v>
      </c>
      <c r="D2494" t="s">
        <v>4061</v>
      </c>
      <c r="E2494" t="s">
        <v>4062</v>
      </c>
      <c r="F2494" t="s">
        <v>1834</v>
      </c>
      <c r="G2494" t="s">
        <v>2086</v>
      </c>
      <c r="H2494" t="s">
        <v>9</v>
      </c>
      <c r="I2494" t="s">
        <v>180</v>
      </c>
      <c r="J2494" t="s">
        <v>3355</v>
      </c>
      <c r="K2494" t="s">
        <v>4134</v>
      </c>
      <c r="L2494">
        <v>102000</v>
      </c>
      <c r="M2494" t="s">
        <v>4135</v>
      </c>
      <c r="N2494" t="s">
        <v>4060</v>
      </c>
      <c r="O2494" t="s">
        <v>4136</v>
      </c>
      <c r="P2494">
        <v>425</v>
      </c>
      <c r="Q2494" t="s">
        <v>4134</v>
      </c>
      <c r="R2494">
        <v>3379.2712369999999</v>
      </c>
      <c r="S2494" t="s">
        <v>4232</v>
      </c>
      <c r="T2494" t="s">
        <v>4471</v>
      </c>
    </row>
    <row r="2495" spans="1:20" x14ac:dyDescent="0.3">
      <c r="A2495" t="s">
        <v>3774</v>
      </c>
      <c r="B2495" t="s">
        <v>4676</v>
      </c>
      <c r="C2495" t="s">
        <v>4148</v>
      </c>
      <c r="D2495" t="s">
        <v>4085</v>
      </c>
      <c r="E2495" t="s">
        <v>4086</v>
      </c>
      <c r="F2495" t="s">
        <v>37</v>
      </c>
      <c r="G2495" t="s">
        <v>2210</v>
      </c>
      <c r="H2495" t="s">
        <v>25</v>
      </c>
      <c r="I2495" t="s">
        <v>184</v>
      </c>
      <c r="J2495" t="s">
        <v>3383</v>
      </c>
      <c r="K2495" t="s">
        <v>4134</v>
      </c>
      <c r="L2495">
        <v>1800</v>
      </c>
      <c r="M2495" t="s">
        <v>4135</v>
      </c>
      <c r="N2495" t="s">
        <v>4060</v>
      </c>
      <c r="O2495" t="s">
        <v>4136</v>
      </c>
      <c r="P2495">
        <v>200</v>
      </c>
      <c r="Q2495" t="s">
        <v>4134</v>
      </c>
      <c r="R2495">
        <v>1397.8159800000001</v>
      </c>
      <c r="S2495" t="s">
        <v>4194</v>
      </c>
      <c r="T2495" t="s">
        <v>4260</v>
      </c>
    </row>
    <row r="2496" spans="1:20" x14ac:dyDescent="0.3">
      <c r="A2496" t="s">
        <v>3657</v>
      </c>
      <c r="B2496" t="s">
        <v>4321</v>
      </c>
      <c r="C2496" t="s">
        <v>4144</v>
      </c>
      <c r="D2496" t="s">
        <v>4085</v>
      </c>
      <c r="E2496" t="s">
        <v>4086</v>
      </c>
      <c r="F2496" t="s">
        <v>71</v>
      </c>
      <c r="G2496" t="s">
        <v>2214</v>
      </c>
      <c r="H2496" t="s">
        <v>23</v>
      </c>
      <c r="I2496" t="s">
        <v>184</v>
      </c>
      <c r="J2496" t="s">
        <v>3383</v>
      </c>
      <c r="K2496" t="s">
        <v>4134</v>
      </c>
      <c r="L2496">
        <v>300</v>
      </c>
      <c r="M2496" t="s">
        <v>4135</v>
      </c>
      <c r="N2496" t="s">
        <v>4060</v>
      </c>
      <c r="O2496" t="s">
        <v>4136</v>
      </c>
      <c r="P2496">
        <v>100</v>
      </c>
      <c r="Q2496" t="s">
        <v>4134</v>
      </c>
      <c r="R2496">
        <v>984.44875999999999</v>
      </c>
      <c r="S2496" t="s">
        <v>4155</v>
      </c>
      <c r="T2496" t="s">
        <v>4284</v>
      </c>
    </row>
    <row r="2497" spans="1:20" x14ac:dyDescent="0.3">
      <c r="A2497" t="s">
        <v>3755</v>
      </c>
      <c r="B2497" t="s">
        <v>4139</v>
      </c>
      <c r="C2497" t="s">
        <v>4164</v>
      </c>
      <c r="D2497" t="s">
        <v>4061</v>
      </c>
      <c r="E2497" t="s">
        <v>4062</v>
      </c>
      <c r="F2497" t="s">
        <v>1834</v>
      </c>
      <c r="G2497" t="s">
        <v>2086</v>
      </c>
      <c r="H2497" t="s">
        <v>9</v>
      </c>
      <c r="I2497" t="s">
        <v>180</v>
      </c>
      <c r="J2497" t="s">
        <v>3355</v>
      </c>
      <c r="K2497" t="s">
        <v>4134</v>
      </c>
      <c r="L2497">
        <v>5000</v>
      </c>
      <c r="M2497" t="s">
        <v>4135</v>
      </c>
      <c r="N2497" t="s">
        <v>4060</v>
      </c>
      <c r="O2497" t="s">
        <v>4136</v>
      </c>
      <c r="P2497">
        <v>200</v>
      </c>
      <c r="Q2497" t="s">
        <v>4134</v>
      </c>
      <c r="R2497">
        <v>2325.0208200000002</v>
      </c>
      <c r="S2497" t="s">
        <v>4141</v>
      </c>
      <c r="T2497" t="s">
        <v>4236</v>
      </c>
    </row>
    <row r="2498" spans="1:20" x14ac:dyDescent="0.3">
      <c r="A2498" t="s">
        <v>3653</v>
      </c>
      <c r="B2498" t="s">
        <v>4202</v>
      </c>
      <c r="C2498" t="s">
        <v>4199</v>
      </c>
      <c r="D2498" t="s">
        <v>4061</v>
      </c>
      <c r="E2498" t="s">
        <v>4062</v>
      </c>
      <c r="F2498" t="s">
        <v>1834</v>
      </c>
      <c r="G2498" t="s">
        <v>2086</v>
      </c>
      <c r="H2498" t="s">
        <v>9</v>
      </c>
      <c r="I2498" t="s">
        <v>180</v>
      </c>
      <c r="J2498" t="s">
        <v>3355</v>
      </c>
      <c r="K2498" t="s">
        <v>4134</v>
      </c>
      <c r="L2498">
        <v>41134</v>
      </c>
      <c r="M2498" t="s">
        <v>4135</v>
      </c>
      <c r="N2498" t="s">
        <v>4060</v>
      </c>
      <c r="O2498" t="s">
        <v>4136</v>
      </c>
      <c r="P2498">
        <v>314</v>
      </c>
      <c r="Q2498" t="s">
        <v>4134</v>
      </c>
      <c r="R2498">
        <v>3379.27124</v>
      </c>
      <c r="S2498" t="s">
        <v>4203</v>
      </c>
      <c r="T2498" t="s">
        <v>4406</v>
      </c>
    </row>
    <row r="2499" spans="1:20" x14ac:dyDescent="0.3">
      <c r="A2499" t="s">
        <v>3701</v>
      </c>
      <c r="B2499" t="s">
        <v>4181</v>
      </c>
      <c r="C2499" t="s">
        <v>4182</v>
      </c>
      <c r="D2499" t="s">
        <v>4097</v>
      </c>
      <c r="E2499" t="s">
        <v>4098</v>
      </c>
      <c r="F2499" t="s">
        <v>37</v>
      </c>
      <c r="G2499" t="s">
        <v>2210</v>
      </c>
      <c r="H2499" t="s">
        <v>25</v>
      </c>
      <c r="I2499" t="s">
        <v>184</v>
      </c>
      <c r="J2499" t="s">
        <v>3383</v>
      </c>
      <c r="K2499" t="s">
        <v>4134</v>
      </c>
      <c r="L2499">
        <v>4000</v>
      </c>
      <c r="M2499" t="s">
        <v>4135</v>
      </c>
      <c r="N2499" t="s">
        <v>4080</v>
      </c>
      <c r="O2499" t="s">
        <v>4183</v>
      </c>
      <c r="P2499">
        <v>2000</v>
      </c>
      <c r="Q2499" t="s">
        <v>4134</v>
      </c>
      <c r="R2499">
        <v>284.77</v>
      </c>
      <c r="S2499" t="s">
        <v>4184</v>
      </c>
      <c r="T2499" t="s">
        <v>4680</v>
      </c>
    </row>
    <row r="2500" spans="1:20" x14ac:dyDescent="0.3">
      <c r="A2500" t="s">
        <v>3913</v>
      </c>
      <c r="B2500" t="s">
        <v>4139</v>
      </c>
      <c r="C2500" t="s">
        <v>4148</v>
      </c>
      <c r="D2500" t="s">
        <v>4061</v>
      </c>
      <c r="E2500" t="s">
        <v>4062</v>
      </c>
      <c r="F2500" t="s">
        <v>1834</v>
      </c>
      <c r="G2500" t="s">
        <v>2086</v>
      </c>
      <c r="H2500" t="s">
        <v>9</v>
      </c>
      <c r="I2500" t="s">
        <v>180</v>
      </c>
      <c r="J2500" t="s">
        <v>3355</v>
      </c>
      <c r="K2500" t="s">
        <v>4134</v>
      </c>
      <c r="L2500">
        <v>4700</v>
      </c>
      <c r="M2500" t="s">
        <v>4135</v>
      </c>
      <c r="N2500" t="s">
        <v>4060</v>
      </c>
      <c r="O2500" t="s">
        <v>4136</v>
      </c>
      <c r="P2500">
        <v>100</v>
      </c>
      <c r="Q2500" t="s">
        <v>4134</v>
      </c>
      <c r="R2500">
        <v>2560.8675699999999</v>
      </c>
      <c r="S2500" t="s">
        <v>4141</v>
      </c>
      <c r="T2500" t="s">
        <v>4338</v>
      </c>
    </row>
    <row r="2501" spans="1:20" x14ac:dyDescent="0.3">
      <c r="A2501" t="s">
        <v>3968</v>
      </c>
      <c r="B2501" t="s">
        <v>4189</v>
      </c>
      <c r="C2501" t="s">
        <v>4152</v>
      </c>
      <c r="D2501" t="s">
        <v>4068</v>
      </c>
      <c r="E2501" t="s">
        <v>4069</v>
      </c>
      <c r="F2501" t="s">
        <v>1834</v>
      </c>
      <c r="G2501" t="s">
        <v>2086</v>
      </c>
      <c r="H2501" t="s">
        <v>9</v>
      </c>
      <c r="I2501" t="s">
        <v>180</v>
      </c>
      <c r="J2501" t="s">
        <v>3355</v>
      </c>
      <c r="K2501" t="s">
        <v>4134</v>
      </c>
      <c r="L2501">
        <v>48</v>
      </c>
      <c r="M2501" t="s">
        <v>4135</v>
      </c>
      <c r="N2501" t="s">
        <v>4060</v>
      </c>
      <c r="O2501" t="s">
        <v>4136</v>
      </c>
      <c r="P2501">
        <v>12</v>
      </c>
      <c r="Q2501" t="s">
        <v>4134</v>
      </c>
      <c r="R2501">
        <v>108714.55721</v>
      </c>
      <c r="S2501" t="s">
        <v>4190</v>
      </c>
      <c r="T2501" t="s">
        <v>4142</v>
      </c>
    </row>
    <row r="2502" spans="1:20" x14ac:dyDescent="0.3">
      <c r="A2502" t="s">
        <v>3657</v>
      </c>
      <c r="B2502" t="s">
        <v>4446</v>
      </c>
      <c r="C2502" t="s">
        <v>4164</v>
      </c>
      <c r="D2502" t="s">
        <v>4085</v>
      </c>
      <c r="E2502" t="s">
        <v>4086</v>
      </c>
      <c r="F2502" t="s">
        <v>37</v>
      </c>
      <c r="G2502" t="s">
        <v>2210</v>
      </c>
      <c r="H2502" t="s">
        <v>25</v>
      </c>
      <c r="I2502" t="s">
        <v>184</v>
      </c>
      <c r="J2502" t="s">
        <v>3383</v>
      </c>
      <c r="K2502" t="s">
        <v>4134</v>
      </c>
      <c r="L2502">
        <v>3600</v>
      </c>
      <c r="M2502" t="s">
        <v>4135</v>
      </c>
      <c r="N2502" t="s">
        <v>4060</v>
      </c>
      <c r="O2502" t="s">
        <v>4136</v>
      </c>
      <c r="P2502">
        <v>1200</v>
      </c>
      <c r="Q2502" t="s">
        <v>4134</v>
      </c>
      <c r="R2502">
        <v>977.82592</v>
      </c>
      <c r="S2502" t="s">
        <v>4261</v>
      </c>
      <c r="T2502" t="s">
        <v>4489</v>
      </c>
    </row>
    <row r="2503" spans="1:20" x14ac:dyDescent="0.3">
      <c r="A2503" t="s">
        <v>3653</v>
      </c>
      <c r="B2503" t="s">
        <v>4132</v>
      </c>
      <c r="C2503" t="s">
        <v>4324</v>
      </c>
      <c r="D2503" t="s">
        <v>4061</v>
      </c>
      <c r="E2503" t="s">
        <v>4062</v>
      </c>
      <c r="F2503" t="s">
        <v>572</v>
      </c>
      <c r="G2503" t="s">
        <v>3201</v>
      </c>
      <c r="H2503" t="s">
        <v>9</v>
      </c>
      <c r="I2503" t="s">
        <v>180</v>
      </c>
      <c r="J2503" t="s">
        <v>3404</v>
      </c>
      <c r="K2503" t="s">
        <v>4134</v>
      </c>
      <c r="L2503">
        <v>82680</v>
      </c>
      <c r="M2503" t="s">
        <v>4135</v>
      </c>
      <c r="N2503" t="s">
        <v>4060</v>
      </c>
      <c r="O2503" t="s">
        <v>4136</v>
      </c>
      <c r="P2503">
        <v>312</v>
      </c>
      <c r="Q2503" t="s">
        <v>4134</v>
      </c>
      <c r="R2503">
        <v>3416.2647400000001</v>
      </c>
      <c r="S2503" t="s">
        <v>4137</v>
      </c>
      <c r="T2503" t="s">
        <v>4263</v>
      </c>
    </row>
    <row r="2504" spans="1:20" x14ac:dyDescent="0.3">
      <c r="A2504" t="s">
        <v>3774</v>
      </c>
      <c r="B2504" t="s">
        <v>4321</v>
      </c>
      <c r="C2504" t="s">
        <v>4528</v>
      </c>
      <c r="D2504" t="s">
        <v>4085</v>
      </c>
      <c r="E2504" t="s">
        <v>4086</v>
      </c>
      <c r="F2504" t="s">
        <v>71</v>
      </c>
      <c r="G2504" t="s">
        <v>2214</v>
      </c>
      <c r="H2504" t="s">
        <v>23</v>
      </c>
      <c r="I2504" t="s">
        <v>184</v>
      </c>
      <c r="J2504" t="s">
        <v>3383</v>
      </c>
      <c r="K2504" t="s">
        <v>4134</v>
      </c>
      <c r="L2504">
        <v>2000</v>
      </c>
      <c r="M2504" t="s">
        <v>4135</v>
      </c>
      <c r="N2504" t="s">
        <v>4060</v>
      </c>
      <c r="O2504" t="s">
        <v>4136</v>
      </c>
      <c r="P2504">
        <v>500</v>
      </c>
      <c r="Q2504" t="s">
        <v>4134</v>
      </c>
      <c r="R2504">
        <v>1407.30351</v>
      </c>
      <c r="S2504" t="s">
        <v>4155</v>
      </c>
      <c r="T2504" t="s">
        <v>4429</v>
      </c>
    </row>
    <row r="2505" spans="1:20" x14ac:dyDescent="0.3">
      <c r="A2505" t="s">
        <v>3774</v>
      </c>
      <c r="B2505" t="s">
        <v>4328</v>
      </c>
      <c r="C2505" t="s">
        <v>4199</v>
      </c>
      <c r="D2505" t="s">
        <v>4085</v>
      </c>
      <c r="E2505" t="s">
        <v>4086</v>
      </c>
      <c r="F2505" t="s">
        <v>331</v>
      </c>
      <c r="G2505" t="s">
        <v>2211</v>
      </c>
      <c r="H2505" t="s">
        <v>46</v>
      </c>
      <c r="I2505" t="s">
        <v>180</v>
      </c>
      <c r="J2505" t="s">
        <v>3383</v>
      </c>
      <c r="K2505" t="s">
        <v>4134</v>
      </c>
      <c r="L2505">
        <v>1000</v>
      </c>
      <c r="M2505" t="s">
        <v>4135</v>
      </c>
      <c r="N2505" t="s">
        <v>4060</v>
      </c>
      <c r="O2505" t="s">
        <v>4136</v>
      </c>
      <c r="P2505">
        <v>500</v>
      </c>
      <c r="Q2505" t="s">
        <v>4134</v>
      </c>
      <c r="R2505">
        <v>1371.8068000000001</v>
      </c>
      <c r="S2505" t="s">
        <v>4155</v>
      </c>
      <c r="T2505" t="s">
        <v>4322</v>
      </c>
    </row>
    <row r="2506" spans="1:20" x14ac:dyDescent="0.3">
      <c r="A2506" t="s">
        <v>3657</v>
      </c>
      <c r="B2506" t="s">
        <v>4321</v>
      </c>
      <c r="C2506" t="s">
        <v>4342</v>
      </c>
      <c r="D2506" t="s">
        <v>4085</v>
      </c>
      <c r="E2506" t="s">
        <v>4086</v>
      </c>
      <c r="F2506" t="s">
        <v>71</v>
      </c>
      <c r="G2506" t="s">
        <v>2214</v>
      </c>
      <c r="H2506" t="s">
        <v>23</v>
      </c>
      <c r="I2506" t="s">
        <v>184</v>
      </c>
      <c r="J2506" t="s">
        <v>3383</v>
      </c>
      <c r="K2506" t="s">
        <v>4134</v>
      </c>
      <c r="L2506">
        <v>100</v>
      </c>
      <c r="M2506" t="s">
        <v>4135</v>
      </c>
      <c r="N2506" t="s">
        <v>4060</v>
      </c>
      <c r="O2506" t="s">
        <v>4136</v>
      </c>
      <c r="P2506">
        <v>100</v>
      </c>
      <c r="Q2506" t="s">
        <v>4134</v>
      </c>
      <c r="R2506">
        <v>984.44875999999999</v>
      </c>
      <c r="S2506" t="s">
        <v>4155</v>
      </c>
      <c r="T2506" t="s">
        <v>4470</v>
      </c>
    </row>
    <row r="2507" spans="1:20" x14ac:dyDescent="0.3">
      <c r="A2507" t="s">
        <v>3953</v>
      </c>
      <c r="B2507" t="s">
        <v>4319</v>
      </c>
      <c r="C2507" t="s">
        <v>4235</v>
      </c>
      <c r="D2507" t="s">
        <v>4085</v>
      </c>
      <c r="E2507" t="s">
        <v>4086</v>
      </c>
      <c r="F2507" t="s">
        <v>331</v>
      </c>
      <c r="G2507" t="s">
        <v>2211</v>
      </c>
      <c r="H2507" t="s">
        <v>46</v>
      </c>
      <c r="I2507" t="s">
        <v>180</v>
      </c>
      <c r="J2507" t="s">
        <v>3383</v>
      </c>
      <c r="K2507" t="s">
        <v>4134</v>
      </c>
      <c r="L2507">
        <v>48</v>
      </c>
      <c r="M2507" t="s">
        <v>4135</v>
      </c>
      <c r="N2507" t="s">
        <v>4060</v>
      </c>
      <c r="O2507" t="s">
        <v>4136</v>
      </c>
      <c r="P2507">
        <v>24</v>
      </c>
      <c r="Q2507" t="s">
        <v>4134</v>
      </c>
      <c r="R2507">
        <v>2547.4300899999998</v>
      </c>
      <c r="S2507" t="s">
        <v>4194</v>
      </c>
      <c r="T2507" t="s">
        <v>4320</v>
      </c>
    </row>
    <row r="2508" spans="1:20" x14ac:dyDescent="0.3">
      <c r="A2508" t="s">
        <v>3653</v>
      </c>
      <c r="B2508" t="s">
        <v>4139</v>
      </c>
      <c r="C2508" t="s">
        <v>4417</v>
      </c>
      <c r="D2508" t="s">
        <v>4061</v>
      </c>
      <c r="E2508" t="s">
        <v>4062</v>
      </c>
      <c r="F2508" t="s">
        <v>1834</v>
      </c>
      <c r="G2508" t="s">
        <v>2086</v>
      </c>
      <c r="H2508" t="s">
        <v>9</v>
      </c>
      <c r="I2508" t="s">
        <v>180</v>
      </c>
      <c r="J2508" t="s">
        <v>3355</v>
      </c>
      <c r="K2508" t="s">
        <v>4134</v>
      </c>
      <c r="L2508">
        <v>13760</v>
      </c>
      <c r="M2508" t="s">
        <v>4135</v>
      </c>
      <c r="N2508" t="s">
        <v>4060</v>
      </c>
      <c r="O2508" t="s">
        <v>4136</v>
      </c>
      <c r="P2508">
        <v>172</v>
      </c>
      <c r="Q2508" t="s">
        <v>4134</v>
      </c>
      <c r="R2508">
        <v>3379.27124</v>
      </c>
      <c r="S2508" t="s">
        <v>4141</v>
      </c>
      <c r="T2508" t="s">
        <v>4158</v>
      </c>
    </row>
    <row r="2509" spans="1:20" x14ac:dyDescent="0.3">
      <c r="A2509" t="s">
        <v>3753</v>
      </c>
      <c r="B2509" t="s">
        <v>4440</v>
      </c>
      <c r="C2509" t="s">
        <v>4164</v>
      </c>
      <c r="D2509" t="s">
        <v>4114</v>
      </c>
      <c r="E2509" t="s">
        <v>4115</v>
      </c>
      <c r="F2509" t="s">
        <v>103</v>
      </c>
      <c r="G2509" t="s">
        <v>2017</v>
      </c>
      <c r="H2509" t="s">
        <v>25</v>
      </c>
      <c r="I2509" t="s">
        <v>184</v>
      </c>
      <c r="J2509" t="s">
        <v>3453</v>
      </c>
      <c r="K2509" t="s">
        <v>4134</v>
      </c>
      <c r="L2509">
        <v>3</v>
      </c>
      <c r="M2509" t="s">
        <v>4135</v>
      </c>
      <c r="N2509" t="s">
        <v>4060</v>
      </c>
      <c r="O2509" t="s">
        <v>4136</v>
      </c>
      <c r="P2509">
        <v>1</v>
      </c>
      <c r="Q2509" t="s">
        <v>4134</v>
      </c>
      <c r="R2509">
        <v>5.8</v>
      </c>
      <c r="S2509" t="s">
        <v>4441</v>
      </c>
      <c r="T2509" t="s">
        <v>4575</v>
      </c>
    </row>
    <row r="2510" spans="1:20" x14ac:dyDescent="0.3">
      <c r="A2510" t="s">
        <v>3702</v>
      </c>
      <c r="B2510" t="s">
        <v>4139</v>
      </c>
      <c r="C2510" t="s">
        <v>4177</v>
      </c>
      <c r="D2510" t="s">
        <v>4061</v>
      </c>
      <c r="E2510" t="s">
        <v>4062</v>
      </c>
      <c r="F2510" t="s">
        <v>1834</v>
      </c>
      <c r="G2510" t="s">
        <v>2086</v>
      </c>
      <c r="H2510" t="s">
        <v>9</v>
      </c>
      <c r="I2510" t="s">
        <v>180</v>
      </c>
      <c r="J2510" t="s">
        <v>3355</v>
      </c>
      <c r="K2510" t="s">
        <v>4134</v>
      </c>
      <c r="L2510">
        <v>5068</v>
      </c>
      <c r="M2510" t="s">
        <v>4135</v>
      </c>
      <c r="N2510" t="s">
        <v>4060</v>
      </c>
      <c r="O2510" t="s">
        <v>4136</v>
      </c>
      <c r="P2510">
        <v>28</v>
      </c>
      <c r="Q2510" t="s">
        <v>4134</v>
      </c>
      <c r="R2510">
        <v>2980.4106900000002</v>
      </c>
      <c r="S2510" t="s">
        <v>4141</v>
      </c>
      <c r="T2510" t="s">
        <v>4267</v>
      </c>
    </row>
    <row r="2511" spans="1:20" x14ac:dyDescent="0.3">
      <c r="A2511" t="s">
        <v>3755</v>
      </c>
      <c r="B2511" t="s">
        <v>4202</v>
      </c>
      <c r="C2511" t="s">
        <v>4152</v>
      </c>
      <c r="D2511" t="s">
        <v>4061</v>
      </c>
      <c r="E2511" t="s">
        <v>4062</v>
      </c>
      <c r="F2511" t="s">
        <v>1834</v>
      </c>
      <c r="G2511" t="s">
        <v>2086</v>
      </c>
      <c r="H2511" t="s">
        <v>9</v>
      </c>
      <c r="I2511" t="s">
        <v>180</v>
      </c>
      <c r="J2511" t="s">
        <v>3355</v>
      </c>
      <c r="K2511" t="s">
        <v>4134</v>
      </c>
      <c r="L2511">
        <v>68940</v>
      </c>
      <c r="M2511" t="s">
        <v>4135</v>
      </c>
      <c r="N2511" t="s">
        <v>4060</v>
      </c>
      <c r="O2511" t="s">
        <v>4136</v>
      </c>
      <c r="P2511">
        <v>383</v>
      </c>
      <c r="Q2511" t="s">
        <v>4134</v>
      </c>
      <c r="R2511">
        <v>2325.0208200000002</v>
      </c>
      <c r="S2511" t="s">
        <v>4203</v>
      </c>
      <c r="T2511" t="s">
        <v>4233</v>
      </c>
    </row>
    <row r="2512" spans="1:20" x14ac:dyDescent="0.3">
      <c r="A2512" t="s">
        <v>3653</v>
      </c>
      <c r="B2512" t="s">
        <v>4139</v>
      </c>
      <c r="C2512" t="s">
        <v>4133</v>
      </c>
      <c r="D2512" t="s">
        <v>4061</v>
      </c>
      <c r="E2512" t="s">
        <v>4062</v>
      </c>
      <c r="F2512" t="s">
        <v>1834</v>
      </c>
      <c r="G2512" t="s">
        <v>2086</v>
      </c>
      <c r="H2512" t="s">
        <v>9</v>
      </c>
      <c r="I2512" t="s">
        <v>180</v>
      </c>
      <c r="J2512" t="s">
        <v>3355</v>
      </c>
      <c r="K2512" t="s">
        <v>4134</v>
      </c>
      <c r="L2512">
        <v>3276</v>
      </c>
      <c r="M2512" t="s">
        <v>4135</v>
      </c>
      <c r="N2512" t="s">
        <v>4060</v>
      </c>
      <c r="O2512" t="s">
        <v>4136</v>
      </c>
      <c r="P2512">
        <v>252</v>
      </c>
      <c r="Q2512" t="s">
        <v>4134</v>
      </c>
      <c r="R2512">
        <v>3379.27124</v>
      </c>
      <c r="S2512" t="s">
        <v>4141</v>
      </c>
      <c r="T2512" t="s">
        <v>4250</v>
      </c>
    </row>
    <row r="2513" spans="1:20" x14ac:dyDescent="0.3">
      <c r="A2513" t="s">
        <v>3755</v>
      </c>
      <c r="B2513" t="s">
        <v>4139</v>
      </c>
      <c r="C2513" t="s">
        <v>4175</v>
      </c>
      <c r="D2513" t="s">
        <v>4061</v>
      </c>
      <c r="E2513" t="s">
        <v>4062</v>
      </c>
      <c r="F2513" t="s">
        <v>1834</v>
      </c>
      <c r="G2513" t="s">
        <v>2086</v>
      </c>
      <c r="H2513" t="s">
        <v>9</v>
      </c>
      <c r="I2513" t="s">
        <v>180</v>
      </c>
      <c r="J2513" t="s">
        <v>3355</v>
      </c>
      <c r="K2513" t="s">
        <v>4134</v>
      </c>
      <c r="L2513">
        <v>7140</v>
      </c>
      <c r="M2513" t="s">
        <v>4135</v>
      </c>
      <c r="N2513" t="s">
        <v>4060</v>
      </c>
      <c r="O2513" t="s">
        <v>4136</v>
      </c>
      <c r="P2513">
        <v>170</v>
      </c>
      <c r="Q2513" t="s">
        <v>4134</v>
      </c>
      <c r="R2513">
        <v>2325.0208200000002</v>
      </c>
      <c r="S2513" t="s">
        <v>4141</v>
      </c>
      <c r="T2513" t="s">
        <v>4173</v>
      </c>
    </row>
    <row r="2514" spans="1:20" x14ac:dyDescent="0.3">
      <c r="A2514" t="s">
        <v>3727</v>
      </c>
      <c r="B2514" t="s">
        <v>4202</v>
      </c>
      <c r="C2514" t="s">
        <v>4182</v>
      </c>
      <c r="D2514" t="s">
        <v>4061</v>
      </c>
      <c r="E2514" t="s">
        <v>4062</v>
      </c>
      <c r="F2514" t="s">
        <v>1834</v>
      </c>
      <c r="G2514" t="s">
        <v>2086</v>
      </c>
      <c r="H2514" t="s">
        <v>9</v>
      </c>
      <c r="I2514" t="s">
        <v>180</v>
      </c>
      <c r="J2514" t="s">
        <v>3355</v>
      </c>
      <c r="K2514" t="s">
        <v>4134</v>
      </c>
      <c r="L2514">
        <v>24472</v>
      </c>
      <c r="M2514" t="s">
        <v>4135</v>
      </c>
      <c r="N2514" t="s">
        <v>4060</v>
      </c>
      <c r="O2514" t="s">
        <v>4136</v>
      </c>
      <c r="P2514">
        <v>184</v>
      </c>
      <c r="Q2514" t="s">
        <v>4134</v>
      </c>
      <c r="R2514">
        <v>4435.2754500000001</v>
      </c>
      <c r="S2514" t="s">
        <v>4203</v>
      </c>
      <c r="T2514" t="s">
        <v>4355</v>
      </c>
    </row>
    <row r="2515" spans="1:20" x14ac:dyDescent="0.3">
      <c r="A2515" t="s">
        <v>3702</v>
      </c>
      <c r="B2515" t="s">
        <v>4139</v>
      </c>
      <c r="C2515" t="s">
        <v>4275</v>
      </c>
      <c r="D2515" t="s">
        <v>4061</v>
      </c>
      <c r="E2515" t="s">
        <v>4062</v>
      </c>
      <c r="F2515" t="s">
        <v>1834</v>
      </c>
      <c r="G2515" t="s">
        <v>2086</v>
      </c>
      <c r="H2515" t="s">
        <v>9</v>
      </c>
      <c r="I2515" t="s">
        <v>180</v>
      </c>
      <c r="J2515" t="s">
        <v>3355</v>
      </c>
      <c r="K2515" t="s">
        <v>4134</v>
      </c>
      <c r="L2515">
        <v>19097</v>
      </c>
      <c r="M2515" t="s">
        <v>4135</v>
      </c>
      <c r="N2515" t="s">
        <v>4060</v>
      </c>
      <c r="O2515" t="s">
        <v>4136</v>
      </c>
      <c r="P2515">
        <v>169</v>
      </c>
      <c r="Q2515" t="s">
        <v>4134</v>
      </c>
      <c r="R2515">
        <v>2980.4106900000002</v>
      </c>
      <c r="S2515" t="s">
        <v>4141</v>
      </c>
      <c r="T2515" t="s">
        <v>4261</v>
      </c>
    </row>
    <row r="2516" spans="1:20" x14ac:dyDescent="0.3">
      <c r="A2516" t="s">
        <v>3727</v>
      </c>
      <c r="B2516" t="s">
        <v>4139</v>
      </c>
      <c r="C2516" t="s">
        <v>4167</v>
      </c>
      <c r="D2516" t="s">
        <v>4061</v>
      </c>
      <c r="E2516" t="s">
        <v>4062</v>
      </c>
      <c r="F2516" t="s">
        <v>1834</v>
      </c>
      <c r="G2516" t="s">
        <v>2086</v>
      </c>
      <c r="H2516" t="s">
        <v>9</v>
      </c>
      <c r="I2516" t="s">
        <v>180</v>
      </c>
      <c r="J2516" t="s">
        <v>3355</v>
      </c>
      <c r="K2516" t="s">
        <v>4134</v>
      </c>
      <c r="L2516">
        <v>1156</v>
      </c>
      <c r="M2516" t="s">
        <v>4135</v>
      </c>
      <c r="N2516" t="s">
        <v>4060</v>
      </c>
      <c r="O2516" t="s">
        <v>4136</v>
      </c>
      <c r="P2516">
        <v>34</v>
      </c>
      <c r="Q2516" t="s">
        <v>4134</v>
      </c>
      <c r="R2516">
        <v>4435.2754500000001</v>
      </c>
      <c r="S2516" t="s">
        <v>4141</v>
      </c>
      <c r="T2516" t="s">
        <v>4200</v>
      </c>
    </row>
    <row r="2517" spans="1:20" x14ac:dyDescent="0.3">
      <c r="A2517" t="s">
        <v>3657</v>
      </c>
      <c r="B2517" t="s">
        <v>4321</v>
      </c>
      <c r="C2517" t="s">
        <v>4503</v>
      </c>
      <c r="D2517" t="s">
        <v>4085</v>
      </c>
      <c r="E2517" t="s">
        <v>4086</v>
      </c>
      <c r="F2517" t="s">
        <v>71</v>
      </c>
      <c r="G2517" t="s">
        <v>2214</v>
      </c>
      <c r="H2517" t="s">
        <v>23</v>
      </c>
      <c r="I2517" t="s">
        <v>184</v>
      </c>
      <c r="J2517" t="s">
        <v>3383</v>
      </c>
      <c r="K2517" t="s">
        <v>4134</v>
      </c>
      <c r="L2517">
        <v>100</v>
      </c>
      <c r="M2517" t="s">
        <v>4135</v>
      </c>
      <c r="N2517" t="s">
        <v>4060</v>
      </c>
      <c r="O2517" t="s">
        <v>4136</v>
      </c>
      <c r="P2517">
        <v>100</v>
      </c>
      <c r="Q2517" t="s">
        <v>4134</v>
      </c>
      <c r="R2517">
        <v>984.44875999999999</v>
      </c>
      <c r="S2517" t="s">
        <v>4155</v>
      </c>
      <c r="T2517" t="s">
        <v>4156</v>
      </c>
    </row>
    <row r="2518" spans="1:20" x14ac:dyDescent="0.3">
      <c r="A2518" t="s">
        <v>3653</v>
      </c>
      <c r="B2518" t="s">
        <v>4132</v>
      </c>
      <c r="C2518" t="s">
        <v>4199</v>
      </c>
      <c r="D2518" t="s">
        <v>4061</v>
      </c>
      <c r="E2518" t="s">
        <v>4062</v>
      </c>
      <c r="F2518" t="s">
        <v>572</v>
      </c>
      <c r="G2518" t="s">
        <v>3201</v>
      </c>
      <c r="H2518" t="s">
        <v>9</v>
      </c>
      <c r="I2518" t="s">
        <v>180</v>
      </c>
      <c r="J2518" t="s">
        <v>3404</v>
      </c>
      <c r="K2518" t="s">
        <v>4134</v>
      </c>
      <c r="L2518">
        <v>1470</v>
      </c>
      <c r="M2518" t="s">
        <v>4135</v>
      </c>
      <c r="N2518" t="s">
        <v>4060</v>
      </c>
      <c r="O2518" t="s">
        <v>4136</v>
      </c>
      <c r="P2518">
        <v>209</v>
      </c>
      <c r="Q2518" t="s">
        <v>4134</v>
      </c>
      <c r="R2518">
        <v>3416.2647400000001</v>
      </c>
      <c r="S2518" t="s">
        <v>4137</v>
      </c>
      <c r="T2518" t="s">
        <v>4246</v>
      </c>
    </row>
    <row r="2519" spans="1:20" x14ac:dyDescent="0.3">
      <c r="A2519" t="s">
        <v>3913</v>
      </c>
      <c r="B2519" t="s">
        <v>4139</v>
      </c>
      <c r="C2519" t="s">
        <v>4157</v>
      </c>
      <c r="D2519" t="s">
        <v>4061</v>
      </c>
      <c r="E2519" t="s">
        <v>4062</v>
      </c>
      <c r="F2519" t="s">
        <v>1834</v>
      </c>
      <c r="G2519" t="s">
        <v>2086</v>
      </c>
      <c r="H2519" t="s">
        <v>9</v>
      </c>
      <c r="I2519" t="s">
        <v>180</v>
      </c>
      <c r="J2519" t="s">
        <v>3355</v>
      </c>
      <c r="K2519" t="s">
        <v>4134</v>
      </c>
      <c r="L2519">
        <v>15747</v>
      </c>
      <c r="M2519" t="s">
        <v>4135</v>
      </c>
      <c r="N2519" t="s">
        <v>4060</v>
      </c>
      <c r="O2519" t="s">
        <v>4136</v>
      </c>
      <c r="P2519">
        <v>87</v>
      </c>
      <c r="Q2519" t="s">
        <v>4134</v>
      </c>
      <c r="R2519">
        <v>2560.8675699999999</v>
      </c>
      <c r="S2519" t="s">
        <v>4141</v>
      </c>
      <c r="T2519" t="s">
        <v>4267</v>
      </c>
    </row>
    <row r="2520" spans="1:20" x14ac:dyDescent="0.3">
      <c r="A2520" t="s">
        <v>4033</v>
      </c>
      <c r="B2520" t="s">
        <v>4328</v>
      </c>
      <c r="C2520" t="s">
        <v>4164</v>
      </c>
      <c r="D2520" t="s">
        <v>4085</v>
      </c>
      <c r="E2520" t="s">
        <v>4086</v>
      </c>
      <c r="F2520" t="s">
        <v>331</v>
      </c>
      <c r="G2520" t="s">
        <v>2211</v>
      </c>
      <c r="H2520" t="s">
        <v>46</v>
      </c>
      <c r="I2520" t="s">
        <v>180</v>
      </c>
      <c r="J2520" t="s">
        <v>3383</v>
      </c>
      <c r="K2520" t="s">
        <v>4134</v>
      </c>
      <c r="L2520">
        <v>200</v>
      </c>
      <c r="M2520" t="s">
        <v>4135</v>
      </c>
      <c r="N2520" t="s">
        <v>4060</v>
      </c>
      <c r="O2520" t="s">
        <v>4136</v>
      </c>
      <c r="P2520">
        <v>100</v>
      </c>
      <c r="Q2520" t="s">
        <v>4134</v>
      </c>
      <c r="R2520">
        <v>4276.9212200000002</v>
      </c>
      <c r="S2520" t="s">
        <v>4155</v>
      </c>
      <c r="T2520" t="s">
        <v>4284</v>
      </c>
    </row>
    <row r="2521" spans="1:20" x14ac:dyDescent="0.3">
      <c r="A2521" t="s">
        <v>3884</v>
      </c>
      <c r="B2521" t="s">
        <v>4562</v>
      </c>
      <c r="C2521" t="s">
        <v>4164</v>
      </c>
      <c r="D2521" t="s">
        <v>4061</v>
      </c>
      <c r="E2521" t="s">
        <v>4062</v>
      </c>
      <c r="F2521" t="s">
        <v>572</v>
      </c>
      <c r="G2521" t="s">
        <v>3201</v>
      </c>
      <c r="H2521" t="s">
        <v>9</v>
      </c>
      <c r="I2521" t="s">
        <v>180</v>
      </c>
      <c r="J2521" t="s">
        <v>3404</v>
      </c>
      <c r="K2521" t="s">
        <v>4134</v>
      </c>
      <c r="L2521">
        <v>34</v>
      </c>
      <c r="M2521" t="s">
        <v>4135</v>
      </c>
      <c r="N2521" t="s">
        <v>4060</v>
      </c>
      <c r="O2521" t="s">
        <v>4136</v>
      </c>
      <c r="P2521">
        <v>34</v>
      </c>
      <c r="Q2521" t="s">
        <v>4134</v>
      </c>
      <c r="R2521">
        <v>10204.54478</v>
      </c>
      <c r="S2521" t="s">
        <v>4248</v>
      </c>
      <c r="T2521"/>
    </row>
    <row r="2522" spans="1:20" x14ac:dyDescent="0.3">
      <c r="A2522" t="s">
        <v>3824</v>
      </c>
      <c r="B2522" t="s">
        <v>4289</v>
      </c>
      <c r="C2522" t="s">
        <v>4199</v>
      </c>
      <c r="D2522" t="s">
        <v>4122</v>
      </c>
      <c r="E2522" t="s">
        <v>4123</v>
      </c>
      <c r="F2522" t="s">
        <v>1834</v>
      </c>
      <c r="G2522" t="s">
        <v>2086</v>
      </c>
      <c r="H2522" t="s">
        <v>9</v>
      </c>
      <c r="I2522" t="s">
        <v>180</v>
      </c>
      <c r="J2522" t="s">
        <v>3355</v>
      </c>
      <c r="K2522" t="s">
        <v>4134</v>
      </c>
      <c r="L2522">
        <v>30</v>
      </c>
      <c r="M2522" t="s">
        <v>4135</v>
      </c>
      <c r="N2522" t="s">
        <v>4080</v>
      </c>
      <c r="O2522" t="s">
        <v>4183</v>
      </c>
      <c r="P2522">
        <v>30</v>
      </c>
      <c r="Q2522" t="s">
        <v>4134</v>
      </c>
      <c r="R2522">
        <v>9232.39</v>
      </c>
      <c r="S2522" t="s">
        <v>4290</v>
      </c>
      <c r="T2522" t="s">
        <v>4400</v>
      </c>
    </row>
    <row r="2523" spans="1:20" x14ac:dyDescent="0.3">
      <c r="A2523" t="s">
        <v>3694</v>
      </c>
      <c r="B2523" t="s">
        <v>4639</v>
      </c>
      <c r="C2523" t="s">
        <v>4199</v>
      </c>
      <c r="D2523" t="s">
        <v>4103</v>
      </c>
      <c r="E2523" t="s">
        <v>4104</v>
      </c>
      <c r="F2523" t="s">
        <v>37</v>
      </c>
      <c r="G2523" t="s">
        <v>2210</v>
      </c>
      <c r="H2523" t="s">
        <v>25</v>
      </c>
      <c r="I2523" t="s">
        <v>184</v>
      </c>
      <c r="J2523" t="s">
        <v>3383</v>
      </c>
      <c r="K2523" t="s">
        <v>4134</v>
      </c>
      <c r="L2523">
        <v>9000</v>
      </c>
      <c r="M2523" t="s">
        <v>4135</v>
      </c>
      <c r="N2523" t="s">
        <v>4060</v>
      </c>
      <c r="O2523" t="s">
        <v>4136</v>
      </c>
      <c r="P2523">
        <v>3000</v>
      </c>
      <c r="Q2523" t="s">
        <v>4134</v>
      </c>
      <c r="R2523">
        <v>8.03172</v>
      </c>
      <c r="S2523" t="s">
        <v>4640</v>
      </c>
      <c r="T2523" t="s">
        <v>4619</v>
      </c>
    </row>
    <row r="2524" spans="1:20" x14ac:dyDescent="0.3">
      <c r="A2524" t="s">
        <v>3727</v>
      </c>
      <c r="B2524" t="s">
        <v>4139</v>
      </c>
      <c r="C2524" t="s">
        <v>4159</v>
      </c>
      <c r="D2524" t="s">
        <v>4061</v>
      </c>
      <c r="E2524" t="s">
        <v>4062</v>
      </c>
      <c r="F2524" t="s">
        <v>1834</v>
      </c>
      <c r="G2524" t="s">
        <v>2086</v>
      </c>
      <c r="H2524" t="s">
        <v>9</v>
      </c>
      <c r="I2524" t="s">
        <v>180</v>
      </c>
      <c r="J2524" t="s">
        <v>3355</v>
      </c>
      <c r="K2524" t="s">
        <v>4134</v>
      </c>
      <c r="L2524">
        <v>564</v>
      </c>
      <c r="M2524" t="s">
        <v>4135</v>
      </c>
      <c r="N2524" t="s">
        <v>4060</v>
      </c>
      <c r="O2524" t="s">
        <v>4136</v>
      </c>
      <c r="P2524">
        <v>241</v>
      </c>
      <c r="Q2524" t="s">
        <v>4134</v>
      </c>
      <c r="R2524">
        <v>4435.2754500000001</v>
      </c>
      <c r="S2524" t="s">
        <v>4141</v>
      </c>
      <c r="T2524" t="s">
        <v>4338</v>
      </c>
    </row>
    <row r="2525" spans="1:20" x14ac:dyDescent="0.3">
      <c r="A2525" t="s">
        <v>3787</v>
      </c>
      <c r="B2525" t="s">
        <v>4143</v>
      </c>
      <c r="C2525" t="s">
        <v>4235</v>
      </c>
      <c r="D2525" t="s">
        <v>4068</v>
      </c>
      <c r="E2525" t="s">
        <v>4069</v>
      </c>
      <c r="F2525" t="s">
        <v>1834</v>
      </c>
      <c r="G2525" t="s">
        <v>2086</v>
      </c>
      <c r="H2525" t="s">
        <v>9</v>
      </c>
      <c r="I2525" t="s">
        <v>180</v>
      </c>
      <c r="J2525" t="s">
        <v>3355</v>
      </c>
      <c r="K2525" t="s">
        <v>4134</v>
      </c>
      <c r="L2525">
        <v>3388</v>
      </c>
      <c r="M2525" t="s">
        <v>4135</v>
      </c>
      <c r="N2525" t="s">
        <v>4060</v>
      </c>
      <c r="O2525" t="s">
        <v>4136</v>
      </c>
      <c r="P2525">
        <v>28</v>
      </c>
      <c r="Q2525" t="s">
        <v>4134</v>
      </c>
      <c r="R2525">
        <v>9867.69751</v>
      </c>
      <c r="S2525" t="s">
        <v>4145</v>
      </c>
      <c r="T2525" t="s">
        <v>4264</v>
      </c>
    </row>
    <row r="2526" spans="1:20" x14ac:dyDescent="0.3">
      <c r="A2526" t="s">
        <v>3727</v>
      </c>
      <c r="B2526" t="s">
        <v>4139</v>
      </c>
      <c r="C2526" t="s">
        <v>4167</v>
      </c>
      <c r="D2526" t="s">
        <v>4061</v>
      </c>
      <c r="E2526" t="s">
        <v>4062</v>
      </c>
      <c r="F2526" t="s">
        <v>1834</v>
      </c>
      <c r="G2526" t="s">
        <v>2086</v>
      </c>
      <c r="H2526" t="s">
        <v>9</v>
      </c>
      <c r="I2526" t="s">
        <v>180</v>
      </c>
      <c r="J2526" t="s">
        <v>3355</v>
      </c>
      <c r="K2526" t="s">
        <v>4134</v>
      </c>
      <c r="L2526">
        <v>7446</v>
      </c>
      <c r="M2526" t="s">
        <v>4135</v>
      </c>
      <c r="N2526" t="s">
        <v>4060</v>
      </c>
      <c r="O2526" t="s">
        <v>4136</v>
      </c>
      <c r="P2526">
        <v>34</v>
      </c>
      <c r="Q2526" t="s">
        <v>4134</v>
      </c>
      <c r="R2526">
        <v>4435.2754500000001</v>
      </c>
      <c r="S2526" t="s">
        <v>4141</v>
      </c>
      <c r="T2526" t="s">
        <v>4176</v>
      </c>
    </row>
    <row r="2527" spans="1:20" x14ac:dyDescent="0.3">
      <c r="A2527" t="s">
        <v>3653</v>
      </c>
      <c r="B2527" t="s">
        <v>4132</v>
      </c>
      <c r="C2527" t="s">
        <v>4324</v>
      </c>
      <c r="D2527" t="s">
        <v>4061</v>
      </c>
      <c r="E2527" t="s">
        <v>4062</v>
      </c>
      <c r="F2527" t="s">
        <v>572</v>
      </c>
      <c r="G2527" t="s">
        <v>3201</v>
      </c>
      <c r="H2527" t="s">
        <v>9</v>
      </c>
      <c r="I2527" t="s">
        <v>180</v>
      </c>
      <c r="J2527" t="s">
        <v>3404</v>
      </c>
      <c r="K2527" t="s">
        <v>4134</v>
      </c>
      <c r="L2527">
        <v>15288</v>
      </c>
      <c r="M2527" t="s">
        <v>4135</v>
      </c>
      <c r="N2527" t="s">
        <v>4060</v>
      </c>
      <c r="O2527" t="s">
        <v>4136</v>
      </c>
      <c r="P2527">
        <v>312</v>
      </c>
      <c r="Q2527" t="s">
        <v>4134</v>
      </c>
      <c r="R2527">
        <v>3416.2647400000001</v>
      </c>
      <c r="S2527" t="s">
        <v>4137</v>
      </c>
      <c r="T2527" t="s">
        <v>4215</v>
      </c>
    </row>
    <row r="2528" spans="1:20" x14ac:dyDescent="0.3">
      <c r="A2528" t="s">
        <v>3657</v>
      </c>
      <c r="B2528" t="s">
        <v>4321</v>
      </c>
      <c r="C2528" t="s">
        <v>4503</v>
      </c>
      <c r="D2528" t="s">
        <v>4085</v>
      </c>
      <c r="E2528" t="s">
        <v>4086</v>
      </c>
      <c r="F2528" t="s">
        <v>71</v>
      </c>
      <c r="G2528" t="s">
        <v>2214</v>
      </c>
      <c r="H2528" t="s">
        <v>23</v>
      </c>
      <c r="I2528" t="s">
        <v>184</v>
      </c>
      <c r="J2528" t="s">
        <v>3383</v>
      </c>
      <c r="K2528" t="s">
        <v>4134</v>
      </c>
      <c r="L2528">
        <v>100</v>
      </c>
      <c r="M2528" t="s">
        <v>4135</v>
      </c>
      <c r="N2528" t="s">
        <v>4060</v>
      </c>
      <c r="O2528" t="s">
        <v>4136</v>
      </c>
      <c r="P2528">
        <v>100</v>
      </c>
      <c r="Q2528" t="s">
        <v>4134</v>
      </c>
      <c r="R2528">
        <v>984.44875999999999</v>
      </c>
      <c r="S2528" t="s">
        <v>4155</v>
      </c>
      <c r="T2528" t="s">
        <v>4470</v>
      </c>
    </row>
    <row r="2529" spans="1:20" x14ac:dyDescent="0.3">
      <c r="A2529" t="s">
        <v>3774</v>
      </c>
      <c r="B2529" t="s">
        <v>4198</v>
      </c>
      <c r="C2529" t="s">
        <v>4235</v>
      </c>
      <c r="D2529" t="s">
        <v>4085</v>
      </c>
      <c r="E2529" t="s">
        <v>4086</v>
      </c>
      <c r="F2529" t="s">
        <v>37</v>
      </c>
      <c r="G2529" t="s">
        <v>2210</v>
      </c>
      <c r="H2529" t="s">
        <v>25</v>
      </c>
      <c r="I2529" t="s">
        <v>184</v>
      </c>
      <c r="J2529" t="s">
        <v>3383</v>
      </c>
      <c r="K2529" t="s">
        <v>4134</v>
      </c>
      <c r="L2529">
        <v>1950</v>
      </c>
      <c r="M2529" t="s">
        <v>4135</v>
      </c>
      <c r="N2529" t="s">
        <v>4060</v>
      </c>
      <c r="O2529" t="s">
        <v>4136</v>
      </c>
      <c r="P2529">
        <v>650</v>
      </c>
      <c r="Q2529" t="s">
        <v>4134</v>
      </c>
      <c r="R2529">
        <v>1397.8159800000001</v>
      </c>
      <c r="S2529" t="s">
        <v>4200</v>
      </c>
      <c r="T2529" t="s">
        <v>4345</v>
      </c>
    </row>
    <row r="2530" spans="1:20" x14ac:dyDescent="0.3">
      <c r="A2530" t="s">
        <v>3727</v>
      </c>
      <c r="B2530" t="s">
        <v>4161</v>
      </c>
      <c r="C2530" t="s">
        <v>4182</v>
      </c>
      <c r="D2530" t="s">
        <v>4061</v>
      </c>
      <c r="E2530" t="s">
        <v>4062</v>
      </c>
      <c r="F2530" t="s">
        <v>1834</v>
      </c>
      <c r="G2530" t="s">
        <v>2086</v>
      </c>
      <c r="H2530" t="s">
        <v>9</v>
      </c>
      <c r="I2530" t="s">
        <v>180</v>
      </c>
      <c r="J2530" t="s">
        <v>3355</v>
      </c>
      <c r="K2530" t="s">
        <v>4134</v>
      </c>
      <c r="L2530">
        <v>3080</v>
      </c>
      <c r="M2530" t="s">
        <v>4135</v>
      </c>
      <c r="N2530" t="s">
        <v>4060</v>
      </c>
      <c r="O2530" t="s">
        <v>4136</v>
      </c>
      <c r="P2530">
        <v>140</v>
      </c>
      <c r="Q2530" t="s">
        <v>4134</v>
      </c>
      <c r="R2530">
        <v>4612.4273599999997</v>
      </c>
      <c r="S2530" t="s">
        <v>4149</v>
      </c>
      <c r="T2530" t="s">
        <v>4171</v>
      </c>
    </row>
    <row r="2531" spans="1:20" x14ac:dyDescent="0.3">
      <c r="A2531" t="s">
        <v>3922</v>
      </c>
      <c r="B2531" t="s">
        <v>4262</v>
      </c>
      <c r="C2531" t="s">
        <v>4152</v>
      </c>
      <c r="D2531" t="s">
        <v>4068</v>
      </c>
      <c r="E2531" t="s">
        <v>4069</v>
      </c>
      <c r="F2531" t="s">
        <v>1834</v>
      </c>
      <c r="G2531" t="s">
        <v>2086</v>
      </c>
      <c r="H2531" t="s">
        <v>9</v>
      </c>
      <c r="I2531" t="s">
        <v>180</v>
      </c>
      <c r="J2531" t="s">
        <v>3355</v>
      </c>
      <c r="K2531" t="s">
        <v>4134</v>
      </c>
      <c r="L2531">
        <v>2</v>
      </c>
      <c r="M2531" t="s">
        <v>4135</v>
      </c>
      <c r="N2531" t="s">
        <v>4060</v>
      </c>
      <c r="O2531" t="s">
        <v>4136</v>
      </c>
      <c r="P2531">
        <v>2</v>
      </c>
      <c r="Q2531" t="s">
        <v>4134</v>
      </c>
      <c r="R2531">
        <v>174263.28928</v>
      </c>
      <c r="S2531" t="s">
        <v>4263</v>
      </c>
      <c r="T2531" t="s">
        <v>4308</v>
      </c>
    </row>
    <row r="2532" spans="1:20" x14ac:dyDescent="0.3">
      <c r="A2532" t="s">
        <v>3702</v>
      </c>
      <c r="B2532" t="s">
        <v>4202</v>
      </c>
      <c r="C2532" t="s">
        <v>4164</v>
      </c>
      <c r="D2532" t="s">
        <v>4061</v>
      </c>
      <c r="E2532" t="s">
        <v>4062</v>
      </c>
      <c r="F2532" t="s">
        <v>1834</v>
      </c>
      <c r="G2532" t="s">
        <v>2086</v>
      </c>
      <c r="H2532" t="s">
        <v>9</v>
      </c>
      <c r="I2532" t="s">
        <v>180</v>
      </c>
      <c r="J2532" t="s">
        <v>3355</v>
      </c>
      <c r="K2532" t="s">
        <v>4134</v>
      </c>
      <c r="L2532">
        <v>10400</v>
      </c>
      <c r="M2532" t="s">
        <v>4135</v>
      </c>
      <c r="N2532" t="s">
        <v>4060</v>
      </c>
      <c r="O2532" t="s">
        <v>4136</v>
      </c>
      <c r="P2532">
        <v>400</v>
      </c>
      <c r="Q2532" t="s">
        <v>4134</v>
      </c>
      <c r="R2532">
        <v>2980.4106900000002</v>
      </c>
      <c r="S2532" t="s">
        <v>4203</v>
      </c>
      <c r="T2532" t="s">
        <v>4439</v>
      </c>
    </row>
    <row r="2533" spans="1:20" x14ac:dyDescent="0.3">
      <c r="A2533" t="s">
        <v>3845</v>
      </c>
      <c r="B2533" t="s">
        <v>4648</v>
      </c>
      <c r="C2533" t="s">
        <v>4199</v>
      </c>
      <c r="D2533" t="s">
        <v>4068</v>
      </c>
      <c r="E2533" t="s">
        <v>4069</v>
      </c>
      <c r="F2533" t="s">
        <v>572</v>
      </c>
      <c r="G2533" t="s">
        <v>3201</v>
      </c>
      <c r="H2533" t="s">
        <v>9</v>
      </c>
      <c r="I2533" t="s">
        <v>180</v>
      </c>
      <c r="J2533" t="s">
        <v>3404</v>
      </c>
      <c r="K2533" t="s">
        <v>4134</v>
      </c>
      <c r="L2533">
        <v>22</v>
      </c>
      <c r="M2533" t="s">
        <v>4135</v>
      </c>
      <c r="N2533" t="s">
        <v>4060</v>
      </c>
      <c r="O2533" t="s">
        <v>4136</v>
      </c>
      <c r="P2533">
        <v>22</v>
      </c>
      <c r="Q2533" t="s">
        <v>4134</v>
      </c>
      <c r="R2533">
        <v>134405.25331</v>
      </c>
      <c r="S2533" t="s">
        <v>4304</v>
      </c>
      <c r="T2533"/>
    </row>
    <row r="2534" spans="1:20" x14ac:dyDescent="0.3">
      <c r="A2534" t="s">
        <v>3740</v>
      </c>
      <c r="B2534" t="s">
        <v>4331</v>
      </c>
      <c r="C2534" t="s">
        <v>4199</v>
      </c>
      <c r="D2534" t="s">
        <v>4097</v>
      </c>
      <c r="E2534" t="s">
        <v>4098</v>
      </c>
      <c r="F2534" t="s">
        <v>37</v>
      </c>
      <c r="G2534" t="s">
        <v>2210</v>
      </c>
      <c r="H2534" t="s">
        <v>25</v>
      </c>
      <c r="I2534" t="s">
        <v>184</v>
      </c>
      <c r="J2534" t="s">
        <v>3383</v>
      </c>
      <c r="K2534" t="s">
        <v>4134</v>
      </c>
      <c r="L2534">
        <v>2000</v>
      </c>
      <c r="M2534" t="s">
        <v>4135</v>
      </c>
      <c r="N2534" t="s">
        <v>4080</v>
      </c>
      <c r="O2534" t="s">
        <v>4183</v>
      </c>
      <c r="P2534">
        <v>1000</v>
      </c>
      <c r="Q2534" t="s">
        <v>4134</v>
      </c>
      <c r="R2534">
        <v>6.72</v>
      </c>
      <c r="S2534" t="s">
        <v>4332</v>
      </c>
      <c r="T2534" t="s">
        <v>4633</v>
      </c>
    </row>
    <row r="2535" spans="1:20" x14ac:dyDescent="0.3">
      <c r="A2535" t="s">
        <v>3657</v>
      </c>
      <c r="B2535" t="s">
        <v>4346</v>
      </c>
      <c r="C2535" t="s">
        <v>4235</v>
      </c>
      <c r="D2535" t="s">
        <v>4085</v>
      </c>
      <c r="E2535" t="s">
        <v>4086</v>
      </c>
      <c r="F2535" t="s">
        <v>37</v>
      </c>
      <c r="G2535" t="s">
        <v>2210</v>
      </c>
      <c r="H2535" t="s">
        <v>25</v>
      </c>
      <c r="I2535" t="s">
        <v>184</v>
      </c>
      <c r="J2535" t="s">
        <v>3383</v>
      </c>
      <c r="K2535" t="s">
        <v>4134</v>
      </c>
      <c r="L2535">
        <v>8000</v>
      </c>
      <c r="M2535" t="s">
        <v>4135</v>
      </c>
      <c r="N2535" t="s">
        <v>4060</v>
      </c>
      <c r="O2535" t="s">
        <v>4136</v>
      </c>
      <c r="P2535">
        <v>2000</v>
      </c>
      <c r="Q2535" t="s">
        <v>4134</v>
      </c>
      <c r="R2535">
        <v>977.82592</v>
      </c>
      <c r="S2535" t="s">
        <v>4347</v>
      </c>
      <c r="T2535" t="s">
        <v>4478</v>
      </c>
    </row>
    <row r="2536" spans="1:20" x14ac:dyDescent="0.3">
      <c r="A2536" t="s">
        <v>4003</v>
      </c>
      <c r="B2536" t="s">
        <v>4189</v>
      </c>
      <c r="C2536" t="s">
        <v>4199</v>
      </c>
      <c r="D2536" t="s">
        <v>4068</v>
      </c>
      <c r="E2536" t="s">
        <v>4069</v>
      </c>
      <c r="F2536" t="s">
        <v>1834</v>
      </c>
      <c r="G2536" t="s">
        <v>2086</v>
      </c>
      <c r="H2536" t="s">
        <v>9</v>
      </c>
      <c r="I2536" t="s">
        <v>180</v>
      </c>
      <c r="J2536" t="s">
        <v>3355</v>
      </c>
      <c r="K2536" t="s">
        <v>4134</v>
      </c>
      <c r="L2536">
        <v>16</v>
      </c>
      <c r="M2536" t="s">
        <v>4135</v>
      </c>
      <c r="N2536" t="s">
        <v>4060</v>
      </c>
      <c r="O2536" t="s">
        <v>4136</v>
      </c>
      <c r="P2536">
        <v>8</v>
      </c>
      <c r="Q2536" t="s">
        <v>4134</v>
      </c>
      <c r="R2536">
        <v>127938.51718</v>
      </c>
      <c r="S2536" t="s">
        <v>4190</v>
      </c>
      <c r="T2536" t="s">
        <v>4396</v>
      </c>
    </row>
    <row r="2537" spans="1:20" x14ac:dyDescent="0.3">
      <c r="A2537" t="s">
        <v>3702</v>
      </c>
      <c r="B2537" t="s">
        <v>4132</v>
      </c>
      <c r="C2537" t="s">
        <v>4175</v>
      </c>
      <c r="D2537" t="s">
        <v>4061</v>
      </c>
      <c r="E2537" t="s">
        <v>4062</v>
      </c>
      <c r="F2537" t="s">
        <v>572</v>
      </c>
      <c r="G2537" t="s">
        <v>3201</v>
      </c>
      <c r="H2537" t="s">
        <v>9</v>
      </c>
      <c r="I2537" t="s">
        <v>180</v>
      </c>
      <c r="J2537" t="s">
        <v>3404</v>
      </c>
      <c r="K2537" t="s">
        <v>4134</v>
      </c>
      <c r="L2537">
        <v>33642</v>
      </c>
      <c r="M2537" t="s">
        <v>4135</v>
      </c>
      <c r="N2537" t="s">
        <v>4060</v>
      </c>
      <c r="O2537" t="s">
        <v>4136</v>
      </c>
      <c r="P2537">
        <v>378</v>
      </c>
      <c r="Q2537" t="s">
        <v>4134</v>
      </c>
      <c r="R2537">
        <v>3016.1878499999998</v>
      </c>
      <c r="S2537" t="s">
        <v>4137</v>
      </c>
      <c r="T2537" t="s">
        <v>4276</v>
      </c>
    </row>
    <row r="2538" spans="1:20" x14ac:dyDescent="0.3">
      <c r="A2538" t="s">
        <v>3702</v>
      </c>
      <c r="B2538" t="s">
        <v>4139</v>
      </c>
      <c r="C2538" t="s">
        <v>4177</v>
      </c>
      <c r="D2538" t="s">
        <v>4061</v>
      </c>
      <c r="E2538" t="s">
        <v>4062</v>
      </c>
      <c r="F2538" t="s">
        <v>1834</v>
      </c>
      <c r="G2538" t="s">
        <v>2086</v>
      </c>
      <c r="H2538" t="s">
        <v>9</v>
      </c>
      <c r="I2538" t="s">
        <v>180</v>
      </c>
      <c r="J2538" t="s">
        <v>3355</v>
      </c>
      <c r="K2538" t="s">
        <v>4134</v>
      </c>
      <c r="L2538">
        <v>3108</v>
      </c>
      <c r="M2538" t="s">
        <v>4135</v>
      </c>
      <c r="N2538" t="s">
        <v>4060</v>
      </c>
      <c r="O2538" t="s">
        <v>4136</v>
      </c>
      <c r="P2538">
        <v>28</v>
      </c>
      <c r="Q2538" t="s">
        <v>4134</v>
      </c>
      <c r="R2538">
        <v>2980.4106900000002</v>
      </c>
      <c r="S2538" t="s">
        <v>4141</v>
      </c>
      <c r="T2538" t="s">
        <v>4323</v>
      </c>
    </row>
    <row r="2539" spans="1:20" x14ac:dyDescent="0.3">
      <c r="A2539" t="s">
        <v>3787</v>
      </c>
      <c r="B2539" t="s">
        <v>4143</v>
      </c>
      <c r="C2539" t="s">
        <v>4164</v>
      </c>
      <c r="D2539" t="s">
        <v>4068</v>
      </c>
      <c r="E2539" t="s">
        <v>4069</v>
      </c>
      <c r="F2539" t="s">
        <v>1834</v>
      </c>
      <c r="G2539" t="s">
        <v>2086</v>
      </c>
      <c r="H2539" t="s">
        <v>9</v>
      </c>
      <c r="I2539" t="s">
        <v>180</v>
      </c>
      <c r="J2539" t="s">
        <v>3355</v>
      </c>
      <c r="K2539" t="s">
        <v>4134</v>
      </c>
      <c r="L2539">
        <v>41</v>
      </c>
      <c r="M2539" t="s">
        <v>4135</v>
      </c>
      <c r="N2539" t="s">
        <v>4060</v>
      </c>
      <c r="O2539" t="s">
        <v>4136</v>
      </c>
      <c r="P2539">
        <v>41</v>
      </c>
      <c r="Q2539" t="s">
        <v>4134</v>
      </c>
      <c r="R2539">
        <v>9867.69751</v>
      </c>
      <c r="S2539" t="s">
        <v>4145</v>
      </c>
      <c r="T2539" t="s">
        <v>4480</v>
      </c>
    </row>
    <row r="2540" spans="1:20" x14ac:dyDescent="0.3">
      <c r="A2540" t="s">
        <v>4002</v>
      </c>
      <c r="B2540" t="s">
        <v>4340</v>
      </c>
      <c r="C2540" t="s">
        <v>4235</v>
      </c>
      <c r="D2540" t="s">
        <v>4068</v>
      </c>
      <c r="E2540" t="s">
        <v>4069</v>
      </c>
      <c r="F2540" t="s">
        <v>572</v>
      </c>
      <c r="G2540" t="s">
        <v>3201</v>
      </c>
      <c r="H2540" t="s">
        <v>9</v>
      </c>
      <c r="I2540" t="s">
        <v>180</v>
      </c>
      <c r="J2540" t="s">
        <v>3404</v>
      </c>
      <c r="K2540" t="s">
        <v>4134</v>
      </c>
      <c r="L2540">
        <v>10</v>
      </c>
      <c r="M2540" t="s">
        <v>4135</v>
      </c>
      <c r="N2540" t="s">
        <v>4060</v>
      </c>
      <c r="O2540" t="s">
        <v>4136</v>
      </c>
      <c r="P2540">
        <v>5</v>
      </c>
      <c r="Q2540" t="s">
        <v>4134</v>
      </c>
      <c r="R2540">
        <v>101601.22953</v>
      </c>
      <c r="S2540" t="s">
        <v>4284</v>
      </c>
      <c r="T2540" t="s">
        <v>4458</v>
      </c>
    </row>
    <row r="2541" spans="1:20" x14ac:dyDescent="0.3">
      <c r="A2541" t="s">
        <v>3884</v>
      </c>
      <c r="B2541" t="s">
        <v>4139</v>
      </c>
      <c r="C2541" t="s">
        <v>4182</v>
      </c>
      <c r="D2541" t="s">
        <v>4061</v>
      </c>
      <c r="E2541" t="s">
        <v>4062</v>
      </c>
      <c r="F2541" t="s">
        <v>1834</v>
      </c>
      <c r="G2541" t="s">
        <v>2086</v>
      </c>
      <c r="H2541" t="s">
        <v>9</v>
      </c>
      <c r="I2541" t="s">
        <v>180</v>
      </c>
      <c r="J2541" t="s">
        <v>3355</v>
      </c>
      <c r="K2541" t="s">
        <v>4134</v>
      </c>
      <c r="L2541">
        <v>875</v>
      </c>
      <c r="M2541" t="s">
        <v>4135</v>
      </c>
      <c r="N2541" t="s">
        <v>4060</v>
      </c>
      <c r="O2541" t="s">
        <v>4136</v>
      </c>
      <c r="P2541">
        <v>35</v>
      </c>
      <c r="Q2541" t="s">
        <v>4134</v>
      </c>
      <c r="R2541">
        <v>10162.67376</v>
      </c>
      <c r="S2541" t="s">
        <v>4141</v>
      </c>
      <c r="T2541" t="s">
        <v>4236</v>
      </c>
    </row>
    <row r="2542" spans="1:20" x14ac:dyDescent="0.3">
      <c r="A2542" t="s">
        <v>3701</v>
      </c>
      <c r="B2542" t="s">
        <v>4459</v>
      </c>
      <c r="C2542" t="s">
        <v>4164</v>
      </c>
      <c r="D2542" t="s">
        <v>4097</v>
      </c>
      <c r="E2542" t="s">
        <v>4098</v>
      </c>
      <c r="F2542" t="s">
        <v>37</v>
      </c>
      <c r="G2542" t="s">
        <v>2210</v>
      </c>
      <c r="H2542" t="s">
        <v>25</v>
      </c>
      <c r="I2542" t="s">
        <v>184</v>
      </c>
      <c r="J2542" t="s">
        <v>3383</v>
      </c>
      <c r="K2542" t="s">
        <v>4134</v>
      </c>
      <c r="L2542">
        <v>4000</v>
      </c>
      <c r="M2542" t="s">
        <v>4135</v>
      </c>
      <c r="N2542" t="s">
        <v>4080</v>
      </c>
      <c r="O2542" t="s">
        <v>4183</v>
      </c>
      <c r="P2542">
        <v>2000</v>
      </c>
      <c r="Q2542" t="s">
        <v>4134</v>
      </c>
      <c r="R2542">
        <v>295.14</v>
      </c>
      <c r="S2542" t="s">
        <v>4460</v>
      </c>
      <c r="T2542" t="s">
        <v>4544</v>
      </c>
    </row>
    <row r="2543" spans="1:20" x14ac:dyDescent="0.3">
      <c r="A2543" t="s">
        <v>3702</v>
      </c>
      <c r="B2543" t="s">
        <v>4628</v>
      </c>
      <c r="C2543" t="s">
        <v>4182</v>
      </c>
      <c r="D2543" t="s">
        <v>4061</v>
      </c>
      <c r="E2543" t="s">
        <v>4062</v>
      </c>
      <c r="F2543" t="s">
        <v>1834</v>
      </c>
      <c r="G2543" t="s">
        <v>2086</v>
      </c>
      <c r="H2543" t="s">
        <v>9</v>
      </c>
      <c r="I2543" t="s">
        <v>180</v>
      </c>
      <c r="J2543" t="s">
        <v>3355</v>
      </c>
      <c r="K2543" t="s">
        <v>4134</v>
      </c>
      <c r="L2543">
        <v>141</v>
      </c>
      <c r="M2543" t="s">
        <v>4135</v>
      </c>
      <c r="N2543" t="s">
        <v>4060</v>
      </c>
      <c r="O2543" t="s">
        <v>4136</v>
      </c>
      <c r="P2543">
        <v>141</v>
      </c>
      <c r="Q2543" t="s">
        <v>4134</v>
      </c>
      <c r="R2543">
        <v>3099.4530100000002</v>
      </c>
      <c r="S2543" t="s">
        <v>4264</v>
      </c>
      <c r="T2543"/>
    </row>
    <row r="2544" spans="1:20" x14ac:dyDescent="0.3">
      <c r="A2544" t="s">
        <v>3787</v>
      </c>
      <c r="B2544" t="s">
        <v>4497</v>
      </c>
      <c r="C2544" t="s">
        <v>4182</v>
      </c>
      <c r="D2544" t="s">
        <v>4068</v>
      </c>
      <c r="E2544" t="s">
        <v>4069</v>
      </c>
      <c r="F2544" t="s">
        <v>1834</v>
      </c>
      <c r="G2544" t="s">
        <v>2086</v>
      </c>
      <c r="H2544" t="s">
        <v>9</v>
      </c>
      <c r="I2544" t="s">
        <v>180</v>
      </c>
      <c r="J2544" t="s">
        <v>3355</v>
      </c>
      <c r="K2544" t="s">
        <v>4134</v>
      </c>
      <c r="L2544">
        <v>78</v>
      </c>
      <c r="M2544" t="s">
        <v>4135</v>
      </c>
      <c r="N2544" t="s">
        <v>4060</v>
      </c>
      <c r="O2544" t="s">
        <v>4136</v>
      </c>
      <c r="P2544">
        <v>78</v>
      </c>
      <c r="Q2544" t="s">
        <v>4134</v>
      </c>
      <c r="R2544">
        <v>9867.69751</v>
      </c>
      <c r="S2544" t="s">
        <v>4145</v>
      </c>
      <c r="T2544"/>
    </row>
    <row r="2545" spans="1:20" x14ac:dyDescent="0.3">
      <c r="A2545" t="s">
        <v>3774</v>
      </c>
      <c r="B2545" t="s">
        <v>4247</v>
      </c>
      <c r="C2545" t="s">
        <v>4164</v>
      </c>
      <c r="D2545" t="s">
        <v>4085</v>
      </c>
      <c r="E2545" t="s">
        <v>4086</v>
      </c>
      <c r="F2545" t="s">
        <v>37</v>
      </c>
      <c r="G2545" t="s">
        <v>2210</v>
      </c>
      <c r="H2545" t="s">
        <v>25</v>
      </c>
      <c r="I2545" t="s">
        <v>184</v>
      </c>
      <c r="J2545" t="s">
        <v>3383</v>
      </c>
      <c r="K2545" t="s">
        <v>4134</v>
      </c>
      <c r="L2545">
        <v>1000</v>
      </c>
      <c r="M2545" t="s">
        <v>4135</v>
      </c>
      <c r="N2545" t="s">
        <v>4060</v>
      </c>
      <c r="O2545" t="s">
        <v>4136</v>
      </c>
      <c r="P2545">
        <v>1000</v>
      </c>
      <c r="Q2545" t="s">
        <v>4134</v>
      </c>
      <c r="R2545">
        <v>1397.8159800000001</v>
      </c>
      <c r="S2545" t="s">
        <v>4248</v>
      </c>
      <c r="T2545" t="s">
        <v>4585</v>
      </c>
    </row>
    <row r="2546" spans="1:20" x14ac:dyDescent="0.3">
      <c r="A2546" t="s">
        <v>3753</v>
      </c>
      <c r="B2546" t="s">
        <v>4440</v>
      </c>
      <c r="C2546" t="s">
        <v>4235</v>
      </c>
      <c r="D2546" t="s">
        <v>4114</v>
      </c>
      <c r="E2546" t="s">
        <v>4115</v>
      </c>
      <c r="F2546" t="s">
        <v>103</v>
      </c>
      <c r="G2546" t="s">
        <v>2017</v>
      </c>
      <c r="H2546" t="s">
        <v>25</v>
      </c>
      <c r="I2546" t="s">
        <v>184</v>
      </c>
      <c r="J2546" t="s">
        <v>3453</v>
      </c>
      <c r="K2546" t="s">
        <v>4134</v>
      </c>
      <c r="L2546">
        <v>3</v>
      </c>
      <c r="M2546" t="s">
        <v>4135</v>
      </c>
      <c r="N2546" t="s">
        <v>4060</v>
      </c>
      <c r="O2546" t="s">
        <v>4136</v>
      </c>
      <c r="P2546">
        <v>1</v>
      </c>
      <c r="Q2546" t="s">
        <v>4134</v>
      </c>
      <c r="R2546">
        <v>5.8</v>
      </c>
      <c r="S2546" t="s">
        <v>4441</v>
      </c>
      <c r="T2546" t="s">
        <v>4575</v>
      </c>
    </row>
    <row r="2547" spans="1:20" x14ac:dyDescent="0.3">
      <c r="A2547" t="s">
        <v>3653</v>
      </c>
      <c r="B2547" t="s">
        <v>4139</v>
      </c>
      <c r="C2547" t="s">
        <v>4228</v>
      </c>
      <c r="D2547" t="s">
        <v>4061</v>
      </c>
      <c r="E2547" t="s">
        <v>4062</v>
      </c>
      <c r="F2547" t="s">
        <v>1834</v>
      </c>
      <c r="G2547" t="s">
        <v>2086</v>
      </c>
      <c r="H2547" t="s">
        <v>9</v>
      </c>
      <c r="I2547" t="s">
        <v>180</v>
      </c>
      <c r="J2547" t="s">
        <v>3355</v>
      </c>
      <c r="K2547" t="s">
        <v>4134</v>
      </c>
      <c r="L2547">
        <v>4125</v>
      </c>
      <c r="M2547" t="s">
        <v>4135</v>
      </c>
      <c r="N2547" t="s">
        <v>4060</v>
      </c>
      <c r="O2547" t="s">
        <v>4136</v>
      </c>
      <c r="P2547">
        <v>165</v>
      </c>
      <c r="Q2547" t="s">
        <v>4134</v>
      </c>
      <c r="R2547">
        <v>3379.27124</v>
      </c>
      <c r="S2547" t="s">
        <v>4141</v>
      </c>
      <c r="T2547" t="s">
        <v>4236</v>
      </c>
    </row>
    <row r="2548" spans="1:20" x14ac:dyDescent="0.3">
      <c r="A2548" t="s">
        <v>3727</v>
      </c>
      <c r="B2548" t="s">
        <v>4139</v>
      </c>
      <c r="C2548" t="s">
        <v>4159</v>
      </c>
      <c r="D2548" t="s">
        <v>4061</v>
      </c>
      <c r="E2548" t="s">
        <v>4062</v>
      </c>
      <c r="F2548" t="s">
        <v>1834</v>
      </c>
      <c r="G2548" t="s">
        <v>2086</v>
      </c>
      <c r="H2548" t="s">
        <v>9</v>
      </c>
      <c r="I2548" t="s">
        <v>180</v>
      </c>
      <c r="J2548" t="s">
        <v>3355</v>
      </c>
      <c r="K2548" t="s">
        <v>4134</v>
      </c>
      <c r="L2548">
        <v>9618</v>
      </c>
      <c r="M2548" t="s">
        <v>4135</v>
      </c>
      <c r="N2548" t="s">
        <v>4060</v>
      </c>
      <c r="O2548" t="s">
        <v>4136</v>
      </c>
      <c r="P2548">
        <v>241</v>
      </c>
      <c r="Q2548" t="s">
        <v>4134</v>
      </c>
      <c r="R2548">
        <v>4435.2754500000001</v>
      </c>
      <c r="S2548" t="s">
        <v>4141</v>
      </c>
      <c r="T2548" t="s">
        <v>4168</v>
      </c>
    </row>
    <row r="2549" spans="1:20" x14ac:dyDescent="0.3">
      <c r="A2549" t="s">
        <v>3657</v>
      </c>
      <c r="B2549" t="s">
        <v>4604</v>
      </c>
      <c r="C2549" t="s">
        <v>4164</v>
      </c>
      <c r="D2549" t="s">
        <v>4085</v>
      </c>
      <c r="E2549" t="s">
        <v>4086</v>
      </c>
      <c r="F2549" t="s">
        <v>332</v>
      </c>
      <c r="G2549" t="s">
        <v>2212</v>
      </c>
      <c r="H2549" t="s">
        <v>91</v>
      </c>
      <c r="I2549" t="s">
        <v>194</v>
      </c>
      <c r="J2549" t="s">
        <v>3383</v>
      </c>
      <c r="K2549" t="s">
        <v>4134</v>
      </c>
      <c r="L2549">
        <v>3000</v>
      </c>
      <c r="M2549" t="s">
        <v>4135</v>
      </c>
      <c r="N2549" t="s">
        <v>4060</v>
      </c>
      <c r="O2549" t="s">
        <v>4136</v>
      </c>
      <c r="P2549">
        <v>1000</v>
      </c>
      <c r="Q2549" t="s">
        <v>4134</v>
      </c>
      <c r="R2549">
        <v>1048.57825</v>
      </c>
      <c r="S2549" t="s">
        <v>4605</v>
      </c>
      <c r="T2549" t="s">
        <v>4575</v>
      </c>
    </row>
    <row r="2550" spans="1:20" x14ac:dyDescent="0.3">
      <c r="A2550" t="s">
        <v>3653</v>
      </c>
      <c r="B2550" t="s">
        <v>4484</v>
      </c>
      <c r="C2550" t="s">
        <v>4148</v>
      </c>
      <c r="D2550" t="s">
        <v>4061</v>
      </c>
      <c r="E2550" t="s">
        <v>4062</v>
      </c>
      <c r="F2550" t="s">
        <v>1834</v>
      </c>
      <c r="G2550" t="s">
        <v>2086</v>
      </c>
      <c r="H2550" t="s">
        <v>9</v>
      </c>
      <c r="I2550" t="s">
        <v>180</v>
      </c>
      <c r="J2550" t="s">
        <v>3355</v>
      </c>
      <c r="K2550" t="s">
        <v>4134</v>
      </c>
      <c r="L2550">
        <v>2590</v>
      </c>
      <c r="M2550" t="s">
        <v>4135</v>
      </c>
      <c r="N2550" t="s">
        <v>4060</v>
      </c>
      <c r="O2550" t="s">
        <v>4136</v>
      </c>
      <c r="P2550">
        <v>70</v>
      </c>
      <c r="Q2550" t="s">
        <v>4134</v>
      </c>
      <c r="R2550">
        <v>3514.24467</v>
      </c>
      <c r="S2550" t="s">
        <v>4220</v>
      </c>
      <c r="T2550" t="s">
        <v>4485</v>
      </c>
    </row>
    <row r="2551" spans="1:20" x14ac:dyDescent="0.3">
      <c r="A2551" t="s">
        <v>3727</v>
      </c>
      <c r="B2551" t="s">
        <v>4161</v>
      </c>
      <c r="C2551" t="s">
        <v>4182</v>
      </c>
      <c r="D2551" t="s">
        <v>4061</v>
      </c>
      <c r="E2551" t="s">
        <v>4062</v>
      </c>
      <c r="F2551" t="s">
        <v>1834</v>
      </c>
      <c r="G2551" t="s">
        <v>2086</v>
      </c>
      <c r="H2551" t="s">
        <v>9</v>
      </c>
      <c r="I2551" t="s">
        <v>180</v>
      </c>
      <c r="J2551" t="s">
        <v>3355</v>
      </c>
      <c r="K2551" t="s">
        <v>4134</v>
      </c>
      <c r="L2551">
        <v>3640</v>
      </c>
      <c r="M2551" t="s">
        <v>4135</v>
      </c>
      <c r="N2551" t="s">
        <v>4060</v>
      </c>
      <c r="O2551" t="s">
        <v>4136</v>
      </c>
      <c r="P2551">
        <v>140</v>
      </c>
      <c r="Q2551" t="s">
        <v>4134</v>
      </c>
      <c r="R2551">
        <v>4612.4273599999997</v>
      </c>
      <c r="S2551" t="s">
        <v>4149</v>
      </c>
      <c r="T2551" t="s">
        <v>4432</v>
      </c>
    </row>
    <row r="2552" spans="1:20" x14ac:dyDescent="0.3">
      <c r="A2552" t="s">
        <v>3657</v>
      </c>
      <c r="B2552" t="s">
        <v>4583</v>
      </c>
      <c r="C2552" t="s">
        <v>4199</v>
      </c>
      <c r="D2552" t="s">
        <v>4085</v>
      </c>
      <c r="E2552" t="s">
        <v>4086</v>
      </c>
      <c r="F2552" t="s">
        <v>71</v>
      </c>
      <c r="G2552" t="s">
        <v>2214</v>
      </c>
      <c r="H2552" t="s">
        <v>23</v>
      </c>
      <c r="I2552" t="s">
        <v>184</v>
      </c>
      <c r="J2552" t="s">
        <v>3383</v>
      </c>
      <c r="K2552" t="s">
        <v>4134</v>
      </c>
      <c r="L2552">
        <v>1000</v>
      </c>
      <c r="M2552" t="s">
        <v>4135</v>
      </c>
      <c r="N2552" t="s">
        <v>4060</v>
      </c>
      <c r="O2552" t="s">
        <v>4136</v>
      </c>
      <c r="P2552">
        <v>500</v>
      </c>
      <c r="Q2552" t="s">
        <v>4134</v>
      </c>
      <c r="R2552">
        <v>984.44875999999999</v>
      </c>
      <c r="S2552" t="s">
        <v>4200</v>
      </c>
      <c r="T2552" t="s">
        <v>4201</v>
      </c>
    </row>
    <row r="2553" spans="1:20" x14ac:dyDescent="0.3">
      <c r="A2553" t="s">
        <v>3702</v>
      </c>
      <c r="B2553" t="s">
        <v>4202</v>
      </c>
      <c r="C2553" t="s">
        <v>4164</v>
      </c>
      <c r="D2553" t="s">
        <v>4061</v>
      </c>
      <c r="E2553" t="s">
        <v>4062</v>
      </c>
      <c r="F2553" t="s">
        <v>1834</v>
      </c>
      <c r="G2553" t="s">
        <v>2086</v>
      </c>
      <c r="H2553" t="s">
        <v>9</v>
      </c>
      <c r="I2553" t="s">
        <v>180</v>
      </c>
      <c r="J2553" t="s">
        <v>3355</v>
      </c>
      <c r="K2553" t="s">
        <v>4134</v>
      </c>
      <c r="L2553">
        <v>68000</v>
      </c>
      <c r="M2553" t="s">
        <v>4135</v>
      </c>
      <c r="N2553" t="s">
        <v>4060</v>
      </c>
      <c r="O2553" t="s">
        <v>4136</v>
      </c>
      <c r="P2553">
        <v>400</v>
      </c>
      <c r="Q2553" t="s">
        <v>4134</v>
      </c>
      <c r="R2553">
        <v>2980.4106900000002</v>
      </c>
      <c r="S2553" t="s">
        <v>4203</v>
      </c>
      <c r="T2553" t="s">
        <v>4472</v>
      </c>
    </row>
    <row r="2554" spans="1:20" x14ac:dyDescent="0.3">
      <c r="A2554" t="s">
        <v>3844</v>
      </c>
      <c r="B2554" t="s">
        <v>4368</v>
      </c>
      <c r="C2554" t="s">
        <v>4164</v>
      </c>
      <c r="D2554" t="s">
        <v>4068</v>
      </c>
      <c r="E2554" t="s">
        <v>4069</v>
      </c>
      <c r="F2554" t="s">
        <v>1834</v>
      </c>
      <c r="G2554" t="s">
        <v>2086</v>
      </c>
      <c r="H2554" t="s">
        <v>9</v>
      </c>
      <c r="I2554" t="s">
        <v>180</v>
      </c>
      <c r="J2554" t="s">
        <v>3355</v>
      </c>
      <c r="K2554" t="s">
        <v>4134</v>
      </c>
      <c r="L2554">
        <v>4806</v>
      </c>
      <c r="M2554" t="s">
        <v>4135</v>
      </c>
      <c r="N2554" t="s">
        <v>4060</v>
      </c>
      <c r="O2554" t="s">
        <v>4136</v>
      </c>
      <c r="P2554">
        <v>181</v>
      </c>
      <c r="Q2554" t="s">
        <v>4134</v>
      </c>
      <c r="R2554">
        <v>7409.59148</v>
      </c>
      <c r="S2554" t="s">
        <v>4232</v>
      </c>
      <c r="T2554" t="s">
        <v>4669</v>
      </c>
    </row>
    <row r="2555" spans="1:20" x14ac:dyDescent="0.3">
      <c r="A2555" t="s">
        <v>3653</v>
      </c>
      <c r="B2555" t="s">
        <v>4139</v>
      </c>
      <c r="C2555" t="s">
        <v>4133</v>
      </c>
      <c r="D2555" t="s">
        <v>4061</v>
      </c>
      <c r="E2555" t="s">
        <v>4062</v>
      </c>
      <c r="F2555" t="s">
        <v>1834</v>
      </c>
      <c r="G2555" t="s">
        <v>2086</v>
      </c>
      <c r="H2555" t="s">
        <v>9</v>
      </c>
      <c r="I2555" t="s">
        <v>180</v>
      </c>
      <c r="J2555" t="s">
        <v>3355</v>
      </c>
      <c r="K2555" t="s">
        <v>4134</v>
      </c>
      <c r="L2555">
        <v>10584</v>
      </c>
      <c r="M2555" t="s">
        <v>4135</v>
      </c>
      <c r="N2555" t="s">
        <v>4060</v>
      </c>
      <c r="O2555" t="s">
        <v>4136</v>
      </c>
      <c r="P2555">
        <v>252</v>
      </c>
      <c r="Q2555" t="s">
        <v>4134</v>
      </c>
      <c r="R2555">
        <v>3379.27124</v>
      </c>
      <c r="S2555" t="s">
        <v>4141</v>
      </c>
      <c r="T2555" t="s">
        <v>4173</v>
      </c>
    </row>
    <row r="2556" spans="1:20" x14ac:dyDescent="0.3">
      <c r="A2556" t="s">
        <v>3657</v>
      </c>
      <c r="B2556" t="s">
        <v>4446</v>
      </c>
      <c r="C2556" t="s">
        <v>4164</v>
      </c>
      <c r="D2556" t="s">
        <v>4085</v>
      </c>
      <c r="E2556" t="s">
        <v>4086</v>
      </c>
      <c r="F2556" t="s">
        <v>37</v>
      </c>
      <c r="G2556" t="s">
        <v>2210</v>
      </c>
      <c r="H2556" t="s">
        <v>25</v>
      </c>
      <c r="I2556" t="s">
        <v>184</v>
      </c>
      <c r="J2556" t="s">
        <v>3383</v>
      </c>
      <c r="K2556" t="s">
        <v>4134</v>
      </c>
      <c r="L2556">
        <v>12000</v>
      </c>
      <c r="M2556" t="s">
        <v>4135</v>
      </c>
      <c r="N2556" t="s">
        <v>4060</v>
      </c>
      <c r="O2556" t="s">
        <v>4136</v>
      </c>
      <c r="P2556">
        <v>1200</v>
      </c>
      <c r="Q2556" t="s">
        <v>4134</v>
      </c>
      <c r="R2556">
        <v>977.82592</v>
      </c>
      <c r="S2556" t="s">
        <v>4261</v>
      </c>
      <c r="T2556" t="s">
        <v>4387</v>
      </c>
    </row>
    <row r="2557" spans="1:20" x14ac:dyDescent="0.3">
      <c r="A2557" t="s">
        <v>3884</v>
      </c>
      <c r="B2557" t="s">
        <v>4139</v>
      </c>
      <c r="C2557" t="s">
        <v>4182</v>
      </c>
      <c r="D2557" t="s">
        <v>4061</v>
      </c>
      <c r="E2557" t="s">
        <v>4062</v>
      </c>
      <c r="F2557" t="s">
        <v>1834</v>
      </c>
      <c r="G2557" t="s">
        <v>2086</v>
      </c>
      <c r="H2557" t="s">
        <v>9</v>
      </c>
      <c r="I2557" t="s">
        <v>180</v>
      </c>
      <c r="J2557" t="s">
        <v>3355</v>
      </c>
      <c r="K2557" t="s">
        <v>4134</v>
      </c>
      <c r="L2557">
        <v>1470</v>
      </c>
      <c r="M2557" t="s">
        <v>4135</v>
      </c>
      <c r="N2557" t="s">
        <v>4060</v>
      </c>
      <c r="O2557" t="s">
        <v>4136</v>
      </c>
      <c r="P2557">
        <v>35</v>
      </c>
      <c r="Q2557" t="s">
        <v>4134</v>
      </c>
      <c r="R2557">
        <v>10162.67376</v>
      </c>
      <c r="S2557" t="s">
        <v>4141</v>
      </c>
      <c r="T2557" t="s">
        <v>4258</v>
      </c>
    </row>
    <row r="2558" spans="1:20" x14ac:dyDescent="0.3">
      <c r="A2558" t="s">
        <v>3755</v>
      </c>
      <c r="B2558" t="s">
        <v>4259</v>
      </c>
      <c r="C2558" t="s">
        <v>4164</v>
      </c>
      <c r="D2558" t="s">
        <v>4061</v>
      </c>
      <c r="E2558" t="s">
        <v>4062</v>
      </c>
      <c r="F2558" t="s">
        <v>1834</v>
      </c>
      <c r="G2558" t="s">
        <v>2086</v>
      </c>
      <c r="H2558" t="s">
        <v>9</v>
      </c>
      <c r="I2558" t="s">
        <v>180</v>
      </c>
      <c r="J2558" t="s">
        <v>3355</v>
      </c>
      <c r="K2558" t="s">
        <v>4134</v>
      </c>
      <c r="L2558">
        <v>12978</v>
      </c>
      <c r="M2558" t="s">
        <v>4135</v>
      </c>
      <c r="N2558" t="s">
        <v>4060</v>
      </c>
      <c r="O2558" t="s">
        <v>4136</v>
      </c>
      <c r="P2558">
        <v>309</v>
      </c>
      <c r="Q2558" t="s">
        <v>4134</v>
      </c>
      <c r="R2558">
        <v>2325.0208200000002</v>
      </c>
      <c r="S2558" t="s">
        <v>4260</v>
      </c>
      <c r="T2558" t="s">
        <v>4394</v>
      </c>
    </row>
    <row r="2559" spans="1:20" x14ac:dyDescent="0.3">
      <c r="A2559" t="s">
        <v>3789</v>
      </c>
      <c r="B2559" t="s">
        <v>4615</v>
      </c>
      <c r="C2559" t="s">
        <v>4164</v>
      </c>
      <c r="D2559" t="s">
        <v>4103</v>
      </c>
      <c r="E2559" t="s">
        <v>4104</v>
      </c>
      <c r="F2559" t="s">
        <v>103</v>
      </c>
      <c r="G2559" t="s">
        <v>2017</v>
      </c>
      <c r="H2559" t="s">
        <v>25</v>
      </c>
      <c r="I2559" t="s">
        <v>184</v>
      </c>
      <c r="J2559" t="s">
        <v>3453</v>
      </c>
      <c r="K2559" t="s">
        <v>4134</v>
      </c>
      <c r="L2559">
        <v>103</v>
      </c>
      <c r="M2559" t="s">
        <v>4135</v>
      </c>
      <c r="N2559" t="s">
        <v>4060</v>
      </c>
      <c r="O2559" t="s">
        <v>4136</v>
      </c>
      <c r="P2559">
        <v>103</v>
      </c>
      <c r="Q2559" t="s">
        <v>4134</v>
      </c>
      <c r="R2559">
        <v>7.67</v>
      </c>
      <c r="S2559" t="s">
        <v>4616</v>
      </c>
      <c r="T2559" t="s">
        <v>4556</v>
      </c>
    </row>
    <row r="2560" spans="1:20" x14ac:dyDescent="0.3">
      <c r="A2560" t="s">
        <v>3755</v>
      </c>
      <c r="B2560" t="s">
        <v>4139</v>
      </c>
      <c r="C2560" t="s">
        <v>4175</v>
      </c>
      <c r="D2560" t="s">
        <v>4061</v>
      </c>
      <c r="E2560" t="s">
        <v>4062</v>
      </c>
      <c r="F2560" t="s">
        <v>1834</v>
      </c>
      <c r="G2560" t="s">
        <v>2086</v>
      </c>
      <c r="H2560" t="s">
        <v>9</v>
      </c>
      <c r="I2560" t="s">
        <v>180</v>
      </c>
      <c r="J2560" t="s">
        <v>3355</v>
      </c>
      <c r="K2560" t="s">
        <v>4134</v>
      </c>
      <c r="L2560">
        <v>9860</v>
      </c>
      <c r="M2560" t="s">
        <v>4135</v>
      </c>
      <c r="N2560" t="s">
        <v>4060</v>
      </c>
      <c r="O2560" t="s">
        <v>4136</v>
      </c>
      <c r="P2560">
        <v>170</v>
      </c>
      <c r="Q2560" t="s">
        <v>4134</v>
      </c>
      <c r="R2560">
        <v>2325.0208200000002</v>
      </c>
      <c r="S2560" t="s">
        <v>4141</v>
      </c>
      <c r="T2560" t="s">
        <v>4265</v>
      </c>
    </row>
    <row r="2561" spans="1:20" x14ac:dyDescent="0.3">
      <c r="A2561" t="s">
        <v>3884</v>
      </c>
      <c r="B2561" t="s">
        <v>4329</v>
      </c>
      <c r="C2561" t="s">
        <v>4235</v>
      </c>
      <c r="D2561" t="s">
        <v>4061</v>
      </c>
      <c r="E2561" t="s">
        <v>4062</v>
      </c>
      <c r="F2561" t="s">
        <v>1834</v>
      </c>
      <c r="G2561" t="s">
        <v>2086</v>
      </c>
      <c r="H2561" t="s">
        <v>9</v>
      </c>
      <c r="I2561" t="s">
        <v>180</v>
      </c>
      <c r="J2561" t="s">
        <v>3355</v>
      </c>
      <c r="K2561" t="s">
        <v>4134</v>
      </c>
      <c r="L2561">
        <v>400</v>
      </c>
      <c r="M2561" t="s">
        <v>4135</v>
      </c>
      <c r="N2561" t="s">
        <v>4060</v>
      </c>
      <c r="O2561" t="s">
        <v>4136</v>
      </c>
      <c r="P2561">
        <v>16</v>
      </c>
      <c r="Q2561" t="s">
        <v>4134</v>
      </c>
      <c r="R2561">
        <v>11365.452939999999</v>
      </c>
      <c r="S2561" t="s">
        <v>4220</v>
      </c>
      <c r="T2561" t="s">
        <v>4216</v>
      </c>
    </row>
    <row r="2562" spans="1:20" x14ac:dyDescent="0.3">
      <c r="A2562" t="s">
        <v>3725</v>
      </c>
      <c r="B2562" t="s">
        <v>4328</v>
      </c>
      <c r="C2562" t="s">
        <v>4382</v>
      </c>
      <c r="D2562" t="s">
        <v>4085</v>
      </c>
      <c r="E2562" t="s">
        <v>4086</v>
      </c>
      <c r="F2562" t="s">
        <v>331</v>
      </c>
      <c r="G2562" t="s">
        <v>2211</v>
      </c>
      <c r="H2562" t="s">
        <v>46</v>
      </c>
      <c r="I2562" t="s">
        <v>180</v>
      </c>
      <c r="J2562" t="s">
        <v>3383</v>
      </c>
      <c r="K2562" t="s">
        <v>4134</v>
      </c>
      <c r="L2562">
        <v>1000</v>
      </c>
      <c r="M2562" t="s">
        <v>4135</v>
      </c>
      <c r="N2562" t="s">
        <v>4060</v>
      </c>
      <c r="O2562" t="s">
        <v>4136</v>
      </c>
      <c r="P2562">
        <v>250</v>
      </c>
      <c r="Q2562" t="s">
        <v>4134</v>
      </c>
      <c r="R2562">
        <v>696.14964999999995</v>
      </c>
      <c r="S2562" t="s">
        <v>4155</v>
      </c>
      <c r="T2562" t="s">
        <v>4377</v>
      </c>
    </row>
    <row r="2563" spans="1:20" x14ac:dyDescent="0.3">
      <c r="A2563" t="s">
        <v>4033</v>
      </c>
      <c r="B2563" t="s">
        <v>4328</v>
      </c>
      <c r="C2563" t="s">
        <v>4164</v>
      </c>
      <c r="D2563" t="s">
        <v>4085</v>
      </c>
      <c r="E2563" t="s">
        <v>4086</v>
      </c>
      <c r="F2563" t="s">
        <v>331</v>
      </c>
      <c r="G2563" t="s">
        <v>2211</v>
      </c>
      <c r="H2563" t="s">
        <v>46</v>
      </c>
      <c r="I2563" t="s">
        <v>180</v>
      </c>
      <c r="J2563" t="s">
        <v>3383</v>
      </c>
      <c r="K2563" t="s">
        <v>4134</v>
      </c>
      <c r="L2563">
        <v>1800</v>
      </c>
      <c r="M2563" t="s">
        <v>4135</v>
      </c>
      <c r="N2563" t="s">
        <v>4060</v>
      </c>
      <c r="O2563" t="s">
        <v>4136</v>
      </c>
      <c r="P2563">
        <v>100</v>
      </c>
      <c r="Q2563" t="s">
        <v>4134</v>
      </c>
      <c r="R2563">
        <v>4276.9212200000002</v>
      </c>
      <c r="S2563" t="s">
        <v>4155</v>
      </c>
      <c r="T2563" t="s">
        <v>4359</v>
      </c>
    </row>
    <row r="2564" spans="1:20" x14ac:dyDescent="0.3">
      <c r="A2564" t="s">
        <v>3755</v>
      </c>
      <c r="B2564" t="s">
        <v>4139</v>
      </c>
      <c r="C2564" t="s">
        <v>4175</v>
      </c>
      <c r="D2564" t="s">
        <v>4061</v>
      </c>
      <c r="E2564" t="s">
        <v>4062</v>
      </c>
      <c r="F2564" t="s">
        <v>1834</v>
      </c>
      <c r="G2564" t="s">
        <v>2086</v>
      </c>
      <c r="H2564" t="s">
        <v>9</v>
      </c>
      <c r="I2564" t="s">
        <v>180</v>
      </c>
      <c r="J2564" t="s">
        <v>3355</v>
      </c>
      <c r="K2564" t="s">
        <v>4134</v>
      </c>
      <c r="L2564">
        <v>6290</v>
      </c>
      <c r="M2564" t="s">
        <v>4135</v>
      </c>
      <c r="N2564" t="s">
        <v>4060</v>
      </c>
      <c r="O2564" t="s">
        <v>4136</v>
      </c>
      <c r="P2564">
        <v>170</v>
      </c>
      <c r="Q2564" t="s">
        <v>4134</v>
      </c>
      <c r="R2564">
        <v>2325.0208200000002</v>
      </c>
      <c r="S2564" t="s">
        <v>4141</v>
      </c>
      <c r="T2564" t="s">
        <v>4254</v>
      </c>
    </row>
    <row r="2565" spans="1:20" x14ac:dyDescent="0.3">
      <c r="A2565" t="s">
        <v>3755</v>
      </c>
      <c r="B2565" t="s">
        <v>4132</v>
      </c>
      <c r="C2565" t="s">
        <v>4133</v>
      </c>
      <c r="D2565" t="s">
        <v>4061</v>
      </c>
      <c r="E2565" t="s">
        <v>4062</v>
      </c>
      <c r="F2565" t="s">
        <v>572</v>
      </c>
      <c r="G2565" t="s">
        <v>3201</v>
      </c>
      <c r="H2565" t="s">
        <v>9</v>
      </c>
      <c r="I2565" t="s">
        <v>180</v>
      </c>
      <c r="J2565" t="s">
        <v>3404</v>
      </c>
      <c r="K2565" t="s">
        <v>4134</v>
      </c>
      <c r="L2565">
        <v>1845</v>
      </c>
      <c r="M2565" t="s">
        <v>4135</v>
      </c>
      <c r="N2565" t="s">
        <v>4060</v>
      </c>
      <c r="O2565" t="s">
        <v>4136</v>
      </c>
      <c r="P2565">
        <v>123</v>
      </c>
      <c r="Q2565" t="s">
        <v>4134</v>
      </c>
      <c r="R2565">
        <v>2352.5772099999999</v>
      </c>
      <c r="S2565" t="s">
        <v>4137</v>
      </c>
      <c r="T2565" t="s">
        <v>4224</v>
      </c>
    </row>
    <row r="2566" spans="1:20" x14ac:dyDescent="0.3">
      <c r="A2566" t="s">
        <v>3755</v>
      </c>
      <c r="B2566" t="s">
        <v>4139</v>
      </c>
      <c r="C2566" t="s">
        <v>4175</v>
      </c>
      <c r="D2566" t="s">
        <v>4061</v>
      </c>
      <c r="E2566" t="s">
        <v>4062</v>
      </c>
      <c r="F2566" t="s">
        <v>1834</v>
      </c>
      <c r="G2566" t="s">
        <v>2086</v>
      </c>
      <c r="H2566" t="s">
        <v>9</v>
      </c>
      <c r="I2566" t="s">
        <v>180</v>
      </c>
      <c r="J2566" t="s">
        <v>3355</v>
      </c>
      <c r="K2566" t="s">
        <v>4134</v>
      </c>
      <c r="L2566">
        <v>17170</v>
      </c>
      <c r="M2566" t="s">
        <v>4135</v>
      </c>
      <c r="N2566" t="s">
        <v>4060</v>
      </c>
      <c r="O2566" t="s">
        <v>4136</v>
      </c>
      <c r="P2566">
        <v>170</v>
      </c>
      <c r="Q2566" t="s">
        <v>4134</v>
      </c>
      <c r="R2566">
        <v>2325.0208200000002</v>
      </c>
      <c r="S2566" t="s">
        <v>4141</v>
      </c>
      <c r="T2566" t="s">
        <v>4170</v>
      </c>
    </row>
    <row r="2567" spans="1:20" x14ac:dyDescent="0.3">
      <c r="A2567" t="s">
        <v>3884</v>
      </c>
      <c r="B2567" t="s">
        <v>4139</v>
      </c>
      <c r="C2567" t="s">
        <v>4182</v>
      </c>
      <c r="D2567" t="s">
        <v>4061</v>
      </c>
      <c r="E2567" t="s">
        <v>4062</v>
      </c>
      <c r="F2567" t="s">
        <v>1834</v>
      </c>
      <c r="G2567" t="s">
        <v>2086</v>
      </c>
      <c r="H2567" t="s">
        <v>9</v>
      </c>
      <c r="I2567" t="s">
        <v>180</v>
      </c>
      <c r="J2567" t="s">
        <v>3355</v>
      </c>
      <c r="K2567" t="s">
        <v>4134</v>
      </c>
      <c r="L2567">
        <v>9240</v>
      </c>
      <c r="M2567" t="s">
        <v>4135</v>
      </c>
      <c r="N2567" t="s">
        <v>4060</v>
      </c>
      <c r="O2567" t="s">
        <v>4136</v>
      </c>
      <c r="P2567">
        <v>35</v>
      </c>
      <c r="Q2567" t="s">
        <v>4134</v>
      </c>
      <c r="R2567">
        <v>10162.67376</v>
      </c>
      <c r="S2567" t="s">
        <v>4141</v>
      </c>
      <c r="T2567" t="s">
        <v>4263</v>
      </c>
    </row>
    <row r="2568" spans="1:20" x14ac:dyDescent="0.3">
      <c r="A2568" t="s">
        <v>3755</v>
      </c>
      <c r="B2568" t="s">
        <v>4132</v>
      </c>
      <c r="C2568" t="s">
        <v>4228</v>
      </c>
      <c r="D2568" t="s">
        <v>4061</v>
      </c>
      <c r="E2568" t="s">
        <v>4062</v>
      </c>
      <c r="F2568" t="s">
        <v>572</v>
      </c>
      <c r="G2568" t="s">
        <v>3201</v>
      </c>
      <c r="H2568" t="s">
        <v>9</v>
      </c>
      <c r="I2568" t="s">
        <v>180</v>
      </c>
      <c r="J2568" t="s">
        <v>3404</v>
      </c>
      <c r="K2568" t="s">
        <v>4134</v>
      </c>
      <c r="L2568">
        <v>17730</v>
      </c>
      <c r="M2568" t="s">
        <v>4135</v>
      </c>
      <c r="N2568" t="s">
        <v>4060</v>
      </c>
      <c r="O2568" t="s">
        <v>4136</v>
      </c>
      <c r="P2568">
        <v>197</v>
      </c>
      <c r="Q2568" t="s">
        <v>4134</v>
      </c>
      <c r="R2568">
        <v>2352.5772099999999</v>
      </c>
      <c r="S2568" t="s">
        <v>4137</v>
      </c>
      <c r="T2568" t="s">
        <v>4500</v>
      </c>
    </row>
    <row r="2569" spans="1:20" x14ac:dyDescent="0.3">
      <c r="A2569" t="s">
        <v>3755</v>
      </c>
      <c r="B2569" t="s">
        <v>4214</v>
      </c>
      <c r="C2569" t="s">
        <v>4382</v>
      </c>
      <c r="D2569" t="s">
        <v>4061</v>
      </c>
      <c r="E2569" t="s">
        <v>4062</v>
      </c>
      <c r="F2569" t="s">
        <v>1834</v>
      </c>
      <c r="G2569" t="s">
        <v>2086</v>
      </c>
      <c r="H2569" t="s">
        <v>9</v>
      </c>
      <c r="I2569" t="s">
        <v>180</v>
      </c>
      <c r="J2569" t="s">
        <v>3355</v>
      </c>
      <c r="K2569" t="s">
        <v>4134</v>
      </c>
      <c r="L2569">
        <v>10944</v>
      </c>
      <c r="M2569" t="s">
        <v>4135</v>
      </c>
      <c r="N2569" t="s">
        <v>4060</v>
      </c>
      <c r="O2569" t="s">
        <v>4136</v>
      </c>
      <c r="P2569">
        <v>76</v>
      </c>
      <c r="Q2569" t="s">
        <v>4134</v>
      </c>
      <c r="R2569">
        <v>2417.8858300000002</v>
      </c>
      <c r="S2569" t="s">
        <v>4215</v>
      </c>
      <c r="T2569" t="s">
        <v>4499</v>
      </c>
    </row>
    <row r="2570" spans="1:20" x14ac:dyDescent="0.3">
      <c r="A2570" t="s">
        <v>3657</v>
      </c>
      <c r="B2570" t="s">
        <v>4154</v>
      </c>
      <c r="C2570" t="s">
        <v>4148</v>
      </c>
      <c r="D2570" t="s">
        <v>4085</v>
      </c>
      <c r="E2570" t="s">
        <v>4086</v>
      </c>
      <c r="F2570" t="s">
        <v>37</v>
      </c>
      <c r="G2570" t="s">
        <v>2210</v>
      </c>
      <c r="H2570" t="s">
        <v>25</v>
      </c>
      <c r="I2570" t="s">
        <v>184</v>
      </c>
      <c r="J2570" t="s">
        <v>3383</v>
      </c>
      <c r="K2570" t="s">
        <v>4134</v>
      </c>
      <c r="L2570">
        <v>5000</v>
      </c>
      <c r="M2570" t="s">
        <v>4135</v>
      </c>
      <c r="N2570" t="s">
        <v>4060</v>
      </c>
      <c r="O2570" t="s">
        <v>4136</v>
      </c>
      <c r="P2570">
        <v>2500</v>
      </c>
      <c r="Q2570" t="s">
        <v>4134</v>
      </c>
      <c r="R2570">
        <v>977.82592</v>
      </c>
      <c r="S2570" t="s">
        <v>4155</v>
      </c>
      <c r="T2570" t="s">
        <v>4311</v>
      </c>
    </row>
    <row r="2571" spans="1:20" x14ac:dyDescent="0.3">
      <c r="A2571" t="s">
        <v>3653</v>
      </c>
      <c r="B2571" t="s">
        <v>4132</v>
      </c>
      <c r="C2571" t="s">
        <v>4199</v>
      </c>
      <c r="D2571" t="s">
        <v>4061</v>
      </c>
      <c r="E2571" t="s">
        <v>4062</v>
      </c>
      <c r="F2571" t="s">
        <v>572</v>
      </c>
      <c r="G2571" t="s">
        <v>3201</v>
      </c>
      <c r="H2571" t="s">
        <v>9</v>
      </c>
      <c r="I2571" t="s">
        <v>180</v>
      </c>
      <c r="J2571" t="s">
        <v>3404</v>
      </c>
      <c r="K2571" t="s">
        <v>4134</v>
      </c>
      <c r="L2571">
        <v>25970</v>
      </c>
      <c r="M2571" t="s">
        <v>4135</v>
      </c>
      <c r="N2571" t="s">
        <v>4060</v>
      </c>
      <c r="O2571" t="s">
        <v>4136</v>
      </c>
      <c r="P2571">
        <v>209</v>
      </c>
      <c r="Q2571" t="s">
        <v>4134</v>
      </c>
      <c r="R2571">
        <v>3416.2647400000001</v>
      </c>
      <c r="S2571" t="s">
        <v>4137</v>
      </c>
      <c r="T2571" t="s">
        <v>4263</v>
      </c>
    </row>
    <row r="2572" spans="1:20" x14ac:dyDescent="0.3">
      <c r="A2572" t="s">
        <v>3836</v>
      </c>
      <c r="B2572" t="s">
        <v>4293</v>
      </c>
      <c r="C2572" t="s">
        <v>4164</v>
      </c>
      <c r="D2572" t="s">
        <v>4294</v>
      </c>
      <c r="E2572" t="s">
        <v>4295</v>
      </c>
      <c r="F2572" t="s">
        <v>103</v>
      </c>
      <c r="G2572" t="s">
        <v>2017</v>
      </c>
      <c r="H2572" t="s">
        <v>25</v>
      </c>
      <c r="I2572" t="s">
        <v>184</v>
      </c>
      <c r="J2572" t="s">
        <v>3453</v>
      </c>
      <c r="K2572" t="s">
        <v>4134</v>
      </c>
      <c r="L2572">
        <v>439</v>
      </c>
      <c r="M2572" t="s">
        <v>4209</v>
      </c>
      <c r="N2572" t="s">
        <v>4296</v>
      </c>
      <c r="O2572" t="s">
        <v>4297</v>
      </c>
      <c r="P2572">
        <v>439</v>
      </c>
      <c r="Q2572" t="s">
        <v>4134</v>
      </c>
      <c r="R2572">
        <v>20.92</v>
      </c>
      <c r="S2572" t="s">
        <v>4298</v>
      </c>
      <c r="T2572" t="s">
        <v>4149</v>
      </c>
    </row>
    <row r="2573" spans="1:20" x14ac:dyDescent="0.3">
      <c r="A2573" t="s">
        <v>3653</v>
      </c>
      <c r="B2573" t="s">
        <v>4202</v>
      </c>
      <c r="C2573" t="s">
        <v>4199</v>
      </c>
      <c r="D2573" t="s">
        <v>4061</v>
      </c>
      <c r="E2573" t="s">
        <v>4062</v>
      </c>
      <c r="F2573" t="s">
        <v>1834</v>
      </c>
      <c r="G2573" t="s">
        <v>2086</v>
      </c>
      <c r="H2573" t="s">
        <v>9</v>
      </c>
      <c r="I2573" t="s">
        <v>180</v>
      </c>
      <c r="J2573" t="s">
        <v>3355</v>
      </c>
      <c r="K2573" t="s">
        <v>4134</v>
      </c>
      <c r="L2573">
        <v>56834</v>
      </c>
      <c r="M2573" t="s">
        <v>4135</v>
      </c>
      <c r="N2573" t="s">
        <v>4060</v>
      </c>
      <c r="O2573" t="s">
        <v>4136</v>
      </c>
      <c r="P2573">
        <v>314</v>
      </c>
      <c r="Q2573" t="s">
        <v>4134</v>
      </c>
      <c r="R2573">
        <v>3379.27124</v>
      </c>
      <c r="S2573" t="s">
        <v>4203</v>
      </c>
      <c r="T2573" t="s">
        <v>4302</v>
      </c>
    </row>
    <row r="2574" spans="1:20" x14ac:dyDescent="0.3">
      <c r="A2574" t="s">
        <v>3657</v>
      </c>
      <c r="B2574" t="s">
        <v>4198</v>
      </c>
      <c r="C2574" t="s">
        <v>4164</v>
      </c>
      <c r="D2574" t="s">
        <v>4085</v>
      </c>
      <c r="E2574" t="s">
        <v>4086</v>
      </c>
      <c r="F2574" t="s">
        <v>37</v>
      </c>
      <c r="G2574" t="s">
        <v>2210</v>
      </c>
      <c r="H2574" t="s">
        <v>25</v>
      </c>
      <c r="I2574" t="s">
        <v>184</v>
      </c>
      <c r="J2574" t="s">
        <v>3383</v>
      </c>
      <c r="K2574" t="s">
        <v>4134</v>
      </c>
      <c r="L2574">
        <v>6000</v>
      </c>
      <c r="M2574" t="s">
        <v>4135</v>
      </c>
      <c r="N2574" t="s">
        <v>4060</v>
      </c>
      <c r="O2574" t="s">
        <v>4136</v>
      </c>
      <c r="P2574">
        <v>1500</v>
      </c>
      <c r="Q2574" t="s">
        <v>4134</v>
      </c>
      <c r="R2574">
        <v>977.82592</v>
      </c>
      <c r="S2574" t="s">
        <v>4200</v>
      </c>
      <c r="T2574" t="s">
        <v>4392</v>
      </c>
    </row>
    <row r="2575" spans="1:20" x14ac:dyDescent="0.3">
      <c r="A2575" t="s">
        <v>3913</v>
      </c>
      <c r="B2575" t="s">
        <v>4169</v>
      </c>
      <c r="C2575" t="s">
        <v>4159</v>
      </c>
      <c r="D2575" t="s">
        <v>4061</v>
      </c>
      <c r="E2575" t="s">
        <v>4062</v>
      </c>
      <c r="F2575" t="s">
        <v>1834</v>
      </c>
      <c r="G2575" t="s">
        <v>2086</v>
      </c>
      <c r="H2575" t="s">
        <v>9</v>
      </c>
      <c r="I2575" t="s">
        <v>180</v>
      </c>
      <c r="J2575" t="s">
        <v>3355</v>
      </c>
      <c r="K2575" t="s">
        <v>4134</v>
      </c>
      <c r="L2575">
        <v>3175</v>
      </c>
      <c r="M2575" t="s">
        <v>4135</v>
      </c>
      <c r="N2575" t="s">
        <v>4060</v>
      </c>
      <c r="O2575" t="s">
        <v>4136</v>
      </c>
      <c r="P2575">
        <v>25</v>
      </c>
      <c r="Q2575" t="s">
        <v>4134</v>
      </c>
      <c r="R2575">
        <v>2663.1526699999999</v>
      </c>
      <c r="S2575" t="s">
        <v>4170</v>
      </c>
      <c r="T2575" t="s">
        <v>4218</v>
      </c>
    </row>
    <row r="2576" spans="1:20" x14ac:dyDescent="0.3">
      <c r="A2576" t="s">
        <v>4005</v>
      </c>
      <c r="B2576" t="s">
        <v>4651</v>
      </c>
      <c r="C2576" t="s">
        <v>4164</v>
      </c>
      <c r="D2576" t="s">
        <v>4089</v>
      </c>
      <c r="E2576" t="s">
        <v>4090</v>
      </c>
      <c r="F2576" t="s">
        <v>89</v>
      </c>
      <c r="G2576" t="s">
        <v>2204</v>
      </c>
      <c r="H2576" t="s">
        <v>40</v>
      </c>
      <c r="I2576" t="s">
        <v>184</v>
      </c>
      <c r="J2576" t="s">
        <v>3383</v>
      </c>
      <c r="K2576" t="s">
        <v>4134</v>
      </c>
      <c r="L2576">
        <v>600</v>
      </c>
      <c r="M2576" t="s">
        <v>4135</v>
      </c>
      <c r="N2576" t="s">
        <v>4080</v>
      </c>
      <c r="O2576" t="s">
        <v>4183</v>
      </c>
      <c r="P2576">
        <v>300</v>
      </c>
      <c r="Q2576" t="s">
        <v>4134</v>
      </c>
      <c r="R2576">
        <v>432.04223000000002</v>
      </c>
      <c r="S2576" t="s">
        <v>4640</v>
      </c>
      <c r="T2576" t="s">
        <v>4458</v>
      </c>
    </row>
    <row r="2577" spans="1:20" x14ac:dyDescent="0.3">
      <c r="A2577" t="s">
        <v>3845</v>
      </c>
      <c r="B2577" t="s">
        <v>4189</v>
      </c>
      <c r="C2577" t="s">
        <v>4235</v>
      </c>
      <c r="D2577" t="s">
        <v>4068</v>
      </c>
      <c r="E2577" t="s">
        <v>4069</v>
      </c>
      <c r="F2577" t="s">
        <v>1834</v>
      </c>
      <c r="G2577" t="s">
        <v>2086</v>
      </c>
      <c r="H2577" t="s">
        <v>9</v>
      </c>
      <c r="I2577" t="s">
        <v>180</v>
      </c>
      <c r="J2577" t="s">
        <v>3355</v>
      </c>
      <c r="K2577" t="s">
        <v>4134</v>
      </c>
      <c r="L2577">
        <v>36</v>
      </c>
      <c r="M2577" t="s">
        <v>4135</v>
      </c>
      <c r="N2577" t="s">
        <v>4060</v>
      </c>
      <c r="O2577" t="s">
        <v>4136</v>
      </c>
      <c r="P2577">
        <v>36</v>
      </c>
      <c r="Q2577" t="s">
        <v>4134</v>
      </c>
      <c r="R2577">
        <v>126343.09173</v>
      </c>
      <c r="S2577" t="s">
        <v>4190</v>
      </c>
      <c r="T2577" t="s">
        <v>4244</v>
      </c>
    </row>
    <row r="2578" spans="1:20" x14ac:dyDescent="0.3">
      <c r="A2578" t="s">
        <v>3755</v>
      </c>
      <c r="B2578" t="s">
        <v>4132</v>
      </c>
      <c r="C2578" t="s">
        <v>4228</v>
      </c>
      <c r="D2578" t="s">
        <v>4061</v>
      </c>
      <c r="E2578" t="s">
        <v>4062</v>
      </c>
      <c r="F2578" t="s">
        <v>572</v>
      </c>
      <c r="G2578" t="s">
        <v>3201</v>
      </c>
      <c r="H2578" t="s">
        <v>9</v>
      </c>
      <c r="I2578" t="s">
        <v>180</v>
      </c>
      <c r="J2578" t="s">
        <v>3404</v>
      </c>
      <c r="K2578" t="s">
        <v>4134</v>
      </c>
      <c r="L2578">
        <v>10441</v>
      </c>
      <c r="M2578" t="s">
        <v>4135</v>
      </c>
      <c r="N2578" t="s">
        <v>4060</v>
      </c>
      <c r="O2578" t="s">
        <v>4136</v>
      </c>
      <c r="P2578">
        <v>197</v>
      </c>
      <c r="Q2578" t="s">
        <v>4134</v>
      </c>
      <c r="R2578">
        <v>2352.5772099999999</v>
      </c>
      <c r="S2578" t="s">
        <v>4137</v>
      </c>
      <c r="T2578" t="s">
        <v>4197</v>
      </c>
    </row>
    <row r="2579" spans="1:20" x14ac:dyDescent="0.3">
      <c r="A2579" t="s">
        <v>3844</v>
      </c>
      <c r="B2579" t="s">
        <v>4410</v>
      </c>
      <c r="C2579" t="s">
        <v>4152</v>
      </c>
      <c r="D2579" t="s">
        <v>4068</v>
      </c>
      <c r="E2579" t="s">
        <v>4069</v>
      </c>
      <c r="F2579" t="s">
        <v>1834</v>
      </c>
      <c r="G2579" t="s">
        <v>2086</v>
      </c>
      <c r="H2579" t="s">
        <v>9</v>
      </c>
      <c r="I2579" t="s">
        <v>180</v>
      </c>
      <c r="J2579" t="s">
        <v>3355</v>
      </c>
      <c r="K2579" t="s">
        <v>4134</v>
      </c>
      <c r="L2579">
        <v>103</v>
      </c>
      <c r="M2579" t="s">
        <v>4135</v>
      </c>
      <c r="N2579" t="s">
        <v>4060</v>
      </c>
      <c r="O2579" t="s">
        <v>4136</v>
      </c>
      <c r="P2579">
        <v>103</v>
      </c>
      <c r="Q2579" t="s">
        <v>4134</v>
      </c>
      <c r="R2579">
        <v>8006.1981599999999</v>
      </c>
      <c r="S2579" t="s">
        <v>4224</v>
      </c>
      <c r="T2579"/>
    </row>
    <row r="2580" spans="1:20" x14ac:dyDescent="0.3">
      <c r="A2580" t="s">
        <v>3913</v>
      </c>
      <c r="B2580" t="s">
        <v>4169</v>
      </c>
      <c r="C2580" t="s">
        <v>4342</v>
      </c>
      <c r="D2580" t="s">
        <v>4061</v>
      </c>
      <c r="E2580" t="s">
        <v>4062</v>
      </c>
      <c r="F2580" t="s">
        <v>1834</v>
      </c>
      <c r="G2580" t="s">
        <v>2086</v>
      </c>
      <c r="H2580" t="s">
        <v>9</v>
      </c>
      <c r="I2580" t="s">
        <v>180</v>
      </c>
      <c r="J2580" t="s">
        <v>3355</v>
      </c>
      <c r="K2580" t="s">
        <v>4134</v>
      </c>
      <c r="L2580">
        <v>37488</v>
      </c>
      <c r="M2580" t="s">
        <v>4135</v>
      </c>
      <c r="N2580" t="s">
        <v>4060</v>
      </c>
      <c r="O2580" t="s">
        <v>4136</v>
      </c>
      <c r="P2580">
        <v>213</v>
      </c>
      <c r="Q2580" t="s">
        <v>4134</v>
      </c>
      <c r="R2580">
        <v>2663.1526699999999</v>
      </c>
      <c r="S2580" t="s">
        <v>4170</v>
      </c>
      <c r="T2580" t="s">
        <v>4220</v>
      </c>
    </row>
    <row r="2581" spans="1:20" x14ac:dyDescent="0.3">
      <c r="A2581" t="s">
        <v>3727</v>
      </c>
      <c r="B2581" t="s">
        <v>4139</v>
      </c>
      <c r="C2581" t="s">
        <v>4159</v>
      </c>
      <c r="D2581" t="s">
        <v>4061</v>
      </c>
      <c r="E2581" t="s">
        <v>4062</v>
      </c>
      <c r="F2581" t="s">
        <v>1834</v>
      </c>
      <c r="G2581" t="s">
        <v>2086</v>
      </c>
      <c r="H2581" t="s">
        <v>9</v>
      </c>
      <c r="I2581" t="s">
        <v>180</v>
      </c>
      <c r="J2581" t="s">
        <v>3355</v>
      </c>
      <c r="K2581" t="s">
        <v>4134</v>
      </c>
      <c r="L2581">
        <v>6641</v>
      </c>
      <c r="M2581" t="s">
        <v>4135</v>
      </c>
      <c r="N2581" t="s">
        <v>4060</v>
      </c>
      <c r="O2581" t="s">
        <v>4136</v>
      </c>
      <c r="P2581">
        <v>241</v>
      </c>
      <c r="Q2581" t="s">
        <v>4134</v>
      </c>
      <c r="R2581">
        <v>4435.2754500000001</v>
      </c>
      <c r="S2581" t="s">
        <v>4141</v>
      </c>
      <c r="T2581" t="s">
        <v>4238</v>
      </c>
    </row>
    <row r="2582" spans="1:20" x14ac:dyDescent="0.3">
      <c r="A2582" t="s">
        <v>3727</v>
      </c>
      <c r="B2582" t="s">
        <v>4139</v>
      </c>
      <c r="C2582" t="s">
        <v>4167</v>
      </c>
      <c r="D2582" t="s">
        <v>4061</v>
      </c>
      <c r="E2582" t="s">
        <v>4062</v>
      </c>
      <c r="F2582" t="s">
        <v>1834</v>
      </c>
      <c r="G2582" t="s">
        <v>2086</v>
      </c>
      <c r="H2582" t="s">
        <v>9</v>
      </c>
      <c r="I2582" t="s">
        <v>180</v>
      </c>
      <c r="J2582" t="s">
        <v>3355</v>
      </c>
      <c r="K2582" t="s">
        <v>4134</v>
      </c>
      <c r="L2582">
        <v>1972</v>
      </c>
      <c r="M2582" t="s">
        <v>4135</v>
      </c>
      <c r="N2582" t="s">
        <v>4060</v>
      </c>
      <c r="O2582" t="s">
        <v>4136</v>
      </c>
      <c r="P2582">
        <v>34</v>
      </c>
      <c r="Q2582" t="s">
        <v>4134</v>
      </c>
      <c r="R2582">
        <v>4435.2754500000001</v>
      </c>
      <c r="S2582" t="s">
        <v>4141</v>
      </c>
      <c r="T2582" t="s">
        <v>4265</v>
      </c>
    </row>
    <row r="2583" spans="1:20" x14ac:dyDescent="0.3">
      <c r="A2583" t="s">
        <v>3702</v>
      </c>
      <c r="B2583" t="s">
        <v>4268</v>
      </c>
      <c r="C2583" t="s">
        <v>4182</v>
      </c>
      <c r="D2583" t="s">
        <v>4061</v>
      </c>
      <c r="E2583" t="s">
        <v>4062</v>
      </c>
      <c r="F2583" t="s">
        <v>572</v>
      </c>
      <c r="G2583" t="s">
        <v>3201</v>
      </c>
      <c r="H2583" t="s">
        <v>9</v>
      </c>
      <c r="I2583" t="s">
        <v>180</v>
      </c>
      <c r="J2583" t="s">
        <v>3404</v>
      </c>
      <c r="K2583" t="s">
        <v>4134</v>
      </c>
      <c r="L2583">
        <v>6768</v>
      </c>
      <c r="M2583" t="s">
        <v>4135</v>
      </c>
      <c r="N2583" t="s">
        <v>4060</v>
      </c>
      <c r="O2583" t="s">
        <v>4136</v>
      </c>
      <c r="P2583">
        <v>141</v>
      </c>
      <c r="Q2583" t="s">
        <v>4134</v>
      </c>
      <c r="R2583">
        <v>3016.1878499999998</v>
      </c>
      <c r="S2583" t="s">
        <v>4248</v>
      </c>
      <c r="T2583" t="s">
        <v>4479</v>
      </c>
    </row>
    <row r="2584" spans="1:20" x14ac:dyDescent="0.3">
      <c r="A2584" t="s">
        <v>3755</v>
      </c>
      <c r="B2584" t="s">
        <v>4427</v>
      </c>
      <c r="C2584" t="s">
        <v>4235</v>
      </c>
      <c r="D2584" t="s">
        <v>4061</v>
      </c>
      <c r="E2584" t="s">
        <v>4062</v>
      </c>
      <c r="F2584" t="s">
        <v>572</v>
      </c>
      <c r="G2584" t="s">
        <v>3201</v>
      </c>
      <c r="H2584" t="s">
        <v>9</v>
      </c>
      <c r="I2584" t="s">
        <v>180</v>
      </c>
      <c r="J2584" t="s">
        <v>3404</v>
      </c>
      <c r="K2584" t="s">
        <v>4134</v>
      </c>
      <c r="L2584">
        <v>3024</v>
      </c>
      <c r="M2584" t="s">
        <v>4135</v>
      </c>
      <c r="N2584" t="s">
        <v>4060</v>
      </c>
      <c r="O2584" t="s">
        <v>4136</v>
      </c>
      <c r="P2584">
        <v>84</v>
      </c>
      <c r="Q2584" t="s">
        <v>4134</v>
      </c>
      <c r="R2584">
        <v>2352.5772099999999</v>
      </c>
      <c r="S2584" t="s">
        <v>4248</v>
      </c>
      <c r="T2584" t="s">
        <v>4486</v>
      </c>
    </row>
    <row r="2585" spans="1:20" x14ac:dyDescent="0.3">
      <c r="A2585" t="s">
        <v>3702</v>
      </c>
      <c r="B2585" t="s">
        <v>4231</v>
      </c>
      <c r="C2585" t="s">
        <v>4199</v>
      </c>
      <c r="D2585" t="s">
        <v>4061</v>
      </c>
      <c r="E2585" t="s">
        <v>4062</v>
      </c>
      <c r="F2585" t="s">
        <v>1834</v>
      </c>
      <c r="G2585" t="s">
        <v>2086</v>
      </c>
      <c r="H2585" t="s">
        <v>9</v>
      </c>
      <c r="I2585" t="s">
        <v>180</v>
      </c>
      <c r="J2585" t="s">
        <v>3355</v>
      </c>
      <c r="K2585" t="s">
        <v>4134</v>
      </c>
      <c r="L2585">
        <v>139606</v>
      </c>
      <c r="M2585" t="s">
        <v>4135</v>
      </c>
      <c r="N2585" t="s">
        <v>4060</v>
      </c>
      <c r="O2585" t="s">
        <v>4136</v>
      </c>
      <c r="P2585">
        <v>841</v>
      </c>
      <c r="Q2585" t="s">
        <v>4134</v>
      </c>
      <c r="R2585">
        <v>2980.4106900000002</v>
      </c>
      <c r="S2585" t="s">
        <v>4232</v>
      </c>
      <c r="T2585" t="s">
        <v>4174</v>
      </c>
    </row>
    <row r="2586" spans="1:20" x14ac:dyDescent="0.3">
      <c r="A2586" t="s">
        <v>3653</v>
      </c>
      <c r="B2586" t="s">
        <v>4231</v>
      </c>
      <c r="C2586" t="s">
        <v>4235</v>
      </c>
      <c r="D2586" t="s">
        <v>4061</v>
      </c>
      <c r="E2586" t="s">
        <v>4062</v>
      </c>
      <c r="F2586" t="s">
        <v>1834</v>
      </c>
      <c r="G2586" t="s">
        <v>2086</v>
      </c>
      <c r="H2586" t="s">
        <v>9</v>
      </c>
      <c r="I2586" t="s">
        <v>180</v>
      </c>
      <c r="J2586" t="s">
        <v>3355</v>
      </c>
      <c r="K2586" t="s">
        <v>4134</v>
      </c>
      <c r="L2586">
        <v>45475</v>
      </c>
      <c r="M2586" t="s">
        <v>4135</v>
      </c>
      <c r="N2586" t="s">
        <v>4060</v>
      </c>
      <c r="O2586" t="s">
        <v>4136</v>
      </c>
      <c r="P2586">
        <v>425</v>
      </c>
      <c r="Q2586" t="s">
        <v>4134</v>
      </c>
      <c r="R2586">
        <v>3379.2712369999999</v>
      </c>
      <c r="S2586" t="s">
        <v>4232</v>
      </c>
      <c r="T2586" t="s">
        <v>4473</v>
      </c>
    </row>
    <row r="2587" spans="1:20" x14ac:dyDescent="0.3">
      <c r="A2587" t="s">
        <v>3702</v>
      </c>
      <c r="B2587" t="s">
        <v>4139</v>
      </c>
      <c r="C2587" t="s">
        <v>4177</v>
      </c>
      <c r="D2587" t="s">
        <v>4061</v>
      </c>
      <c r="E2587" t="s">
        <v>4062</v>
      </c>
      <c r="F2587" t="s">
        <v>1834</v>
      </c>
      <c r="G2587" t="s">
        <v>2086</v>
      </c>
      <c r="H2587" t="s">
        <v>9</v>
      </c>
      <c r="I2587" t="s">
        <v>180</v>
      </c>
      <c r="J2587" t="s">
        <v>3355</v>
      </c>
      <c r="K2587" t="s">
        <v>4134</v>
      </c>
      <c r="L2587">
        <v>1624</v>
      </c>
      <c r="M2587" t="s">
        <v>4135</v>
      </c>
      <c r="N2587" t="s">
        <v>4060</v>
      </c>
      <c r="O2587" t="s">
        <v>4136</v>
      </c>
      <c r="P2587">
        <v>28</v>
      </c>
      <c r="Q2587" t="s">
        <v>4134</v>
      </c>
      <c r="R2587">
        <v>2980.4106900000002</v>
      </c>
      <c r="S2587" t="s">
        <v>4141</v>
      </c>
      <c r="T2587" t="s">
        <v>4265</v>
      </c>
    </row>
    <row r="2588" spans="1:20" x14ac:dyDescent="0.3">
      <c r="A2588" t="s">
        <v>3653</v>
      </c>
      <c r="B2588" t="s">
        <v>4139</v>
      </c>
      <c r="C2588" t="s">
        <v>4417</v>
      </c>
      <c r="D2588" t="s">
        <v>4061</v>
      </c>
      <c r="E2588" t="s">
        <v>4062</v>
      </c>
      <c r="F2588" t="s">
        <v>1834</v>
      </c>
      <c r="G2588" t="s">
        <v>2086</v>
      </c>
      <c r="H2588" t="s">
        <v>9</v>
      </c>
      <c r="I2588" t="s">
        <v>180</v>
      </c>
      <c r="J2588" t="s">
        <v>3355</v>
      </c>
      <c r="K2588" t="s">
        <v>4134</v>
      </c>
      <c r="L2588">
        <v>2064</v>
      </c>
      <c r="M2588" t="s">
        <v>4135</v>
      </c>
      <c r="N2588" t="s">
        <v>4060</v>
      </c>
      <c r="O2588" t="s">
        <v>4136</v>
      </c>
      <c r="P2588">
        <v>172</v>
      </c>
      <c r="Q2588" t="s">
        <v>4134</v>
      </c>
      <c r="R2588">
        <v>3379.27124</v>
      </c>
      <c r="S2588" t="s">
        <v>4141</v>
      </c>
      <c r="T2588" t="s">
        <v>4224</v>
      </c>
    </row>
    <row r="2589" spans="1:20" x14ac:dyDescent="0.3">
      <c r="A2589" t="s">
        <v>3653</v>
      </c>
      <c r="B2589" t="s">
        <v>4484</v>
      </c>
      <c r="C2589" t="s">
        <v>4148</v>
      </c>
      <c r="D2589" t="s">
        <v>4061</v>
      </c>
      <c r="E2589" t="s">
        <v>4062</v>
      </c>
      <c r="F2589" t="s">
        <v>1834</v>
      </c>
      <c r="G2589" t="s">
        <v>2086</v>
      </c>
      <c r="H2589" t="s">
        <v>9</v>
      </c>
      <c r="I2589" t="s">
        <v>180</v>
      </c>
      <c r="J2589" t="s">
        <v>3355</v>
      </c>
      <c r="K2589" t="s">
        <v>4134</v>
      </c>
      <c r="L2589">
        <v>11970</v>
      </c>
      <c r="M2589" t="s">
        <v>4135</v>
      </c>
      <c r="N2589" t="s">
        <v>4060</v>
      </c>
      <c r="O2589" t="s">
        <v>4136</v>
      </c>
      <c r="P2589">
        <v>70</v>
      </c>
      <c r="Q2589" t="s">
        <v>4134</v>
      </c>
      <c r="R2589">
        <v>3514.24467</v>
      </c>
      <c r="S2589" t="s">
        <v>4220</v>
      </c>
      <c r="T2589" t="s">
        <v>4222</v>
      </c>
    </row>
    <row r="2590" spans="1:20" x14ac:dyDescent="0.3">
      <c r="A2590" t="s">
        <v>3709</v>
      </c>
      <c r="B2590" t="s">
        <v>4681</v>
      </c>
      <c r="C2590" t="s">
        <v>4164</v>
      </c>
      <c r="D2590" t="s">
        <v>4073</v>
      </c>
      <c r="E2590" t="s">
        <v>4074</v>
      </c>
      <c r="F2590" t="s">
        <v>219</v>
      </c>
      <c r="G2590" t="s">
        <v>3297</v>
      </c>
      <c r="H2590" t="s">
        <v>9</v>
      </c>
      <c r="I2590" t="s">
        <v>180</v>
      </c>
      <c r="J2590" t="s">
        <v>3355</v>
      </c>
      <c r="K2590" t="s">
        <v>4398</v>
      </c>
      <c r="L2590">
        <v>104</v>
      </c>
      <c r="M2590" t="s">
        <v>4465</v>
      </c>
      <c r="N2590" t="s">
        <v>4060</v>
      </c>
      <c r="O2590" t="s">
        <v>4136</v>
      </c>
      <c r="P2590">
        <v>104</v>
      </c>
      <c r="Q2590" t="s">
        <v>4398</v>
      </c>
      <c r="R2590">
        <v>3170.3386500000001</v>
      </c>
      <c r="S2590" t="s">
        <v>4256</v>
      </c>
      <c r="T2590"/>
    </row>
    <row r="2591" spans="1:20" x14ac:dyDescent="0.3">
      <c r="A2591" t="s">
        <v>3702</v>
      </c>
      <c r="B2591" t="s">
        <v>4139</v>
      </c>
      <c r="C2591" t="s">
        <v>4177</v>
      </c>
      <c r="D2591" t="s">
        <v>4061</v>
      </c>
      <c r="E2591" t="s">
        <v>4062</v>
      </c>
      <c r="F2591" t="s">
        <v>1834</v>
      </c>
      <c r="G2591" t="s">
        <v>2086</v>
      </c>
      <c r="H2591" t="s">
        <v>9</v>
      </c>
      <c r="I2591" t="s">
        <v>180</v>
      </c>
      <c r="J2591" t="s">
        <v>3355</v>
      </c>
      <c r="K2591" t="s">
        <v>4134</v>
      </c>
      <c r="L2591">
        <v>4900</v>
      </c>
      <c r="M2591" t="s">
        <v>4135</v>
      </c>
      <c r="N2591" t="s">
        <v>4060</v>
      </c>
      <c r="O2591" t="s">
        <v>4136</v>
      </c>
      <c r="P2591">
        <v>28</v>
      </c>
      <c r="Q2591" t="s">
        <v>4134</v>
      </c>
      <c r="R2591">
        <v>2980.4106900000002</v>
      </c>
      <c r="S2591" t="s">
        <v>4141</v>
      </c>
      <c r="T2591" t="s">
        <v>4142</v>
      </c>
    </row>
    <row r="2592" spans="1:20" x14ac:dyDescent="0.3">
      <c r="A2592" t="s">
        <v>3725</v>
      </c>
      <c r="B2592" t="s">
        <v>4554</v>
      </c>
      <c r="C2592" t="s">
        <v>4199</v>
      </c>
      <c r="D2592" t="s">
        <v>4085</v>
      </c>
      <c r="E2592" t="s">
        <v>4086</v>
      </c>
      <c r="F2592" t="s">
        <v>332</v>
      </c>
      <c r="G2592" t="s">
        <v>2212</v>
      </c>
      <c r="H2592" t="s">
        <v>91</v>
      </c>
      <c r="I2592" t="s">
        <v>194</v>
      </c>
      <c r="J2592" t="s">
        <v>3383</v>
      </c>
      <c r="K2592" t="s">
        <v>4134</v>
      </c>
      <c r="L2592">
        <v>600</v>
      </c>
      <c r="M2592" t="s">
        <v>4135</v>
      </c>
      <c r="N2592" t="s">
        <v>4060</v>
      </c>
      <c r="O2592" t="s">
        <v>4136</v>
      </c>
      <c r="P2592">
        <v>200</v>
      </c>
      <c r="Q2592" t="s">
        <v>4134</v>
      </c>
      <c r="R2592">
        <v>760.43515000000002</v>
      </c>
      <c r="S2592" t="s">
        <v>4555</v>
      </c>
      <c r="T2592" t="s">
        <v>4671</v>
      </c>
    </row>
    <row r="2593" spans="1:20" x14ac:dyDescent="0.3">
      <c r="A2593" t="s">
        <v>3978</v>
      </c>
      <c r="B2593" t="s">
        <v>4424</v>
      </c>
      <c r="C2593" t="s">
        <v>4682</v>
      </c>
      <c r="D2593" t="s">
        <v>4207</v>
      </c>
      <c r="E2593" t="s">
        <v>4208</v>
      </c>
      <c r="F2593" t="s">
        <v>214</v>
      </c>
      <c r="G2593" t="s">
        <v>1960</v>
      </c>
      <c r="H2593" t="s">
        <v>42</v>
      </c>
      <c r="I2593" t="s">
        <v>180</v>
      </c>
      <c r="J2593" t="s">
        <v>3355</v>
      </c>
      <c r="K2593" t="s">
        <v>4398</v>
      </c>
      <c r="L2593">
        <v>20.999915999999999</v>
      </c>
      <c r="M2593" t="s">
        <v>4209</v>
      </c>
      <c r="N2593" t="s">
        <v>4425</v>
      </c>
      <c r="O2593" t="s">
        <v>3627</v>
      </c>
      <c r="P2593">
        <v>252</v>
      </c>
      <c r="Q2593" t="s">
        <v>4398</v>
      </c>
      <c r="R2593">
        <v>12117.15</v>
      </c>
      <c r="S2593" t="s">
        <v>4426</v>
      </c>
      <c r="T2593"/>
    </row>
    <row r="2594" spans="1:20" x14ac:dyDescent="0.3">
      <c r="A2594" t="s">
        <v>3657</v>
      </c>
      <c r="B2594" t="s">
        <v>4321</v>
      </c>
      <c r="C2594" t="s">
        <v>4503</v>
      </c>
      <c r="D2594" t="s">
        <v>4085</v>
      </c>
      <c r="E2594" t="s">
        <v>4086</v>
      </c>
      <c r="F2594" t="s">
        <v>71</v>
      </c>
      <c r="G2594" t="s">
        <v>2214</v>
      </c>
      <c r="H2594" t="s">
        <v>23</v>
      </c>
      <c r="I2594" t="s">
        <v>184</v>
      </c>
      <c r="J2594" t="s">
        <v>3383</v>
      </c>
      <c r="K2594" t="s">
        <v>4134</v>
      </c>
      <c r="L2594">
        <v>300</v>
      </c>
      <c r="M2594" t="s">
        <v>4135</v>
      </c>
      <c r="N2594" t="s">
        <v>4060</v>
      </c>
      <c r="O2594" t="s">
        <v>4136</v>
      </c>
      <c r="P2594">
        <v>100</v>
      </c>
      <c r="Q2594" t="s">
        <v>4134</v>
      </c>
      <c r="R2594">
        <v>984.44875999999999</v>
      </c>
      <c r="S2594" t="s">
        <v>4155</v>
      </c>
      <c r="T2594" t="s">
        <v>4284</v>
      </c>
    </row>
    <row r="2595" spans="1:20" x14ac:dyDescent="0.3">
      <c r="A2595" t="s">
        <v>3958</v>
      </c>
      <c r="B2595" t="s">
        <v>4139</v>
      </c>
      <c r="C2595" t="s">
        <v>4152</v>
      </c>
      <c r="D2595" t="s">
        <v>4061</v>
      </c>
      <c r="E2595" t="s">
        <v>4062</v>
      </c>
      <c r="F2595" t="s">
        <v>1834</v>
      </c>
      <c r="G2595" t="s">
        <v>2086</v>
      </c>
      <c r="H2595" t="s">
        <v>9</v>
      </c>
      <c r="I2595" t="s">
        <v>180</v>
      </c>
      <c r="J2595" t="s">
        <v>3355</v>
      </c>
      <c r="K2595" t="s">
        <v>4134</v>
      </c>
      <c r="L2595">
        <v>37829</v>
      </c>
      <c r="M2595" t="s">
        <v>4135</v>
      </c>
      <c r="N2595" t="s">
        <v>4060</v>
      </c>
      <c r="O2595" t="s">
        <v>4136</v>
      </c>
      <c r="P2595">
        <v>209</v>
      </c>
      <c r="Q2595" t="s">
        <v>4134</v>
      </c>
      <c r="R2595">
        <v>1775.81025</v>
      </c>
      <c r="S2595" t="s">
        <v>4141</v>
      </c>
      <c r="T2595" t="s">
        <v>4267</v>
      </c>
    </row>
    <row r="2596" spans="1:20" x14ac:dyDescent="0.3">
      <c r="A2596" t="s">
        <v>3657</v>
      </c>
      <c r="B2596" t="s">
        <v>4346</v>
      </c>
      <c r="C2596" t="s">
        <v>4235</v>
      </c>
      <c r="D2596" t="s">
        <v>4085</v>
      </c>
      <c r="E2596" t="s">
        <v>4086</v>
      </c>
      <c r="F2596" t="s">
        <v>37</v>
      </c>
      <c r="G2596" t="s">
        <v>2210</v>
      </c>
      <c r="H2596" t="s">
        <v>25</v>
      </c>
      <c r="I2596" t="s">
        <v>184</v>
      </c>
      <c r="J2596" t="s">
        <v>3383</v>
      </c>
      <c r="K2596" t="s">
        <v>4134</v>
      </c>
      <c r="L2596">
        <v>4000</v>
      </c>
      <c r="M2596" t="s">
        <v>4135</v>
      </c>
      <c r="N2596" t="s">
        <v>4060</v>
      </c>
      <c r="O2596" t="s">
        <v>4136</v>
      </c>
      <c r="P2596">
        <v>2000</v>
      </c>
      <c r="Q2596" t="s">
        <v>4134</v>
      </c>
      <c r="R2596">
        <v>977.82592</v>
      </c>
      <c r="S2596" t="s">
        <v>4347</v>
      </c>
      <c r="T2596" t="s">
        <v>4213</v>
      </c>
    </row>
    <row r="2597" spans="1:20" x14ac:dyDescent="0.3">
      <c r="A2597" t="s">
        <v>3884</v>
      </c>
      <c r="B2597" t="s">
        <v>4139</v>
      </c>
      <c r="C2597" t="s">
        <v>4140</v>
      </c>
      <c r="D2597" t="s">
        <v>4061</v>
      </c>
      <c r="E2597" t="s">
        <v>4062</v>
      </c>
      <c r="F2597" t="s">
        <v>1834</v>
      </c>
      <c r="G2597" t="s">
        <v>2086</v>
      </c>
      <c r="H2597" t="s">
        <v>9</v>
      </c>
      <c r="I2597" t="s">
        <v>180</v>
      </c>
      <c r="J2597" t="s">
        <v>3355</v>
      </c>
      <c r="K2597" t="s">
        <v>4134</v>
      </c>
      <c r="L2597">
        <v>12180</v>
      </c>
      <c r="M2597" t="s">
        <v>4135</v>
      </c>
      <c r="N2597" t="s">
        <v>4060</v>
      </c>
      <c r="O2597" t="s">
        <v>4136</v>
      </c>
      <c r="P2597">
        <v>42</v>
      </c>
      <c r="Q2597" t="s">
        <v>4134</v>
      </c>
      <c r="R2597">
        <v>10162.67376</v>
      </c>
      <c r="S2597" t="s">
        <v>4141</v>
      </c>
      <c r="T2597" t="s">
        <v>4160</v>
      </c>
    </row>
    <row r="2598" spans="1:20" x14ac:dyDescent="0.3">
      <c r="A2598" t="s">
        <v>3913</v>
      </c>
      <c r="B2598" t="s">
        <v>4139</v>
      </c>
      <c r="C2598" t="s">
        <v>4148</v>
      </c>
      <c r="D2598" t="s">
        <v>4061</v>
      </c>
      <c r="E2598" t="s">
        <v>4062</v>
      </c>
      <c r="F2598" t="s">
        <v>1834</v>
      </c>
      <c r="G2598" t="s">
        <v>2086</v>
      </c>
      <c r="H2598" t="s">
        <v>9</v>
      </c>
      <c r="I2598" t="s">
        <v>180</v>
      </c>
      <c r="J2598" t="s">
        <v>3355</v>
      </c>
      <c r="K2598" t="s">
        <v>4134</v>
      </c>
      <c r="L2598">
        <v>8000</v>
      </c>
      <c r="M2598" t="s">
        <v>4135</v>
      </c>
      <c r="N2598" t="s">
        <v>4060</v>
      </c>
      <c r="O2598" t="s">
        <v>4136</v>
      </c>
      <c r="P2598">
        <v>100</v>
      </c>
      <c r="Q2598" t="s">
        <v>4134</v>
      </c>
      <c r="R2598">
        <v>2560.8675699999999</v>
      </c>
      <c r="S2598" t="s">
        <v>4141</v>
      </c>
      <c r="T2598" t="s">
        <v>4158</v>
      </c>
    </row>
    <row r="2599" spans="1:20" x14ac:dyDescent="0.3">
      <c r="A2599" t="s">
        <v>3884</v>
      </c>
      <c r="B2599" t="s">
        <v>4139</v>
      </c>
      <c r="C2599" t="s">
        <v>4140</v>
      </c>
      <c r="D2599" t="s">
        <v>4061</v>
      </c>
      <c r="E2599" t="s">
        <v>4062</v>
      </c>
      <c r="F2599" t="s">
        <v>1834</v>
      </c>
      <c r="G2599" t="s">
        <v>2086</v>
      </c>
      <c r="H2599" t="s">
        <v>9</v>
      </c>
      <c r="I2599" t="s">
        <v>180</v>
      </c>
      <c r="J2599" t="s">
        <v>3355</v>
      </c>
      <c r="K2599" t="s">
        <v>4134</v>
      </c>
      <c r="L2599">
        <v>1806</v>
      </c>
      <c r="M2599" t="s">
        <v>4135</v>
      </c>
      <c r="N2599" t="s">
        <v>4060</v>
      </c>
      <c r="O2599" t="s">
        <v>4136</v>
      </c>
      <c r="P2599">
        <v>42</v>
      </c>
      <c r="Q2599" t="s">
        <v>4134</v>
      </c>
      <c r="R2599">
        <v>10162.67376</v>
      </c>
      <c r="S2599" t="s">
        <v>4141</v>
      </c>
      <c r="T2599" t="s">
        <v>4201</v>
      </c>
    </row>
    <row r="2600" spans="1:20" x14ac:dyDescent="0.3">
      <c r="A2600" t="s">
        <v>3701</v>
      </c>
      <c r="B2600" t="s">
        <v>4181</v>
      </c>
      <c r="C2600" t="s">
        <v>4182</v>
      </c>
      <c r="D2600" t="s">
        <v>4097</v>
      </c>
      <c r="E2600" t="s">
        <v>4098</v>
      </c>
      <c r="F2600" t="s">
        <v>37</v>
      </c>
      <c r="G2600" t="s">
        <v>2210</v>
      </c>
      <c r="H2600" t="s">
        <v>25</v>
      </c>
      <c r="I2600" t="s">
        <v>184</v>
      </c>
      <c r="J2600" t="s">
        <v>3383</v>
      </c>
      <c r="K2600" t="s">
        <v>4134</v>
      </c>
      <c r="L2600">
        <v>24000</v>
      </c>
      <c r="M2600" t="s">
        <v>4135</v>
      </c>
      <c r="N2600" t="s">
        <v>4080</v>
      </c>
      <c r="O2600" t="s">
        <v>4183</v>
      </c>
      <c r="P2600">
        <v>2000</v>
      </c>
      <c r="Q2600" t="s">
        <v>4134</v>
      </c>
      <c r="R2600">
        <v>284.77</v>
      </c>
      <c r="S2600" t="s">
        <v>4184</v>
      </c>
      <c r="T2600" t="s">
        <v>4625</v>
      </c>
    </row>
    <row r="2601" spans="1:20" x14ac:dyDescent="0.3">
      <c r="A2601" t="s">
        <v>3755</v>
      </c>
      <c r="B2601" t="s">
        <v>4169</v>
      </c>
      <c r="C2601" t="s">
        <v>4503</v>
      </c>
      <c r="D2601" t="s">
        <v>4061</v>
      </c>
      <c r="E2601" t="s">
        <v>4062</v>
      </c>
      <c r="F2601" t="s">
        <v>1834</v>
      </c>
      <c r="G2601" t="s">
        <v>2086</v>
      </c>
      <c r="H2601" t="s">
        <v>9</v>
      </c>
      <c r="I2601" t="s">
        <v>180</v>
      </c>
      <c r="J2601" t="s">
        <v>3355</v>
      </c>
      <c r="K2601" t="s">
        <v>4134</v>
      </c>
      <c r="L2601">
        <v>24766</v>
      </c>
      <c r="M2601" t="s">
        <v>4135</v>
      </c>
      <c r="N2601" t="s">
        <v>4060</v>
      </c>
      <c r="O2601" t="s">
        <v>4136</v>
      </c>
      <c r="P2601">
        <v>203</v>
      </c>
      <c r="Q2601" t="s">
        <v>4134</v>
      </c>
      <c r="R2601">
        <v>2417.8858300000002</v>
      </c>
      <c r="S2601" t="s">
        <v>4170</v>
      </c>
      <c r="T2601" t="s">
        <v>4171</v>
      </c>
    </row>
    <row r="2602" spans="1:20" x14ac:dyDescent="0.3">
      <c r="A2602" t="s">
        <v>3702</v>
      </c>
      <c r="B2602" t="s">
        <v>4139</v>
      </c>
      <c r="C2602" t="s">
        <v>4196</v>
      </c>
      <c r="D2602" t="s">
        <v>4061</v>
      </c>
      <c r="E2602" t="s">
        <v>4062</v>
      </c>
      <c r="F2602" t="s">
        <v>1834</v>
      </c>
      <c r="G2602" t="s">
        <v>2086</v>
      </c>
      <c r="H2602" t="s">
        <v>9</v>
      </c>
      <c r="I2602" t="s">
        <v>180</v>
      </c>
      <c r="J2602" t="s">
        <v>3355</v>
      </c>
      <c r="K2602" t="s">
        <v>4134</v>
      </c>
      <c r="L2602">
        <v>3740</v>
      </c>
      <c r="M2602" t="s">
        <v>4135</v>
      </c>
      <c r="N2602" t="s">
        <v>4060</v>
      </c>
      <c r="O2602" t="s">
        <v>4136</v>
      </c>
      <c r="P2602">
        <v>110</v>
      </c>
      <c r="Q2602" t="s">
        <v>4134</v>
      </c>
      <c r="R2602">
        <v>2980.4106900000002</v>
      </c>
      <c r="S2602" t="s">
        <v>4141</v>
      </c>
      <c r="T2602" t="s">
        <v>4245</v>
      </c>
    </row>
    <row r="2603" spans="1:20" x14ac:dyDescent="0.3">
      <c r="A2603" t="s">
        <v>3913</v>
      </c>
      <c r="B2603" t="s">
        <v>4139</v>
      </c>
      <c r="C2603" t="s">
        <v>4157</v>
      </c>
      <c r="D2603" t="s">
        <v>4061</v>
      </c>
      <c r="E2603" t="s">
        <v>4062</v>
      </c>
      <c r="F2603" t="s">
        <v>1834</v>
      </c>
      <c r="G2603" t="s">
        <v>2086</v>
      </c>
      <c r="H2603" t="s">
        <v>9</v>
      </c>
      <c r="I2603" t="s">
        <v>180</v>
      </c>
      <c r="J2603" t="s">
        <v>3355</v>
      </c>
      <c r="K2603" t="s">
        <v>4134</v>
      </c>
      <c r="L2603">
        <v>9483</v>
      </c>
      <c r="M2603" t="s">
        <v>4135</v>
      </c>
      <c r="N2603" t="s">
        <v>4060</v>
      </c>
      <c r="O2603" t="s">
        <v>4136</v>
      </c>
      <c r="P2603">
        <v>87</v>
      </c>
      <c r="Q2603" t="s">
        <v>4134</v>
      </c>
      <c r="R2603">
        <v>2560.8675699999999</v>
      </c>
      <c r="S2603" t="s">
        <v>4141</v>
      </c>
      <c r="T2603" t="s">
        <v>4187</v>
      </c>
    </row>
    <row r="2604" spans="1:20" x14ac:dyDescent="0.3">
      <c r="A2604" t="s">
        <v>3787</v>
      </c>
      <c r="B2604" t="s">
        <v>4163</v>
      </c>
      <c r="C2604" t="s">
        <v>4199</v>
      </c>
      <c r="D2604" t="s">
        <v>4068</v>
      </c>
      <c r="E2604" t="s">
        <v>4069</v>
      </c>
      <c r="F2604" t="s">
        <v>1834</v>
      </c>
      <c r="G2604" t="s">
        <v>2086</v>
      </c>
      <c r="H2604" t="s">
        <v>9</v>
      </c>
      <c r="I2604" t="s">
        <v>180</v>
      </c>
      <c r="J2604" t="s">
        <v>3355</v>
      </c>
      <c r="K2604" t="s">
        <v>4134</v>
      </c>
      <c r="L2604">
        <v>1050</v>
      </c>
      <c r="M2604" t="s">
        <v>4135</v>
      </c>
      <c r="N2604" t="s">
        <v>4060</v>
      </c>
      <c r="O2604" t="s">
        <v>4136</v>
      </c>
      <c r="P2604">
        <v>150</v>
      </c>
      <c r="Q2604" t="s">
        <v>4134</v>
      </c>
      <c r="R2604">
        <v>9132.3754399999998</v>
      </c>
      <c r="S2604" t="s">
        <v>4165</v>
      </c>
      <c r="T2604" t="s">
        <v>4149</v>
      </c>
    </row>
    <row r="2605" spans="1:20" x14ac:dyDescent="0.3">
      <c r="A2605" t="s">
        <v>3774</v>
      </c>
      <c r="B2605" t="s">
        <v>4154</v>
      </c>
      <c r="C2605" t="s">
        <v>4152</v>
      </c>
      <c r="D2605" t="s">
        <v>4085</v>
      </c>
      <c r="E2605" t="s">
        <v>4086</v>
      </c>
      <c r="F2605" t="s">
        <v>37</v>
      </c>
      <c r="G2605" t="s">
        <v>2210</v>
      </c>
      <c r="H2605" t="s">
        <v>25</v>
      </c>
      <c r="I2605" t="s">
        <v>184</v>
      </c>
      <c r="J2605" t="s">
        <v>3383</v>
      </c>
      <c r="K2605" t="s">
        <v>4134</v>
      </c>
      <c r="L2605">
        <v>24000</v>
      </c>
      <c r="M2605" t="s">
        <v>4135</v>
      </c>
      <c r="N2605" t="s">
        <v>4060</v>
      </c>
      <c r="O2605" t="s">
        <v>4136</v>
      </c>
      <c r="P2605">
        <v>2000</v>
      </c>
      <c r="Q2605" t="s">
        <v>4134</v>
      </c>
      <c r="R2605">
        <v>1397.8159800000001</v>
      </c>
      <c r="S2605" t="s">
        <v>4155</v>
      </c>
      <c r="T2605" t="s">
        <v>4359</v>
      </c>
    </row>
    <row r="2606" spans="1:20" x14ac:dyDescent="0.3">
      <c r="A2606" t="s">
        <v>3653</v>
      </c>
      <c r="B2606" t="s">
        <v>4139</v>
      </c>
      <c r="C2606" t="s">
        <v>4133</v>
      </c>
      <c r="D2606" t="s">
        <v>4061</v>
      </c>
      <c r="E2606" t="s">
        <v>4062</v>
      </c>
      <c r="F2606" t="s">
        <v>1834</v>
      </c>
      <c r="G2606" t="s">
        <v>2086</v>
      </c>
      <c r="H2606" t="s">
        <v>9</v>
      </c>
      <c r="I2606" t="s">
        <v>180</v>
      </c>
      <c r="J2606" t="s">
        <v>3355</v>
      </c>
      <c r="K2606" t="s">
        <v>4134</v>
      </c>
      <c r="L2606">
        <v>9324</v>
      </c>
      <c r="M2606" t="s">
        <v>4135</v>
      </c>
      <c r="N2606" t="s">
        <v>4060</v>
      </c>
      <c r="O2606" t="s">
        <v>4136</v>
      </c>
      <c r="P2606">
        <v>252</v>
      </c>
      <c r="Q2606" t="s">
        <v>4134</v>
      </c>
      <c r="R2606">
        <v>3379.27124</v>
      </c>
      <c r="S2606" t="s">
        <v>4141</v>
      </c>
      <c r="T2606" t="s">
        <v>4230</v>
      </c>
    </row>
    <row r="2607" spans="1:20" x14ac:dyDescent="0.3">
      <c r="A2607" t="s">
        <v>3702</v>
      </c>
      <c r="B2607" t="s">
        <v>4139</v>
      </c>
      <c r="C2607" t="s">
        <v>4252</v>
      </c>
      <c r="D2607" t="s">
        <v>4061</v>
      </c>
      <c r="E2607" t="s">
        <v>4062</v>
      </c>
      <c r="F2607" t="s">
        <v>1834</v>
      </c>
      <c r="G2607" t="s">
        <v>2086</v>
      </c>
      <c r="H2607" t="s">
        <v>9</v>
      </c>
      <c r="I2607" t="s">
        <v>180</v>
      </c>
      <c r="J2607" t="s">
        <v>3355</v>
      </c>
      <c r="K2607" t="s">
        <v>4134</v>
      </c>
      <c r="L2607">
        <v>3700</v>
      </c>
      <c r="M2607" t="s">
        <v>4135</v>
      </c>
      <c r="N2607" t="s">
        <v>4060</v>
      </c>
      <c r="O2607" t="s">
        <v>4136</v>
      </c>
      <c r="P2607">
        <v>148</v>
      </c>
      <c r="Q2607" t="s">
        <v>4134</v>
      </c>
      <c r="R2607">
        <v>2980.4106900000002</v>
      </c>
      <c r="S2607" t="s">
        <v>4141</v>
      </c>
      <c r="T2607" t="s">
        <v>4236</v>
      </c>
    </row>
    <row r="2608" spans="1:20" x14ac:dyDescent="0.3">
      <c r="A2608" t="s">
        <v>3702</v>
      </c>
      <c r="B2608" t="s">
        <v>4139</v>
      </c>
      <c r="C2608" t="s">
        <v>4324</v>
      </c>
      <c r="D2608" t="s">
        <v>4061</v>
      </c>
      <c r="E2608" t="s">
        <v>4062</v>
      </c>
      <c r="F2608" t="s">
        <v>1834</v>
      </c>
      <c r="G2608" t="s">
        <v>2086</v>
      </c>
      <c r="H2608" t="s">
        <v>9</v>
      </c>
      <c r="I2608" t="s">
        <v>180</v>
      </c>
      <c r="J2608" t="s">
        <v>3355</v>
      </c>
      <c r="K2608" t="s">
        <v>4134</v>
      </c>
      <c r="L2608">
        <v>21945</v>
      </c>
      <c r="M2608" t="s">
        <v>4135</v>
      </c>
      <c r="N2608" t="s">
        <v>4060</v>
      </c>
      <c r="O2608" t="s">
        <v>4136</v>
      </c>
      <c r="P2608">
        <v>209</v>
      </c>
      <c r="Q2608" t="s">
        <v>4134</v>
      </c>
      <c r="R2608">
        <v>2980.4106900000002</v>
      </c>
      <c r="S2608" t="s">
        <v>4141</v>
      </c>
      <c r="T2608" t="s">
        <v>4445</v>
      </c>
    </row>
    <row r="2609" spans="1:20" x14ac:dyDescent="0.3">
      <c r="A2609" t="s">
        <v>3755</v>
      </c>
      <c r="B2609" t="s">
        <v>4214</v>
      </c>
      <c r="C2609" t="s">
        <v>4159</v>
      </c>
      <c r="D2609" t="s">
        <v>4061</v>
      </c>
      <c r="E2609" t="s">
        <v>4062</v>
      </c>
      <c r="F2609" t="s">
        <v>1834</v>
      </c>
      <c r="G2609" t="s">
        <v>2086</v>
      </c>
      <c r="H2609" t="s">
        <v>9</v>
      </c>
      <c r="I2609" t="s">
        <v>180</v>
      </c>
      <c r="J2609" t="s">
        <v>3355</v>
      </c>
      <c r="K2609" t="s">
        <v>4134</v>
      </c>
      <c r="L2609">
        <v>3800</v>
      </c>
      <c r="M2609" t="s">
        <v>4135</v>
      </c>
      <c r="N2609" t="s">
        <v>4060</v>
      </c>
      <c r="O2609" t="s">
        <v>4136</v>
      </c>
      <c r="P2609">
        <v>100</v>
      </c>
      <c r="Q2609" t="s">
        <v>4134</v>
      </c>
      <c r="R2609">
        <v>2417.8858300000002</v>
      </c>
      <c r="S2609" t="s">
        <v>4215</v>
      </c>
      <c r="T2609" t="s">
        <v>4216</v>
      </c>
    </row>
    <row r="2610" spans="1:20" x14ac:dyDescent="0.3">
      <c r="A2610" t="s">
        <v>3653</v>
      </c>
      <c r="B2610" t="s">
        <v>4132</v>
      </c>
      <c r="C2610" t="s">
        <v>4199</v>
      </c>
      <c r="D2610" t="s">
        <v>4061</v>
      </c>
      <c r="E2610" t="s">
        <v>4062</v>
      </c>
      <c r="F2610" t="s">
        <v>572</v>
      </c>
      <c r="G2610" t="s">
        <v>3201</v>
      </c>
      <c r="H2610" t="s">
        <v>9</v>
      </c>
      <c r="I2610" t="s">
        <v>180</v>
      </c>
      <c r="J2610" t="s">
        <v>3404</v>
      </c>
      <c r="K2610" t="s">
        <v>4134</v>
      </c>
      <c r="L2610">
        <v>4802</v>
      </c>
      <c r="M2610" t="s">
        <v>4135</v>
      </c>
      <c r="N2610" t="s">
        <v>4060</v>
      </c>
      <c r="O2610" t="s">
        <v>4136</v>
      </c>
      <c r="P2610">
        <v>209</v>
      </c>
      <c r="Q2610" t="s">
        <v>4134</v>
      </c>
      <c r="R2610">
        <v>3416.2647400000001</v>
      </c>
      <c r="S2610" t="s">
        <v>4137</v>
      </c>
      <c r="T2610" t="s">
        <v>4215</v>
      </c>
    </row>
    <row r="2611" spans="1:20" x14ac:dyDescent="0.3">
      <c r="A2611" t="s">
        <v>3702</v>
      </c>
      <c r="B2611" t="s">
        <v>4139</v>
      </c>
      <c r="C2611" t="s">
        <v>4252</v>
      </c>
      <c r="D2611" t="s">
        <v>4061</v>
      </c>
      <c r="E2611" t="s">
        <v>4062</v>
      </c>
      <c r="F2611" t="s">
        <v>1834</v>
      </c>
      <c r="G2611" t="s">
        <v>2086</v>
      </c>
      <c r="H2611" t="s">
        <v>9</v>
      </c>
      <c r="I2611" t="s">
        <v>180</v>
      </c>
      <c r="J2611" t="s">
        <v>3355</v>
      </c>
      <c r="K2611" t="s">
        <v>4134</v>
      </c>
      <c r="L2611">
        <v>5032</v>
      </c>
      <c r="M2611" t="s">
        <v>4135</v>
      </c>
      <c r="N2611" t="s">
        <v>4060</v>
      </c>
      <c r="O2611" t="s">
        <v>4136</v>
      </c>
      <c r="P2611">
        <v>148</v>
      </c>
      <c r="Q2611" t="s">
        <v>4134</v>
      </c>
      <c r="R2611">
        <v>2980.4106900000002</v>
      </c>
      <c r="S2611" t="s">
        <v>4141</v>
      </c>
      <c r="T2611" t="s">
        <v>4245</v>
      </c>
    </row>
    <row r="2612" spans="1:20" x14ac:dyDescent="0.3">
      <c r="A2612" t="s">
        <v>3657</v>
      </c>
      <c r="B2612" t="s">
        <v>4666</v>
      </c>
      <c r="C2612" t="s">
        <v>4164</v>
      </c>
      <c r="D2612" t="s">
        <v>4085</v>
      </c>
      <c r="E2612" t="s">
        <v>4086</v>
      </c>
      <c r="F2612" t="s">
        <v>37</v>
      </c>
      <c r="G2612" t="s">
        <v>2210</v>
      </c>
      <c r="H2612" t="s">
        <v>25</v>
      </c>
      <c r="I2612" t="s">
        <v>184</v>
      </c>
      <c r="J2612" t="s">
        <v>3383</v>
      </c>
      <c r="K2612" t="s">
        <v>4134</v>
      </c>
      <c r="L2612">
        <v>2000</v>
      </c>
      <c r="M2612" t="s">
        <v>4135</v>
      </c>
      <c r="N2612" t="s">
        <v>4060</v>
      </c>
      <c r="O2612" t="s">
        <v>4136</v>
      </c>
      <c r="P2612">
        <v>1000</v>
      </c>
      <c r="Q2612" t="s">
        <v>4134</v>
      </c>
      <c r="R2612">
        <v>1056.5586599999999</v>
      </c>
      <c r="S2612" t="s">
        <v>4271</v>
      </c>
      <c r="T2612" t="s">
        <v>4274</v>
      </c>
    </row>
    <row r="2613" spans="1:20" x14ac:dyDescent="0.3">
      <c r="A2613" t="s">
        <v>3760</v>
      </c>
      <c r="B2613" t="s">
        <v>4424</v>
      </c>
      <c r="C2613" t="s">
        <v>4683</v>
      </c>
      <c r="D2613" t="s">
        <v>4207</v>
      </c>
      <c r="E2613" t="s">
        <v>4208</v>
      </c>
      <c r="F2613" t="s">
        <v>214</v>
      </c>
      <c r="G2613" t="s">
        <v>1960</v>
      </c>
      <c r="H2613" t="s">
        <v>42</v>
      </c>
      <c r="I2613" t="s">
        <v>180</v>
      </c>
      <c r="J2613" t="s">
        <v>3355</v>
      </c>
      <c r="K2613" t="s">
        <v>4398</v>
      </c>
      <c r="L2613">
        <v>2</v>
      </c>
      <c r="M2613" t="s">
        <v>4209</v>
      </c>
      <c r="N2613" t="s">
        <v>4425</v>
      </c>
      <c r="O2613" t="s">
        <v>3627</v>
      </c>
      <c r="P2613">
        <v>25.6</v>
      </c>
      <c r="Q2613" t="s">
        <v>4398</v>
      </c>
      <c r="R2613">
        <v>9872.0400000000009</v>
      </c>
      <c r="S2613" t="s">
        <v>4426</v>
      </c>
      <c r="T2613"/>
    </row>
    <row r="2614" spans="1:20" x14ac:dyDescent="0.3">
      <c r="A2614" t="s">
        <v>3845</v>
      </c>
      <c r="B2614" t="s">
        <v>4283</v>
      </c>
      <c r="C2614" t="s">
        <v>4164</v>
      </c>
      <c r="D2614" t="s">
        <v>4068</v>
      </c>
      <c r="E2614" t="s">
        <v>4069</v>
      </c>
      <c r="F2614" t="s">
        <v>1834</v>
      </c>
      <c r="G2614" t="s">
        <v>2086</v>
      </c>
      <c r="H2614" t="s">
        <v>9</v>
      </c>
      <c r="I2614" t="s">
        <v>180</v>
      </c>
      <c r="J2614" t="s">
        <v>3355</v>
      </c>
      <c r="K2614" t="s">
        <v>4134</v>
      </c>
      <c r="L2614">
        <v>10</v>
      </c>
      <c r="M2614" t="s">
        <v>4135</v>
      </c>
      <c r="N2614" t="s">
        <v>4060</v>
      </c>
      <c r="O2614" t="s">
        <v>4136</v>
      </c>
      <c r="P2614">
        <v>10</v>
      </c>
      <c r="Q2614" t="s">
        <v>4134</v>
      </c>
      <c r="R2614">
        <v>126343.09173</v>
      </c>
      <c r="S2614" t="s">
        <v>4284</v>
      </c>
      <c r="T2614" t="s">
        <v>4307</v>
      </c>
    </row>
    <row r="2615" spans="1:20" x14ac:dyDescent="0.3">
      <c r="A2615" t="s">
        <v>3702</v>
      </c>
      <c r="B2615" t="s">
        <v>4132</v>
      </c>
      <c r="C2615" t="s">
        <v>4205</v>
      </c>
      <c r="D2615" t="s">
        <v>4061</v>
      </c>
      <c r="E2615" t="s">
        <v>4062</v>
      </c>
      <c r="F2615" t="s">
        <v>572</v>
      </c>
      <c r="G2615" t="s">
        <v>3201</v>
      </c>
      <c r="H2615" t="s">
        <v>9</v>
      </c>
      <c r="I2615" t="s">
        <v>180</v>
      </c>
      <c r="J2615" t="s">
        <v>3404</v>
      </c>
      <c r="K2615" t="s">
        <v>4134</v>
      </c>
      <c r="L2615">
        <v>150</v>
      </c>
      <c r="M2615" t="s">
        <v>4135</v>
      </c>
      <c r="N2615" t="s">
        <v>4060</v>
      </c>
      <c r="O2615" t="s">
        <v>4136</v>
      </c>
      <c r="P2615">
        <v>10</v>
      </c>
      <c r="Q2615" t="s">
        <v>4134</v>
      </c>
      <c r="R2615">
        <v>3016.1878499999998</v>
      </c>
      <c r="S2615" t="s">
        <v>4137</v>
      </c>
      <c r="T2615" t="s">
        <v>4224</v>
      </c>
    </row>
    <row r="2616" spans="1:20" x14ac:dyDescent="0.3">
      <c r="A2616" t="s">
        <v>3702</v>
      </c>
      <c r="B2616" t="s">
        <v>4268</v>
      </c>
      <c r="C2616" t="s">
        <v>4235</v>
      </c>
      <c r="D2616" t="s">
        <v>4061</v>
      </c>
      <c r="E2616" t="s">
        <v>4062</v>
      </c>
      <c r="F2616" t="s">
        <v>572</v>
      </c>
      <c r="G2616" t="s">
        <v>3201</v>
      </c>
      <c r="H2616" t="s">
        <v>9</v>
      </c>
      <c r="I2616" t="s">
        <v>180</v>
      </c>
      <c r="J2616" t="s">
        <v>3404</v>
      </c>
      <c r="K2616" t="s">
        <v>4134</v>
      </c>
      <c r="L2616">
        <v>4800</v>
      </c>
      <c r="M2616" t="s">
        <v>4135</v>
      </c>
      <c r="N2616" t="s">
        <v>4060</v>
      </c>
      <c r="O2616" t="s">
        <v>4136</v>
      </c>
      <c r="P2616">
        <v>100</v>
      </c>
      <c r="Q2616" t="s">
        <v>4134</v>
      </c>
      <c r="R2616">
        <v>3016.1878499999998</v>
      </c>
      <c r="S2616" t="s">
        <v>4248</v>
      </c>
      <c r="T2616" t="s">
        <v>4479</v>
      </c>
    </row>
    <row r="2617" spans="1:20" x14ac:dyDescent="0.3">
      <c r="A2617" t="s">
        <v>3657</v>
      </c>
      <c r="B2617" t="s">
        <v>4321</v>
      </c>
      <c r="C2617" t="s">
        <v>4144</v>
      </c>
      <c r="D2617" t="s">
        <v>4085</v>
      </c>
      <c r="E2617" t="s">
        <v>4086</v>
      </c>
      <c r="F2617" t="s">
        <v>71</v>
      </c>
      <c r="G2617" t="s">
        <v>2214</v>
      </c>
      <c r="H2617" t="s">
        <v>23</v>
      </c>
      <c r="I2617" t="s">
        <v>184</v>
      </c>
      <c r="J2617" t="s">
        <v>3383</v>
      </c>
      <c r="K2617" t="s">
        <v>4134</v>
      </c>
      <c r="L2617">
        <v>400</v>
      </c>
      <c r="M2617" t="s">
        <v>4135</v>
      </c>
      <c r="N2617" t="s">
        <v>4060</v>
      </c>
      <c r="O2617" t="s">
        <v>4136</v>
      </c>
      <c r="P2617">
        <v>100</v>
      </c>
      <c r="Q2617" t="s">
        <v>4134</v>
      </c>
      <c r="R2617">
        <v>984.44875999999999</v>
      </c>
      <c r="S2617" t="s">
        <v>4155</v>
      </c>
      <c r="T2617" t="s">
        <v>4429</v>
      </c>
    </row>
    <row r="2618" spans="1:20" x14ac:dyDescent="0.3">
      <c r="A2618" t="s">
        <v>3716</v>
      </c>
      <c r="B2618" t="s">
        <v>4684</v>
      </c>
      <c r="C2618" t="s">
        <v>4164</v>
      </c>
      <c r="D2618" t="s">
        <v>4061</v>
      </c>
      <c r="E2618" t="s">
        <v>4062</v>
      </c>
      <c r="F2618" t="s">
        <v>1834</v>
      </c>
      <c r="G2618" t="s">
        <v>2086</v>
      </c>
      <c r="H2618" t="s">
        <v>9</v>
      </c>
      <c r="I2618" t="s">
        <v>180</v>
      </c>
      <c r="J2618" t="s">
        <v>3355</v>
      </c>
      <c r="K2618" t="s">
        <v>4134</v>
      </c>
      <c r="L2618">
        <v>97</v>
      </c>
      <c r="M2618" t="s">
        <v>4135</v>
      </c>
      <c r="N2618" t="s">
        <v>4060</v>
      </c>
      <c r="O2618" t="s">
        <v>4136</v>
      </c>
      <c r="P2618">
        <v>97</v>
      </c>
      <c r="Q2618" t="s">
        <v>4134</v>
      </c>
      <c r="R2618">
        <v>5167.1362300000001</v>
      </c>
      <c r="S2618" t="s">
        <v>4264</v>
      </c>
      <c r="T2618"/>
    </row>
    <row r="2619" spans="1:20" x14ac:dyDescent="0.3">
      <c r="A2619" t="s">
        <v>4032</v>
      </c>
      <c r="B2619" t="s">
        <v>4603</v>
      </c>
      <c r="C2619" t="s">
        <v>4235</v>
      </c>
      <c r="D2619" t="s">
        <v>4089</v>
      </c>
      <c r="E2619" t="s">
        <v>4090</v>
      </c>
      <c r="F2619" t="s">
        <v>37</v>
      </c>
      <c r="G2619" t="s">
        <v>2210</v>
      </c>
      <c r="H2619" t="s">
        <v>25</v>
      </c>
      <c r="I2619" t="s">
        <v>184</v>
      </c>
      <c r="J2619" t="s">
        <v>3383</v>
      </c>
      <c r="K2619" t="s">
        <v>4134</v>
      </c>
      <c r="L2619">
        <v>6000</v>
      </c>
      <c r="M2619" t="s">
        <v>4135</v>
      </c>
      <c r="N2619" t="s">
        <v>4080</v>
      </c>
      <c r="O2619" t="s">
        <v>4183</v>
      </c>
      <c r="P2619">
        <v>1000</v>
      </c>
      <c r="Q2619" t="s">
        <v>4134</v>
      </c>
      <c r="R2619">
        <v>396.45666</v>
      </c>
      <c r="S2619" t="s">
        <v>4290</v>
      </c>
      <c r="T2619" t="s">
        <v>4254</v>
      </c>
    </row>
    <row r="2620" spans="1:20" x14ac:dyDescent="0.3">
      <c r="A2620" t="s">
        <v>3951</v>
      </c>
      <c r="B2620" t="s">
        <v>4563</v>
      </c>
      <c r="C2620" t="s">
        <v>4235</v>
      </c>
      <c r="D2620" t="s">
        <v>4073</v>
      </c>
      <c r="E2620" t="s">
        <v>4074</v>
      </c>
      <c r="F2620" t="s">
        <v>219</v>
      </c>
      <c r="G2620" t="s">
        <v>3297</v>
      </c>
      <c r="H2620" t="s">
        <v>9</v>
      </c>
      <c r="I2620" t="s">
        <v>180</v>
      </c>
      <c r="J2620" t="s">
        <v>3355</v>
      </c>
      <c r="K2620" t="s">
        <v>4398</v>
      </c>
      <c r="L2620">
        <v>11.999926272</v>
      </c>
      <c r="M2620" t="s">
        <v>4465</v>
      </c>
      <c r="N2620" t="s">
        <v>4060</v>
      </c>
      <c r="O2620" t="s">
        <v>4136</v>
      </c>
      <c r="P2620">
        <v>104.44799999999999</v>
      </c>
      <c r="Q2620" t="s">
        <v>4398</v>
      </c>
      <c r="R2620">
        <v>5245.0042100000001</v>
      </c>
      <c r="S2620" t="s">
        <v>4560</v>
      </c>
      <c r="T2620"/>
    </row>
    <row r="2621" spans="1:20" x14ac:dyDescent="0.3">
      <c r="A2621" t="s">
        <v>3653</v>
      </c>
      <c r="B2621" t="s">
        <v>4484</v>
      </c>
      <c r="C2621" t="s">
        <v>4152</v>
      </c>
      <c r="D2621" t="s">
        <v>4061</v>
      </c>
      <c r="E2621" t="s">
        <v>4062</v>
      </c>
      <c r="F2621" t="s">
        <v>1834</v>
      </c>
      <c r="G2621" t="s">
        <v>2086</v>
      </c>
      <c r="H2621" t="s">
        <v>9</v>
      </c>
      <c r="I2621" t="s">
        <v>180</v>
      </c>
      <c r="J2621" t="s">
        <v>3355</v>
      </c>
      <c r="K2621" t="s">
        <v>4134</v>
      </c>
      <c r="L2621">
        <v>44091</v>
      </c>
      <c r="M2621" t="s">
        <v>4135</v>
      </c>
      <c r="N2621" t="s">
        <v>4060</v>
      </c>
      <c r="O2621" t="s">
        <v>4136</v>
      </c>
      <c r="P2621">
        <v>213</v>
      </c>
      <c r="Q2621" t="s">
        <v>4134</v>
      </c>
      <c r="R2621">
        <v>3514.24467</v>
      </c>
      <c r="S2621" t="s">
        <v>4220</v>
      </c>
      <c r="T2621" t="s">
        <v>4215</v>
      </c>
    </row>
    <row r="2622" spans="1:20" x14ac:dyDescent="0.3">
      <c r="A2622" t="s">
        <v>3913</v>
      </c>
      <c r="B2622" t="s">
        <v>4202</v>
      </c>
      <c r="C2622" t="s">
        <v>4148</v>
      </c>
      <c r="D2622" t="s">
        <v>4061</v>
      </c>
      <c r="E2622" t="s">
        <v>4062</v>
      </c>
      <c r="F2622" t="s">
        <v>1834</v>
      </c>
      <c r="G2622" t="s">
        <v>2086</v>
      </c>
      <c r="H2622" t="s">
        <v>9</v>
      </c>
      <c r="I2622" t="s">
        <v>180</v>
      </c>
      <c r="J2622" t="s">
        <v>3355</v>
      </c>
      <c r="K2622" t="s">
        <v>4134</v>
      </c>
      <c r="L2622">
        <v>9711</v>
      </c>
      <c r="M2622" t="s">
        <v>4135</v>
      </c>
      <c r="N2622" t="s">
        <v>4060</v>
      </c>
      <c r="O2622" t="s">
        <v>4136</v>
      </c>
      <c r="P2622">
        <v>249</v>
      </c>
      <c r="Q2622" t="s">
        <v>4134</v>
      </c>
      <c r="R2622">
        <v>2560.8675699999999</v>
      </c>
      <c r="S2622" t="s">
        <v>4203</v>
      </c>
      <c r="T2622" t="s">
        <v>4337</v>
      </c>
    </row>
    <row r="2623" spans="1:20" x14ac:dyDescent="0.3">
      <c r="A2623" t="s">
        <v>3817</v>
      </c>
      <c r="B2623" t="s">
        <v>4573</v>
      </c>
      <c r="C2623" t="s">
        <v>4235</v>
      </c>
      <c r="D2623" t="s">
        <v>4068</v>
      </c>
      <c r="E2623" t="s">
        <v>4069</v>
      </c>
      <c r="F2623" t="s">
        <v>331</v>
      </c>
      <c r="G2623" t="s">
        <v>2211</v>
      </c>
      <c r="H2623" t="s">
        <v>46</v>
      </c>
      <c r="I2623" t="s">
        <v>180</v>
      </c>
      <c r="J2623" t="s">
        <v>3383</v>
      </c>
      <c r="K2623" t="s">
        <v>4134</v>
      </c>
      <c r="L2623">
        <v>200</v>
      </c>
      <c r="M2623" t="s">
        <v>4135</v>
      </c>
      <c r="N2623" t="s">
        <v>4060</v>
      </c>
      <c r="O2623" t="s">
        <v>4136</v>
      </c>
      <c r="P2623">
        <v>100</v>
      </c>
      <c r="Q2623" t="s">
        <v>4134</v>
      </c>
      <c r="R2623">
        <v>5767.3827199999996</v>
      </c>
      <c r="S2623" t="s">
        <v>4574</v>
      </c>
      <c r="T2623" t="s">
        <v>4472</v>
      </c>
    </row>
    <row r="2624" spans="1:20" x14ac:dyDescent="0.3">
      <c r="A2624" t="s">
        <v>3702</v>
      </c>
      <c r="B2624" t="s">
        <v>4139</v>
      </c>
      <c r="C2624" t="s">
        <v>4225</v>
      </c>
      <c r="D2624" t="s">
        <v>4061</v>
      </c>
      <c r="E2624" t="s">
        <v>4062</v>
      </c>
      <c r="F2624" t="s">
        <v>1834</v>
      </c>
      <c r="G2624" t="s">
        <v>2086</v>
      </c>
      <c r="H2624" t="s">
        <v>9</v>
      </c>
      <c r="I2624" t="s">
        <v>180</v>
      </c>
      <c r="J2624" t="s">
        <v>3355</v>
      </c>
      <c r="K2624" t="s">
        <v>4134</v>
      </c>
      <c r="L2624">
        <v>1146</v>
      </c>
      <c r="M2624" t="s">
        <v>4135</v>
      </c>
      <c r="N2624" t="s">
        <v>4060</v>
      </c>
      <c r="O2624" t="s">
        <v>4136</v>
      </c>
      <c r="P2624">
        <v>191</v>
      </c>
      <c r="Q2624" t="s">
        <v>4134</v>
      </c>
      <c r="R2624">
        <v>2980.4106900000002</v>
      </c>
      <c r="S2624" t="s">
        <v>4141</v>
      </c>
      <c r="T2624" t="s">
        <v>4412</v>
      </c>
    </row>
    <row r="2625" spans="1:20" x14ac:dyDescent="0.3">
      <c r="A2625" t="s">
        <v>3657</v>
      </c>
      <c r="B2625" t="s">
        <v>4178</v>
      </c>
      <c r="C2625" t="s">
        <v>4199</v>
      </c>
      <c r="D2625" t="s">
        <v>4085</v>
      </c>
      <c r="E2625" t="s">
        <v>4086</v>
      </c>
      <c r="F2625" t="s">
        <v>37</v>
      </c>
      <c r="G2625" t="s">
        <v>2210</v>
      </c>
      <c r="H2625" t="s">
        <v>25</v>
      </c>
      <c r="I2625" t="s">
        <v>184</v>
      </c>
      <c r="J2625" t="s">
        <v>3383</v>
      </c>
      <c r="K2625" t="s">
        <v>4134</v>
      </c>
      <c r="L2625">
        <v>1000</v>
      </c>
      <c r="M2625" t="s">
        <v>4135</v>
      </c>
      <c r="N2625" t="s">
        <v>4060</v>
      </c>
      <c r="O2625" t="s">
        <v>4136</v>
      </c>
      <c r="P2625">
        <v>1000</v>
      </c>
      <c r="Q2625" t="s">
        <v>4134</v>
      </c>
      <c r="R2625">
        <v>977.82592</v>
      </c>
      <c r="S2625" t="s">
        <v>4179</v>
      </c>
      <c r="T2625" t="s">
        <v>4404</v>
      </c>
    </row>
    <row r="2626" spans="1:20" x14ac:dyDescent="0.3">
      <c r="A2626" t="s">
        <v>3702</v>
      </c>
      <c r="B2626" t="s">
        <v>4147</v>
      </c>
      <c r="C2626" t="s">
        <v>4159</v>
      </c>
      <c r="D2626" t="s">
        <v>4061</v>
      </c>
      <c r="E2626" t="s">
        <v>4062</v>
      </c>
      <c r="F2626" t="s">
        <v>1834</v>
      </c>
      <c r="G2626" t="s">
        <v>2086</v>
      </c>
      <c r="H2626" t="s">
        <v>9</v>
      </c>
      <c r="I2626" t="s">
        <v>180</v>
      </c>
      <c r="J2626" t="s">
        <v>3355</v>
      </c>
      <c r="K2626" t="s">
        <v>4134</v>
      </c>
      <c r="L2626">
        <v>4625</v>
      </c>
      <c r="M2626" t="s">
        <v>4135</v>
      </c>
      <c r="N2626" t="s">
        <v>4060</v>
      </c>
      <c r="O2626" t="s">
        <v>4136</v>
      </c>
      <c r="P2626">
        <v>185</v>
      </c>
      <c r="Q2626" t="s">
        <v>4134</v>
      </c>
      <c r="R2626">
        <v>3099.4530100000002</v>
      </c>
      <c r="S2626" t="s">
        <v>4149</v>
      </c>
      <c r="T2626" t="s">
        <v>4508</v>
      </c>
    </row>
    <row r="2627" spans="1:20" x14ac:dyDescent="0.3">
      <c r="A2627" t="s">
        <v>3702</v>
      </c>
      <c r="B2627" t="s">
        <v>4169</v>
      </c>
      <c r="C2627" t="s">
        <v>4152</v>
      </c>
      <c r="D2627" t="s">
        <v>4061</v>
      </c>
      <c r="E2627" t="s">
        <v>4062</v>
      </c>
      <c r="F2627" t="s">
        <v>1834</v>
      </c>
      <c r="G2627" t="s">
        <v>2086</v>
      </c>
      <c r="H2627" t="s">
        <v>9</v>
      </c>
      <c r="I2627" t="s">
        <v>180</v>
      </c>
      <c r="J2627" t="s">
        <v>3355</v>
      </c>
      <c r="K2627" t="s">
        <v>4134</v>
      </c>
      <c r="L2627">
        <v>26224</v>
      </c>
      <c r="M2627" t="s">
        <v>4135</v>
      </c>
      <c r="N2627" t="s">
        <v>4060</v>
      </c>
      <c r="O2627" t="s">
        <v>4136</v>
      </c>
      <c r="P2627">
        <v>149</v>
      </c>
      <c r="Q2627" t="s">
        <v>4134</v>
      </c>
      <c r="R2627">
        <v>3099.4530100000002</v>
      </c>
      <c r="S2627" t="s">
        <v>4170</v>
      </c>
      <c r="T2627" t="s">
        <v>4220</v>
      </c>
    </row>
    <row r="2628" spans="1:20" x14ac:dyDescent="0.3">
      <c r="A2628" t="s">
        <v>4024</v>
      </c>
      <c r="B2628" t="s">
        <v>4685</v>
      </c>
      <c r="C2628" t="s">
        <v>4164</v>
      </c>
      <c r="D2628" t="s">
        <v>4097</v>
      </c>
      <c r="E2628" t="s">
        <v>4098</v>
      </c>
      <c r="F2628" t="s">
        <v>71</v>
      </c>
      <c r="G2628" t="s">
        <v>2214</v>
      </c>
      <c r="H2628" t="s">
        <v>23</v>
      </c>
      <c r="I2628" t="s">
        <v>184</v>
      </c>
      <c r="J2628" t="s">
        <v>3383</v>
      </c>
      <c r="K2628" t="s">
        <v>4134</v>
      </c>
      <c r="L2628">
        <v>6000</v>
      </c>
      <c r="M2628" t="s">
        <v>4135</v>
      </c>
      <c r="N2628" t="s">
        <v>4080</v>
      </c>
      <c r="O2628" t="s">
        <v>4183</v>
      </c>
      <c r="P2628">
        <v>6000</v>
      </c>
      <c r="Q2628" t="s">
        <v>4134</v>
      </c>
      <c r="R2628">
        <v>8.5</v>
      </c>
      <c r="S2628" t="s">
        <v>4348</v>
      </c>
      <c r="T2628" t="s">
        <v>4260</v>
      </c>
    </row>
    <row r="2629" spans="1:20" x14ac:dyDescent="0.3">
      <c r="A2629" t="s">
        <v>3774</v>
      </c>
      <c r="B2629" t="s">
        <v>4623</v>
      </c>
      <c r="C2629" t="s">
        <v>4164</v>
      </c>
      <c r="D2629" t="s">
        <v>4085</v>
      </c>
      <c r="E2629" t="s">
        <v>4086</v>
      </c>
      <c r="F2629" t="s">
        <v>71</v>
      </c>
      <c r="G2629" t="s">
        <v>2214</v>
      </c>
      <c r="H2629" t="s">
        <v>23</v>
      </c>
      <c r="I2629" t="s">
        <v>184</v>
      </c>
      <c r="J2629" t="s">
        <v>3383</v>
      </c>
      <c r="K2629" t="s">
        <v>4134</v>
      </c>
      <c r="L2629">
        <v>1500</v>
      </c>
      <c r="M2629" t="s">
        <v>4135</v>
      </c>
      <c r="N2629" t="s">
        <v>4060</v>
      </c>
      <c r="O2629" t="s">
        <v>4136</v>
      </c>
      <c r="P2629">
        <v>500</v>
      </c>
      <c r="Q2629" t="s">
        <v>4134</v>
      </c>
      <c r="R2629">
        <v>1407.30351</v>
      </c>
      <c r="S2629" t="s">
        <v>4286</v>
      </c>
      <c r="T2629" t="s">
        <v>4586</v>
      </c>
    </row>
    <row r="2630" spans="1:20" x14ac:dyDescent="0.3">
      <c r="A2630" t="s">
        <v>3702</v>
      </c>
      <c r="B2630" t="s">
        <v>4214</v>
      </c>
      <c r="C2630" t="s">
        <v>4144</v>
      </c>
      <c r="D2630" t="s">
        <v>4061</v>
      </c>
      <c r="E2630" t="s">
        <v>4062</v>
      </c>
      <c r="F2630" t="s">
        <v>1834</v>
      </c>
      <c r="G2630" t="s">
        <v>2086</v>
      </c>
      <c r="H2630" t="s">
        <v>9</v>
      </c>
      <c r="I2630" t="s">
        <v>180</v>
      </c>
      <c r="J2630" t="s">
        <v>3355</v>
      </c>
      <c r="K2630" t="s">
        <v>4134</v>
      </c>
      <c r="L2630">
        <v>5060</v>
      </c>
      <c r="M2630" t="s">
        <v>4135</v>
      </c>
      <c r="N2630" t="s">
        <v>4060</v>
      </c>
      <c r="O2630" t="s">
        <v>4136</v>
      </c>
      <c r="P2630">
        <v>22</v>
      </c>
      <c r="Q2630" t="s">
        <v>4134</v>
      </c>
      <c r="R2630">
        <v>3099.4530100000002</v>
      </c>
      <c r="S2630" t="s">
        <v>4215</v>
      </c>
      <c r="T2630" t="s">
        <v>4222</v>
      </c>
    </row>
    <row r="2631" spans="1:20" x14ac:dyDescent="0.3">
      <c r="A2631" t="s">
        <v>3725</v>
      </c>
      <c r="B2631" t="s">
        <v>4321</v>
      </c>
      <c r="C2631" t="s">
        <v>4172</v>
      </c>
      <c r="D2631" t="s">
        <v>4085</v>
      </c>
      <c r="E2631" t="s">
        <v>4086</v>
      </c>
      <c r="F2631" t="s">
        <v>71</v>
      </c>
      <c r="G2631" t="s">
        <v>2214</v>
      </c>
      <c r="H2631" t="s">
        <v>23</v>
      </c>
      <c r="I2631" t="s">
        <v>184</v>
      </c>
      <c r="J2631" t="s">
        <v>3383</v>
      </c>
      <c r="K2631" t="s">
        <v>4134</v>
      </c>
      <c r="L2631">
        <v>6050</v>
      </c>
      <c r="M2631" t="s">
        <v>4135</v>
      </c>
      <c r="N2631" t="s">
        <v>4060</v>
      </c>
      <c r="O2631" t="s">
        <v>4136</v>
      </c>
      <c r="P2631">
        <v>550</v>
      </c>
      <c r="Q2631" t="s">
        <v>4134</v>
      </c>
      <c r="R2631">
        <v>714.07528000000002</v>
      </c>
      <c r="S2631" t="s">
        <v>4155</v>
      </c>
      <c r="T2631" t="s">
        <v>4137</v>
      </c>
    </row>
    <row r="2632" spans="1:20" x14ac:dyDescent="0.3">
      <c r="A2632" t="s">
        <v>3925</v>
      </c>
      <c r="B2632" t="s">
        <v>4319</v>
      </c>
      <c r="C2632" t="s">
        <v>4199</v>
      </c>
      <c r="D2632" t="s">
        <v>4085</v>
      </c>
      <c r="E2632" t="s">
        <v>4086</v>
      </c>
      <c r="F2632" t="s">
        <v>331</v>
      </c>
      <c r="G2632" t="s">
        <v>2211</v>
      </c>
      <c r="H2632" t="s">
        <v>46</v>
      </c>
      <c r="I2632" t="s">
        <v>180</v>
      </c>
      <c r="J2632" t="s">
        <v>3383</v>
      </c>
      <c r="K2632" t="s">
        <v>4134</v>
      </c>
      <c r="L2632">
        <v>48</v>
      </c>
      <c r="M2632" t="s">
        <v>4135</v>
      </c>
      <c r="N2632" t="s">
        <v>4060</v>
      </c>
      <c r="O2632" t="s">
        <v>4136</v>
      </c>
      <c r="P2632">
        <v>8</v>
      </c>
      <c r="Q2632" t="s">
        <v>4134</v>
      </c>
      <c r="R2632">
        <v>3189.2157499999998</v>
      </c>
      <c r="S2632" t="s">
        <v>4194</v>
      </c>
      <c r="T2632" t="s">
        <v>4260</v>
      </c>
    </row>
    <row r="2633" spans="1:20" x14ac:dyDescent="0.3">
      <c r="A2633" t="s">
        <v>3702</v>
      </c>
      <c r="B2633" t="s">
        <v>4132</v>
      </c>
      <c r="C2633" t="s">
        <v>4164</v>
      </c>
      <c r="D2633" t="s">
        <v>4061</v>
      </c>
      <c r="E2633" t="s">
        <v>4062</v>
      </c>
      <c r="F2633" t="s">
        <v>572</v>
      </c>
      <c r="G2633" t="s">
        <v>3201</v>
      </c>
      <c r="H2633" t="s">
        <v>9</v>
      </c>
      <c r="I2633" t="s">
        <v>180</v>
      </c>
      <c r="J2633" t="s">
        <v>3404</v>
      </c>
      <c r="K2633" t="s">
        <v>4134</v>
      </c>
      <c r="L2633">
        <v>8694</v>
      </c>
      <c r="M2633" t="s">
        <v>4135</v>
      </c>
      <c r="N2633" t="s">
        <v>4060</v>
      </c>
      <c r="O2633" t="s">
        <v>4136</v>
      </c>
      <c r="P2633">
        <v>207</v>
      </c>
      <c r="Q2633" t="s">
        <v>4134</v>
      </c>
      <c r="R2633">
        <v>3016.1878499999998</v>
      </c>
      <c r="S2633" t="s">
        <v>4137</v>
      </c>
      <c r="T2633" t="s">
        <v>4391</v>
      </c>
    </row>
    <row r="2634" spans="1:20" x14ac:dyDescent="0.3">
      <c r="A2634" t="s">
        <v>3653</v>
      </c>
      <c r="B2634" t="s">
        <v>4139</v>
      </c>
      <c r="C2634" t="s">
        <v>4228</v>
      </c>
      <c r="D2634" t="s">
        <v>4061</v>
      </c>
      <c r="E2634" t="s">
        <v>4062</v>
      </c>
      <c r="F2634" t="s">
        <v>1834</v>
      </c>
      <c r="G2634" t="s">
        <v>2086</v>
      </c>
      <c r="H2634" t="s">
        <v>9</v>
      </c>
      <c r="I2634" t="s">
        <v>180</v>
      </c>
      <c r="J2634" t="s">
        <v>3355</v>
      </c>
      <c r="K2634" t="s">
        <v>4134</v>
      </c>
      <c r="L2634">
        <v>3465</v>
      </c>
      <c r="M2634" t="s">
        <v>4135</v>
      </c>
      <c r="N2634" t="s">
        <v>4060</v>
      </c>
      <c r="O2634" t="s">
        <v>4136</v>
      </c>
      <c r="P2634">
        <v>165</v>
      </c>
      <c r="Q2634" t="s">
        <v>4134</v>
      </c>
      <c r="R2634">
        <v>3379.27124</v>
      </c>
      <c r="S2634" t="s">
        <v>4141</v>
      </c>
      <c r="T2634" t="s">
        <v>4138</v>
      </c>
    </row>
    <row r="2635" spans="1:20" x14ac:dyDescent="0.3">
      <c r="A2635" t="s">
        <v>3774</v>
      </c>
      <c r="B2635" t="s">
        <v>4487</v>
      </c>
      <c r="C2635" t="s">
        <v>4164</v>
      </c>
      <c r="D2635" t="s">
        <v>4085</v>
      </c>
      <c r="E2635" t="s">
        <v>4086</v>
      </c>
      <c r="F2635" t="s">
        <v>37</v>
      </c>
      <c r="G2635" t="s">
        <v>2210</v>
      </c>
      <c r="H2635" t="s">
        <v>25</v>
      </c>
      <c r="I2635" t="s">
        <v>184</v>
      </c>
      <c r="J2635" t="s">
        <v>3383</v>
      </c>
      <c r="K2635" t="s">
        <v>4134</v>
      </c>
      <c r="L2635">
        <v>900</v>
      </c>
      <c r="M2635" t="s">
        <v>4135</v>
      </c>
      <c r="N2635" t="s">
        <v>4060</v>
      </c>
      <c r="O2635" t="s">
        <v>4136</v>
      </c>
      <c r="P2635">
        <v>300</v>
      </c>
      <c r="Q2635" t="s">
        <v>4134</v>
      </c>
      <c r="R2635">
        <v>1397.8159800000001</v>
      </c>
      <c r="S2635" t="s">
        <v>4282</v>
      </c>
      <c r="T2635" t="s">
        <v>4435</v>
      </c>
    </row>
    <row r="2636" spans="1:20" x14ac:dyDescent="0.3">
      <c r="A2636" t="s">
        <v>3702</v>
      </c>
      <c r="B2636" t="s">
        <v>4139</v>
      </c>
      <c r="C2636" t="s">
        <v>4252</v>
      </c>
      <c r="D2636" t="s">
        <v>4061</v>
      </c>
      <c r="E2636" t="s">
        <v>4062</v>
      </c>
      <c r="F2636" t="s">
        <v>1834</v>
      </c>
      <c r="G2636" t="s">
        <v>2086</v>
      </c>
      <c r="H2636" t="s">
        <v>9</v>
      </c>
      <c r="I2636" t="s">
        <v>180</v>
      </c>
      <c r="J2636" t="s">
        <v>3355</v>
      </c>
      <c r="K2636" t="s">
        <v>4134</v>
      </c>
      <c r="L2636">
        <v>21756</v>
      </c>
      <c r="M2636" t="s">
        <v>4135</v>
      </c>
      <c r="N2636" t="s">
        <v>4060</v>
      </c>
      <c r="O2636" t="s">
        <v>4136</v>
      </c>
      <c r="P2636">
        <v>148</v>
      </c>
      <c r="Q2636" t="s">
        <v>4134</v>
      </c>
      <c r="R2636">
        <v>2980.4106900000002</v>
      </c>
      <c r="S2636" t="s">
        <v>4141</v>
      </c>
      <c r="T2636" t="s">
        <v>4226</v>
      </c>
    </row>
    <row r="2637" spans="1:20" x14ac:dyDescent="0.3">
      <c r="A2637" t="s">
        <v>3702</v>
      </c>
      <c r="B2637" t="s">
        <v>4202</v>
      </c>
      <c r="C2637" t="s">
        <v>4164</v>
      </c>
      <c r="D2637" t="s">
        <v>4061</v>
      </c>
      <c r="E2637" t="s">
        <v>4062</v>
      </c>
      <c r="F2637" t="s">
        <v>1834</v>
      </c>
      <c r="G2637" t="s">
        <v>2086</v>
      </c>
      <c r="H2637" t="s">
        <v>9</v>
      </c>
      <c r="I2637" t="s">
        <v>180</v>
      </c>
      <c r="J2637" t="s">
        <v>3355</v>
      </c>
      <c r="K2637" t="s">
        <v>4134</v>
      </c>
      <c r="L2637">
        <v>34000</v>
      </c>
      <c r="M2637" t="s">
        <v>4135</v>
      </c>
      <c r="N2637" t="s">
        <v>4060</v>
      </c>
      <c r="O2637" t="s">
        <v>4136</v>
      </c>
      <c r="P2637">
        <v>400</v>
      </c>
      <c r="Q2637" t="s">
        <v>4134</v>
      </c>
      <c r="R2637">
        <v>2980.4106900000002</v>
      </c>
      <c r="S2637" t="s">
        <v>4203</v>
      </c>
      <c r="T2637" t="s">
        <v>4403</v>
      </c>
    </row>
    <row r="2638" spans="1:20" x14ac:dyDescent="0.3">
      <c r="A2638" t="s">
        <v>3657</v>
      </c>
      <c r="B2638" t="s">
        <v>4154</v>
      </c>
      <c r="C2638" t="s">
        <v>4148</v>
      </c>
      <c r="D2638" t="s">
        <v>4085</v>
      </c>
      <c r="E2638" t="s">
        <v>4086</v>
      </c>
      <c r="F2638" t="s">
        <v>37</v>
      </c>
      <c r="G2638" t="s">
        <v>2210</v>
      </c>
      <c r="H2638" t="s">
        <v>25</v>
      </c>
      <c r="I2638" t="s">
        <v>184</v>
      </c>
      <c r="J2638" t="s">
        <v>3383</v>
      </c>
      <c r="K2638" t="s">
        <v>4134</v>
      </c>
      <c r="L2638">
        <v>30000</v>
      </c>
      <c r="M2638" t="s">
        <v>4135</v>
      </c>
      <c r="N2638" t="s">
        <v>4060</v>
      </c>
      <c r="O2638" t="s">
        <v>4136</v>
      </c>
      <c r="P2638">
        <v>2500</v>
      </c>
      <c r="Q2638" t="s">
        <v>4134</v>
      </c>
      <c r="R2638">
        <v>977.82592</v>
      </c>
      <c r="S2638" t="s">
        <v>4155</v>
      </c>
      <c r="T2638" t="s">
        <v>4359</v>
      </c>
    </row>
    <row r="2639" spans="1:20" x14ac:dyDescent="0.3">
      <c r="A2639" t="s">
        <v>3727</v>
      </c>
      <c r="B2639" t="s">
        <v>4139</v>
      </c>
      <c r="C2639" t="s">
        <v>4159</v>
      </c>
      <c r="D2639" t="s">
        <v>4061</v>
      </c>
      <c r="E2639" t="s">
        <v>4062</v>
      </c>
      <c r="F2639" t="s">
        <v>1834</v>
      </c>
      <c r="G2639" t="s">
        <v>2086</v>
      </c>
      <c r="H2639" t="s">
        <v>9</v>
      </c>
      <c r="I2639" t="s">
        <v>180</v>
      </c>
      <c r="J2639" t="s">
        <v>3355</v>
      </c>
      <c r="K2639" t="s">
        <v>4134</v>
      </c>
      <c r="L2639">
        <v>1332</v>
      </c>
      <c r="M2639" t="s">
        <v>4135</v>
      </c>
      <c r="N2639" t="s">
        <v>4060</v>
      </c>
      <c r="O2639" t="s">
        <v>4136</v>
      </c>
      <c r="P2639">
        <v>241</v>
      </c>
      <c r="Q2639" t="s">
        <v>4134</v>
      </c>
      <c r="R2639">
        <v>4435.2754500000001</v>
      </c>
      <c r="S2639" t="s">
        <v>4141</v>
      </c>
      <c r="T2639" t="s">
        <v>4323</v>
      </c>
    </row>
    <row r="2640" spans="1:20" x14ac:dyDescent="0.3">
      <c r="A2640" t="s">
        <v>3913</v>
      </c>
      <c r="B2640" t="s">
        <v>4139</v>
      </c>
      <c r="C2640" t="s">
        <v>4157</v>
      </c>
      <c r="D2640" t="s">
        <v>4061</v>
      </c>
      <c r="E2640" t="s">
        <v>4062</v>
      </c>
      <c r="F2640" t="s">
        <v>1834</v>
      </c>
      <c r="G2640" t="s">
        <v>2086</v>
      </c>
      <c r="H2640" t="s">
        <v>9</v>
      </c>
      <c r="I2640" t="s">
        <v>180</v>
      </c>
      <c r="J2640" t="s">
        <v>3355</v>
      </c>
      <c r="K2640" t="s">
        <v>4134</v>
      </c>
      <c r="L2640">
        <v>5742</v>
      </c>
      <c r="M2640" t="s">
        <v>4135</v>
      </c>
      <c r="N2640" t="s">
        <v>4060</v>
      </c>
      <c r="O2640" t="s">
        <v>4136</v>
      </c>
      <c r="P2640">
        <v>87</v>
      </c>
      <c r="Q2640" t="s">
        <v>4134</v>
      </c>
      <c r="R2640">
        <v>2560.8675699999999</v>
      </c>
      <c r="S2640" t="s">
        <v>4141</v>
      </c>
      <c r="T2640" t="s">
        <v>4276</v>
      </c>
    </row>
    <row r="2641" spans="1:20" x14ac:dyDescent="0.3">
      <c r="A2641" t="s">
        <v>3725</v>
      </c>
      <c r="B2641" t="s">
        <v>4154</v>
      </c>
      <c r="C2641" t="s">
        <v>4172</v>
      </c>
      <c r="D2641" t="s">
        <v>4085</v>
      </c>
      <c r="E2641" t="s">
        <v>4086</v>
      </c>
      <c r="F2641" t="s">
        <v>37</v>
      </c>
      <c r="G2641" t="s">
        <v>2210</v>
      </c>
      <c r="H2641" t="s">
        <v>25</v>
      </c>
      <c r="I2641" t="s">
        <v>184</v>
      </c>
      <c r="J2641" t="s">
        <v>3383</v>
      </c>
      <c r="K2641" t="s">
        <v>4134</v>
      </c>
      <c r="L2641">
        <v>3600</v>
      </c>
      <c r="M2641" t="s">
        <v>4135</v>
      </c>
      <c r="N2641" t="s">
        <v>4060</v>
      </c>
      <c r="O2641" t="s">
        <v>4136</v>
      </c>
      <c r="P2641">
        <v>300</v>
      </c>
      <c r="Q2641" t="s">
        <v>4134</v>
      </c>
      <c r="R2641">
        <v>709.28188</v>
      </c>
      <c r="S2641" t="s">
        <v>4155</v>
      </c>
      <c r="T2641" t="s">
        <v>4359</v>
      </c>
    </row>
    <row r="2642" spans="1:20" x14ac:dyDescent="0.3">
      <c r="A2642" t="s">
        <v>3774</v>
      </c>
      <c r="B2642" t="s">
        <v>4362</v>
      </c>
      <c r="C2642" t="s">
        <v>4148</v>
      </c>
      <c r="D2642" t="s">
        <v>4085</v>
      </c>
      <c r="E2642" t="s">
        <v>4086</v>
      </c>
      <c r="F2642" t="s">
        <v>89</v>
      </c>
      <c r="G2642" t="s">
        <v>2204</v>
      </c>
      <c r="H2642" t="s">
        <v>40</v>
      </c>
      <c r="I2642" t="s">
        <v>184</v>
      </c>
      <c r="J2642" t="s">
        <v>3383</v>
      </c>
      <c r="K2642" t="s">
        <v>4134</v>
      </c>
      <c r="L2642">
        <v>688</v>
      </c>
      <c r="M2642" t="s">
        <v>4135</v>
      </c>
      <c r="N2642" t="s">
        <v>4060</v>
      </c>
      <c r="O2642" t="s">
        <v>4136</v>
      </c>
      <c r="P2642">
        <v>688</v>
      </c>
      <c r="Q2642" t="s">
        <v>4134</v>
      </c>
      <c r="R2642">
        <v>1422.57717</v>
      </c>
      <c r="S2642" t="s">
        <v>4301</v>
      </c>
      <c r="T2642" t="s">
        <v>4363</v>
      </c>
    </row>
    <row r="2643" spans="1:20" x14ac:dyDescent="0.3">
      <c r="A2643" t="s">
        <v>3755</v>
      </c>
      <c r="B2643" t="s">
        <v>4132</v>
      </c>
      <c r="C2643" t="s">
        <v>4235</v>
      </c>
      <c r="D2643" t="s">
        <v>4061</v>
      </c>
      <c r="E2643" t="s">
        <v>4062</v>
      </c>
      <c r="F2643" t="s">
        <v>572</v>
      </c>
      <c r="G2643" t="s">
        <v>3201</v>
      </c>
      <c r="H2643" t="s">
        <v>9</v>
      </c>
      <c r="I2643" t="s">
        <v>180</v>
      </c>
      <c r="J2643" t="s">
        <v>3404</v>
      </c>
      <c r="K2643" t="s">
        <v>4134</v>
      </c>
      <c r="L2643">
        <v>23400</v>
      </c>
      <c r="M2643" t="s">
        <v>4135</v>
      </c>
      <c r="N2643" t="s">
        <v>4060</v>
      </c>
      <c r="O2643" t="s">
        <v>4136</v>
      </c>
      <c r="P2643">
        <v>100</v>
      </c>
      <c r="Q2643" t="s">
        <v>4134</v>
      </c>
      <c r="R2643">
        <v>2352.5772099999999</v>
      </c>
      <c r="S2643" t="s">
        <v>4137</v>
      </c>
      <c r="T2643" t="s">
        <v>4265</v>
      </c>
    </row>
    <row r="2644" spans="1:20" x14ac:dyDescent="0.3">
      <c r="A2644" t="s">
        <v>4033</v>
      </c>
      <c r="B2644" t="s">
        <v>4319</v>
      </c>
      <c r="C2644" t="s">
        <v>4182</v>
      </c>
      <c r="D2644" t="s">
        <v>4085</v>
      </c>
      <c r="E2644" t="s">
        <v>4086</v>
      </c>
      <c r="F2644" t="s">
        <v>331</v>
      </c>
      <c r="G2644" t="s">
        <v>2211</v>
      </c>
      <c r="H2644" t="s">
        <v>46</v>
      </c>
      <c r="I2644" t="s">
        <v>180</v>
      </c>
      <c r="J2644" t="s">
        <v>3383</v>
      </c>
      <c r="K2644" t="s">
        <v>4134</v>
      </c>
      <c r="L2644">
        <v>600</v>
      </c>
      <c r="M2644" t="s">
        <v>4135</v>
      </c>
      <c r="N2644" t="s">
        <v>4060</v>
      </c>
      <c r="O2644" t="s">
        <v>4136</v>
      </c>
      <c r="P2644">
        <v>300</v>
      </c>
      <c r="Q2644" t="s">
        <v>4134</v>
      </c>
      <c r="R2644">
        <v>4276.9212200000002</v>
      </c>
      <c r="S2644" t="s">
        <v>4194</v>
      </c>
      <c r="T2644" t="s">
        <v>4498</v>
      </c>
    </row>
    <row r="2645" spans="1:20" x14ac:dyDescent="0.3">
      <c r="A2645" t="s">
        <v>3913</v>
      </c>
      <c r="B2645" t="s">
        <v>4139</v>
      </c>
      <c r="C2645" t="s">
        <v>4148</v>
      </c>
      <c r="D2645" t="s">
        <v>4061</v>
      </c>
      <c r="E2645" t="s">
        <v>4062</v>
      </c>
      <c r="F2645" t="s">
        <v>1834</v>
      </c>
      <c r="G2645" t="s">
        <v>2086</v>
      </c>
      <c r="H2645" t="s">
        <v>9</v>
      </c>
      <c r="I2645" t="s">
        <v>180</v>
      </c>
      <c r="J2645" t="s">
        <v>3355</v>
      </c>
      <c r="K2645" t="s">
        <v>4134</v>
      </c>
      <c r="L2645">
        <v>18800</v>
      </c>
      <c r="M2645" t="s">
        <v>4135</v>
      </c>
      <c r="N2645" t="s">
        <v>4060</v>
      </c>
      <c r="O2645" t="s">
        <v>4136</v>
      </c>
      <c r="P2645">
        <v>100</v>
      </c>
      <c r="Q2645" t="s">
        <v>4134</v>
      </c>
      <c r="R2645">
        <v>2560.8675699999999</v>
      </c>
      <c r="S2645" t="s">
        <v>4141</v>
      </c>
      <c r="T2645" t="s">
        <v>4149</v>
      </c>
    </row>
    <row r="2646" spans="1:20" x14ac:dyDescent="0.3">
      <c r="A2646" t="s">
        <v>3702</v>
      </c>
      <c r="B2646" t="s">
        <v>4139</v>
      </c>
      <c r="C2646" t="s">
        <v>4188</v>
      </c>
      <c r="D2646" t="s">
        <v>4061</v>
      </c>
      <c r="E2646" t="s">
        <v>4062</v>
      </c>
      <c r="F2646" t="s">
        <v>1834</v>
      </c>
      <c r="G2646" t="s">
        <v>2086</v>
      </c>
      <c r="H2646" t="s">
        <v>9</v>
      </c>
      <c r="I2646" t="s">
        <v>180</v>
      </c>
      <c r="J2646" t="s">
        <v>3355</v>
      </c>
      <c r="K2646" t="s">
        <v>4134</v>
      </c>
      <c r="L2646">
        <v>8385</v>
      </c>
      <c r="M2646" t="s">
        <v>4135</v>
      </c>
      <c r="N2646" t="s">
        <v>4060</v>
      </c>
      <c r="O2646" t="s">
        <v>4136</v>
      </c>
      <c r="P2646">
        <v>195</v>
      </c>
      <c r="Q2646" t="s">
        <v>4134</v>
      </c>
      <c r="R2646">
        <v>2980.4106900000002</v>
      </c>
      <c r="S2646" t="s">
        <v>4141</v>
      </c>
      <c r="T2646" t="s">
        <v>4201</v>
      </c>
    </row>
    <row r="2647" spans="1:20" x14ac:dyDescent="0.3">
      <c r="A2647" t="s">
        <v>3653</v>
      </c>
      <c r="B2647" t="s">
        <v>4139</v>
      </c>
      <c r="C2647" t="s">
        <v>4235</v>
      </c>
      <c r="D2647" t="s">
        <v>4061</v>
      </c>
      <c r="E2647" t="s">
        <v>4062</v>
      </c>
      <c r="F2647" t="s">
        <v>1834</v>
      </c>
      <c r="G2647" t="s">
        <v>2086</v>
      </c>
      <c r="H2647" t="s">
        <v>9</v>
      </c>
      <c r="I2647" t="s">
        <v>180</v>
      </c>
      <c r="J2647" t="s">
        <v>3355</v>
      </c>
      <c r="K2647" t="s">
        <v>4134</v>
      </c>
      <c r="L2647">
        <v>15540</v>
      </c>
      <c r="M2647" t="s">
        <v>4135</v>
      </c>
      <c r="N2647" t="s">
        <v>4060</v>
      </c>
      <c r="O2647" t="s">
        <v>4136</v>
      </c>
      <c r="P2647">
        <v>140</v>
      </c>
      <c r="Q2647" t="s">
        <v>4134</v>
      </c>
      <c r="R2647">
        <v>3379.27124</v>
      </c>
      <c r="S2647" t="s">
        <v>4141</v>
      </c>
      <c r="T2647" t="s">
        <v>4323</v>
      </c>
    </row>
    <row r="2648" spans="1:20" x14ac:dyDescent="0.3">
      <c r="A2648" t="s">
        <v>3755</v>
      </c>
      <c r="B2648" t="s">
        <v>4427</v>
      </c>
      <c r="C2648" t="s">
        <v>4235</v>
      </c>
      <c r="D2648" t="s">
        <v>4061</v>
      </c>
      <c r="E2648" t="s">
        <v>4062</v>
      </c>
      <c r="F2648" t="s">
        <v>572</v>
      </c>
      <c r="G2648" t="s">
        <v>3201</v>
      </c>
      <c r="H2648" t="s">
        <v>9</v>
      </c>
      <c r="I2648" t="s">
        <v>180</v>
      </c>
      <c r="J2648" t="s">
        <v>3404</v>
      </c>
      <c r="K2648" t="s">
        <v>4134</v>
      </c>
      <c r="L2648">
        <v>6552</v>
      </c>
      <c r="M2648" t="s">
        <v>4135</v>
      </c>
      <c r="N2648" t="s">
        <v>4060</v>
      </c>
      <c r="O2648" t="s">
        <v>4136</v>
      </c>
      <c r="P2648">
        <v>84</v>
      </c>
      <c r="Q2648" t="s">
        <v>4134</v>
      </c>
      <c r="R2648">
        <v>2352.5772099999999</v>
      </c>
      <c r="S2648" t="s">
        <v>4248</v>
      </c>
      <c r="T2648" t="s">
        <v>4421</v>
      </c>
    </row>
    <row r="2649" spans="1:20" x14ac:dyDescent="0.3">
      <c r="A2649" t="s">
        <v>3884</v>
      </c>
      <c r="B2649" t="s">
        <v>4139</v>
      </c>
      <c r="C2649" t="s">
        <v>4266</v>
      </c>
      <c r="D2649" t="s">
        <v>4061</v>
      </c>
      <c r="E2649" t="s">
        <v>4062</v>
      </c>
      <c r="F2649" t="s">
        <v>1834</v>
      </c>
      <c r="G2649" t="s">
        <v>2086</v>
      </c>
      <c r="H2649" t="s">
        <v>9</v>
      </c>
      <c r="I2649" t="s">
        <v>180</v>
      </c>
      <c r="J2649" t="s">
        <v>3355</v>
      </c>
      <c r="K2649" t="s">
        <v>4134</v>
      </c>
      <c r="L2649">
        <v>4559</v>
      </c>
      <c r="M2649" t="s">
        <v>4135</v>
      </c>
      <c r="N2649" t="s">
        <v>4060</v>
      </c>
      <c r="O2649" t="s">
        <v>4136</v>
      </c>
      <c r="P2649">
        <v>97</v>
      </c>
      <c r="Q2649" t="s">
        <v>4134</v>
      </c>
      <c r="R2649">
        <v>11365.452939999999</v>
      </c>
      <c r="S2649" t="s">
        <v>4141</v>
      </c>
      <c r="T2649" t="s">
        <v>4338</v>
      </c>
    </row>
    <row r="2650" spans="1:20" x14ac:dyDescent="0.3">
      <c r="A2650" t="s">
        <v>3845</v>
      </c>
      <c r="B2650" t="s">
        <v>4340</v>
      </c>
      <c r="C2650" t="s">
        <v>4199</v>
      </c>
      <c r="D2650" t="s">
        <v>4068</v>
      </c>
      <c r="E2650" t="s">
        <v>4069</v>
      </c>
      <c r="F2650" t="s">
        <v>572</v>
      </c>
      <c r="G2650" t="s">
        <v>3201</v>
      </c>
      <c r="H2650" t="s">
        <v>9</v>
      </c>
      <c r="I2650" t="s">
        <v>180</v>
      </c>
      <c r="J2650" t="s">
        <v>3404</v>
      </c>
      <c r="K2650" t="s">
        <v>4134</v>
      </c>
      <c r="L2650">
        <v>120</v>
      </c>
      <c r="M2650" t="s">
        <v>4135</v>
      </c>
      <c r="N2650" t="s">
        <v>4060</v>
      </c>
      <c r="O2650" t="s">
        <v>4136</v>
      </c>
      <c r="P2650">
        <v>30</v>
      </c>
      <c r="Q2650" t="s">
        <v>4134</v>
      </c>
      <c r="R2650">
        <v>126343.09173</v>
      </c>
      <c r="S2650" t="s">
        <v>4284</v>
      </c>
      <c r="T2650" t="s">
        <v>4357</v>
      </c>
    </row>
    <row r="2651" spans="1:20" x14ac:dyDescent="0.3">
      <c r="A2651" t="s">
        <v>3877</v>
      </c>
      <c r="B2651" t="s">
        <v>4206</v>
      </c>
      <c r="C2651" t="s">
        <v>4199</v>
      </c>
      <c r="D2651" t="s">
        <v>4207</v>
      </c>
      <c r="E2651" t="s">
        <v>4208</v>
      </c>
      <c r="F2651" t="s">
        <v>1570</v>
      </c>
      <c r="G2651" t="s">
        <v>2715</v>
      </c>
      <c r="H2651" t="s">
        <v>42</v>
      </c>
      <c r="I2651" t="s">
        <v>180</v>
      </c>
      <c r="J2651" t="s">
        <v>3358</v>
      </c>
      <c r="K2651" t="s">
        <v>4134</v>
      </c>
      <c r="L2651">
        <v>34</v>
      </c>
      <c r="M2651" t="s">
        <v>4209</v>
      </c>
      <c r="N2651" t="s">
        <v>4210</v>
      </c>
      <c r="O2651" t="s">
        <v>4211</v>
      </c>
      <c r="P2651">
        <v>34</v>
      </c>
      <c r="Q2651" t="s">
        <v>4134</v>
      </c>
      <c r="R2651">
        <v>44345.812647049999</v>
      </c>
      <c r="S2651" t="s">
        <v>4212</v>
      </c>
      <c r="T2651" t="s">
        <v>4437</v>
      </c>
    </row>
    <row r="2652" spans="1:20" x14ac:dyDescent="0.3">
      <c r="A2652" t="s">
        <v>3702</v>
      </c>
      <c r="B2652" t="s">
        <v>4139</v>
      </c>
      <c r="C2652" t="s">
        <v>4177</v>
      </c>
      <c r="D2652" t="s">
        <v>4061</v>
      </c>
      <c r="E2652" t="s">
        <v>4062</v>
      </c>
      <c r="F2652" t="s">
        <v>1834</v>
      </c>
      <c r="G2652" t="s">
        <v>2086</v>
      </c>
      <c r="H2652" t="s">
        <v>9</v>
      </c>
      <c r="I2652" t="s">
        <v>180</v>
      </c>
      <c r="J2652" t="s">
        <v>3355</v>
      </c>
      <c r="K2652" t="s">
        <v>4134</v>
      </c>
      <c r="L2652">
        <v>952</v>
      </c>
      <c r="M2652" t="s">
        <v>4135</v>
      </c>
      <c r="N2652" t="s">
        <v>4060</v>
      </c>
      <c r="O2652" t="s">
        <v>4136</v>
      </c>
      <c r="P2652">
        <v>28</v>
      </c>
      <c r="Q2652" t="s">
        <v>4134</v>
      </c>
      <c r="R2652">
        <v>2980.4106900000002</v>
      </c>
      <c r="S2652" t="s">
        <v>4141</v>
      </c>
      <c r="T2652" t="s">
        <v>4200</v>
      </c>
    </row>
    <row r="2653" spans="1:20" x14ac:dyDescent="0.3">
      <c r="A2653" t="s">
        <v>3774</v>
      </c>
      <c r="B2653" t="s">
        <v>4154</v>
      </c>
      <c r="C2653" t="s">
        <v>4152</v>
      </c>
      <c r="D2653" t="s">
        <v>4085</v>
      </c>
      <c r="E2653" t="s">
        <v>4086</v>
      </c>
      <c r="F2653" t="s">
        <v>37</v>
      </c>
      <c r="G2653" t="s">
        <v>2210</v>
      </c>
      <c r="H2653" t="s">
        <v>25</v>
      </c>
      <c r="I2653" t="s">
        <v>184</v>
      </c>
      <c r="J2653" t="s">
        <v>3383</v>
      </c>
      <c r="K2653" t="s">
        <v>4134</v>
      </c>
      <c r="L2653">
        <v>6000</v>
      </c>
      <c r="M2653" t="s">
        <v>4135</v>
      </c>
      <c r="N2653" t="s">
        <v>4060</v>
      </c>
      <c r="O2653" t="s">
        <v>4136</v>
      </c>
      <c r="P2653">
        <v>2000</v>
      </c>
      <c r="Q2653" t="s">
        <v>4134</v>
      </c>
      <c r="R2653">
        <v>1397.8159800000001</v>
      </c>
      <c r="S2653" t="s">
        <v>4155</v>
      </c>
      <c r="T2653" t="s">
        <v>4322</v>
      </c>
    </row>
    <row r="2654" spans="1:20" x14ac:dyDescent="0.3">
      <c r="A2654" t="s">
        <v>3702</v>
      </c>
      <c r="B2654" t="s">
        <v>4169</v>
      </c>
      <c r="C2654" t="s">
        <v>4199</v>
      </c>
      <c r="D2654" t="s">
        <v>4061</v>
      </c>
      <c r="E2654" t="s">
        <v>4062</v>
      </c>
      <c r="F2654" t="s">
        <v>1834</v>
      </c>
      <c r="G2654" t="s">
        <v>2086</v>
      </c>
      <c r="H2654" t="s">
        <v>9</v>
      </c>
      <c r="I2654" t="s">
        <v>180</v>
      </c>
      <c r="J2654" t="s">
        <v>3355</v>
      </c>
      <c r="K2654" t="s">
        <v>4134</v>
      </c>
      <c r="L2654">
        <v>234</v>
      </c>
      <c r="M2654" t="s">
        <v>4135</v>
      </c>
      <c r="N2654" t="s">
        <v>4060</v>
      </c>
      <c r="O2654" t="s">
        <v>4136</v>
      </c>
      <c r="P2654">
        <v>13</v>
      </c>
      <c r="Q2654" t="s">
        <v>4134</v>
      </c>
      <c r="R2654">
        <v>3099.4530100000002</v>
      </c>
      <c r="S2654" t="s">
        <v>4170</v>
      </c>
      <c r="T2654" t="s">
        <v>4273</v>
      </c>
    </row>
    <row r="2655" spans="1:20" x14ac:dyDescent="0.3">
      <c r="A2655" t="s">
        <v>3702</v>
      </c>
      <c r="B2655" t="s">
        <v>4139</v>
      </c>
      <c r="C2655" t="s">
        <v>4275</v>
      </c>
      <c r="D2655" t="s">
        <v>4061</v>
      </c>
      <c r="E2655" t="s">
        <v>4062</v>
      </c>
      <c r="F2655" t="s">
        <v>1834</v>
      </c>
      <c r="G2655" t="s">
        <v>2086</v>
      </c>
      <c r="H2655" t="s">
        <v>9</v>
      </c>
      <c r="I2655" t="s">
        <v>180</v>
      </c>
      <c r="J2655" t="s">
        <v>3355</v>
      </c>
      <c r="K2655" t="s">
        <v>4134</v>
      </c>
      <c r="L2655">
        <v>49010</v>
      </c>
      <c r="M2655" t="s">
        <v>4135</v>
      </c>
      <c r="N2655" t="s">
        <v>4060</v>
      </c>
      <c r="O2655" t="s">
        <v>4136</v>
      </c>
      <c r="P2655">
        <v>169</v>
      </c>
      <c r="Q2655" t="s">
        <v>4134</v>
      </c>
      <c r="R2655">
        <v>2980.4106900000002</v>
      </c>
      <c r="S2655" t="s">
        <v>4141</v>
      </c>
      <c r="T2655" t="s">
        <v>4160</v>
      </c>
    </row>
    <row r="2656" spans="1:20" x14ac:dyDescent="0.3">
      <c r="A2656" t="s">
        <v>3774</v>
      </c>
      <c r="B2656" t="s">
        <v>4270</v>
      </c>
      <c r="C2656" t="s">
        <v>4199</v>
      </c>
      <c r="D2656" t="s">
        <v>4085</v>
      </c>
      <c r="E2656" t="s">
        <v>4086</v>
      </c>
      <c r="F2656" t="s">
        <v>71</v>
      </c>
      <c r="G2656" t="s">
        <v>2214</v>
      </c>
      <c r="H2656" t="s">
        <v>23</v>
      </c>
      <c r="I2656" t="s">
        <v>184</v>
      </c>
      <c r="J2656" t="s">
        <v>3383</v>
      </c>
      <c r="K2656" t="s">
        <v>4134</v>
      </c>
      <c r="L2656">
        <v>1500</v>
      </c>
      <c r="M2656" t="s">
        <v>4135</v>
      </c>
      <c r="N2656" t="s">
        <v>4060</v>
      </c>
      <c r="O2656" t="s">
        <v>4136</v>
      </c>
      <c r="P2656">
        <v>500</v>
      </c>
      <c r="Q2656" t="s">
        <v>4134</v>
      </c>
      <c r="R2656">
        <v>1520.617</v>
      </c>
      <c r="S2656" t="s">
        <v>4271</v>
      </c>
      <c r="T2656" t="s">
        <v>4272</v>
      </c>
    </row>
    <row r="2657" spans="1:20" x14ac:dyDescent="0.3">
      <c r="A2657" t="s">
        <v>3755</v>
      </c>
      <c r="B2657" t="s">
        <v>4169</v>
      </c>
      <c r="C2657" t="s">
        <v>4503</v>
      </c>
      <c r="D2657" t="s">
        <v>4061</v>
      </c>
      <c r="E2657" t="s">
        <v>4062</v>
      </c>
      <c r="F2657" t="s">
        <v>1834</v>
      </c>
      <c r="G2657" t="s">
        <v>2086</v>
      </c>
      <c r="H2657" t="s">
        <v>9</v>
      </c>
      <c r="I2657" t="s">
        <v>180</v>
      </c>
      <c r="J2657" t="s">
        <v>3355</v>
      </c>
      <c r="K2657" t="s">
        <v>4134</v>
      </c>
      <c r="L2657">
        <v>38164</v>
      </c>
      <c r="M2657" t="s">
        <v>4135</v>
      </c>
      <c r="N2657" t="s">
        <v>4060</v>
      </c>
      <c r="O2657" t="s">
        <v>4136</v>
      </c>
      <c r="P2657">
        <v>203</v>
      </c>
      <c r="Q2657" t="s">
        <v>4134</v>
      </c>
      <c r="R2657">
        <v>2417.8858300000002</v>
      </c>
      <c r="S2657" t="s">
        <v>4170</v>
      </c>
      <c r="T2657" t="s">
        <v>4411</v>
      </c>
    </row>
    <row r="2658" spans="1:20" x14ac:dyDescent="0.3">
      <c r="A2658" t="s">
        <v>3824</v>
      </c>
      <c r="B2658" t="s">
        <v>4591</v>
      </c>
      <c r="C2658" t="s">
        <v>4235</v>
      </c>
      <c r="D2658" t="s">
        <v>4122</v>
      </c>
      <c r="E2658" t="s">
        <v>4123</v>
      </c>
      <c r="F2658" t="s">
        <v>1834</v>
      </c>
      <c r="G2658" t="s">
        <v>2086</v>
      </c>
      <c r="H2658" t="s">
        <v>9</v>
      </c>
      <c r="I2658" t="s">
        <v>180</v>
      </c>
      <c r="J2658" t="s">
        <v>3355</v>
      </c>
      <c r="K2658" t="s">
        <v>4134</v>
      </c>
      <c r="L2658">
        <v>5</v>
      </c>
      <c r="M2658" t="s">
        <v>4135</v>
      </c>
      <c r="N2658" t="s">
        <v>4080</v>
      </c>
      <c r="O2658" t="s">
        <v>4183</v>
      </c>
      <c r="P2658">
        <v>5</v>
      </c>
      <c r="Q2658" t="s">
        <v>4134</v>
      </c>
      <c r="R2658">
        <v>9232.39</v>
      </c>
      <c r="S2658" t="s">
        <v>4370</v>
      </c>
      <c r="T2658"/>
    </row>
    <row r="2659" spans="1:20" x14ac:dyDescent="0.3">
      <c r="A2659" t="s">
        <v>3727</v>
      </c>
      <c r="B2659" t="s">
        <v>4161</v>
      </c>
      <c r="C2659" t="s">
        <v>4148</v>
      </c>
      <c r="D2659" t="s">
        <v>4061</v>
      </c>
      <c r="E2659" t="s">
        <v>4062</v>
      </c>
      <c r="F2659" t="s">
        <v>1834</v>
      </c>
      <c r="G2659" t="s">
        <v>2086</v>
      </c>
      <c r="H2659" t="s">
        <v>9</v>
      </c>
      <c r="I2659" t="s">
        <v>180</v>
      </c>
      <c r="J2659" t="s">
        <v>3355</v>
      </c>
      <c r="K2659" t="s">
        <v>4134</v>
      </c>
      <c r="L2659">
        <v>338</v>
      </c>
      <c r="M2659" t="s">
        <v>4135</v>
      </c>
      <c r="N2659" t="s">
        <v>4060</v>
      </c>
      <c r="O2659" t="s">
        <v>4136</v>
      </c>
      <c r="P2659">
        <v>13</v>
      </c>
      <c r="Q2659" t="s">
        <v>4134</v>
      </c>
      <c r="R2659">
        <v>4612.4273599999997</v>
      </c>
      <c r="S2659" t="s">
        <v>4149</v>
      </c>
      <c r="T2659" t="s">
        <v>4432</v>
      </c>
    </row>
    <row r="2660" spans="1:20" x14ac:dyDescent="0.3">
      <c r="A2660" t="s">
        <v>3653</v>
      </c>
      <c r="B2660" t="s">
        <v>4139</v>
      </c>
      <c r="C2660" t="s">
        <v>4133</v>
      </c>
      <c r="D2660" t="s">
        <v>4061</v>
      </c>
      <c r="E2660" t="s">
        <v>4062</v>
      </c>
      <c r="F2660" t="s">
        <v>1834</v>
      </c>
      <c r="G2660" t="s">
        <v>2086</v>
      </c>
      <c r="H2660" t="s">
        <v>9</v>
      </c>
      <c r="I2660" t="s">
        <v>180</v>
      </c>
      <c r="J2660" t="s">
        <v>3355</v>
      </c>
      <c r="K2660" t="s">
        <v>4134</v>
      </c>
      <c r="L2660">
        <v>8568</v>
      </c>
      <c r="M2660" t="s">
        <v>4135</v>
      </c>
      <c r="N2660" t="s">
        <v>4060</v>
      </c>
      <c r="O2660" t="s">
        <v>4136</v>
      </c>
      <c r="P2660">
        <v>252</v>
      </c>
      <c r="Q2660" t="s">
        <v>4134</v>
      </c>
      <c r="R2660">
        <v>3379.27124</v>
      </c>
      <c r="S2660" t="s">
        <v>4141</v>
      </c>
      <c r="T2660" t="s">
        <v>4200</v>
      </c>
    </row>
    <row r="2661" spans="1:20" x14ac:dyDescent="0.3">
      <c r="A2661" t="s">
        <v>3657</v>
      </c>
      <c r="B2661" t="s">
        <v>4154</v>
      </c>
      <c r="C2661" t="s">
        <v>4148</v>
      </c>
      <c r="D2661" t="s">
        <v>4085</v>
      </c>
      <c r="E2661" t="s">
        <v>4086</v>
      </c>
      <c r="F2661" t="s">
        <v>37</v>
      </c>
      <c r="G2661" t="s">
        <v>2210</v>
      </c>
      <c r="H2661" t="s">
        <v>25</v>
      </c>
      <c r="I2661" t="s">
        <v>184</v>
      </c>
      <c r="J2661" t="s">
        <v>3383</v>
      </c>
      <c r="K2661" t="s">
        <v>4134</v>
      </c>
      <c r="L2661">
        <v>7500</v>
      </c>
      <c r="M2661" t="s">
        <v>4135</v>
      </c>
      <c r="N2661" t="s">
        <v>4060</v>
      </c>
      <c r="O2661" t="s">
        <v>4136</v>
      </c>
      <c r="P2661">
        <v>2500</v>
      </c>
      <c r="Q2661" t="s">
        <v>4134</v>
      </c>
      <c r="R2661">
        <v>977.82592</v>
      </c>
      <c r="S2661" t="s">
        <v>4155</v>
      </c>
      <c r="T2661" t="s">
        <v>4377</v>
      </c>
    </row>
    <row r="2662" spans="1:20" x14ac:dyDescent="0.3">
      <c r="A2662" t="s">
        <v>3755</v>
      </c>
      <c r="B2662" t="s">
        <v>4139</v>
      </c>
      <c r="C2662" t="s">
        <v>4339</v>
      </c>
      <c r="D2662" t="s">
        <v>4061</v>
      </c>
      <c r="E2662" t="s">
        <v>4062</v>
      </c>
      <c r="F2662" t="s">
        <v>1834</v>
      </c>
      <c r="G2662" t="s">
        <v>2086</v>
      </c>
      <c r="H2662" t="s">
        <v>9</v>
      </c>
      <c r="I2662" t="s">
        <v>180</v>
      </c>
      <c r="J2662" t="s">
        <v>3355</v>
      </c>
      <c r="K2662" t="s">
        <v>4134</v>
      </c>
      <c r="L2662">
        <v>10950</v>
      </c>
      <c r="M2662" t="s">
        <v>4135</v>
      </c>
      <c r="N2662" t="s">
        <v>4060</v>
      </c>
      <c r="O2662" t="s">
        <v>4136</v>
      </c>
      <c r="P2662">
        <v>50</v>
      </c>
      <c r="Q2662" t="s">
        <v>4134</v>
      </c>
      <c r="R2662">
        <v>2325.0208200000002</v>
      </c>
      <c r="S2662" t="s">
        <v>4141</v>
      </c>
      <c r="T2662" t="s">
        <v>4176</v>
      </c>
    </row>
    <row r="2663" spans="1:20" x14ac:dyDescent="0.3">
      <c r="A2663" t="s">
        <v>3646</v>
      </c>
      <c r="B2663" t="s">
        <v>4686</v>
      </c>
      <c r="C2663" t="s">
        <v>4199</v>
      </c>
      <c r="D2663" t="s">
        <v>4061</v>
      </c>
      <c r="E2663" t="s">
        <v>4062</v>
      </c>
      <c r="F2663" t="s">
        <v>1834</v>
      </c>
      <c r="G2663" t="s">
        <v>2086</v>
      </c>
      <c r="H2663" t="s">
        <v>9</v>
      </c>
      <c r="I2663" t="s">
        <v>180</v>
      </c>
      <c r="J2663" t="s">
        <v>3355</v>
      </c>
      <c r="K2663" t="s">
        <v>4134</v>
      </c>
      <c r="L2663">
        <v>217</v>
      </c>
      <c r="M2663" t="s">
        <v>4135</v>
      </c>
      <c r="N2663" t="s">
        <v>4080</v>
      </c>
      <c r="O2663" t="s">
        <v>4183</v>
      </c>
      <c r="P2663">
        <v>217</v>
      </c>
      <c r="Q2663" t="s">
        <v>4134</v>
      </c>
      <c r="R2663">
        <v>678.69223999999997</v>
      </c>
      <c r="S2663" t="s">
        <v>4461</v>
      </c>
      <c r="T2663"/>
    </row>
    <row r="2664" spans="1:20" x14ac:dyDescent="0.3">
      <c r="A2664" t="s">
        <v>3653</v>
      </c>
      <c r="B2664" t="s">
        <v>4132</v>
      </c>
      <c r="C2664" t="s">
        <v>4199</v>
      </c>
      <c r="D2664" t="s">
        <v>4061</v>
      </c>
      <c r="E2664" t="s">
        <v>4062</v>
      </c>
      <c r="F2664" t="s">
        <v>572</v>
      </c>
      <c r="G2664" t="s">
        <v>3201</v>
      </c>
      <c r="H2664" t="s">
        <v>9</v>
      </c>
      <c r="I2664" t="s">
        <v>180</v>
      </c>
      <c r="J2664" t="s">
        <v>3404</v>
      </c>
      <c r="K2664" t="s">
        <v>4134</v>
      </c>
      <c r="L2664">
        <v>8820</v>
      </c>
      <c r="M2664" t="s">
        <v>4135</v>
      </c>
      <c r="N2664" t="s">
        <v>4060</v>
      </c>
      <c r="O2664" t="s">
        <v>4136</v>
      </c>
      <c r="P2664">
        <v>209</v>
      </c>
      <c r="Q2664" t="s">
        <v>4134</v>
      </c>
      <c r="R2664">
        <v>3416.2647400000001</v>
      </c>
      <c r="S2664" t="s">
        <v>4137</v>
      </c>
      <c r="T2664" t="s">
        <v>4500</v>
      </c>
    </row>
    <row r="2665" spans="1:20" x14ac:dyDescent="0.3">
      <c r="A2665" t="s">
        <v>3653</v>
      </c>
      <c r="B2665" t="s">
        <v>4132</v>
      </c>
      <c r="C2665" t="s">
        <v>4324</v>
      </c>
      <c r="D2665" t="s">
        <v>4061</v>
      </c>
      <c r="E2665" t="s">
        <v>4062</v>
      </c>
      <c r="F2665" t="s">
        <v>572</v>
      </c>
      <c r="G2665" t="s">
        <v>3201</v>
      </c>
      <c r="H2665" t="s">
        <v>9</v>
      </c>
      <c r="I2665" t="s">
        <v>180</v>
      </c>
      <c r="J2665" t="s">
        <v>3404</v>
      </c>
      <c r="K2665" t="s">
        <v>4134</v>
      </c>
      <c r="L2665">
        <v>2808</v>
      </c>
      <c r="M2665" t="s">
        <v>4135</v>
      </c>
      <c r="N2665" t="s">
        <v>4060</v>
      </c>
      <c r="O2665" t="s">
        <v>4136</v>
      </c>
      <c r="P2665">
        <v>312</v>
      </c>
      <c r="Q2665" t="s">
        <v>4134</v>
      </c>
      <c r="R2665">
        <v>3416.2647400000001</v>
      </c>
      <c r="S2665" t="s">
        <v>4137</v>
      </c>
      <c r="T2665" t="s">
        <v>4220</v>
      </c>
    </row>
    <row r="2666" spans="1:20" x14ac:dyDescent="0.3">
      <c r="A2666" t="s">
        <v>3702</v>
      </c>
      <c r="B2666" t="s">
        <v>4139</v>
      </c>
      <c r="C2666" t="s">
        <v>4252</v>
      </c>
      <c r="D2666" t="s">
        <v>4061</v>
      </c>
      <c r="E2666" t="s">
        <v>4062</v>
      </c>
      <c r="F2666" t="s">
        <v>1834</v>
      </c>
      <c r="G2666" t="s">
        <v>2086</v>
      </c>
      <c r="H2666" t="s">
        <v>9</v>
      </c>
      <c r="I2666" t="s">
        <v>180</v>
      </c>
      <c r="J2666" t="s">
        <v>3355</v>
      </c>
      <c r="K2666" t="s">
        <v>4134</v>
      </c>
      <c r="L2666">
        <v>44548</v>
      </c>
      <c r="M2666" t="s">
        <v>4135</v>
      </c>
      <c r="N2666" t="s">
        <v>4060</v>
      </c>
      <c r="O2666" t="s">
        <v>4136</v>
      </c>
      <c r="P2666">
        <v>148</v>
      </c>
      <c r="Q2666" t="s">
        <v>4134</v>
      </c>
      <c r="R2666">
        <v>2980.4106900000002</v>
      </c>
      <c r="S2666" t="s">
        <v>4141</v>
      </c>
      <c r="T2666" t="s">
        <v>4286</v>
      </c>
    </row>
    <row r="2667" spans="1:20" x14ac:dyDescent="0.3">
      <c r="A2667" t="s">
        <v>3718</v>
      </c>
      <c r="B2667" t="s">
        <v>4467</v>
      </c>
      <c r="C2667" t="s">
        <v>4235</v>
      </c>
      <c r="D2667" t="s">
        <v>4061</v>
      </c>
      <c r="E2667" t="s">
        <v>4062</v>
      </c>
      <c r="F2667" t="s">
        <v>572</v>
      </c>
      <c r="G2667" t="s">
        <v>3201</v>
      </c>
      <c r="H2667" t="s">
        <v>9</v>
      </c>
      <c r="I2667" t="s">
        <v>180</v>
      </c>
      <c r="J2667" t="s">
        <v>3404</v>
      </c>
      <c r="K2667" t="s">
        <v>4134</v>
      </c>
      <c r="L2667">
        <v>1</v>
      </c>
      <c r="M2667" t="s">
        <v>4135</v>
      </c>
      <c r="N2667" t="s">
        <v>4077</v>
      </c>
      <c r="O2667" t="s">
        <v>4399</v>
      </c>
      <c r="P2667">
        <v>1</v>
      </c>
      <c r="Q2667" t="s">
        <v>4134</v>
      </c>
      <c r="R2667">
        <v>194.44985800000001</v>
      </c>
      <c r="S2667" t="s">
        <v>4468</v>
      </c>
      <c r="T2667"/>
    </row>
    <row r="2668" spans="1:20" x14ac:dyDescent="0.3">
      <c r="A2668" t="s">
        <v>3702</v>
      </c>
      <c r="B2668" t="s">
        <v>4132</v>
      </c>
      <c r="C2668" t="s">
        <v>4175</v>
      </c>
      <c r="D2668" t="s">
        <v>4061</v>
      </c>
      <c r="E2668" t="s">
        <v>4062</v>
      </c>
      <c r="F2668" t="s">
        <v>572</v>
      </c>
      <c r="G2668" t="s">
        <v>3201</v>
      </c>
      <c r="H2668" t="s">
        <v>9</v>
      </c>
      <c r="I2668" t="s">
        <v>180</v>
      </c>
      <c r="J2668" t="s">
        <v>3404</v>
      </c>
      <c r="K2668" t="s">
        <v>4134</v>
      </c>
      <c r="L2668">
        <v>20034</v>
      </c>
      <c r="M2668" t="s">
        <v>4135</v>
      </c>
      <c r="N2668" t="s">
        <v>4060</v>
      </c>
      <c r="O2668" t="s">
        <v>4136</v>
      </c>
      <c r="P2668">
        <v>378</v>
      </c>
      <c r="Q2668" t="s">
        <v>4134</v>
      </c>
      <c r="R2668">
        <v>3016.1878499999998</v>
      </c>
      <c r="S2668" t="s">
        <v>4137</v>
      </c>
      <c r="T2668" t="s">
        <v>4197</v>
      </c>
    </row>
    <row r="2669" spans="1:20" x14ac:dyDescent="0.3">
      <c r="A2669" t="s">
        <v>3884</v>
      </c>
      <c r="B2669" t="s">
        <v>4231</v>
      </c>
      <c r="C2669" t="s">
        <v>4182</v>
      </c>
      <c r="D2669" t="s">
        <v>4061</v>
      </c>
      <c r="E2669" t="s">
        <v>4062</v>
      </c>
      <c r="F2669" t="s">
        <v>1834</v>
      </c>
      <c r="G2669" t="s">
        <v>2086</v>
      </c>
      <c r="H2669" t="s">
        <v>9</v>
      </c>
      <c r="I2669" t="s">
        <v>180</v>
      </c>
      <c r="J2669" t="s">
        <v>3355</v>
      </c>
      <c r="K2669" t="s">
        <v>4134</v>
      </c>
      <c r="L2669">
        <v>29456</v>
      </c>
      <c r="M2669" t="s">
        <v>4135</v>
      </c>
      <c r="N2669" t="s">
        <v>4060</v>
      </c>
      <c r="O2669" t="s">
        <v>4136</v>
      </c>
      <c r="P2669">
        <v>112</v>
      </c>
      <c r="Q2669" t="s">
        <v>4134</v>
      </c>
      <c r="R2669">
        <v>10162.67376</v>
      </c>
      <c r="S2669" t="s">
        <v>4232</v>
      </c>
      <c r="T2669" t="s">
        <v>4233</v>
      </c>
    </row>
    <row r="2670" spans="1:20" x14ac:dyDescent="0.3">
      <c r="A2670" t="s">
        <v>3755</v>
      </c>
      <c r="B2670" t="s">
        <v>4169</v>
      </c>
      <c r="C2670" t="s">
        <v>4503</v>
      </c>
      <c r="D2670" t="s">
        <v>4061</v>
      </c>
      <c r="E2670" t="s">
        <v>4062</v>
      </c>
      <c r="F2670" t="s">
        <v>1834</v>
      </c>
      <c r="G2670" t="s">
        <v>2086</v>
      </c>
      <c r="H2670" t="s">
        <v>9</v>
      </c>
      <c r="I2670" t="s">
        <v>180</v>
      </c>
      <c r="J2670" t="s">
        <v>3355</v>
      </c>
      <c r="K2670" t="s">
        <v>4134</v>
      </c>
      <c r="L2670">
        <v>40194</v>
      </c>
      <c r="M2670" t="s">
        <v>4135</v>
      </c>
      <c r="N2670" t="s">
        <v>4060</v>
      </c>
      <c r="O2670" t="s">
        <v>4136</v>
      </c>
      <c r="P2670">
        <v>203</v>
      </c>
      <c r="Q2670" t="s">
        <v>4134</v>
      </c>
      <c r="R2670">
        <v>2417.8858300000002</v>
      </c>
      <c r="S2670" t="s">
        <v>4170</v>
      </c>
      <c r="T2670" t="s">
        <v>4186</v>
      </c>
    </row>
    <row r="2671" spans="1:20" x14ac:dyDescent="0.3">
      <c r="A2671" t="s">
        <v>3702</v>
      </c>
      <c r="B2671" t="s">
        <v>4132</v>
      </c>
      <c r="C2671" t="s">
        <v>4205</v>
      </c>
      <c r="D2671" t="s">
        <v>4061</v>
      </c>
      <c r="E2671" t="s">
        <v>4062</v>
      </c>
      <c r="F2671" t="s">
        <v>572</v>
      </c>
      <c r="G2671" t="s">
        <v>3201</v>
      </c>
      <c r="H2671" t="s">
        <v>9</v>
      </c>
      <c r="I2671" t="s">
        <v>180</v>
      </c>
      <c r="J2671" t="s">
        <v>3404</v>
      </c>
      <c r="K2671" t="s">
        <v>4134</v>
      </c>
      <c r="L2671">
        <v>420</v>
      </c>
      <c r="M2671" t="s">
        <v>4135</v>
      </c>
      <c r="N2671" t="s">
        <v>4060</v>
      </c>
      <c r="O2671" t="s">
        <v>4136</v>
      </c>
      <c r="P2671">
        <v>10</v>
      </c>
      <c r="Q2671" t="s">
        <v>4134</v>
      </c>
      <c r="R2671">
        <v>3016.1878499999998</v>
      </c>
      <c r="S2671" t="s">
        <v>4137</v>
      </c>
      <c r="T2671" t="s">
        <v>4391</v>
      </c>
    </row>
    <row r="2672" spans="1:20" x14ac:dyDescent="0.3">
      <c r="A2672" t="s">
        <v>3657</v>
      </c>
      <c r="B2672" t="s">
        <v>4198</v>
      </c>
      <c r="C2672" t="s">
        <v>4182</v>
      </c>
      <c r="D2672" t="s">
        <v>4085</v>
      </c>
      <c r="E2672" t="s">
        <v>4086</v>
      </c>
      <c r="F2672" t="s">
        <v>37</v>
      </c>
      <c r="G2672" t="s">
        <v>2210</v>
      </c>
      <c r="H2672" t="s">
        <v>25</v>
      </c>
      <c r="I2672" t="s">
        <v>184</v>
      </c>
      <c r="J2672" t="s">
        <v>3383</v>
      </c>
      <c r="K2672" t="s">
        <v>4134</v>
      </c>
      <c r="L2672">
        <v>4500</v>
      </c>
      <c r="M2672" t="s">
        <v>4135</v>
      </c>
      <c r="N2672" t="s">
        <v>4060</v>
      </c>
      <c r="O2672" t="s">
        <v>4136</v>
      </c>
      <c r="P2672">
        <v>1500</v>
      </c>
      <c r="Q2672" t="s">
        <v>4134</v>
      </c>
      <c r="R2672">
        <v>977.82592</v>
      </c>
      <c r="S2672" t="s">
        <v>4200</v>
      </c>
      <c r="T2672" t="s">
        <v>4345</v>
      </c>
    </row>
    <row r="2673" spans="1:20" x14ac:dyDescent="0.3">
      <c r="A2673" t="s">
        <v>3657</v>
      </c>
      <c r="B2673" t="s">
        <v>4321</v>
      </c>
      <c r="C2673" t="s">
        <v>4182</v>
      </c>
      <c r="D2673" t="s">
        <v>4085</v>
      </c>
      <c r="E2673" t="s">
        <v>4086</v>
      </c>
      <c r="F2673" t="s">
        <v>71</v>
      </c>
      <c r="G2673" t="s">
        <v>2214</v>
      </c>
      <c r="H2673" t="s">
        <v>23</v>
      </c>
      <c r="I2673" t="s">
        <v>184</v>
      </c>
      <c r="J2673" t="s">
        <v>3383</v>
      </c>
      <c r="K2673" t="s">
        <v>4134</v>
      </c>
      <c r="L2673">
        <v>2800</v>
      </c>
      <c r="M2673" t="s">
        <v>4135</v>
      </c>
      <c r="N2673" t="s">
        <v>4060</v>
      </c>
      <c r="O2673" t="s">
        <v>4136</v>
      </c>
      <c r="P2673">
        <v>700</v>
      </c>
      <c r="Q2673" t="s">
        <v>4134</v>
      </c>
      <c r="R2673">
        <v>984.44875999999999</v>
      </c>
      <c r="S2673" t="s">
        <v>4155</v>
      </c>
      <c r="T2673" t="s">
        <v>4429</v>
      </c>
    </row>
    <row r="2674" spans="1:20" x14ac:dyDescent="0.3">
      <c r="A2674" t="s">
        <v>3884</v>
      </c>
      <c r="B2674" t="s">
        <v>4139</v>
      </c>
      <c r="C2674" t="s">
        <v>4266</v>
      </c>
      <c r="D2674" t="s">
        <v>4061</v>
      </c>
      <c r="E2674" t="s">
        <v>4062</v>
      </c>
      <c r="F2674" t="s">
        <v>1834</v>
      </c>
      <c r="G2674" t="s">
        <v>2086</v>
      </c>
      <c r="H2674" t="s">
        <v>9</v>
      </c>
      <c r="I2674" t="s">
        <v>180</v>
      </c>
      <c r="J2674" t="s">
        <v>3355</v>
      </c>
      <c r="K2674" t="s">
        <v>4134</v>
      </c>
      <c r="L2674">
        <v>10767</v>
      </c>
      <c r="M2674" t="s">
        <v>4135</v>
      </c>
      <c r="N2674" t="s">
        <v>4060</v>
      </c>
      <c r="O2674" t="s">
        <v>4136</v>
      </c>
      <c r="P2674">
        <v>97</v>
      </c>
      <c r="Q2674" t="s">
        <v>4134</v>
      </c>
      <c r="R2674">
        <v>11365.452939999999</v>
      </c>
      <c r="S2674" t="s">
        <v>4141</v>
      </c>
      <c r="T2674" t="s">
        <v>4323</v>
      </c>
    </row>
    <row r="2675" spans="1:20" x14ac:dyDescent="0.3">
      <c r="A2675" t="s">
        <v>4033</v>
      </c>
      <c r="B2675" t="s">
        <v>4309</v>
      </c>
      <c r="C2675" t="s">
        <v>4164</v>
      </c>
      <c r="D2675" t="s">
        <v>4085</v>
      </c>
      <c r="E2675" t="s">
        <v>4086</v>
      </c>
      <c r="F2675" t="s">
        <v>89</v>
      </c>
      <c r="G2675" t="s">
        <v>2204</v>
      </c>
      <c r="H2675" t="s">
        <v>40</v>
      </c>
      <c r="I2675" t="s">
        <v>184</v>
      </c>
      <c r="J2675" t="s">
        <v>3383</v>
      </c>
      <c r="K2675" t="s">
        <v>4134</v>
      </c>
      <c r="L2675">
        <v>336</v>
      </c>
      <c r="M2675" t="s">
        <v>4135</v>
      </c>
      <c r="N2675" t="s">
        <v>4060</v>
      </c>
      <c r="O2675" t="s">
        <v>4136</v>
      </c>
      <c r="P2675">
        <v>112</v>
      </c>
      <c r="Q2675" t="s">
        <v>4134</v>
      </c>
      <c r="R2675">
        <v>4799.24341</v>
      </c>
      <c r="S2675" t="s">
        <v>4282</v>
      </c>
      <c r="T2675" t="s">
        <v>4308</v>
      </c>
    </row>
    <row r="2676" spans="1:20" x14ac:dyDescent="0.3">
      <c r="A2676" t="s">
        <v>3884</v>
      </c>
      <c r="B2676" t="s">
        <v>4139</v>
      </c>
      <c r="C2676" t="s">
        <v>4266</v>
      </c>
      <c r="D2676" t="s">
        <v>4061</v>
      </c>
      <c r="E2676" t="s">
        <v>4062</v>
      </c>
      <c r="F2676" t="s">
        <v>1834</v>
      </c>
      <c r="G2676" t="s">
        <v>2086</v>
      </c>
      <c r="H2676" t="s">
        <v>9</v>
      </c>
      <c r="I2676" t="s">
        <v>180</v>
      </c>
      <c r="J2676" t="s">
        <v>3355</v>
      </c>
      <c r="K2676" t="s">
        <v>4134</v>
      </c>
      <c r="L2676">
        <v>3298</v>
      </c>
      <c r="M2676" t="s">
        <v>4135</v>
      </c>
      <c r="N2676" t="s">
        <v>4060</v>
      </c>
      <c r="O2676" t="s">
        <v>4136</v>
      </c>
      <c r="P2676">
        <v>97</v>
      </c>
      <c r="Q2676" t="s">
        <v>4134</v>
      </c>
      <c r="R2676">
        <v>11365.452939999999</v>
      </c>
      <c r="S2676" t="s">
        <v>4141</v>
      </c>
      <c r="T2676" t="s">
        <v>4245</v>
      </c>
    </row>
    <row r="2677" spans="1:20" x14ac:dyDescent="0.3">
      <c r="A2677" t="s">
        <v>3755</v>
      </c>
      <c r="B2677" t="s">
        <v>4132</v>
      </c>
      <c r="C2677" t="s">
        <v>4228</v>
      </c>
      <c r="D2677" t="s">
        <v>4061</v>
      </c>
      <c r="E2677" t="s">
        <v>4062</v>
      </c>
      <c r="F2677" t="s">
        <v>572</v>
      </c>
      <c r="G2677" t="s">
        <v>3201</v>
      </c>
      <c r="H2677" t="s">
        <v>9</v>
      </c>
      <c r="I2677" t="s">
        <v>180</v>
      </c>
      <c r="J2677" t="s">
        <v>3404</v>
      </c>
      <c r="K2677" t="s">
        <v>4134</v>
      </c>
      <c r="L2677">
        <v>2758</v>
      </c>
      <c r="M2677" t="s">
        <v>4135</v>
      </c>
      <c r="N2677" t="s">
        <v>4060</v>
      </c>
      <c r="O2677" t="s">
        <v>4136</v>
      </c>
      <c r="P2677">
        <v>197</v>
      </c>
      <c r="Q2677" t="s">
        <v>4134</v>
      </c>
      <c r="R2677">
        <v>2352.5772099999999</v>
      </c>
      <c r="S2677" t="s">
        <v>4137</v>
      </c>
      <c r="T2677" t="s">
        <v>4238</v>
      </c>
    </row>
    <row r="2678" spans="1:20" x14ac:dyDescent="0.3">
      <c r="A2678" t="s">
        <v>3702</v>
      </c>
      <c r="B2678" t="s">
        <v>4139</v>
      </c>
      <c r="C2678" t="s">
        <v>4199</v>
      </c>
      <c r="D2678" t="s">
        <v>4061</v>
      </c>
      <c r="E2678" t="s">
        <v>4062</v>
      </c>
      <c r="F2678" t="s">
        <v>1834</v>
      </c>
      <c r="G2678" t="s">
        <v>2086</v>
      </c>
      <c r="H2678" t="s">
        <v>9</v>
      </c>
      <c r="I2678" t="s">
        <v>180</v>
      </c>
      <c r="J2678" t="s">
        <v>3355</v>
      </c>
      <c r="K2678" t="s">
        <v>4134</v>
      </c>
      <c r="L2678">
        <v>1540</v>
      </c>
      <c r="M2678" t="s">
        <v>4135</v>
      </c>
      <c r="N2678" t="s">
        <v>4060</v>
      </c>
      <c r="O2678" t="s">
        <v>4136</v>
      </c>
      <c r="P2678">
        <v>55</v>
      </c>
      <c r="Q2678" t="s">
        <v>4134</v>
      </c>
      <c r="R2678">
        <v>2980.4106900000002</v>
      </c>
      <c r="S2678" t="s">
        <v>4141</v>
      </c>
      <c r="T2678" t="s">
        <v>4325</v>
      </c>
    </row>
    <row r="2679" spans="1:20" x14ac:dyDescent="0.3">
      <c r="A2679" t="s">
        <v>3653</v>
      </c>
      <c r="B2679" t="s">
        <v>4139</v>
      </c>
      <c r="C2679" t="s">
        <v>4303</v>
      </c>
      <c r="D2679" t="s">
        <v>4061</v>
      </c>
      <c r="E2679" t="s">
        <v>4062</v>
      </c>
      <c r="F2679" t="s">
        <v>1834</v>
      </c>
      <c r="G2679" t="s">
        <v>2086</v>
      </c>
      <c r="H2679" t="s">
        <v>9</v>
      </c>
      <c r="I2679" t="s">
        <v>180</v>
      </c>
      <c r="J2679" t="s">
        <v>3355</v>
      </c>
      <c r="K2679" t="s">
        <v>4134</v>
      </c>
      <c r="L2679">
        <v>4964</v>
      </c>
      <c r="M2679" t="s">
        <v>4135</v>
      </c>
      <c r="N2679" t="s">
        <v>4060</v>
      </c>
      <c r="O2679" t="s">
        <v>4136</v>
      </c>
      <c r="P2679">
        <v>146</v>
      </c>
      <c r="Q2679" t="s">
        <v>4134</v>
      </c>
      <c r="R2679">
        <v>3379.27124</v>
      </c>
      <c r="S2679" t="s">
        <v>4141</v>
      </c>
      <c r="T2679" t="s">
        <v>4200</v>
      </c>
    </row>
    <row r="2680" spans="1:20" x14ac:dyDescent="0.3">
      <c r="A2680" t="s">
        <v>3653</v>
      </c>
      <c r="B2680" t="s">
        <v>4132</v>
      </c>
      <c r="C2680" t="s">
        <v>4324</v>
      </c>
      <c r="D2680" t="s">
        <v>4061</v>
      </c>
      <c r="E2680" t="s">
        <v>4062</v>
      </c>
      <c r="F2680" t="s">
        <v>572</v>
      </c>
      <c r="G2680" t="s">
        <v>3201</v>
      </c>
      <c r="H2680" t="s">
        <v>9</v>
      </c>
      <c r="I2680" t="s">
        <v>180</v>
      </c>
      <c r="J2680" t="s">
        <v>3404</v>
      </c>
      <c r="K2680" t="s">
        <v>4134</v>
      </c>
      <c r="L2680">
        <v>28392</v>
      </c>
      <c r="M2680" t="s">
        <v>4135</v>
      </c>
      <c r="N2680" t="s">
        <v>4060</v>
      </c>
      <c r="O2680" t="s">
        <v>4136</v>
      </c>
      <c r="P2680">
        <v>312</v>
      </c>
      <c r="Q2680" t="s">
        <v>4134</v>
      </c>
      <c r="R2680">
        <v>3416.2647400000001</v>
      </c>
      <c r="S2680" t="s">
        <v>4137</v>
      </c>
      <c r="T2680" t="s">
        <v>4317</v>
      </c>
    </row>
    <row r="2681" spans="1:20" x14ac:dyDescent="0.3">
      <c r="A2681" t="s">
        <v>3727</v>
      </c>
      <c r="B2681" t="s">
        <v>4139</v>
      </c>
      <c r="C2681" t="s">
        <v>4159</v>
      </c>
      <c r="D2681" t="s">
        <v>4061</v>
      </c>
      <c r="E2681" t="s">
        <v>4062</v>
      </c>
      <c r="F2681" t="s">
        <v>1834</v>
      </c>
      <c r="G2681" t="s">
        <v>2086</v>
      </c>
      <c r="H2681" t="s">
        <v>9</v>
      </c>
      <c r="I2681" t="s">
        <v>180</v>
      </c>
      <c r="J2681" t="s">
        <v>3355</v>
      </c>
      <c r="K2681" t="s">
        <v>4134</v>
      </c>
      <c r="L2681">
        <v>72</v>
      </c>
      <c r="M2681" t="s">
        <v>4135</v>
      </c>
      <c r="N2681" t="s">
        <v>4060</v>
      </c>
      <c r="O2681" t="s">
        <v>4136</v>
      </c>
      <c r="P2681">
        <v>241</v>
      </c>
      <c r="Q2681" t="s">
        <v>4134</v>
      </c>
      <c r="R2681">
        <v>4435.2754500000001</v>
      </c>
      <c r="S2681" t="s">
        <v>4141</v>
      </c>
      <c r="T2681" t="s">
        <v>4412</v>
      </c>
    </row>
    <row r="2682" spans="1:20" x14ac:dyDescent="0.3">
      <c r="A2682" t="s">
        <v>3843</v>
      </c>
      <c r="B2682" t="s">
        <v>4477</v>
      </c>
      <c r="C2682" t="s">
        <v>4182</v>
      </c>
      <c r="D2682" t="s">
        <v>4061</v>
      </c>
      <c r="E2682" t="s">
        <v>4062</v>
      </c>
      <c r="F2682" t="s">
        <v>572</v>
      </c>
      <c r="G2682" t="s">
        <v>3201</v>
      </c>
      <c r="H2682" t="s">
        <v>9</v>
      </c>
      <c r="I2682" t="s">
        <v>180</v>
      </c>
      <c r="J2682" t="s">
        <v>3404</v>
      </c>
      <c r="K2682" t="s">
        <v>4398</v>
      </c>
      <c r="L2682">
        <v>247</v>
      </c>
      <c r="M2682" t="s">
        <v>4135</v>
      </c>
      <c r="N2682" t="s">
        <v>4077</v>
      </c>
      <c r="O2682" t="s">
        <v>4399</v>
      </c>
      <c r="P2682">
        <v>3087.5</v>
      </c>
      <c r="Q2682" t="s">
        <v>4398</v>
      </c>
      <c r="R2682">
        <v>325.40752800000001</v>
      </c>
      <c r="S2682" t="s">
        <v>4338</v>
      </c>
      <c r="T2682"/>
    </row>
    <row r="2683" spans="1:20" x14ac:dyDescent="0.3">
      <c r="A2683" t="s">
        <v>3755</v>
      </c>
      <c r="B2683" t="s">
        <v>4139</v>
      </c>
      <c r="C2683" t="s">
        <v>4175</v>
      </c>
      <c r="D2683" t="s">
        <v>4061</v>
      </c>
      <c r="E2683" t="s">
        <v>4062</v>
      </c>
      <c r="F2683" t="s">
        <v>1834</v>
      </c>
      <c r="G2683" t="s">
        <v>2086</v>
      </c>
      <c r="H2683" t="s">
        <v>9</v>
      </c>
      <c r="I2683" t="s">
        <v>180</v>
      </c>
      <c r="J2683" t="s">
        <v>3355</v>
      </c>
      <c r="K2683" t="s">
        <v>4134</v>
      </c>
      <c r="L2683">
        <v>18530</v>
      </c>
      <c r="M2683" t="s">
        <v>4135</v>
      </c>
      <c r="N2683" t="s">
        <v>4060</v>
      </c>
      <c r="O2683" t="s">
        <v>4136</v>
      </c>
      <c r="P2683">
        <v>170</v>
      </c>
      <c r="Q2683" t="s">
        <v>4134</v>
      </c>
      <c r="R2683">
        <v>2325.0208200000002</v>
      </c>
      <c r="S2683" t="s">
        <v>4141</v>
      </c>
      <c r="T2683" t="s">
        <v>4187</v>
      </c>
    </row>
    <row r="2684" spans="1:20" x14ac:dyDescent="0.3">
      <c r="A2684" t="s">
        <v>3657</v>
      </c>
      <c r="B2684" t="s">
        <v>4192</v>
      </c>
      <c r="C2684" t="s">
        <v>4164</v>
      </c>
      <c r="D2684" t="s">
        <v>4085</v>
      </c>
      <c r="E2684" t="s">
        <v>4086</v>
      </c>
      <c r="F2684" t="s">
        <v>71</v>
      </c>
      <c r="G2684" t="s">
        <v>2214</v>
      </c>
      <c r="H2684" t="s">
        <v>23</v>
      </c>
      <c r="I2684" t="s">
        <v>184</v>
      </c>
      <c r="J2684" t="s">
        <v>3383</v>
      </c>
      <c r="K2684" t="s">
        <v>4134</v>
      </c>
      <c r="L2684">
        <v>10800</v>
      </c>
      <c r="M2684" t="s">
        <v>4135</v>
      </c>
      <c r="N2684" t="s">
        <v>4060</v>
      </c>
      <c r="O2684" t="s">
        <v>4136</v>
      </c>
      <c r="P2684">
        <v>1080</v>
      </c>
      <c r="Q2684" t="s">
        <v>4134</v>
      </c>
      <c r="R2684">
        <v>984.44875999999999</v>
      </c>
      <c r="S2684" t="s">
        <v>4194</v>
      </c>
      <c r="T2684" t="s">
        <v>4195</v>
      </c>
    </row>
    <row r="2685" spans="1:20" x14ac:dyDescent="0.3">
      <c r="A2685" t="s">
        <v>3922</v>
      </c>
      <c r="B2685" t="s">
        <v>4312</v>
      </c>
      <c r="C2685" t="s">
        <v>4164</v>
      </c>
      <c r="D2685" t="s">
        <v>4068</v>
      </c>
      <c r="E2685" t="s">
        <v>4069</v>
      </c>
      <c r="F2685" t="s">
        <v>1834</v>
      </c>
      <c r="G2685" t="s">
        <v>2086</v>
      </c>
      <c r="H2685" t="s">
        <v>9</v>
      </c>
      <c r="I2685" t="s">
        <v>180</v>
      </c>
      <c r="J2685" t="s">
        <v>3355</v>
      </c>
      <c r="K2685" t="s">
        <v>4134</v>
      </c>
      <c r="L2685">
        <v>18</v>
      </c>
      <c r="M2685" t="s">
        <v>4135</v>
      </c>
      <c r="N2685" t="s">
        <v>4060</v>
      </c>
      <c r="O2685" t="s">
        <v>4136</v>
      </c>
      <c r="P2685">
        <v>18</v>
      </c>
      <c r="Q2685" t="s">
        <v>4134</v>
      </c>
      <c r="R2685">
        <v>169717.89678000001</v>
      </c>
      <c r="S2685" t="s">
        <v>4313</v>
      </c>
      <c r="T2685" t="s">
        <v>4242</v>
      </c>
    </row>
    <row r="2686" spans="1:20" x14ac:dyDescent="0.3">
      <c r="A2686" t="s">
        <v>3884</v>
      </c>
      <c r="B2686" t="s">
        <v>4139</v>
      </c>
      <c r="C2686" t="s">
        <v>4140</v>
      </c>
      <c r="D2686" t="s">
        <v>4061</v>
      </c>
      <c r="E2686" t="s">
        <v>4062</v>
      </c>
      <c r="F2686" t="s">
        <v>1834</v>
      </c>
      <c r="G2686" t="s">
        <v>2086</v>
      </c>
      <c r="H2686" t="s">
        <v>9</v>
      </c>
      <c r="I2686" t="s">
        <v>180</v>
      </c>
      <c r="J2686" t="s">
        <v>3355</v>
      </c>
      <c r="K2686" t="s">
        <v>4134</v>
      </c>
      <c r="L2686">
        <v>3360</v>
      </c>
      <c r="M2686" t="s">
        <v>4135</v>
      </c>
      <c r="N2686" t="s">
        <v>4060</v>
      </c>
      <c r="O2686" t="s">
        <v>4136</v>
      </c>
      <c r="P2686">
        <v>42</v>
      </c>
      <c r="Q2686" t="s">
        <v>4134</v>
      </c>
      <c r="R2686">
        <v>10162.67376</v>
      </c>
      <c r="S2686" t="s">
        <v>4141</v>
      </c>
      <c r="T2686" t="s">
        <v>4158</v>
      </c>
    </row>
    <row r="2687" spans="1:20" x14ac:dyDescent="0.3">
      <c r="A2687" t="s">
        <v>3755</v>
      </c>
      <c r="B2687" t="s">
        <v>4169</v>
      </c>
      <c r="C2687" t="s">
        <v>4193</v>
      </c>
      <c r="D2687" t="s">
        <v>4061</v>
      </c>
      <c r="E2687" t="s">
        <v>4062</v>
      </c>
      <c r="F2687" t="s">
        <v>1834</v>
      </c>
      <c r="G2687" t="s">
        <v>2086</v>
      </c>
      <c r="H2687" t="s">
        <v>9</v>
      </c>
      <c r="I2687" t="s">
        <v>180</v>
      </c>
      <c r="J2687" t="s">
        <v>3355</v>
      </c>
      <c r="K2687" t="s">
        <v>4134</v>
      </c>
      <c r="L2687">
        <v>21716</v>
      </c>
      <c r="M2687" t="s">
        <v>4135</v>
      </c>
      <c r="N2687" t="s">
        <v>4060</v>
      </c>
      <c r="O2687" t="s">
        <v>4136</v>
      </c>
      <c r="P2687">
        <v>178</v>
      </c>
      <c r="Q2687" t="s">
        <v>4134</v>
      </c>
      <c r="R2687">
        <v>2417.8858300000002</v>
      </c>
      <c r="S2687" t="s">
        <v>4170</v>
      </c>
      <c r="T2687" t="s">
        <v>4171</v>
      </c>
    </row>
    <row r="2688" spans="1:20" x14ac:dyDescent="0.3">
      <c r="A2688" t="s">
        <v>3702</v>
      </c>
      <c r="B2688" t="s">
        <v>4132</v>
      </c>
      <c r="C2688" t="s">
        <v>4164</v>
      </c>
      <c r="D2688" t="s">
        <v>4061</v>
      </c>
      <c r="E2688" t="s">
        <v>4062</v>
      </c>
      <c r="F2688" t="s">
        <v>572</v>
      </c>
      <c r="G2688" t="s">
        <v>3201</v>
      </c>
      <c r="H2688" t="s">
        <v>9</v>
      </c>
      <c r="I2688" t="s">
        <v>180</v>
      </c>
      <c r="J2688" t="s">
        <v>3404</v>
      </c>
      <c r="K2688" t="s">
        <v>4134</v>
      </c>
      <c r="L2688">
        <v>2898</v>
      </c>
      <c r="M2688" t="s">
        <v>4135</v>
      </c>
      <c r="N2688" t="s">
        <v>4060</v>
      </c>
      <c r="O2688" t="s">
        <v>4136</v>
      </c>
      <c r="P2688">
        <v>207</v>
      </c>
      <c r="Q2688" t="s">
        <v>4134</v>
      </c>
      <c r="R2688">
        <v>3016.1878499999998</v>
      </c>
      <c r="S2688" t="s">
        <v>4137</v>
      </c>
      <c r="T2688" t="s">
        <v>4238</v>
      </c>
    </row>
    <row r="2689" spans="1:20" x14ac:dyDescent="0.3">
      <c r="A2689" t="s">
        <v>4002</v>
      </c>
      <c r="B2689" t="s">
        <v>4151</v>
      </c>
      <c r="C2689" t="s">
        <v>4164</v>
      </c>
      <c r="D2689" t="s">
        <v>4068</v>
      </c>
      <c r="E2689" t="s">
        <v>4069</v>
      </c>
      <c r="F2689" t="s">
        <v>572</v>
      </c>
      <c r="G2689" t="s">
        <v>3201</v>
      </c>
      <c r="H2689" t="s">
        <v>9</v>
      </c>
      <c r="I2689" t="s">
        <v>180</v>
      </c>
      <c r="J2689" t="s">
        <v>3404</v>
      </c>
      <c r="K2689" t="s">
        <v>4134</v>
      </c>
      <c r="L2689">
        <v>1</v>
      </c>
      <c r="M2689" t="s">
        <v>4135</v>
      </c>
      <c r="N2689" t="s">
        <v>4060</v>
      </c>
      <c r="O2689" t="s">
        <v>4136</v>
      </c>
      <c r="P2689">
        <v>1</v>
      </c>
      <c r="Q2689" t="s">
        <v>4134</v>
      </c>
      <c r="R2689">
        <v>102708.51833000001</v>
      </c>
      <c r="S2689" t="s">
        <v>4153</v>
      </c>
      <c r="T2689"/>
    </row>
    <row r="2690" spans="1:20" x14ac:dyDescent="0.3">
      <c r="A2690" t="s">
        <v>3844</v>
      </c>
      <c r="B2690" t="s">
        <v>4143</v>
      </c>
      <c r="C2690" t="s">
        <v>4152</v>
      </c>
      <c r="D2690" t="s">
        <v>4068</v>
      </c>
      <c r="E2690" t="s">
        <v>4069</v>
      </c>
      <c r="F2690" t="s">
        <v>1834</v>
      </c>
      <c r="G2690" t="s">
        <v>2086</v>
      </c>
      <c r="H2690" t="s">
        <v>9</v>
      </c>
      <c r="I2690" t="s">
        <v>180</v>
      </c>
      <c r="J2690" t="s">
        <v>3355</v>
      </c>
      <c r="K2690" t="s">
        <v>4134</v>
      </c>
      <c r="L2690">
        <v>2</v>
      </c>
      <c r="M2690" t="s">
        <v>4135</v>
      </c>
      <c r="N2690" t="s">
        <v>4060</v>
      </c>
      <c r="O2690" t="s">
        <v>4136</v>
      </c>
      <c r="P2690">
        <v>2</v>
      </c>
      <c r="Q2690" t="s">
        <v>4134</v>
      </c>
      <c r="R2690">
        <v>8006.1981599999999</v>
      </c>
      <c r="S2690" t="s">
        <v>4145</v>
      </c>
      <c r="T2690" t="s">
        <v>4227</v>
      </c>
    </row>
    <row r="2691" spans="1:20" x14ac:dyDescent="0.3">
      <c r="A2691" t="s">
        <v>3702</v>
      </c>
      <c r="B2691" t="s">
        <v>4147</v>
      </c>
      <c r="C2691" t="s">
        <v>4164</v>
      </c>
      <c r="D2691" t="s">
        <v>4061</v>
      </c>
      <c r="E2691" t="s">
        <v>4062</v>
      </c>
      <c r="F2691" t="s">
        <v>1834</v>
      </c>
      <c r="G2691" t="s">
        <v>2086</v>
      </c>
      <c r="H2691" t="s">
        <v>9</v>
      </c>
      <c r="I2691" t="s">
        <v>180</v>
      </c>
      <c r="J2691" t="s">
        <v>3355</v>
      </c>
      <c r="K2691" t="s">
        <v>4134</v>
      </c>
      <c r="L2691">
        <v>3700</v>
      </c>
      <c r="M2691" t="s">
        <v>4135</v>
      </c>
      <c r="N2691" t="s">
        <v>4060</v>
      </c>
      <c r="O2691" t="s">
        <v>4136</v>
      </c>
      <c r="P2691">
        <v>185</v>
      </c>
      <c r="Q2691" t="s">
        <v>4134</v>
      </c>
      <c r="R2691">
        <v>3099.45</v>
      </c>
      <c r="S2691" t="s">
        <v>4149</v>
      </c>
      <c r="T2691" t="s">
        <v>4264</v>
      </c>
    </row>
    <row r="2692" spans="1:20" x14ac:dyDescent="0.3">
      <c r="A2692" t="s">
        <v>3702</v>
      </c>
      <c r="B2692" t="s">
        <v>4139</v>
      </c>
      <c r="C2692" t="s">
        <v>4292</v>
      </c>
      <c r="D2692" t="s">
        <v>4061</v>
      </c>
      <c r="E2692" t="s">
        <v>4062</v>
      </c>
      <c r="F2692" t="s">
        <v>1834</v>
      </c>
      <c r="G2692" t="s">
        <v>2086</v>
      </c>
      <c r="H2692" t="s">
        <v>9</v>
      </c>
      <c r="I2692" t="s">
        <v>180</v>
      </c>
      <c r="J2692" t="s">
        <v>3355</v>
      </c>
      <c r="K2692" t="s">
        <v>4134</v>
      </c>
      <c r="L2692">
        <v>3885</v>
      </c>
      <c r="M2692" t="s">
        <v>4135</v>
      </c>
      <c r="N2692" t="s">
        <v>4060</v>
      </c>
      <c r="O2692" t="s">
        <v>4136</v>
      </c>
      <c r="P2692">
        <v>185</v>
      </c>
      <c r="Q2692" t="s">
        <v>4134</v>
      </c>
      <c r="R2692">
        <v>2980.4106900000002</v>
      </c>
      <c r="S2692" t="s">
        <v>4141</v>
      </c>
      <c r="T2692" t="s">
        <v>4138</v>
      </c>
    </row>
    <row r="2693" spans="1:20" x14ac:dyDescent="0.3">
      <c r="A2693" t="s">
        <v>3725</v>
      </c>
      <c r="B2693" t="s">
        <v>4530</v>
      </c>
      <c r="C2693" t="s">
        <v>4164</v>
      </c>
      <c r="D2693" t="s">
        <v>4085</v>
      </c>
      <c r="E2693" t="s">
        <v>4086</v>
      </c>
      <c r="F2693" t="s">
        <v>37</v>
      </c>
      <c r="G2693" t="s">
        <v>2210</v>
      </c>
      <c r="H2693" t="s">
        <v>25</v>
      </c>
      <c r="I2693" t="s">
        <v>184</v>
      </c>
      <c r="J2693" t="s">
        <v>3383</v>
      </c>
      <c r="K2693" t="s">
        <v>4134</v>
      </c>
      <c r="L2693">
        <v>1200</v>
      </c>
      <c r="M2693" t="s">
        <v>4135</v>
      </c>
      <c r="N2693" t="s">
        <v>4060</v>
      </c>
      <c r="O2693" t="s">
        <v>4136</v>
      </c>
      <c r="P2693">
        <v>1200</v>
      </c>
      <c r="Q2693" t="s">
        <v>4134</v>
      </c>
      <c r="R2693">
        <v>709.28188</v>
      </c>
      <c r="S2693" t="s">
        <v>4531</v>
      </c>
      <c r="T2693" t="s">
        <v>4418</v>
      </c>
    </row>
    <row r="2694" spans="1:20" x14ac:dyDescent="0.3">
      <c r="A2694" t="s">
        <v>4003</v>
      </c>
      <c r="B2694" t="s">
        <v>4189</v>
      </c>
      <c r="C2694" t="s">
        <v>4199</v>
      </c>
      <c r="D2694" t="s">
        <v>4068</v>
      </c>
      <c r="E2694" t="s">
        <v>4069</v>
      </c>
      <c r="F2694" t="s">
        <v>1834</v>
      </c>
      <c r="G2694" t="s">
        <v>2086</v>
      </c>
      <c r="H2694" t="s">
        <v>9</v>
      </c>
      <c r="I2694" t="s">
        <v>180</v>
      </c>
      <c r="J2694" t="s">
        <v>3355</v>
      </c>
      <c r="K2694" t="s">
        <v>4134</v>
      </c>
      <c r="L2694">
        <v>32</v>
      </c>
      <c r="M2694" t="s">
        <v>4135</v>
      </c>
      <c r="N2694" t="s">
        <v>4060</v>
      </c>
      <c r="O2694" t="s">
        <v>4136</v>
      </c>
      <c r="P2694">
        <v>8</v>
      </c>
      <c r="Q2694" t="s">
        <v>4134</v>
      </c>
      <c r="R2694">
        <v>127938.51718</v>
      </c>
      <c r="S2694" t="s">
        <v>4190</v>
      </c>
      <c r="T2694" t="s">
        <v>4276</v>
      </c>
    </row>
    <row r="2695" spans="1:20" x14ac:dyDescent="0.3">
      <c r="A2695" t="s">
        <v>4032</v>
      </c>
      <c r="B2695" t="s">
        <v>4493</v>
      </c>
      <c r="C2695" t="s">
        <v>4164</v>
      </c>
      <c r="D2695" t="s">
        <v>4089</v>
      </c>
      <c r="E2695" t="s">
        <v>4090</v>
      </c>
      <c r="F2695" t="s">
        <v>89</v>
      </c>
      <c r="G2695" t="s">
        <v>2204</v>
      </c>
      <c r="H2695" t="s">
        <v>40</v>
      </c>
      <c r="I2695" t="s">
        <v>184</v>
      </c>
      <c r="J2695" t="s">
        <v>3383</v>
      </c>
      <c r="K2695" t="s">
        <v>4134</v>
      </c>
      <c r="L2695">
        <v>880</v>
      </c>
      <c r="M2695" t="s">
        <v>4135</v>
      </c>
      <c r="N2695" t="s">
        <v>4080</v>
      </c>
      <c r="O2695" t="s">
        <v>4183</v>
      </c>
      <c r="P2695">
        <v>220</v>
      </c>
      <c r="Q2695" t="s">
        <v>4134</v>
      </c>
      <c r="R2695">
        <v>365.17036000000002</v>
      </c>
      <c r="S2695" t="s">
        <v>4494</v>
      </c>
      <c r="T2695" t="s">
        <v>4687</v>
      </c>
    </row>
    <row r="2696" spans="1:20" x14ac:dyDescent="0.3">
      <c r="A2696" t="s">
        <v>4002</v>
      </c>
      <c r="B2696" t="s">
        <v>4340</v>
      </c>
      <c r="C2696" t="s">
        <v>4235</v>
      </c>
      <c r="D2696" t="s">
        <v>4068</v>
      </c>
      <c r="E2696" t="s">
        <v>4069</v>
      </c>
      <c r="F2696" t="s">
        <v>572</v>
      </c>
      <c r="G2696" t="s">
        <v>3201</v>
      </c>
      <c r="H2696" t="s">
        <v>9</v>
      </c>
      <c r="I2696" t="s">
        <v>180</v>
      </c>
      <c r="J2696" t="s">
        <v>3404</v>
      </c>
      <c r="K2696" t="s">
        <v>4134</v>
      </c>
      <c r="L2696">
        <v>5</v>
      </c>
      <c r="M2696" t="s">
        <v>4135</v>
      </c>
      <c r="N2696" t="s">
        <v>4060</v>
      </c>
      <c r="O2696" t="s">
        <v>4136</v>
      </c>
      <c r="P2696">
        <v>5</v>
      </c>
      <c r="Q2696" t="s">
        <v>4134</v>
      </c>
      <c r="R2696">
        <v>101601.22953</v>
      </c>
      <c r="S2696" t="s">
        <v>4284</v>
      </c>
      <c r="T2696" t="s">
        <v>4688</v>
      </c>
    </row>
    <row r="2697" spans="1:20" x14ac:dyDescent="0.3">
      <c r="A2697" t="s">
        <v>3727</v>
      </c>
      <c r="B2697" t="s">
        <v>4161</v>
      </c>
      <c r="C2697" t="s">
        <v>4164</v>
      </c>
      <c r="D2697" t="s">
        <v>4061</v>
      </c>
      <c r="E2697" t="s">
        <v>4062</v>
      </c>
      <c r="F2697" t="s">
        <v>1834</v>
      </c>
      <c r="G2697" t="s">
        <v>2086</v>
      </c>
      <c r="H2697" t="s">
        <v>9</v>
      </c>
      <c r="I2697" t="s">
        <v>180</v>
      </c>
      <c r="J2697" t="s">
        <v>3355</v>
      </c>
      <c r="K2697" t="s">
        <v>4134</v>
      </c>
      <c r="L2697">
        <v>1152</v>
      </c>
      <c r="M2697" t="s">
        <v>4135</v>
      </c>
      <c r="N2697" t="s">
        <v>4060</v>
      </c>
      <c r="O2697" t="s">
        <v>4136</v>
      </c>
      <c r="P2697">
        <v>64</v>
      </c>
      <c r="Q2697" t="s">
        <v>4134</v>
      </c>
      <c r="R2697">
        <v>4612.4273599999997</v>
      </c>
      <c r="S2697" t="s">
        <v>4149</v>
      </c>
      <c r="T2697" t="s">
        <v>4162</v>
      </c>
    </row>
    <row r="2698" spans="1:20" x14ac:dyDescent="0.3">
      <c r="A2698" t="s">
        <v>4002</v>
      </c>
      <c r="B2698" t="s">
        <v>4550</v>
      </c>
      <c r="C2698" t="s">
        <v>4235</v>
      </c>
      <c r="D2698" t="s">
        <v>4068</v>
      </c>
      <c r="E2698" t="s">
        <v>4069</v>
      </c>
      <c r="F2698" t="s">
        <v>1834</v>
      </c>
      <c r="G2698" t="s">
        <v>2086</v>
      </c>
      <c r="H2698" t="s">
        <v>9</v>
      </c>
      <c r="I2698" t="s">
        <v>180</v>
      </c>
      <c r="J2698" t="s">
        <v>3355</v>
      </c>
      <c r="K2698" t="s">
        <v>4134</v>
      </c>
      <c r="L2698">
        <v>16</v>
      </c>
      <c r="M2698" t="s">
        <v>4135</v>
      </c>
      <c r="N2698" t="s">
        <v>4060</v>
      </c>
      <c r="O2698" t="s">
        <v>4136</v>
      </c>
      <c r="P2698">
        <v>4</v>
      </c>
      <c r="Q2698" t="s">
        <v>4134</v>
      </c>
      <c r="R2698">
        <v>108006.62231000001</v>
      </c>
      <c r="S2698" t="s">
        <v>4145</v>
      </c>
      <c r="T2698" t="s">
        <v>4243</v>
      </c>
    </row>
    <row r="2699" spans="1:20" x14ac:dyDescent="0.3">
      <c r="A2699" t="s">
        <v>3653</v>
      </c>
      <c r="B2699" t="s">
        <v>4139</v>
      </c>
      <c r="C2699" t="s">
        <v>4133</v>
      </c>
      <c r="D2699" t="s">
        <v>4061</v>
      </c>
      <c r="E2699" t="s">
        <v>4062</v>
      </c>
      <c r="F2699" t="s">
        <v>1834</v>
      </c>
      <c r="G2699" t="s">
        <v>2086</v>
      </c>
      <c r="H2699" t="s">
        <v>9</v>
      </c>
      <c r="I2699" t="s">
        <v>180</v>
      </c>
      <c r="J2699" t="s">
        <v>3355</v>
      </c>
      <c r="K2699" t="s">
        <v>4134</v>
      </c>
      <c r="L2699">
        <v>66528</v>
      </c>
      <c r="M2699" t="s">
        <v>4135</v>
      </c>
      <c r="N2699" t="s">
        <v>4060</v>
      </c>
      <c r="O2699" t="s">
        <v>4136</v>
      </c>
      <c r="P2699">
        <v>252</v>
      </c>
      <c r="Q2699" t="s">
        <v>4134</v>
      </c>
      <c r="R2699">
        <v>3379.27124</v>
      </c>
      <c r="S2699" t="s">
        <v>4141</v>
      </c>
      <c r="T2699" t="s">
        <v>4263</v>
      </c>
    </row>
    <row r="2700" spans="1:20" x14ac:dyDescent="0.3">
      <c r="A2700" t="s">
        <v>3727</v>
      </c>
      <c r="B2700" t="s">
        <v>4139</v>
      </c>
      <c r="C2700" t="s">
        <v>4167</v>
      </c>
      <c r="D2700" t="s">
        <v>4061</v>
      </c>
      <c r="E2700" t="s">
        <v>4062</v>
      </c>
      <c r="F2700" t="s">
        <v>1834</v>
      </c>
      <c r="G2700" t="s">
        <v>2086</v>
      </c>
      <c r="H2700" t="s">
        <v>9</v>
      </c>
      <c r="I2700" t="s">
        <v>180</v>
      </c>
      <c r="J2700" t="s">
        <v>3355</v>
      </c>
      <c r="K2700" t="s">
        <v>4134</v>
      </c>
      <c r="L2700">
        <v>850</v>
      </c>
      <c r="M2700" t="s">
        <v>4135</v>
      </c>
      <c r="N2700" t="s">
        <v>4060</v>
      </c>
      <c r="O2700" t="s">
        <v>4136</v>
      </c>
      <c r="P2700">
        <v>34</v>
      </c>
      <c r="Q2700" t="s">
        <v>4134</v>
      </c>
      <c r="R2700">
        <v>4435.2754500000001</v>
      </c>
      <c r="S2700" t="s">
        <v>4141</v>
      </c>
      <c r="T2700" t="s">
        <v>4236</v>
      </c>
    </row>
    <row r="2701" spans="1:20" x14ac:dyDescent="0.3">
      <c r="A2701" t="s">
        <v>3702</v>
      </c>
      <c r="B2701" t="s">
        <v>4202</v>
      </c>
      <c r="C2701" t="s">
        <v>4235</v>
      </c>
      <c r="D2701" t="s">
        <v>4061</v>
      </c>
      <c r="E2701" t="s">
        <v>4062</v>
      </c>
      <c r="F2701" t="s">
        <v>1834</v>
      </c>
      <c r="G2701" t="s">
        <v>2086</v>
      </c>
      <c r="H2701" t="s">
        <v>9</v>
      </c>
      <c r="I2701" t="s">
        <v>180</v>
      </c>
      <c r="J2701" t="s">
        <v>3355</v>
      </c>
      <c r="K2701" t="s">
        <v>4134</v>
      </c>
      <c r="L2701">
        <v>6749</v>
      </c>
      <c r="M2701" t="s">
        <v>4135</v>
      </c>
      <c r="N2701" t="s">
        <v>4060</v>
      </c>
      <c r="O2701" t="s">
        <v>4136</v>
      </c>
      <c r="P2701">
        <v>397</v>
      </c>
      <c r="Q2701" t="s">
        <v>4134</v>
      </c>
      <c r="R2701">
        <v>2980.4106900000002</v>
      </c>
      <c r="S2701" t="s">
        <v>4203</v>
      </c>
      <c r="T2701" t="s">
        <v>4229</v>
      </c>
    </row>
    <row r="2702" spans="1:20" x14ac:dyDescent="0.3">
      <c r="A2702" t="s">
        <v>3653</v>
      </c>
      <c r="B2702" t="s">
        <v>4139</v>
      </c>
      <c r="C2702" t="s">
        <v>4228</v>
      </c>
      <c r="D2702" t="s">
        <v>4061</v>
      </c>
      <c r="E2702" t="s">
        <v>4062</v>
      </c>
      <c r="F2702" t="s">
        <v>1834</v>
      </c>
      <c r="G2702" t="s">
        <v>2086</v>
      </c>
      <c r="H2702" t="s">
        <v>9</v>
      </c>
      <c r="I2702" t="s">
        <v>180</v>
      </c>
      <c r="J2702" t="s">
        <v>3355</v>
      </c>
      <c r="K2702" t="s">
        <v>4134</v>
      </c>
      <c r="L2702">
        <v>10890</v>
      </c>
      <c r="M2702" t="s">
        <v>4135</v>
      </c>
      <c r="N2702" t="s">
        <v>4060</v>
      </c>
      <c r="O2702" t="s">
        <v>4136</v>
      </c>
      <c r="P2702">
        <v>165</v>
      </c>
      <c r="Q2702" t="s">
        <v>4134</v>
      </c>
      <c r="R2702">
        <v>3379.27124</v>
      </c>
      <c r="S2702" t="s">
        <v>4141</v>
      </c>
      <c r="T2702" t="s">
        <v>4276</v>
      </c>
    </row>
    <row r="2703" spans="1:20" x14ac:dyDescent="0.3">
      <c r="A2703" t="s">
        <v>3657</v>
      </c>
      <c r="B2703" t="s">
        <v>4198</v>
      </c>
      <c r="C2703" t="s">
        <v>4164</v>
      </c>
      <c r="D2703" t="s">
        <v>4085</v>
      </c>
      <c r="E2703" t="s">
        <v>4086</v>
      </c>
      <c r="F2703" t="s">
        <v>37</v>
      </c>
      <c r="G2703" t="s">
        <v>2210</v>
      </c>
      <c r="H2703" t="s">
        <v>25</v>
      </c>
      <c r="I2703" t="s">
        <v>184</v>
      </c>
      <c r="J2703" t="s">
        <v>3383</v>
      </c>
      <c r="K2703" t="s">
        <v>4134</v>
      </c>
      <c r="L2703">
        <v>7500</v>
      </c>
      <c r="M2703" t="s">
        <v>4135</v>
      </c>
      <c r="N2703" t="s">
        <v>4060</v>
      </c>
      <c r="O2703" t="s">
        <v>4136</v>
      </c>
      <c r="P2703">
        <v>1500</v>
      </c>
      <c r="Q2703" t="s">
        <v>4134</v>
      </c>
      <c r="R2703">
        <v>977.82592</v>
      </c>
      <c r="S2703" t="s">
        <v>4200</v>
      </c>
      <c r="T2703" t="s">
        <v>4238</v>
      </c>
    </row>
    <row r="2704" spans="1:20" x14ac:dyDescent="0.3">
      <c r="A2704" t="s">
        <v>3774</v>
      </c>
      <c r="B2704" t="s">
        <v>4198</v>
      </c>
      <c r="C2704" t="s">
        <v>4199</v>
      </c>
      <c r="D2704" t="s">
        <v>4085</v>
      </c>
      <c r="E2704" t="s">
        <v>4086</v>
      </c>
      <c r="F2704" t="s">
        <v>37</v>
      </c>
      <c r="G2704" t="s">
        <v>2210</v>
      </c>
      <c r="H2704" t="s">
        <v>25</v>
      </c>
      <c r="I2704" t="s">
        <v>184</v>
      </c>
      <c r="J2704" t="s">
        <v>3383</v>
      </c>
      <c r="K2704" t="s">
        <v>4134</v>
      </c>
      <c r="L2704">
        <v>1750</v>
      </c>
      <c r="M2704" t="s">
        <v>4135</v>
      </c>
      <c r="N2704" t="s">
        <v>4060</v>
      </c>
      <c r="O2704" t="s">
        <v>4136</v>
      </c>
      <c r="P2704">
        <v>350</v>
      </c>
      <c r="Q2704" t="s">
        <v>4134</v>
      </c>
      <c r="R2704">
        <v>1397.8159800000001</v>
      </c>
      <c r="S2704" t="s">
        <v>4200</v>
      </c>
      <c r="T2704" t="s">
        <v>4490</v>
      </c>
    </row>
    <row r="2705" spans="1:20" x14ac:dyDescent="0.3">
      <c r="A2705" t="s">
        <v>3653</v>
      </c>
      <c r="B2705" t="s">
        <v>4139</v>
      </c>
      <c r="C2705" t="s">
        <v>4133</v>
      </c>
      <c r="D2705" t="s">
        <v>4061</v>
      </c>
      <c r="E2705" t="s">
        <v>4062</v>
      </c>
      <c r="F2705" t="s">
        <v>1834</v>
      </c>
      <c r="G2705" t="s">
        <v>2086</v>
      </c>
      <c r="H2705" t="s">
        <v>9</v>
      </c>
      <c r="I2705" t="s">
        <v>180</v>
      </c>
      <c r="J2705" t="s">
        <v>3355</v>
      </c>
      <c r="K2705" t="s">
        <v>4134</v>
      </c>
      <c r="L2705">
        <v>27468</v>
      </c>
      <c r="M2705" t="s">
        <v>4135</v>
      </c>
      <c r="N2705" t="s">
        <v>4060</v>
      </c>
      <c r="O2705" t="s">
        <v>4136</v>
      </c>
      <c r="P2705">
        <v>252</v>
      </c>
      <c r="Q2705" t="s">
        <v>4134</v>
      </c>
      <c r="R2705">
        <v>3379.27124</v>
      </c>
      <c r="S2705" t="s">
        <v>4141</v>
      </c>
      <c r="T2705" t="s">
        <v>4187</v>
      </c>
    </row>
    <row r="2706" spans="1:20" x14ac:dyDescent="0.3">
      <c r="A2706" t="s">
        <v>3657</v>
      </c>
      <c r="B2706" t="s">
        <v>4543</v>
      </c>
      <c r="C2706" t="s">
        <v>4164</v>
      </c>
      <c r="D2706" t="s">
        <v>4085</v>
      </c>
      <c r="E2706" t="s">
        <v>4086</v>
      </c>
      <c r="F2706" t="s">
        <v>37</v>
      </c>
      <c r="G2706" t="s">
        <v>2210</v>
      </c>
      <c r="H2706" t="s">
        <v>25</v>
      </c>
      <c r="I2706" t="s">
        <v>184</v>
      </c>
      <c r="J2706" t="s">
        <v>3383</v>
      </c>
      <c r="K2706" t="s">
        <v>4134</v>
      </c>
      <c r="L2706">
        <v>6000</v>
      </c>
      <c r="M2706" t="s">
        <v>4135</v>
      </c>
      <c r="N2706" t="s">
        <v>4060</v>
      </c>
      <c r="O2706" t="s">
        <v>4136</v>
      </c>
      <c r="P2706">
        <v>2000</v>
      </c>
      <c r="Q2706" t="s">
        <v>4134</v>
      </c>
      <c r="R2706">
        <v>977.82592</v>
      </c>
      <c r="S2706" t="s">
        <v>4544</v>
      </c>
      <c r="T2706" t="s">
        <v>4532</v>
      </c>
    </row>
    <row r="2707" spans="1:20" x14ac:dyDescent="0.3">
      <c r="A2707" t="s">
        <v>3824</v>
      </c>
      <c r="B2707" t="s">
        <v>4564</v>
      </c>
      <c r="C2707" t="s">
        <v>4565</v>
      </c>
      <c r="D2707" t="s">
        <v>4122</v>
      </c>
      <c r="E2707" t="s">
        <v>4123</v>
      </c>
      <c r="F2707" t="s">
        <v>1834</v>
      </c>
      <c r="G2707" t="s">
        <v>2086</v>
      </c>
      <c r="H2707" t="s">
        <v>9</v>
      </c>
      <c r="I2707" t="s">
        <v>180</v>
      </c>
      <c r="J2707" t="s">
        <v>3355</v>
      </c>
      <c r="K2707" t="s">
        <v>4134</v>
      </c>
      <c r="L2707">
        <v>5</v>
      </c>
      <c r="M2707" t="s">
        <v>4135</v>
      </c>
      <c r="N2707" t="s">
        <v>4080</v>
      </c>
      <c r="O2707" t="s">
        <v>4183</v>
      </c>
      <c r="P2707">
        <v>5</v>
      </c>
      <c r="Q2707" t="s">
        <v>4134</v>
      </c>
      <c r="R2707">
        <v>9232.39</v>
      </c>
      <c r="S2707" t="s">
        <v>4313</v>
      </c>
      <c r="T2707" t="s">
        <v>4643</v>
      </c>
    </row>
    <row r="2708" spans="1:20" x14ac:dyDescent="0.3">
      <c r="A2708" t="s">
        <v>3843</v>
      </c>
      <c r="B2708" t="s">
        <v>4334</v>
      </c>
      <c r="C2708" t="s">
        <v>4164</v>
      </c>
      <c r="D2708" t="s">
        <v>4061</v>
      </c>
      <c r="E2708" t="s">
        <v>4062</v>
      </c>
      <c r="F2708" t="s">
        <v>1834</v>
      </c>
      <c r="G2708" t="s">
        <v>2086</v>
      </c>
      <c r="H2708" t="s">
        <v>9</v>
      </c>
      <c r="I2708" t="s">
        <v>180</v>
      </c>
      <c r="J2708" t="s">
        <v>3355</v>
      </c>
      <c r="K2708" t="s">
        <v>4134</v>
      </c>
      <c r="L2708">
        <v>3550</v>
      </c>
      <c r="M2708" t="s">
        <v>4135</v>
      </c>
      <c r="N2708" t="s">
        <v>4060</v>
      </c>
      <c r="O2708" t="s">
        <v>4136</v>
      </c>
      <c r="P2708">
        <v>710</v>
      </c>
      <c r="Q2708" t="s">
        <v>4134</v>
      </c>
      <c r="R2708">
        <v>1641.07943</v>
      </c>
      <c r="S2708" t="s">
        <v>4335</v>
      </c>
      <c r="T2708" t="s">
        <v>4263</v>
      </c>
    </row>
    <row r="2709" spans="1:20" x14ac:dyDescent="0.3">
      <c r="A2709" t="s">
        <v>3913</v>
      </c>
      <c r="B2709" t="s">
        <v>4139</v>
      </c>
      <c r="C2709" t="s">
        <v>4148</v>
      </c>
      <c r="D2709" t="s">
        <v>4061</v>
      </c>
      <c r="E2709" t="s">
        <v>4062</v>
      </c>
      <c r="F2709" t="s">
        <v>1834</v>
      </c>
      <c r="G2709" t="s">
        <v>2086</v>
      </c>
      <c r="H2709" t="s">
        <v>9</v>
      </c>
      <c r="I2709" t="s">
        <v>180</v>
      </c>
      <c r="J2709" t="s">
        <v>3355</v>
      </c>
      <c r="K2709" t="s">
        <v>4134</v>
      </c>
      <c r="L2709">
        <v>16300</v>
      </c>
      <c r="M2709" t="s">
        <v>4135</v>
      </c>
      <c r="N2709" t="s">
        <v>4060</v>
      </c>
      <c r="O2709" t="s">
        <v>4136</v>
      </c>
      <c r="P2709">
        <v>100</v>
      </c>
      <c r="Q2709" t="s">
        <v>4134</v>
      </c>
      <c r="R2709">
        <v>2560.8675699999999</v>
      </c>
      <c r="S2709" t="s">
        <v>4141</v>
      </c>
      <c r="T2709" t="s">
        <v>4234</v>
      </c>
    </row>
    <row r="2710" spans="1:20" x14ac:dyDescent="0.3">
      <c r="A2710" t="s">
        <v>3755</v>
      </c>
      <c r="B2710" t="s">
        <v>4231</v>
      </c>
      <c r="C2710" t="s">
        <v>4164</v>
      </c>
      <c r="D2710" t="s">
        <v>4061</v>
      </c>
      <c r="E2710" t="s">
        <v>4062</v>
      </c>
      <c r="F2710" t="s">
        <v>1834</v>
      </c>
      <c r="G2710" t="s">
        <v>2086</v>
      </c>
      <c r="H2710" t="s">
        <v>9</v>
      </c>
      <c r="I2710" t="s">
        <v>180</v>
      </c>
      <c r="J2710" t="s">
        <v>3355</v>
      </c>
      <c r="K2710" t="s">
        <v>4134</v>
      </c>
      <c r="L2710">
        <v>16600</v>
      </c>
      <c r="M2710" t="s">
        <v>4135</v>
      </c>
      <c r="N2710" t="s">
        <v>4060</v>
      </c>
      <c r="O2710" t="s">
        <v>4136</v>
      </c>
      <c r="P2710">
        <v>100</v>
      </c>
      <c r="Q2710" t="s">
        <v>4134</v>
      </c>
      <c r="R2710">
        <v>2325.0208200000002</v>
      </c>
      <c r="S2710" t="s">
        <v>4232</v>
      </c>
      <c r="T2710" t="s">
        <v>4174</v>
      </c>
    </row>
    <row r="2711" spans="1:20" x14ac:dyDescent="0.3">
      <c r="A2711" t="s">
        <v>3657</v>
      </c>
      <c r="B2711" t="s">
        <v>4689</v>
      </c>
      <c r="C2711" t="s">
        <v>4164</v>
      </c>
      <c r="D2711" t="s">
        <v>4085</v>
      </c>
      <c r="E2711" t="s">
        <v>4086</v>
      </c>
      <c r="F2711" t="s">
        <v>37</v>
      </c>
      <c r="G2711" t="s">
        <v>2210</v>
      </c>
      <c r="H2711" t="s">
        <v>25</v>
      </c>
      <c r="I2711" t="s">
        <v>184</v>
      </c>
      <c r="J2711" t="s">
        <v>3383</v>
      </c>
      <c r="K2711" t="s">
        <v>4134</v>
      </c>
      <c r="L2711">
        <v>4800</v>
      </c>
      <c r="M2711" t="s">
        <v>4135</v>
      </c>
      <c r="N2711" t="s">
        <v>4060</v>
      </c>
      <c r="O2711" t="s">
        <v>4136</v>
      </c>
      <c r="P2711">
        <v>1200</v>
      </c>
      <c r="Q2711" t="s">
        <v>4134</v>
      </c>
      <c r="R2711">
        <v>1056.5586599999999</v>
      </c>
      <c r="S2711" t="s">
        <v>4271</v>
      </c>
      <c r="T2711" t="s">
        <v>4594</v>
      </c>
    </row>
    <row r="2712" spans="1:20" x14ac:dyDescent="0.3">
      <c r="A2712" t="s">
        <v>3702</v>
      </c>
      <c r="B2712" t="s">
        <v>4139</v>
      </c>
      <c r="C2712" t="s">
        <v>4177</v>
      </c>
      <c r="D2712" t="s">
        <v>4061</v>
      </c>
      <c r="E2712" t="s">
        <v>4062</v>
      </c>
      <c r="F2712" t="s">
        <v>1834</v>
      </c>
      <c r="G2712" t="s">
        <v>2086</v>
      </c>
      <c r="H2712" t="s">
        <v>9</v>
      </c>
      <c r="I2712" t="s">
        <v>180</v>
      </c>
      <c r="J2712" t="s">
        <v>3355</v>
      </c>
      <c r="K2712" t="s">
        <v>4134</v>
      </c>
      <c r="L2712">
        <v>168</v>
      </c>
      <c r="M2712" t="s">
        <v>4135</v>
      </c>
      <c r="N2712" t="s">
        <v>4060</v>
      </c>
      <c r="O2712" t="s">
        <v>4136</v>
      </c>
      <c r="P2712">
        <v>28</v>
      </c>
      <c r="Q2712" t="s">
        <v>4134</v>
      </c>
      <c r="R2712">
        <v>2980.4106900000002</v>
      </c>
      <c r="S2712" t="s">
        <v>4141</v>
      </c>
      <c r="T2712" t="s">
        <v>4412</v>
      </c>
    </row>
    <row r="2713" spans="1:20" x14ac:dyDescent="0.3">
      <c r="A2713" t="s">
        <v>3653</v>
      </c>
      <c r="B2713" t="s">
        <v>4139</v>
      </c>
      <c r="C2713" t="s">
        <v>4303</v>
      </c>
      <c r="D2713" t="s">
        <v>4061</v>
      </c>
      <c r="E2713" t="s">
        <v>4062</v>
      </c>
      <c r="F2713" t="s">
        <v>1834</v>
      </c>
      <c r="G2713" t="s">
        <v>2086</v>
      </c>
      <c r="H2713" t="s">
        <v>9</v>
      </c>
      <c r="I2713" t="s">
        <v>180</v>
      </c>
      <c r="J2713" t="s">
        <v>3355</v>
      </c>
      <c r="K2713" t="s">
        <v>4134</v>
      </c>
      <c r="L2713">
        <v>8468</v>
      </c>
      <c r="M2713" t="s">
        <v>4135</v>
      </c>
      <c r="N2713" t="s">
        <v>4060</v>
      </c>
      <c r="O2713" t="s">
        <v>4136</v>
      </c>
      <c r="P2713">
        <v>146</v>
      </c>
      <c r="Q2713" t="s">
        <v>4134</v>
      </c>
      <c r="R2713">
        <v>3379.27124</v>
      </c>
      <c r="S2713" t="s">
        <v>4141</v>
      </c>
      <c r="T2713" t="s">
        <v>4265</v>
      </c>
    </row>
    <row r="2714" spans="1:20" x14ac:dyDescent="0.3">
      <c r="A2714" t="s">
        <v>3953</v>
      </c>
      <c r="B2714" t="s">
        <v>4319</v>
      </c>
      <c r="C2714" t="s">
        <v>4235</v>
      </c>
      <c r="D2714" t="s">
        <v>4085</v>
      </c>
      <c r="E2714" t="s">
        <v>4086</v>
      </c>
      <c r="F2714" t="s">
        <v>331</v>
      </c>
      <c r="G2714" t="s">
        <v>2211</v>
      </c>
      <c r="H2714" t="s">
        <v>46</v>
      </c>
      <c r="I2714" t="s">
        <v>180</v>
      </c>
      <c r="J2714" t="s">
        <v>3383</v>
      </c>
      <c r="K2714" t="s">
        <v>4134</v>
      </c>
      <c r="L2714">
        <v>192</v>
      </c>
      <c r="M2714" t="s">
        <v>4135</v>
      </c>
      <c r="N2714" t="s">
        <v>4060</v>
      </c>
      <c r="O2714" t="s">
        <v>4136</v>
      </c>
      <c r="P2714">
        <v>24</v>
      </c>
      <c r="Q2714" t="s">
        <v>4134</v>
      </c>
      <c r="R2714">
        <v>2547.4300899999998</v>
      </c>
      <c r="S2714" t="s">
        <v>4194</v>
      </c>
      <c r="T2714" t="s">
        <v>4355</v>
      </c>
    </row>
    <row r="2715" spans="1:20" x14ac:dyDescent="0.3">
      <c r="A2715" t="s">
        <v>3702</v>
      </c>
      <c r="B2715" t="s">
        <v>4139</v>
      </c>
      <c r="C2715" t="s">
        <v>4252</v>
      </c>
      <c r="D2715" t="s">
        <v>4061</v>
      </c>
      <c r="E2715" t="s">
        <v>4062</v>
      </c>
      <c r="F2715" t="s">
        <v>1834</v>
      </c>
      <c r="G2715" t="s">
        <v>2086</v>
      </c>
      <c r="H2715" t="s">
        <v>9</v>
      </c>
      <c r="I2715" t="s">
        <v>180</v>
      </c>
      <c r="J2715" t="s">
        <v>3355</v>
      </c>
      <c r="K2715" t="s">
        <v>4134</v>
      </c>
      <c r="L2715">
        <v>11840</v>
      </c>
      <c r="M2715" t="s">
        <v>4135</v>
      </c>
      <c r="N2715" t="s">
        <v>4060</v>
      </c>
      <c r="O2715" t="s">
        <v>4136</v>
      </c>
      <c r="P2715">
        <v>148</v>
      </c>
      <c r="Q2715" t="s">
        <v>4134</v>
      </c>
      <c r="R2715">
        <v>2980.4106900000002</v>
      </c>
      <c r="S2715" t="s">
        <v>4141</v>
      </c>
      <c r="T2715" t="s">
        <v>4158</v>
      </c>
    </row>
    <row r="2716" spans="1:20" x14ac:dyDescent="0.3">
      <c r="A2716" t="s">
        <v>3657</v>
      </c>
      <c r="B2716" t="s">
        <v>4346</v>
      </c>
      <c r="C2716" t="s">
        <v>4235</v>
      </c>
      <c r="D2716" t="s">
        <v>4085</v>
      </c>
      <c r="E2716" t="s">
        <v>4086</v>
      </c>
      <c r="F2716" t="s">
        <v>37</v>
      </c>
      <c r="G2716" t="s">
        <v>2210</v>
      </c>
      <c r="H2716" t="s">
        <v>25</v>
      </c>
      <c r="I2716" t="s">
        <v>184</v>
      </c>
      <c r="J2716" t="s">
        <v>3383</v>
      </c>
      <c r="K2716" t="s">
        <v>4134</v>
      </c>
      <c r="L2716">
        <v>2000</v>
      </c>
      <c r="M2716" t="s">
        <v>4135</v>
      </c>
      <c r="N2716" t="s">
        <v>4060</v>
      </c>
      <c r="O2716" t="s">
        <v>4136</v>
      </c>
      <c r="P2716">
        <v>2000</v>
      </c>
      <c r="Q2716" t="s">
        <v>4134</v>
      </c>
      <c r="R2716">
        <v>977.82592</v>
      </c>
      <c r="S2716" t="s">
        <v>4347</v>
      </c>
      <c r="T2716" t="s">
        <v>4553</v>
      </c>
    </row>
    <row r="2717" spans="1:20" x14ac:dyDescent="0.3">
      <c r="A2717" t="s">
        <v>3702</v>
      </c>
      <c r="B2717" t="s">
        <v>4139</v>
      </c>
      <c r="C2717" t="s">
        <v>4199</v>
      </c>
      <c r="D2717" t="s">
        <v>4061</v>
      </c>
      <c r="E2717" t="s">
        <v>4062</v>
      </c>
      <c r="F2717" t="s">
        <v>1834</v>
      </c>
      <c r="G2717" t="s">
        <v>2086</v>
      </c>
      <c r="H2717" t="s">
        <v>9</v>
      </c>
      <c r="I2717" t="s">
        <v>180</v>
      </c>
      <c r="J2717" t="s">
        <v>3355</v>
      </c>
      <c r="K2717" t="s">
        <v>4134</v>
      </c>
      <c r="L2717">
        <v>2310</v>
      </c>
      <c r="M2717" t="s">
        <v>4135</v>
      </c>
      <c r="N2717" t="s">
        <v>4060</v>
      </c>
      <c r="O2717" t="s">
        <v>4136</v>
      </c>
      <c r="P2717">
        <v>55</v>
      </c>
      <c r="Q2717" t="s">
        <v>4134</v>
      </c>
      <c r="R2717">
        <v>2980.4106900000002</v>
      </c>
      <c r="S2717" t="s">
        <v>4141</v>
      </c>
      <c r="T2717" t="s">
        <v>4173</v>
      </c>
    </row>
    <row r="2718" spans="1:20" x14ac:dyDescent="0.3">
      <c r="A2718" t="s">
        <v>3727</v>
      </c>
      <c r="B2718" t="s">
        <v>4139</v>
      </c>
      <c r="C2718" t="s">
        <v>4288</v>
      </c>
      <c r="D2718" t="s">
        <v>4061</v>
      </c>
      <c r="E2718" t="s">
        <v>4062</v>
      </c>
      <c r="F2718" t="s">
        <v>1834</v>
      </c>
      <c r="G2718" t="s">
        <v>2086</v>
      </c>
      <c r="H2718" t="s">
        <v>9</v>
      </c>
      <c r="I2718" t="s">
        <v>180</v>
      </c>
      <c r="J2718" t="s">
        <v>3355</v>
      </c>
      <c r="K2718" t="s">
        <v>4134</v>
      </c>
      <c r="L2718">
        <v>2353</v>
      </c>
      <c r="M2718" t="s">
        <v>4135</v>
      </c>
      <c r="N2718" t="s">
        <v>4060</v>
      </c>
      <c r="O2718" t="s">
        <v>4136</v>
      </c>
      <c r="P2718">
        <v>13</v>
      </c>
      <c r="Q2718" t="s">
        <v>4134</v>
      </c>
      <c r="R2718">
        <v>4435.2754500000001</v>
      </c>
      <c r="S2718" t="s">
        <v>4141</v>
      </c>
      <c r="T2718" t="s">
        <v>4267</v>
      </c>
    </row>
    <row r="2719" spans="1:20" x14ac:dyDescent="0.3">
      <c r="A2719" t="s">
        <v>4003</v>
      </c>
      <c r="B2719" t="s">
        <v>4340</v>
      </c>
      <c r="C2719" t="s">
        <v>4164</v>
      </c>
      <c r="D2719" t="s">
        <v>4068</v>
      </c>
      <c r="E2719" t="s">
        <v>4069</v>
      </c>
      <c r="F2719" t="s">
        <v>572</v>
      </c>
      <c r="G2719" t="s">
        <v>3201</v>
      </c>
      <c r="H2719" t="s">
        <v>9</v>
      </c>
      <c r="I2719" t="s">
        <v>180</v>
      </c>
      <c r="J2719" t="s">
        <v>3404</v>
      </c>
      <c r="K2719" t="s">
        <v>4134</v>
      </c>
      <c r="L2719">
        <v>5</v>
      </c>
      <c r="M2719" t="s">
        <v>4135</v>
      </c>
      <c r="N2719" t="s">
        <v>4060</v>
      </c>
      <c r="O2719" t="s">
        <v>4136</v>
      </c>
      <c r="P2719">
        <v>5</v>
      </c>
      <c r="Q2719" t="s">
        <v>4134</v>
      </c>
      <c r="R2719">
        <v>127938.51718</v>
      </c>
      <c r="S2719" t="s">
        <v>4284</v>
      </c>
      <c r="T2719" t="s">
        <v>4688</v>
      </c>
    </row>
    <row r="2720" spans="1:20" x14ac:dyDescent="0.3">
      <c r="A2720" t="s">
        <v>3755</v>
      </c>
      <c r="B2720" t="s">
        <v>4132</v>
      </c>
      <c r="C2720" t="s">
        <v>4228</v>
      </c>
      <c r="D2720" t="s">
        <v>4061</v>
      </c>
      <c r="E2720" t="s">
        <v>4062</v>
      </c>
      <c r="F2720" t="s">
        <v>572</v>
      </c>
      <c r="G2720" t="s">
        <v>3201</v>
      </c>
      <c r="H2720" t="s">
        <v>9</v>
      </c>
      <c r="I2720" t="s">
        <v>180</v>
      </c>
      <c r="J2720" t="s">
        <v>3404</v>
      </c>
      <c r="K2720" t="s">
        <v>4134</v>
      </c>
      <c r="L2720">
        <v>394</v>
      </c>
      <c r="M2720" t="s">
        <v>4135</v>
      </c>
      <c r="N2720" t="s">
        <v>4060</v>
      </c>
      <c r="O2720" t="s">
        <v>4136</v>
      </c>
      <c r="P2720">
        <v>197</v>
      </c>
      <c r="Q2720" t="s">
        <v>4134</v>
      </c>
      <c r="R2720">
        <v>2352.5772099999999</v>
      </c>
      <c r="S2720" t="s">
        <v>4137</v>
      </c>
      <c r="T2720" t="s">
        <v>4278</v>
      </c>
    </row>
    <row r="2721" spans="1:20" x14ac:dyDescent="0.3">
      <c r="A2721" t="s">
        <v>3702</v>
      </c>
      <c r="B2721" t="s">
        <v>4202</v>
      </c>
      <c r="C2721" t="s">
        <v>4164</v>
      </c>
      <c r="D2721" t="s">
        <v>4061</v>
      </c>
      <c r="E2721" t="s">
        <v>4062</v>
      </c>
      <c r="F2721" t="s">
        <v>1834</v>
      </c>
      <c r="G2721" t="s">
        <v>2086</v>
      </c>
      <c r="H2721" t="s">
        <v>9</v>
      </c>
      <c r="I2721" t="s">
        <v>180</v>
      </c>
      <c r="J2721" t="s">
        <v>3355</v>
      </c>
      <c r="K2721" t="s">
        <v>4134</v>
      </c>
      <c r="L2721">
        <v>52400</v>
      </c>
      <c r="M2721" t="s">
        <v>4135</v>
      </c>
      <c r="N2721" t="s">
        <v>4060</v>
      </c>
      <c r="O2721" t="s">
        <v>4136</v>
      </c>
      <c r="P2721">
        <v>400</v>
      </c>
      <c r="Q2721" t="s">
        <v>4134</v>
      </c>
      <c r="R2721">
        <v>2980.4106900000002</v>
      </c>
      <c r="S2721" t="s">
        <v>4203</v>
      </c>
      <c r="T2721" t="s">
        <v>4406</v>
      </c>
    </row>
    <row r="2722" spans="1:20" x14ac:dyDescent="0.3">
      <c r="A2722" t="s">
        <v>3674</v>
      </c>
      <c r="B2722" t="s">
        <v>4536</v>
      </c>
      <c r="C2722" t="s">
        <v>4199</v>
      </c>
      <c r="D2722" t="s">
        <v>4068</v>
      </c>
      <c r="E2722" t="s">
        <v>4069</v>
      </c>
      <c r="F2722" t="s">
        <v>71</v>
      </c>
      <c r="G2722" t="s">
        <v>2214</v>
      </c>
      <c r="H2722" t="s">
        <v>23</v>
      </c>
      <c r="I2722" t="s">
        <v>184</v>
      </c>
      <c r="J2722" t="s">
        <v>3383</v>
      </c>
      <c r="K2722" t="s">
        <v>4134</v>
      </c>
      <c r="L2722">
        <v>10</v>
      </c>
      <c r="M2722" t="s">
        <v>4135</v>
      </c>
      <c r="N2722" t="s">
        <v>4060</v>
      </c>
      <c r="O2722" t="s">
        <v>4136</v>
      </c>
      <c r="P2722">
        <v>10</v>
      </c>
      <c r="Q2722" t="s">
        <v>4134</v>
      </c>
      <c r="R2722">
        <v>4784.2289899999996</v>
      </c>
      <c r="S2722" t="s">
        <v>4359</v>
      </c>
      <c r="T2722" t="s">
        <v>4537</v>
      </c>
    </row>
    <row r="2723" spans="1:20" x14ac:dyDescent="0.3">
      <c r="A2723" t="s">
        <v>3727</v>
      </c>
      <c r="B2723" t="s">
        <v>4139</v>
      </c>
      <c r="C2723" t="s">
        <v>4167</v>
      </c>
      <c r="D2723" t="s">
        <v>4061</v>
      </c>
      <c r="E2723" t="s">
        <v>4062</v>
      </c>
      <c r="F2723" t="s">
        <v>1834</v>
      </c>
      <c r="G2723" t="s">
        <v>2086</v>
      </c>
      <c r="H2723" t="s">
        <v>9</v>
      </c>
      <c r="I2723" t="s">
        <v>180</v>
      </c>
      <c r="J2723" t="s">
        <v>3355</v>
      </c>
      <c r="K2723" t="s">
        <v>4134</v>
      </c>
      <c r="L2723">
        <v>8976</v>
      </c>
      <c r="M2723" t="s">
        <v>4135</v>
      </c>
      <c r="N2723" t="s">
        <v>4060</v>
      </c>
      <c r="O2723" t="s">
        <v>4136</v>
      </c>
      <c r="P2723">
        <v>34</v>
      </c>
      <c r="Q2723" t="s">
        <v>4134</v>
      </c>
      <c r="R2723">
        <v>4435.2754500000001</v>
      </c>
      <c r="S2723" t="s">
        <v>4141</v>
      </c>
      <c r="T2723" t="s">
        <v>4263</v>
      </c>
    </row>
    <row r="2724" spans="1:20" x14ac:dyDescent="0.3">
      <c r="A2724" t="s">
        <v>3702</v>
      </c>
      <c r="B2724" t="s">
        <v>4268</v>
      </c>
      <c r="C2724" t="s">
        <v>4235</v>
      </c>
      <c r="D2724" t="s">
        <v>4061</v>
      </c>
      <c r="E2724" t="s">
        <v>4062</v>
      </c>
      <c r="F2724" t="s">
        <v>572</v>
      </c>
      <c r="G2724" t="s">
        <v>3201</v>
      </c>
      <c r="H2724" t="s">
        <v>9</v>
      </c>
      <c r="I2724" t="s">
        <v>180</v>
      </c>
      <c r="J2724" t="s">
        <v>3404</v>
      </c>
      <c r="K2724" t="s">
        <v>4134</v>
      </c>
      <c r="L2724">
        <v>13200</v>
      </c>
      <c r="M2724" t="s">
        <v>4135</v>
      </c>
      <c r="N2724" t="s">
        <v>4060</v>
      </c>
      <c r="O2724" t="s">
        <v>4136</v>
      </c>
      <c r="P2724">
        <v>100</v>
      </c>
      <c r="Q2724" t="s">
        <v>4134</v>
      </c>
      <c r="R2724">
        <v>3016.1878499999998</v>
      </c>
      <c r="S2724" t="s">
        <v>4248</v>
      </c>
      <c r="T2724" t="s">
        <v>4421</v>
      </c>
    </row>
    <row r="2725" spans="1:20" x14ac:dyDescent="0.3">
      <c r="A2725" t="s">
        <v>3702</v>
      </c>
      <c r="B2725" t="s">
        <v>4202</v>
      </c>
      <c r="C2725" t="s">
        <v>4235</v>
      </c>
      <c r="D2725" t="s">
        <v>4061</v>
      </c>
      <c r="E2725" t="s">
        <v>4062</v>
      </c>
      <c r="F2725" t="s">
        <v>1834</v>
      </c>
      <c r="G2725" t="s">
        <v>2086</v>
      </c>
      <c r="H2725" t="s">
        <v>9</v>
      </c>
      <c r="I2725" t="s">
        <v>180</v>
      </c>
      <c r="J2725" t="s">
        <v>3355</v>
      </c>
      <c r="K2725" t="s">
        <v>4134</v>
      </c>
      <c r="L2725">
        <v>71857</v>
      </c>
      <c r="M2725" t="s">
        <v>4135</v>
      </c>
      <c r="N2725" t="s">
        <v>4060</v>
      </c>
      <c r="O2725" t="s">
        <v>4136</v>
      </c>
      <c r="P2725">
        <v>397</v>
      </c>
      <c r="Q2725" t="s">
        <v>4134</v>
      </c>
      <c r="R2725">
        <v>2980.4106900000002</v>
      </c>
      <c r="S2725" t="s">
        <v>4203</v>
      </c>
      <c r="T2725" t="s">
        <v>4302</v>
      </c>
    </row>
    <row r="2726" spans="1:20" x14ac:dyDescent="0.3">
      <c r="A2726" t="s">
        <v>3725</v>
      </c>
      <c r="B2726" t="s">
        <v>4379</v>
      </c>
      <c r="C2726" t="s">
        <v>4199</v>
      </c>
      <c r="D2726" t="s">
        <v>4085</v>
      </c>
      <c r="E2726" t="s">
        <v>4086</v>
      </c>
      <c r="F2726" t="s">
        <v>331</v>
      </c>
      <c r="G2726" t="s">
        <v>2211</v>
      </c>
      <c r="H2726" t="s">
        <v>46</v>
      </c>
      <c r="I2726" t="s">
        <v>180</v>
      </c>
      <c r="J2726" t="s">
        <v>3383</v>
      </c>
      <c r="K2726" t="s">
        <v>4134</v>
      </c>
      <c r="L2726">
        <v>14000</v>
      </c>
      <c r="M2726" t="s">
        <v>4135</v>
      </c>
      <c r="N2726" t="s">
        <v>4060</v>
      </c>
      <c r="O2726" t="s">
        <v>4136</v>
      </c>
      <c r="P2726">
        <v>1000</v>
      </c>
      <c r="Q2726" t="s">
        <v>4134</v>
      </c>
      <c r="R2726">
        <v>696.14964999999995</v>
      </c>
      <c r="S2726" t="s">
        <v>4380</v>
      </c>
      <c r="T2726" t="s">
        <v>4165</v>
      </c>
    </row>
    <row r="2727" spans="1:20" x14ac:dyDescent="0.3">
      <c r="A2727" t="s">
        <v>3702</v>
      </c>
      <c r="B2727" t="s">
        <v>4139</v>
      </c>
      <c r="C2727" t="s">
        <v>4199</v>
      </c>
      <c r="D2727" t="s">
        <v>4061</v>
      </c>
      <c r="E2727" t="s">
        <v>4062</v>
      </c>
      <c r="F2727" t="s">
        <v>1834</v>
      </c>
      <c r="G2727" t="s">
        <v>2086</v>
      </c>
      <c r="H2727" t="s">
        <v>9</v>
      </c>
      <c r="I2727" t="s">
        <v>180</v>
      </c>
      <c r="J2727" t="s">
        <v>3355</v>
      </c>
      <c r="K2727" t="s">
        <v>4134</v>
      </c>
      <c r="L2727">
        <v>3960</v>
      </c>
      <c r="M2727" t="s">
        <v>4135</v>
      </c>
      <c r="N2727" t="s">
        <v>4060</v>
      </c>
      <c r="O2727" t="s">
        <v>4136</v>
      </c>
      <c r="P2727">
        <v>55</v>
      </c>
      <c r="Q2727" t="s">
        <v>4134</v>
      </c>
      <c r="R2727">
        <v>2980.4106900000002</v>
      </c>
      <c r="S2727" t="s">
        <v>4141</v>
      </c>
      <c r="T2727" t="s">
        <v>4217</v>
      </c>
    </row>
    <row r="2728" spans="1:20" x14ac:dyDescent="0.3">
      <c r="A2728" t="s">
        <v>3727</v>
      </c>
      <c r="B2728" t="s">
        <v>4139</v>
      </c>
      <c r="C2728" t="s">
        <v>4288</v>
      </c>
      <c r="D2728" t="s">
        <v>4061</v>
      </c>
      <c r="E2728" t="s">
        <v>4062</v>
      </c>
      <c r="F2728" t="s">
        <v>1834</v>
      </c>
      <c r="G2728" t="s">
        <v>2086</v>
      </c>
      <c r="H2728" t="s">
        <v>9</v>
      </c>
      <c r="I2728" t="s">
        <v>180</v>
      </c>
      <c r="J2728" t="s">
        <v>3355</v>
      </c>
      <c r="K2728" t="s">
        <v>4134</v>
      </c>
      <c r="L2728">
        <v>442</v>
      </c>
      <c r="M2728" t="s">
        <v>4135</v>
      </c>
      <c r="N2728" t="s">
        <v>4060</v>
      </c>
      <c r="O2728" t="s">
        <v>4136</v>
      </c>
      <c r="P2728">
        <v>13</v>
      </c>
      <c r="Q2728" t="s">
        <v>4134</v>
      </c>
      <c r="R2728">
        <v>4435.2754500000001</v>
      </c>
      <c r="S2728" t="s">
        <v>4141</v>
      </c>
      <c r="T2728" t="s">
        <v>4200</v>
      </c>
    </row>
    <row r="2729" spans="1:20" x14ac:dyDescent="0.3">
      <c r="A2729" t="s">
        <v>3884</v>
      </c>
      <c r="B2729" t="s">
        <v>4139</v>
      </c>
      <c r="C2729" t="s">
        <v>4140</v>
      </c>
      <c r="D2729" t="s">
        <v>4061</v>
      </c>
      <c r="E2729" t="s">
        <v>4062</v>
      </c>
      <c r="F2729" t="s">
        <v>1834</v>
      </c>
      <c r="G2729" t="s">
        <v>2086</v>
      </c>
      <c r="H2729" t="s">
        <v>9</v>
      </c>
      <c r="I2729" t="s">
        <v>180</v>
      </c>
      <c r="J2729" t="s">
        <v>3355</v>
      </c>
      <c r="K2729" t="s">
        <v>4134</v>
      </c>
      <c r="L2729">
        <v>12642</v>
      </c>
      <c r="M2729" t="s">
        <v>4135</v>
      </c>
      <c r="N2729" t="s">
        <v>4060</v>
      </c>
      <c r="O2729" t="s">
        <v>4136</v>
      </c>
      <c r="P2729">
        <v>42</v>
      </c>
      <c r="Q2729" t="s">
        <v>4134</v>
      </c>
      <c r="R2729">
        <v>10162.67376</v>
      </c>
      <c r="S2729" t="s">
        <v>4141</v>
      </c>
      <c r="T2729" t="s">
        <v>4286</v>
      </c>
    </row>
    <row r="2730" spans="1:20" x14ac:dyDescent="0.3">
      <c r="A2730" t="s">
        <v>3702</v>
      </c>
      <c r="B2730" t="s">
        <v>4139</v>
      </c>
      <c r="C2730" t="s">
        <v>4199</v>
      </c>
      <c r="D2730" t="s">
        <v>4061</v>
      </c>
      <c r="E2730" t="s">
        <v>4062</v>
      </c>
      <c r="F2730" t="s">
        <v>1834</v>
      </c>
      <c r="G2730" t="s">
        <v>2086</v>
      </c>
      <c r="H2730" t="s">
        <v>9</v>
      </c>
      <c r="I2730" t="s">
        <v>180</v>
      </c>
      <c r="J2730" t="s">
        <v>3355</v>
      </c>
      <c r="K2730" t="s">
        <v>4134</v>
      </c>
      <c r="L2730">
        <v>2310</v>
      </c>
      <c r="M2730" t="s">
        <v>4135</v>
      </c>
      <c r="N2730" t="s">
        <v>4060</v>
      </c>
      <c r="O2730" t="s">
        <v>4136</v>
      </c>
      <c r="P2730">
        <v>55</v>
      </c>
      <c r="Q2730" t="s">
        <v>4134</v>
      </c>
      <c r="R2730">
        <v>2980.4106900000002</v>
      </c>
      <c r="S2730" t="s">
        <v>4141</v>
      </c>
      <c r="T2730" t="s">
        <v>4168</v>
      </c>
    </row>
    <row r="2731" spans="1:20" x14ac:dyDescent="0.3">
      <c r="A2731" t="s">
        <v>3727</v>
      </c>
      <c r="B2731" t="s">
        <v>4139</v>
      </c>
      <c r="C2731" t="s">
        <v>4167</v>
      </c>
      <c r="D2731" t="s">
        <v>4061</v>
      </c>
      <c r="E2731" t="s">
        <v>4062</v>
      </c>
      <c r="F2731" t="s">
        <v>1834</v>
      </c>
      <c r="G2731" t="s">
        <v>2086</v>
      </c>
      <c r="H2731" t="s">
        <v>9</v>
      </c>
      <c r="I2731" t="s">
        <v>180</v>
      </c>
      <c r="J2731" t="s">
        <v>3355</v>
      </c>
      <c r="K2731" t="s">
        <v>4134</v>
      </c>
      <c r="L2731">
        <v>5542</v>
      </c>
      <c r="M2731" t="s">
        <v>4135</v>
      </c>
      <c r="N2731" t="s">
        <v>4060</v>
      </c>
      <c r="O2731" t="s">
        <v>4136</v>
      </c>
      <c r="P2731">
        <v>34</v>
      </c>
      <c r="Q2731" t="s">
        <v>4134</v>
      </c>
      <c r="R2731">
        <v>4435.2754500000001</v>
      </c>
      <c r="S2731" t="s">
        <v>4141</v>
      </c>
      <c r="T2731" t="s">
        <v>4234</v>
      </c>
    </row>
    <row r="2732" spans="1:20" x14ac:dyDescent="0.3">
      <c r="A2732" t="s">
        <v>3653</v>
      </c>
      <c r="B2732" t="s">
        <v>4139</v>
      </c>
      <c r="C2732" t="s">
        <v>4235</v>
      </c>
      <c r="D2732" t="s">
        <v>4061</v>
      </c>
      <c r="E2732" t="s">
        <v>4062</v>
      </c>
      <c r="F2732" t="s">
        <v>1834</v>
      </c>
      <c r="G2732" t="s">
        <v>2086</v>
      </c>
      <c r="H2732" t="s">
        <v>9</v>
      </c>
      <c r="I2732" t="s">
        <v>180</v>
      </c>
      <c r="J2732" t="s">
        <v>3355</v>
      </c>
      <c r="K2732" t="s">
        <v>4134</v>
      </c>
      <c r="L2732">
        <v>14140</v>
      </c>
      <c r="M2732" t="s">
        <v>4135</v>
      </c>
      <c r="N2732" t="s">
        <v>4060</v>
      </c>
      <c r="O2732" t="s">
        <v>4136</v>
      </c>
      <c r="P2732">
        <v>140</v>
      </c>
      <c r="Q2732" t="s">
        <v>4134</v>
      </c>
      <c r="R2732">
        <v>3379.27124</v>
      </c>
      <c r="S2732" t="s">
        <v>4141</v>
      </c>
      <c r="T2732" t="s">
        <v>4170</v>
      </c>
    </row>
    <row r="2733" spans="1:20" x14ac:dyDescent="0.3">
      <c r="A2733" t="s">
        <v>3727</v>
      </c>
      <c r="B2733" t="s">
        <v>4139</v>
      </c>
      <c r="C2733" t="s">
        <v>4159</v>
      </c>
      <c r="D2733" t="s">
        <v>4061</v>
      </c>
      <c r="E2733" t="s">
        <v>4062</v>
      </c>
      <c r="F2733" t="s">
        <v>1834</v>
      </c>
      <c r="G2733" t="s">
        <v>2086</v>
      </c>
      <c r="H2733" t="s">
        <v>9</v>
      </c>
      <c r="I2733" t="s">
        <v>180</v>
      </c>
      <c r="J2733" t="s">
        <v>3355</v>
      </c>
      <c r="K2733" t="s">
        <v>4134</v>
      </c>
      <c r="L2733">
        <v>4809</v>
      </c>
      <c r="M2733" t="s">
        <v>4135</v>
      </c>
      <c r="N2733" t="s">
        <v>4060</v>
      </c>
      <c r="O2733" t="s">
        <v>4136</v>
      </c>
      <c r="P2733">
        <v>241</v>
      </c>
      <c r="Q2733" t="s">
        <v>4134</v>
      </c>
      <c r="R2733">
        <v>4435.2754500000001</v>
      </c>
      <c r="S2733" t="s">
        <v>4141</v>
      </c>
      <c r="T2733" t="s">
        <v>4138</v>
      </c>
    </row>
    <row r="2734" spans="1:20" x14ac:dyDescent="0.3">
      <c r="A2734" t="s">
        <v>3968</v>
      </c>
      <c r="B2734" t="s">
        <v>4189</v>
      </c>
      <c r="C2734" t="s">
        <v>4152</v>
      </c>
      <c r="D2734" t="s">
        <v>4068</v>
      </c>
      <c r="E2734" t="s">
        <v>4069</v>
      </c>
      <c r="F2734" t="s">
        <v>1834</v>
      </c>
      <c r="G2734" t="s">
        <v>2086</v>
      </c>
      <c r="H2734" t="s">
        <v>9</v>
      </c>
      <c r="I2734" t="s">
        <v>180</v>
      </c>
      <c r="J2734" t="s">
        <v>3355</v>
      </c>
      <c r="K2734" t="s">
        <v>4134</v>
      </c>
      <c r="L2734">
        <v>12</v>
      </c>
      <c r="M2734" t="s">
        <v>4135</v>
      </c>
      <c r="N2734" t="s">
        <v>4060</v>
      </c>
      <c r="O2734" t="s">
        <v>4136</v>
      </c>
      <c r="P2734">
        <v>12</v>
      </c>
      <c r="Q2734" t="s">
        <v>4134</v>
      </c>
      <c r="R2734">
        <v>108714.55721</v>
      </c>
      <c r="S2734" t="s">
        <v>4190</v>
      </c>
      <c r="T2734" t="s">
        <v>4449</v>
      </c>
    </row>
    <row r="2735" spans="1:20" x14ac:dyDescent="0.3">
      <c r="A2735" t="s">
        <v>3653</v>
      </c>
      <c r="B2735" t="s">
        <v>4139</v>
      </c>
      <c r="C2735" t="s">
        <v>4253</v>
      </c>
      <c r="D2735" t="s">
        <v>4061</v>
      </c>
      <c r="E2735" t="s">
        <v>4062</v>
      </c>
      <c r="F2735" t="s">
        <v>1834</v>
      </c>
      <c r="G2735" t="s">
        <v>2086</v>
      </c>
      <c r="H2735" t="s">
        <v>9</v>
      </c>
      <c r="I2735" t="s">
        <v>180</v>
      </c>
      <c r="J2735" t="s">
        <v>3355</v>
      </c>
      <c r="K2735" t="s">
        <v>4134</v>
      </c>
      <c r="L2735">
        <v>876</v>
      </c>
      <c r="M2735" t="s">
        <v>4135</v>
      </c>
      <c r="N2735" t="s">
        <v>4060</v>
      </c>
      <c r="O2735" t="s">
        <v>4136</v>
      </c>
      <c r="P2735">
        <v>4</v>
      </c>
      <c r="Q2735" t="s">
        <v>4134</v>
      </c>
      <c r="R2735">
        <v>3379.27124</v>
      </c>
      <c r="S2735" t="s">
        <v>4141</v>
      </c>
      <c r="T2735" t="s">
        <v>4176</v>
      </c>
    </row>
    <row r="2736" spans="1:20" x14ac:dyDescent="0.3">
      <c r="A2736" t="s">
        <v>3718</v>
      </c>
      <c r="B2736" t="s">
        <v>4334</v>
      </c>
      <c r="C2736" t="s">
        <v>4199</v>
      </c>
      <c r="D2736" t="s">
        <v>4061</v>
      </c>
      <c r="E2736" t="s">
        <v>4062</v>
      </c>
      <c r="F2736" t="s">
        <v>1834</v>
      </c>
      <c r="G2736" t="s">
        <v>2086</v>
      </c>
      <c r="H2736" t="s">
        <v>9</v>
      </c>
      <c r="I2736" t="s">
        <v>180</v>
      </c>
      <c r="J2736" t="s">
        <v>3355</v>
      </c>
      <c r="K2736" t="s">
        <v>4134</v>
      </c>
      <c r="L2736">
        <v>18</v>
      </c>
      <c r="M2736" t="s">
        <v>4135</v>
      </c>
      <c r="N2736" t="s">
        <v>4060</v>
      </c>
      <c r="O2736" t="s">
        <v>4136</v>
      </c>
      <c r="P2736">
        <v>9</v>
      </c>
      <c r="Q2736" t="s">
        <v>4134</v>
      </c>
      <c r="R2736">
        <v>980.61499000000003</v>
      </c>
      <c r="S2736" t="s">
        <v>4335</v>
      </c>
      <c r="T2736" t="s">
        <v>4391</v>
      </c>
    </row>
    <row r="2737" spans="1:20" x14ac:dyDescent="0.3">
      <c r="A2737" t="s">
        <v>3702</v>
      </c>
      <c r="B2737" t="s">
        <v>4132</v>
      </c>
      <c r="C2737" t="s">
        <v>4175</v>
      </c>
      <c r="D2737" t="s">
        <v>4061</v>
      </c>
      <c r="E2737" t="s">
        <v>4062</v>
      </c>
      <c r="F2737" t="s">
        <v>572</v>
      </c>
      <c r="G2737" t="s">
        <v>3201</v>
      </c>
      <c r="H2737" t="s">
        <v>9</v>
      </c>
      <c r="I2737" t="s">
        <v>180</v>
      </c>
      <c r="J2737" t="s">
        <v>3404</v>
      </c>
      <c r="K2737" t="s">
        <v>4134</v>
      </c>
      <c r="L2737">
        <v>27216</v>
      </c>
      <c r="M2737" t="s">
        <v>4135</v>
      </c>
      <c r="N2737" t="s">
        <v>4060</v>
      </c>
      <c r="O2737" t="s">
        <v>4136</v>
      </c>
      <c r="P2737">
        <v>378</v>
      </c>
      <c r="Q2737" t="s">
        <v>4134</v>
      </c>
      <c r="R2737">
        <v>3016.1878499999998</v>
      </c>
      <c r="S2737" t="s">
        <v>4137</v>
      </c>
      <c r="T2737" t="s">
        <v>4476</v>
      </c>
    </row>
    <row r="2738" spans="1:20" x14ac:dyDescent="0.3">
      <c r="A2738" t="s">
        <v>3727</v>
      </c>
      <c r="B2738" t="s">
        <v>4139</v>
      </c>
      <c r="C2738" t="s">
        <v>4288</v>
      </c>
      <c r="D2738" t="s">
        <v>4061</v>
      </c>
      <c r="E2738" t="s">
        <v>4062</v>
      </c>
      <c r="F2738" t="s">
        <v>1834</v>
      </c>
      <c r="G2738" t="s">
        <v>2086</v>
      </c>
      <c r="H2738" t="s">
        <v>9</v>
      </c>
      <c r="I2738" t="s">
        <v>180</v>
      </c>
      <c r="J2738" t="s">
        <v>3355</v>
      </c>
      <c r="K2738" t="s">
        <v>4134</v>
      </c>
      <c r="L2738">
        <v>936</v>
      </c>
      <c r="M2738" t="s">
        <v>4135</v>
      </c>
      <c r="N2738" t="s">
        <v>4060</v>
      </c>
      <c r="O2738" t="s">
        <v>4136</v>
      </c>
      <c r="P2738">
        <v>13</v>
      </c>
      <c r="Q2738" t="s">
        <v>4134</v>
      </c>
      <c r="R2738">
        <v>4435.2754500000001</v>
      </c>
      <c r="S2738" t="s">
        <v>4141</v>
      </c>
      <c r="T2738" t="s">
        <v>4217</v>
      </c>
    </row>
    <row r="2739" spans="1:20" x14ac:dyDescent="0.3">
      <c r="A2739" t="s">
        <v>3844</v>
      </c>
      <c r="B2739" t="s">
        <v>4163</v>
      </c>
      <c r="C2739" t="s">
        <v>4235</v>
      </c>
      <c r="D2739" t="s">
        <v>4068</v>
      </c>
      <c r="E2739" t="s">
        <v>4069</v>
      </c>
      <c r="F2739" t="s">
        <v>1834</v>
      </c>
      <c r="G2739" t="s">
        <v>2086</v>
      </c>
      <c r="H2739" t="s">
        <v>9</v>
      </c>
      <c r="I2739" t="s">
        <v>180</v>
      </c>
      <c r="J2739" t="s">
        <v>3355</v>
      </c>
      <c r="K2739" t="s">
        <v>4134</v>
      </c>
      <c r="L2739">
        <v>8208</v>
      </c>
      <c r="M2739" t="s">
        <v>4135</v>
      </c>
      <c r="N2739" t="s">
        <v>4060</v>
      </c>
      <c r="O2739" t="s">
        <v>4136</v>
      </c>
      <c r="P2739">
        <v>456</v>
      </c>
      <c r="Q2739" t="s">
        <v>4134</v>
      </c>
      <c r="R2739">
        <v>7409.59148</v>
      </c>
      <c r="S2739" t="s">
        <v>4165</v>
      </c>
      <c r="T2739" t="s">
        <v>4250</v>
      </c>
    </row>
    <row r="2740" spans="1:20" x14ac:dyDescent="0.3">
      <c r="A2740" t="s">
        <v>3789</v>
      </c>
      <c r="B2740" t="s">
        <v>4431</v>
      </c>
      <c r="C2740" t="s">
        <v>4164</v>
      </c>
      <c r="D2740" t="s">
        <v>4103</v>
      </c>
      <c r="E2740" t="s">
        <v>4104</v>
      </c>
      <c r="F2740" t="s">
        <v>103</v>
      </c>
      <c r="G2740" t="s">
        <v>2017</v>
      </c>
      <c r="H2740" t="s">
        <v>25</v>
      </c>
      <c r="I2740" t="s">
        <v>184</v>
      </c>
      <c r="J2740" t="s">
        <v>3453</v>
      </c>
      <c r="K2740" t="s">
        <v>4134</v>
      </c>
      <c r="L2740">
        <v>100</v>
      </c>
      <c r="M2740" t="s">
        <v>4135</v>
      </c>
      <c r="N2740" t="s">
        <v>4060</v>
      </c>
      <c r="O2740" t="s">
        <v>4136</v>
      </c>
      <c r="P2740">
        <v>100</v>
      </c>
      <c r="Q2740" t="s">
        <v>4134</v>
      </c>
      <c r="R2740">
        <v>7.67</v>
      </c>
      <c r="S2740" t="s">
        <v>4432</v>
      </c>
      <c r="T2740" t="s">
        <v>4556</v>
      </c>
    </row>
    <row r="2741" spans="1:20" x14ac:dyDescent="0.3">
      <c r="A2741" t="s">
        <v>3727</v>
      </c>
      <c r="B2741" t="s">
        <v>4139</v>
      </c>
      <c r="C2741" t="s">
        <v>4288</v>
      </c>
      <c r="D2741" t="s">
        <v>4061</v>
      </c>
      <c r="E2741" t="s">
        <v>4062</v>
      </c>
      <c r="F2741" t="s">
        <v>1834</v>
      </c>
      <c r="G2741" t="s">
        <v>2086</v>
      </c>
      <c r="H2741" t="s">
        <v>9</v>
      </c>
      <c r="I2741" t="s">
        <v>180</v>
      </c>
      <c r="J2741" t="s">
        <v>3355</v>
      </c>
      <c r="K2741" t="s">
        <v>4134</v>
      </c>
      <c r="L2741">
        <v>169</v>
      </c>
      <c r="M2741" t="s">
        <v>4135</v>
      </c>
      <c r="N2741" t="s">
        <v>4060</v>
      </c>
      <c r="O2741" t="s">
        <v>4136</v>
      </c>
      <c r="P2741">
        <v>13</v>
      </c>
      <c r="Q2741" t="s">
        <v>4134</v>
      </c>
      <c r="R2741">
        <v>4435.2754500000001</v>
      </c>
      <c r="S2741" t="s">
        <v>4141</v>
      </c>
      <c r="T2741" t="s">
        <v>4250</v>
      </c>
    </row>
    <row r="2742" spans="1:20" x14ac:dyDescent="0.3">
      <c r="A2742" t="s">
        <v>3725</v>
      </c>
      <c r="B2742" t="s">
        <v>4597</v>
      </c>
      <c r="C2742" t="s">
        <v>4199</v>
      </c>
      <c r="D2742" t="s">
        <v>4085</v>
      </c>
      <c r="E2742" t="s">
        <v>4086</v>
      </c>
      <c r="F2742" t="s">
        <v>37</v>
      </c>
      <c r="G2742" t="s">
        <v>2210</v>
      </c>
      <c r="H2742" t="s">
        <v>25</v>
      </c>
      <c r="I2742" t="s">
        <v>184</v>
      </c>
      <c r="J2742" t="s">
        <v>3383</v>
      </c>
      <c r="K2742" t="s">
        <v>4134</v>
      </c>
      <c r="L2742">
        <v>4000</v>
      </c>
      <c r="M2742" t="s">
        <v>4135</v>
      </c>
      <c r="N2742" t="s">
        <v>4060</v>
      </c>
      <c r="O2742" t="s">
        <v>4136</v>
      </c>
      <c r="P2742">
        <v>1000</v>
      </c>
      <c r="Q2742" t="s">
        <v>4134</v>
      </c>
      <c r="R2742">
        <v>709.28188</v>
      </c>
      <c r="S2742" t="s">
        <v>4301</v>
      </c>
      <c r="T2742" t="s">
        <v>4533</v>
      </c>
    </row>
    <row r="2743" spans="1:20" x14ac:dyDescent="0.3">
      <c r="A2743" t="s">
        <v>3653</v>
      </c>
      <c r="B2743" t="s">
        <v>4231</v>
      </c>
      <c r="C2743" t="s">
        <v>4235</v>
      </c>
      <c r="D2743" t="s">
        <v>4061</v>
      </c>
      <c r="E2743" t="s">
        <v>4062</v>
      </c>
      <c r="F2743" t="s">
        <v>1834</v>
      </c>
      <c r="G2743" t="s">
        <v>2086</v>
      </c>
      <c r="H2743" t="s">
        <v>9</v>
      </c>
      <c r="I2743" t="s">
        <v>180</v>
      </c>
      <c r="J2743" t="s">
        <v>3355</v>
      </c>
      <c r="K2743" t="s">
        <v>4134</v>
      </c>
      <c r="L2743">
        <v>17850</v>
      </c>
      <c r="M2743" t="s">
        <v>4135</v>
      </c>
      <c r="N2743" t="s">
        <v>4060</v>
      </c>
      <c r="O2743" t="s">
        <v>4136</v>
      </c>
      <c r="P2743">
        <v>425</v>
      </c>
      <c r="Q2743" t="s">
        <v>4134</v>
      </c>
      <c r="R2743">
        <v>3379.2712369999999</v>
      </c>
      <c r="S2743" t="s">
        <v>4232</v>
      </c>
      <c r="T2743" t="s">
        <v>4281</v>
      </c>
    </row>
    <row r="2744" spans="1:20" x14ac:dyDescent="0.3">
      <c r="A2744" t="s">
        <v>3653</v>
      </c>
      <c r="B2744" t="s">
        <v>4139</v>
      </c>
      <c r="C2744" t="s">
        <v>4253</v>
      </c>
      <c r="D2744" t="s">
        <v>4061</v>
      </c>
      <c r="E2744" t="s">
        <v>4062</v>
      </c>
      <c r="F2744" t="s">
        <v>1834</v>
      </c>
      <c r="G2744" t="s">
        <v>2086</v>
      </c>
      <c r="H2744" t="s">
        <v>9</v>
      </c>
      <c r="I2744" t="s">
        <v>180</v>
      </c>
      <c r="J2744" t="s">
        <v>3355</v>
      </c>
      <c r="K2744" t="s">
        <v>4134</v>
      </c>
      <c r="L2744">
        <v>52</v>
      </c>
      <c r="M2744" t="s">
        <v>4135</v>
      </c>
      <c r="N2744" t="s">
        <v>4060</v>
      </c>
      <c r="O2744" t="s">
        <v>4136</v>
      </c>
      <c r="P2744">
        <v>4</v>
      </c>
      <c r="Q2744" t="s">
        <v>4134</v>
      </c>
      <c r="R2744">
        <v>3379.27124</v>
      </c>
      <c r="S2744" t="s">
        <v>4141</v>
      </c>
      <c r="T2744" t="s">
        <v>4250</v>
      </c>
    </row>
    <row r="2745" spans="1:20" x14ac:dyDescent="0.3">
      <c r="A2745" t="s">
        <v>3702</v>
      </c>
      <c r="B2745" t="s">
        <v>4139</v>
      </c>
      <c r="C2745" t="s">
        <v>4252</v>
      </c>
      <c r="D2745" t="s">
        <v>4061</v>
      </c>
      <c r="E2745" t="s">
        <v>4062</v>
      </c>
      <c r="F2745" t="s">
        <v>1834</v>
      </c>
      <c r="G2745" t="s">
        <v>2086</v>
      </c>
      <c r="H2745" t="s">
        <v>9</v>
      </c>
      <c r="I2745" t="s">
        <v>180</v>
      </c>
      <c r="J2745" t="s">
        <v>3355</v>
      </c>
      <c r="K2745" t="s">
        <v>4134</v>
      </c>
      <c r="L2745">
        <v>5476</v>
      </c>
      <c r="M2745" t="s">
        <v>4135</v>
      </c>
      <c r="N2745" t="s">
        <v>4060</v>
      </c>
      <c r="O2745" t="s">
        <v>4136</v>
      </c>
      <c r="P2745">
        <v>148</v>
      </c>
      <c r="Q2745" t="s">
        <v>4134</v>
      </c>
      <c r="R2745">
        <v>2980.4106900000002</v>
      </c>
      <c r="S2745" t="s">
        <v>4141</v>
      </c>
      <c r="T2745" t="s">
        <v>4230</v>
      </c>
    </row>
    <row r="2746" spans="1:20" x14ac:dyDescent="0.3">
      <c r="A2746" t="s">
        <v>3884</v>
      </c>
      <c r="B2746" t="s">
        <v>4139</v>
      </c>
      <c r="C2746" t="s">
        <v>4140</v>
      </c>
      <c r="D2746" t="s">
        <v>4061</v>
      </c>
      <c r="E2746" t="s">
        <v>4062</v>
      </c>
      <c r="F2746" t="s">
        <v>1834</v>
      </c>
      <c r="G2746" t="s">
        <v>2086</v>
      </c>
      <c r="H2746" t="s">
        <v>9</v>
      </c>
      <c r="I2746" t="s">
        <v>180</v>
      </c>
      <c r="J2746" t="s">
        <v>3355</v>
      </c>
      <c r="K2746" t="s">
        <v>4134</v>
      </c>
      <c r="L2746">
        <v>7896</v>
      </c>
      <c r="M2746" t="s">
        <v>4135</v>
      </c>
      <c r="N2746" t="s">
        <v>4060</v>
      </c>
      <c r="O2746" t="s">
        <v>4136</v>
      </c>
      <c r="P2746">
        <v>42</v>
      </c>
      <c r="Q2746" t="s">
        <v>4134</v>
      </c>
      <c r="R2746">
        <v>10162.67376</v>
      </c>
      <c r="S2746" t="s">
        <v>4141</v>
      </c>
      <c r="T2746" t="s">
        <v>4149</v>
      </c>
    </row>
    <row r="2747" spans="1:20" x14ac:dyDescent="0.3">
      <c r="A2747" t="s">
        <v>3702</v>
      </c>
      <c r="B2747" t="s">
        <v>4202</v>
      </c>
      <c r="C2747" t="s">
        <v>4164</v>
      </c>
      <c r="D2747" t="s">
        <v>4061</v>
      </c>
      <c r="E2747" t="s">
        <v>4062</v>
      </c>
      <c r="F2747" t="s">
        <v>1834</v>
      </c>
      <c r="G2747" t="s">
        <v>2086</v>
      </c>
      <c r="H2747" t="s">
        <v>9</v>
      </c>
      <c r="I2747" t="s">
        <v>180</v>
      </c>
      <c r="J2747" t="s">
        <v>3355</v>
      </c>
      <c r="K2747" t="s">
        <v>4134</v>
      </c>
      <c r="L2747">
        <v>129600</v>
      </c>
      <c r="M2747" t="s">
        <v>4135</v>
      </c>
      <c r="N2747" t="s">
        <v>4060</v>
      </c>
      <c r="O2747" t="s">
        <v>4136</v>
      </c>
      <c r="P2747">
        <v>400</v>
      </c>
      <c r="Q2747" t="s">
        <v>4134</v>
      </c>
      <c r="R2747">
        <v>2980.4106900000002</v>
      </c>
      <c r="S2747" t="s">
        <v>4203</v>
      </c>
      <c r="T2747" t="s">
        <v>4204</v>
      </c>
    </row>
    <row r="2748" spans="1:20" x14ac:dyDescent="0.3">
      <c r="A2748" t="s">
        <v>3727</v>
      </c>
      <c r="B2748" t="s">
        <v>4306</v>
      </c>
      <c r="C2748" t="s">
        <v>4159</v>
      </c>
      <c r="D2748" t="s">
        <v>4061</v>
      </c>
      <c r="E2748" t="s">
        <v>4062</v>
      </c>
      <c r="F2748" t="s">
        <v>1834</v>
      </c>
      <c r="G2748" t="s">
        <v>2086</v>
      </c>
      <c r="H2748" t="s">
        <v>9</v>
      </c>
      <c r="I2748" t="s">
        <v>180</v>
      </c>
      <c r="J2748" t="s">
        <v>3355</v>
      </c>
      <c r="K2748" t="s">
        <v>4134</v>
      </c>
      <c r="L2748">
        <v>2444</v>
      </c>
      <c r="M2748" t="s">
        <v>4135</v>
      </c>
      <c r="N2748" t="s">
        <v>4060</v>
      </c>
      <c r="O2748" t="s">
        <v>4136</v>
      </c>
      <c r="P2748">
        <v>319</v>
      </c>
      <c r="Q2748" t="s">
        <v>4134</v>
      </c>
      <c r="R2748">
        <v>4612.4273599999997</v>
      </c>
      <c r="S2748" t="s">
        <v>4307</v>
      </c>
      <c r="T2748" t="s">
        <v>4242</v>
      </c>
    </row>
    <row r="2749" spans="1:20" x14ac:dyDescent="0.3">
      <c r="A2749" t="s">
        <v>3787</v>
      </c>
      <c r="B2749" t="s">
        <v>4143</v>
      </c>
      <c r="C2749" t="s">
        <v>4235</v>
      </c>
      <c r="D2749" t="s">
        <v>4068</v>
      </c>
      <c r="E2749" t="s">
        <v>4069</v>
      </c>
      <c r="F2749" t="s">
        <v>1834</v>
      </c>
      <c r="G2749" t="s">
        <v>2086</v>
      </c>
      <c r="H2749" t="s">
        <v>9</v>
      </c>
      <c r="I2749" t="s">
        <v>180</v>
      </c>
      <c r="J2749" t="s">
        <v>3355</v>
      </c>
      <c r="K2749" t="s">
        <v>4134</v>
      </c>
      <c r="L2749">
        <v>1344</v>
      </c>
      <c r="M2749" t="s">
        <v>4135</v>
      </c>
      <c r="N2749" t="s">
        <v>4060</v>
      </c>
      <c r="O2749" t="s">
        <v>4136</v>
      </c>
      <c r="P2749">
        <v>28</v>
      </c>
      <c r="Q2749" t="s">
        <v>4134</v>
      </c>
      <c r="R2749">
        <v>9867.69751</v>
      </c>
      <c r="S2749" t="s">
        <v>4145</v>
      </c>
      <c r="T2749" t="s">
        <v>4390</v>
      </c>
    </row>
    <row r="2750" spans="1:20" x14ac:dyDescent="0.3">
      <c r="A2750" t="s">
        <v>3657</v>
      </c>
      <c r="B2750" t="s">
        <v>4369</v>
      </c>
      <c r="C2750" t="s">
        <v>4159</v>
      </c>
      <c r="D2750" t="s">
        <v>4085</v>
      </c>
      <c r="E2750" t="s">
        <v>4086</v>
      </c>
      <c r="F2750" t="s">
        <v>71</v>
      </c>
      <c r="G2750" t="s">
        <v>2214</v>
      </c>
      <c r="H2750" t="s">
        <v>23</v>
      </c>
      <c r="I2750" t="s">
        <v>184</v>
      </c>
      <c r="J2750" t="s">
        <v>3383</v>
      </c>
      <c r="K2750" t="s">
        <v>4134</v>
      </c>
      <c r="L2750">
        <v>1000</v>
      </c>
      <c r="M2750" t="s">
        <v>4135</v>
      </c>
      <c r="N2750" t="s">
        <v>4060</v>
      </c>
      <c r="O2750" t="s">
        <v>4136</v>
      </c>
      <c r="P2750">
        <v>1000</v>
      </c>
      <c r="Q2750" t="s">
        <v>4134</v>
      </c>
      <c r="R2750">
        <v>984.44875999999999</v>
      </c>
      <c r="S2750" t="s">
        <v>4179</v>
      </c>
      <c r="T2750" t="s">
        <v>4249</v>
      </c>
    </row>
    <row r="2751" spans="1:20" x14ac:dyDescent="0.3">
      <c r="A2751" t="s">
        <v>3828</v>
      </c>
      <c r="B2751" t="s">
        <v>4143</v>
      </c>
      <c r="C2751" t="s">
        <v>4182</v>
      </c>
      <c r="D2751" t="s">
        <v>4068</v>
      </c>
      <c r="E2751" t="s">
        <v>4069</v>
      </c>
      <c r="F2751" t="s">
        <v>1834</v>
      </c>
      <c r="G2751" t="s">
        <v>2086</v>
      </c>
      <c r="H2751" t="s">
        <v>9</v>
      </c>
      <c r="I2751" t="s">
        <v>180</v>
      </c>
      <c r="J2751" t="s">
        <v>3355</v>
      </c>
      <c r="K2751" t="s">
        <v>4134</v>
      </c>
      <c r="L2751">
        <v>46</v>
      </c>
      <c r="M2751" t="s">
        <v>4135</v>
      </c>
      <c r="N2751" t="s">
        <v>4060</v>
      </c>
      <c r="O2751" t="s">
        <v>4136</v>
      </c>
      <c r="P2751">
        <v>23</v>
      </c>
      <c r="Q2751" t="s">
        <v>4134</v>
      </c>
      <c r="R2751">
        <v>7579.41986</v>
      </c>
      <c r="S2751" t="s">
        <v>4145</v>
      </c>
      <c r="T2751" t="s">
        <v>4216</v>
      </c>
    </row>
    <row r="2752" spans="1:20" x14ac:dyDescent="0.3">
      <c r="A2752" t="s">
        <v>3653</v>
      </c>
      <c r="B2752" t="s">
        <v>4132</v>
      </c>
      <c r="C2752" t="s">
        <v>4199</v>
      </c>
      <c r="D2752" t="s">
        <v>4061</v>
      </c>
      <c r="E2752" t="s">
        <v>4062</v>
      </c>
      <c r="F2752" t="s">
        <v>572</v>
      </c>
      <c r="G2752" t="s">
        <v>3201</v>
      </c>
      <c r="H2752" t="s">
        <v>9</v>
      </c>
      <c r="I2752" t="s">
        <v>180</v>
      </c>
      <c r="J2752" t="s">
        <v>3404</v>
      </c>
      <c r="K2752" t="s">
        <v>4134</v>
      </c>
      <c r="L2752">
        <v>1470</v>
      </c>
      <c r="M2752" t="s">
        <v>4135</v>
      </c>
      <c r="N2752" t="s">
        <v>4060</v>
      </c>
      <c r="O2752" t="s">
        <v>4136</v>
      </c>
      <c r="P2752">
        <v>209</v>
      </c>
      <c r="Q2752" t="s">
        <v>4134</v>
      </c>
      <c r="R2752">
        <v>3416.2647400000001</v>
      </c>
      <c r="S2752" t="s">
        <v>4137</v>
      </c>
      <c r="T2752" t="s">
        <v>4224</v>
      </c>
    </row>
    <row r="2753" spans="1:20" x14ac:dyDescent="0.3">
      <c r="A2753" t="s">
        <v>3787</v>
      </c>
      <c r="B2753" t="s">
        <v>4143</v>
      </c>
      <c r="C2753" t="s">
        <v>4235</v>
      </c>
      <c r="D2753" t="s">
        <v>4068</v>
      </c>
      <c r="E2753" t="s">
        <v>4069</v>
      </c>
      <c r="F2753" t="s">
        <v>1834</v>
      </c>
      <c r="G2753" t="s">
        <v>2086</v>
      </c>
      <c r="H2753" t="s">
        <v>9</v>
      </c>
      <c r="I2753" t="s">
        <v>180</v>
      </c>
      <c r="J2753" t="s">
        <v>3355</v>
      </c>
      <c r="K2753" t="s">
        <v>4134</v>
      </c>
      <c r="L2753">
        <v>1568</v>
      </c>
      <c r="M2753" t="s">
        <v>4135</v>
      </c>
      <c r="N2753" t="s">
        <v>4060</v>
      </c>
      <c r="O2753" t="s">
        <v>4136</v>
      </c>
      <c r="P2753">
        <v>28</v>
      </c>
      <c r="Q2753" t="s">
        <v>4134</v>
      </c>
      <c r="R2753">
        <v>9867.69751</v>
      </c>
      <c r="S2753" t="s">
        <v>4145</v>
      </c>
      <c r="T2753" t="s">
        <v>4273</v>
      </c>
    </row>
    <row r="2754" spans="1:20" x14ac:dyDescent="0.3">
      <c r="A2754" t="s">
        <v>3727</v>
      </c>
      <c r="B2754" t="s">
        <v>4139</v>
      </c>
      <c r="C2754" t="s">
        <v>4159</v>
      </c>
      <c r="D2754" t="s">
        <v>4061</v>
      </c>
      <c r="E2754" t="s">
        <v>4062</v>
      </c>
      <c r="F2754" t="s">
        <v>1834</v>
      </c>
      <c r="G2754" t="s">
        <v>2086</v>
      </c>
      <c r="H2754" t="s">
        <v>9</v>
      </c>
      <c r="I2754" t="s">
        <v>180</v>
      </c>
      <c r="J2754" t="s">
        <v>3355</v>
      </c>
      <c r="K2754" t="s">
        <v>4134</v>
      </c>
      <c r="L2754">
        <v>3612</v>
      </c>
      <c r="M2754" t="s">
        <v>4135</v>
      </c>
      <c r="N2754" t="s">
        <v>4060</v>
      </c>
      <c r="O2754" t="s">
        <v>4136</v>
      </c>
      <c r="P2754">
        <v>241</v>
      </c>
      <c r="Q2754" t="s">
        <v>4134</v>
      </c>
      <c r="R2754">
        <v>4435.2754500000001</v>
      </c>
      <c r="S2754" t="s">
        <v>4141</v>
      </c>
      <c r="T2754" t="s">
        <v>4286</v>
      </c>
    </row>
    <row r="2755" spans="1:20" x14ac:dyDescent="0.3">
      <c r="A2755" t="s">
        <v>3702</v>
      </c>
      <c r="B2755" t="s">
        <v>4202</v>
      </c>
      <c r="C2755" t="s">
        <v>4164</v>
      </c>
      <c r="D2755" t="s">
        <v>4061</v>
      </c>
      <c r="E2755" t="s">
        <v>4062</v>
      </c>
      <c r="F2755" t="s">
        <v>1834</v>
      </c>
      <c r="G2755" t="s">
        <v>2086</v>
      </c>
      <c r="H2755" t="s">
        <v>9</v>
      </c>
      <c r="I2755" t="s">
        <v>180</v>
      </c>
      <c r="J2755" t="s">
        <v>3355</v>
      </c>
      <c r="K2755" t="s">
        <v>4134</v>
      </c>
      <c r="L2755">
        <v>34400</v>
      </c>
      <c r="M2755" t="s">
        <v>4135</v>
      </c>
      <c r="N2755" t="s">
        <v>4060</v>
      </c>
      <c r="O2755" t="s">
        <v>4136</v>
      </c>
      <c r="P2755">
        <v>400</v>
      </c>
      <c r="Q2755" t="s">
        <v>4134</v>
      </c>
      <c r="R2755">
        <v>2980.4106900000002</v>
      </c>
      <c r="S2755" t="s">
        <v>4203</v>
      </c>
      <c r="T2755" t="s">
        <v>4256</v>
      </c>
    </row>
    <row r="2756" spans="1:20" x14ac:dyDescent="0.3">
      <c r="A2756" t="s">
        <v>3702</v>
      </c>
      <c r="B2756" t="s">
        <v>4169</v>
      </c>
      <c r="C2756" t="s">
        <v>4199</v>
      </c>
      <c r="D2756" t="s">
        <v>4061</v>
      </c>
      <c r="E2756" t="s">
        <v>4062</v>
      </c>
      <c r="F2756" t="s">
        <v>1834</v>
      </c>
      <c r="G2756" t="s">
        <v>2086</v>
      </c>
      <c r="H2756" t="s">
        <v>9</v>
      </c>
      <c r="I2756" t="s">
        <v>180</v>
      </c>
      <c r="J2756" t="s">
        <v>3355</v>
      </c>
      <c r="K2756" t="s">
        <v>4134</v>
      </c>
      <c r="L2756">
        <v>2808</v>
      </c>
      <c r="M2756" t="s">
        <v>4135</v>
      </c>
      <c r="N2756" t="s">
        <v>4060</v>
      </c>
      <c r="O2756" t="s">
        <v>4136</v>
      </c>
      <c r="P2756">
        <v>13</v>
      </c>
      <c r="Q2756" t="s">
        <v>4134</v>
      </c>
      <c r="R2756">
        <v>3099.4530100000002</v>
      </c>
      <c r="S2756" t="s">
        <v>4170</v>
      </c>
      <c r="T2756" t="s">
        <v>4273</v>
      </c>
    </row>
    <row r="2757" spans="1:20" x14ac:dyDescent="0.3">
      <c r="A2757" t="s">
        <v>3701</v>
      </c>
      <c r="B2757" t="s">
        <v>4576</v>
      </c>
      <c r="C2757" t="s">
        <v>4164</v>
      </c>
      <c r="D2757" t="s">
        <v>4097</v>
      </c>
      <c r="E2757" t="s">
        <v>4098</v>
      </c>
      <c r="F2757" t="s">
        <v>37</v>
      </c>
      <c r="G2757" t="s">
        <v>2210</v>
      </c>
      <c r="H2757" t="s">
        <v>25</v>
      </c>
      <c r="I2757" t="s">
        <v>184</v>
      </c>
      <c r="J2757" t="s">
        <v>3383</v>
      </c>
      <c r="K2757" t="s">
        <v>4134</v>
      </c>
      <c r="L2757">
        <v>2400</v>
      </c>
      <c r="M2757" t="s">
        <v>4135</v>
      </c>
      <c r="N2757" t="s">
        <v>4080</v>
      </c>
      <c r="O2757" t="s">
        <v>4183</v>
      </c>
      <c r="P2757">
        <v>1200</v>
      </c>
      <c r="Q2757" t="s">
        <v>4134</v>
      </c>
      <c r="R2757">
        <v>318.20999999999998</v>
      </c>
      <c r="S2757" t="s">
        <v>4271</v>
      </c>
      <c r="T2757" t="s">
        <v>4594</v>
      </c>
    </row>
    <row r="2758" spans="1:20" x14ac:dyDescent="0.3">
      <c r="A2758" t="s">
        <v>3845</v>
      </c>
      <c r="B2758" t="s">
        <v>4340</v>
      </c>
      <c r="C2758" t="s">
        <v>4199</v>
      </c>
      <c r="D2758" t="s">
        <v>4068</v>
      </c>
      <c r="E2758" t="s">
        <v>4069</v>
      </c>
      <c r="F2758" t="s">
        <v>572</v>
      </c>
      <c r="G2758" t="s">
        <v>3201</v>
      </c>
      <c r="H2758" t="s">
        <v>9</v>
      </c>
      <c r="I2758" t="s">
        <v>180</v>
      </c>
      <c r="J2758" t="s">
        <v>3404</v>
      </c>
      <c r="K2758" t="s">
        <v>4134</v>
      </c>
      <c r="L2758">
        <v>30</v>
      </c>
      <c r="M2758" t="s">
        <v>4135</v>
      </c>
      <c r="N2758" t="s">
        <v>4060</v>
      </c>
      <c r="O2758" t="s">
        <v>4136</v>
      </c>
      <c r="P2758">
        <v>30</v>
      </c>
      <c r="Q2758" t="s">
        <v>4134</v>
      </c>
      <c r="R2758">
        <v>126343.09173</v>
      </c>
      <c r="S2758" t="s">
        <v>4284</v>
      </c>
      <c r="T2758" t="s">
        <v>4688</v>
      </c>
    </row>
    <row r="2759" spans="1:20" x14ac:dyDescent="0.3">
      <c r="A2759" t="s">
        <v>4003</v>
      </c>
      <c r="B2759" t="s">
        <v>4283</v>
      </c>
      <c r="C2759" t="s">
        <v>4199</v>
      </c>
      <c r="D2759" t="s">
        <v>4068</v>
      </c>
      <c r="E2759" t="s">
        <v>4069</v>
      </c>
      <c r="F2759" t="s">
        <v>1834</v>
      </c>
      <c r="G2759" t="s">
        <v>2086</v>
      </c>
      <c r="H2759" t="s">
        <v>9</v>
      </c>
      <c r="I2759" t="s">
        <v>180</v>
      </c>
      <c r="J2759" t="s">
        <v>3355</v>
      </c>
      <c r="K2759" t="s">
        <v>4134</v>
      </c>
      <c r="L2759">
        <v>30</v>
      </c>
      <c r="M2759" t="s">
        <v>4135</v>
      </c>
      <c r="N2759" t="s">
        <v>4060</v>
      </c>
      <c r="O2759" t="s">
        <v>4136</v>
      </c>
      <c r="P2759">
        <v>30</v>
      </c>
      <c r="Q2759" t="s">
        <v>4134</v>
      </c>
      <c r="R2759">
        <v>127938.51718</v>
      </c>
      <c r="S2759" t="s">
        <v>4284</v>
      </c>
      <c r="T2759" t="s">
        <v>4272</v>
      </c>
    </row>
    <row r="2760" spans="1:20" x14ac:dyDescent="0.3">
      <c r="A2760" t="s">
        <v>3702</v>
      </c>
      <c r="B2760" t="s">
        <v>4268</v>
      </c>
      <c r="C2760" t="s">
        <v>4199</v>
      </c>
      <c r="D2760" t="s">
        <v>4061</v>
      </c>
      <c r="E2760" t="s">
        <v>4062</v>
      </c>
      <c r="F2760" t="s">
        <v>572</v>
      </c>
      <c r="G2760" t="s">
        <v>3201</v>
      </c>
      <c r="H2760" t="s">
        <v>9</v>
      </c>
      <c r="I2760" t="s">
        <v>180</v>
      </c>
      <c r="J2760" t="s">
        <v>3404</v>
      </c>
      <c r="K2760" t="s">
        <v>4134</v>
      </c>
      <c r="L2760">
        <v>12672</v>
      </c>
      <c r="M2760" t="s">
        <v>4135</v>
      </c>
      <c r="N2760" t="s">
        <v>4060</v>
      </c>
      <c r="O2760" t="s">
        <v>4136</v>
      </c>
      <c r="P2760">
        <v>96</v>
      </c>
      <c r="Q2760" t="s">
        <v>4134</v>
      </c>
      <c r="R2760">
        <v>3016.1878499999998</v>
      </c>
      <c r="S2760" t="s">
        <v>4248</v>
      </c>
      <c r="T2760" t="s">
        <v>4421</v>
      </c>
    </row>
    <row r="2761" spans="1:20" x14ac:dyDescent="0.3">
      <c r="A2761" t="s">
        <v>3653</v>
      </c>
      <c r="B2761" t="s">
        <v>4132</v>
      </c>
      <c r="C2761" t="s">
        <v>4324</v>
      </c>
      <c r="D2761" t="s">
        <v>4061</v>
      </c>
      <c r="E2761" t="s">
        <v>4062</v>
      </c>
      <c r="F2761" t="s">
        <v>572</v>
      </c>
      <c r="G2761" t="s">
        <v>3201</v>
      </c>
      <c r="H2761" t="s">
        <v>9</v>
      </c>
      <c r="I2761" t="s">
        <v>180</v>
      </c>
      <c r="J2761" t="s">
        <v>3404</v>
      </c>
      <c r="K2761" t="s">
        <v>4134</v>
      </c>
      <c r="L2761">
        <v>4368</v>
      </c>
      <c r="M2761" t="s">
        <v>4135</v>
      </c>
      <c r="N2761" t="s">
        <v>4060</v>
      </c>
      <c r="O2761" t="s">
        <v>4136</v>
      </c>
      <c r="P2761">
        <v>312</v>
      </c>
      <c r="Q2761" t="s">
        <v>4134</v>
      </c>
      <c r="R2761">
        <v>3416.2647400000001</v>
      </c>
      <c r="S2761" t="s">
        <v>4137</v>
      </c>
      <c r="T2761" t="s">
        <v>4238</v>
      </c>
    </row>
    <row r="2762" spans="1:20" x14ac:dyDescent="0.3">
      <c r="A2762" t="s">
        <v>3755</v>
      </c>
      <c r="B2762" t="s">
        <v>4147</v>
      </c>
      <c r="C2762" t="s">
        <v>4148</v>
      </c>
      <c r="D2762" t="s">
        <v>4061</v>
      </c>
      <c r="E2762" t="s">
        <v>4062</v>
      </c>
      <c r="F2762" t="s">
        <v>1834</v>
      </c>
      <c r="G2762" t="s">
        <v>2086</v>
      </c>
      <c r="H2762" t="s">
        <v>9</v>
      </c>
      <c r="I2762" t="s">
        <v>180</v>
      </c>
      <c r="J2762" t="s">
        <v>3355</v>
      </c>
      <c r="K2762" t="s">
        <v>4134</v>
      </c>
      <c r="L2762">
        <v>1340</v>
      </c>
      <c r="M2762" t="s">
        <v>4135</v>
      </c>
      <c r="N2762" t="s">
        <v>4060</v>
      </c>
      <c r="O2762" t="s">
        <v>4136</v>
      </c>
      <c r="P2762">
        <v>67</v>
      </c>
      <c r="Q2762" t="s">
        <v>4134</v>
      </c>
      <c r="R2762">
        <v>2417.8858300000002</v>
      </c>
      <c r="S2762" t="s">
        <v>4149</v>
      </c>
      <c r="T2762" t="s">
        <v>4264</v>
      </c>
    </row>
    <row r="2763" spans="1:20" x14ac:dyDescent="0.3">
      <c r="A2763" t="s">
        <v>3702</v>
      </c>
      <c r="B2763" t="s">
        <v>4139</v>
      </c>
      <c r="C2763" t="s">
        <v>4324</v>
      </c>
      <c r="D2763" t="s">
        <v>4061</v>
      </c>
      <c r="E2763" t="s">
        <v>4062</v>
      </c>
      <c r="F2763" t="s">
        <v>1834</v>
      </c>
      <c r="G2763" t="s">
        <v>2086</v>
      </c>
      <c r="H2763" t="s">
        <v>9</v>
      </c>
      <c r="I2763" t="s">
        <v>180</v>
      </c>
      <c r="J2763" t="s">
        <v>3355</v>
      </c>
      <c r="K2763" t="s">
        <v>4134</v>
      </c>
      <c r="L2763">
        <v>66462</v>
      </c>
      <c r="M2763" t="s">
        <v>4135</v>
      </c>
      <c r="N2763" t="s">
        <v>4060</v>
      </c>
      <c r="O2763" t="s">
        <v>4136</v>
      </c>
      <c r="P2763">
        <v>209</v>
      </c>
      <c r="Q2763" t="s">
        <v>4134</v>
      </c>
      <c r="R2763">
        <v>2980.4106900000002</v>
      </c>
      <c r="S2763" t="s">
        <v>4141</v>
      </c>
      <c r="T2763" t="s">
        <v>4304</v>
      </c>
    </row>
    <row r="2764" spans="1:20" x14ac:dyDescent="0.3">
      <c r="A2764" t="s">
        <v>3755</v>
      </c>
      <c r="B2764" t="s">
        <v>4169</v>
      </c>
      <c r="C2764" t="s">
        <v>4144</v>
      </c>
      <c r="D2764" t="s">
        <v>4061</v>
      </c>
      <c r="E2764" t="s">
        <v>4062</v>
      </c>
      <c r="F2764" t="s">
        <v>1834</v>
      </c>
      <c r="G2764" t="s">
        <v>2086</v>
      </c>
      <c r="H2764" t="s">
        <v>9</v>
      </c>
      <c r="I2764" t="s">
        <v>180</v>
      </c>
      <c r="J2764" t="s">
        <v>3355</v>
      </c>
      <c r="K2764" t="s">
        <v>4134</v>
      </c>
      <c r="L2764">
        <v>26136</v>
      </c>
      <c r="M2764" t="s">
        <v>4135</v>
      </c>
      <c r="N2764" t="s">
        <v>4060</v>
      </c>
      <c r="O2764" t="s">
        <v>4136</v>
      </c>
      <c r="P2764">
        <v>132</v>
      </c>
      <c r="Q2764" t="s">
        <v>4134</v>
      </c>
      <c r="R2764">
        <v>2417.8858300000002</v>
      </c>
      <c r="S2764" t="s">
        <v>4170</v>
      </c>
      <c r="T2764" t="s">
        <v>4186</v>
      </c>
    </row>
    <row r="2765" spans="1:20" x14ac:dyDescent="0.3">
      <c r="A2765" t="s">
        <v>3702</v>
      </c>
      <c r="B2765" t="s">
        <v>4202</v>
      </c>
      <c r="C2765" t="s">
        <v>4235</v>
      </c>
      <c r="D2765" t="s">
        <v>4061</v>
      </c>
      <c r="E2765" t="s">
        <v>4062</v>
      </c>
      <c r="F2765" t="s">
        <v>1834</v>
      </c>
      <c r="G2765" t="s">
        <v>2086</v>
      </c>
      <c r="H2765" t="s">
        <v>9</v>
      </c>
      <c r="I2765" t="s">
        <v>180</v>
      </c>
      <c r="J2765" t="s">
        <v>3355</v>
      </c>
      <c r="K2765" t="s">
        <v>4134</v>
      </c>
      <c r="L2765">
        <v>52801</v>
      </c>
      <c r="M2765" t="s">
        <v>4135</v>
      </c>
      <c r="N2765" t="s">
        <v>4060</v>
      </c>
      <c r="O2765" t="s">
        <v>4136</v>
      </c>
      <c r="P2765">
        <v>397</v>
      </c>
      <c r="Q2765" t="s">
        <v>4134</v>
      </c>
      <c r="R2765">
        <v>2980.4106900000002</v>
      </c>
      <c r="S2765" t="s">
        <v>4203</v>
      </c>
      <c r="T2765" t="s">
        <v>4355</v>
      </c>
    </row>
    <row r="2766" spans="1:20" x14ac:dyDescent="0.3">
      <c r="A2766" t="s">
        <v>3657</v>
      </c>
      <c r="B2766" t="s">
        <v>4270</v>
      </c>
      <c r="C2766" t="s">
        <v>4164</v>
      </c>
      <c r="D2766" t="s">
        <v>4085</v>
      </c>
      <c r="E2766" t="s">
        <v>4086</v>
      </c>
      <c r="F2766" t="s">
        <v>71</v>
      </c>
      <c r="G2766" t="s">
        <v>2214</v>
      </c>
      <c r="H2766" t="s">
        <v>23</v>
      </c>
      <c r="I2766" t="s">
        <v>184</v>
      </c>
      <c r="J2766" t="s">
        <v>3383</v>
      </c>
      <c r="K2766" t="s">
        <v>4134</v>
      </c>
      <c r="L2766">
        <v>750</v>
      </c>
      <c r="M2766" t="s">
        <v>4135</v>
      </c>
      <c r="N2766" t="s">
        <v>4060</v>
      </c>
      <c r="O2766" t="s">
        <v>4136</v>
      </c>
      <c r="P2766">
        <v>250</v>
      </c>
      <c r="Q2766" t="s">
        <v>4134</v>
      </c>
      <c r="R2766">
        <v>1063.7147600000001</v>
      </c>
      <c r="S2766" t="s">
        <v>4271</v>
      </c>
      <c r="T2766" t="s">
        <v>4272</v>
      </c>
    </row>
    <row r="2767" spans="1:20" x14ac:dyDescent="0.3">
      <c r="A2767" t="s">
        <v>3787</v>
      </c>
      <c r="B2767" t="s">
        <v>4163</v>
      </c>
      <c r="C2767" t="s">
        <v>4199</v>
      </c>
      <c r="D2767" t="s">
        <v>4068</v>
      </c>
      <c r="E2767" t="s">
        <v>4069</v>
      </c>
      <c r="F2767" t="s">
        <v>1834</v>
      </c>
      <c r="G2767" t="s">
        <v>2086</v>
      </c>
      <c r="H2767" t="s">
        <v>9</v>
      </c>
      <c r="I2767" t="s">
        <v>180</v>
      </c>
      <c r="J2767" t="s">
        <v>3355</v>
      </c>
      <c r="K2767" t="s">
        <v>4134</v>
      </c>
      <c r="L2767">
        <v>13050</v>
      </c>
      <c r="M2767" t="s">
        <v>4135</v>
      </c>
      <c r="N2767" t="s">
        <v>4060</v>
      </c>
      <c r="O2767" t="s">
        <v>4136</v>
      </c>
      <c r="P2767">
        <v>150</v>
      </c>
      <c r="Q2767" t="s">
        <v>4134</v>
      </c>
      <c r="R2767">
        <v>9132.3754399999998</v>
      </c>
      <c r="S2767" t="s">
        <v>4165</v>
      </c>
      <c r="T2767" t="s">
        <v>4141</v>
      </c>
    </row>
    <row r="2768" spans="1:20" x14ac:dyDescent="0.3">
      <c r="A2768" t="s">
        <v>3845</v>
      </c>
      <c r="B2768" t="s">
        <v>4189</v>
      </c>
      <c r="C2768" t="s">
        <v>4235</v>
      </c>
      <c r="D2768" t="s">
        <v>4068</v>
      </c>
      <c r="E2768" t="s">
        <v>4069</v>
      </c>
      <c r="F2768" t="s">
        <v>1834</v>
      </c>
      <c r="G2768" t="s">
        <v>2086</v>
      </c>
      <c r="H2768" t="s">
        <v>9</v>
      </c>
      <c r="I2768" t="s">
        <v>180</v>
      </c>
      <c r="J2768" t="s">
        <v>3355</v>
      </c>
      <c r="K2768" t="s">
        <v>4134</v>
      </c>
      <c r="L2768">
        <v>144</v>
      </c>
      <c r="M2768" t="s">
        <v>4135</v>
      </c>
      <c r="N2768" t="s">
        <v>4060</v>
      </c>
      <c r="O2768" t="s">
        <v>4136</v>
      </c>
      <c r="P2768">
        <v>36</v>
      </c>
      <c r="Q2768" t="s">
        <v>4134</v>
      </c>
      <c r="R2768">
        <v>126343.09173</v>
      </c>
      <c r="S2768" t="s">
        <v>4190</v>
      </c>
      <c r="T2768" t="s">
        <v>4142</v>
      </c>
    </row>
    <row r="2769" spans="1:20" x14ac:dyDescent="0.3">
      <c r="A2769" t="s">
        <v>3843</v>
      </c>
      <c r="B2769" t="s">
        <v>4334</v>
      </c>
      <c r="C2769" t="s">
        <v>4164</v>
      </c>
      <c r="D2769" t="s">
        <v>4061</v>
      </c>
      <c r="E2769" t="s">
        <v>4062</v>
      </c>
      <c r="F2769" t="s">
        <v>1834</v>
      </c>
      <c r="G2769" t="s">
        <v>2086</v>
      </c>
      <c r="H2769" t="s">
        <v>9</v>
      </c>
      <c r="I2769" t="s">
        <v>180</v>
      </c>
      <c r="J2769" t="s">
        <v>3355</v>
      </c>
      <c r="K2769" t="s">
        <v>4134</v>
      </c>
      <c r="L2769">
        <v>10650</v>
      </c>
      <c r="M2769" t="s">
        <v>4135</v>
      </c>
      <c r="N2769" t="s">
        <v>4060</v>
      </c>
      <c r="O2769" t="s">
        <v>4136</v>
      </c>
      <c r="P2769">
        <v>710</v>
      </c>
      <c r="Q2769" t="s">
        <v>4134</v>
      </c>
      <c r="R2769">
        <v>1641.07943</v>
      </c>
      <c r="S2769" t="s">
        <v>4335</v>
      </c>
      <c r="T2769" t="s">
        <v>4486</v>
      </c>
    </row>
    <row r="2770" spans="1:20" x14ac:dyDescent="0.3">
      <c r="A2770" t="s">
        <v>3755</v>
      </c>
      <c r="B2770" t="s">
        <v>4132</v>
      </c>
      <c r="C2770" t="s">
        <v>4133</v>
      </c>
      <c r="D2770" t="s">
        <v>4061</v>
      </c>
      <c r="E2770" t="s">
        <v>4062</v>
      </c>
      <c r="F2770" t="s">
        <v>572</v>
      </c>
      <c r="G2770" t="s">
        <v>3201</v>
      </c>
      <c r="H2770" t="s">
        <v>9</v>
      </c>
      <c r="I2770" t="s">
        <v>180</v>
      </c>
      <c r="J2770" t="s">
        <v>3404</v>
      </c>
      <c r="K2770" t="s">
        <v>4134</v>
      </c>
      <c r="L2770">
        <v>11193</v>
      </c>
      <c r="M2770" t="s">
        <v>4135</v>
      </c>
      <c r="N2770" t="s">
        <v>4060</v>
      </c>
      <c r="O2770" t="s">
        <v>4136</v>
      </c>
      <c r="P2770">
        <v>123</v>
      </c>
      <c r="Q2770" t="s">
        <v>4134</v>
      </c>
      <c r="R2770">
        <v>2352.5772099999999</v>
      </c>
      <c r="S2770" t="s">
        <v>4137</v>
      </c>
      <c r="T2770" t="s">
        <v>4317</v>
      </c>
    </row>
    <row r="2771" spans="1:20" x14ac:dyDescent="0.3">
      <c r="A2771" t="s">
        <v>3653</v>
      </c>
      <c r="B2771" t="s">
        <v>4139</v>
      </c>
      <c r="C2771" t="s">
        <v>4253</v>
      </c>
      <c r="D2771" t="s">
        <v>4061</v>
      </c>
      <c r="E2771" t="s">
        <v>4062</v>
      </c>
      <c r="F2771" t="s">
        <v>1834</v>
      </c>
      <c r="G2771" t="s">
        <v>2086</v>
      </c>
      <c r="H2771" t="s">
        <v>9</v>
      </c>
      <c r="I2771" t="s">
        <v>180</v>
      </c>
      <c r="J2771" t="s">
        <v>3355</v>
      </c>
      <c r="K2771" t="s">
        <v>4134</v>
      </c>
      <c r="L2771">
        <v>168</v>
      </c>
      <c r="M2771" t="s">
        <v>4135</v>
      </c>
      <c r="N2771" t="s">
        <v>4060</v>
      </c>
      <c r="O2771" t="s">
        <v>4136</v>
      </c>
      <c r="P2771">
        <v>4</v>
      </c>
      <c r="Q2771" t="s">
        <v>4134</v>
      </c>
      <c r="R2771">
        <v>3379.27124</v>
      </c>
      <c r="S2771" t="s">
        <v>4141</v>
      </c>
      <c r="T2771" t="s">
        <v>4168</v>
      </c>
    </row>
    <row r="2772" spans="1:20" x14ac:dyDescent="0.3">
      <c r="A2772" t="s">
        <v>3653</v>
      </c>
      <c r="B2772" t="s">
        <v>4132</v>
      </c>
      <c r="C2772" t="s">
        <v>4199</v>
      </c>
      <c r="D2772" t="s">
        <v>4061</v>
      </c>
      <c r="E2772" t="s">
        <v>4062</v>
      </c>
      <c r="F2772" t="s">
        <v>572</v>
      </c>
      <c r="G2772" t="s">
        <v>3201</v>
      </c>
      <c r="H2772" t="s">
        <v>9</v>
      </c>
      <c r="I2772" t="s">
        <v>180</v>
      </c>
      <c r="J2772" t="s">
        <v>3404</v>
      </c>
      <c r="K2772" t="s">
        <v>4134</v>
      </c>
      <c r="L2772">
        <v>29415</v>
      </c>
      <c r="M2772" t="s">
        <v>4135</v>
      </c>
      <c r="N2772" t="s">
        <v>4060</v>
      </c>
      <c r="O2772" t="s">
        <v>4136</v>
      </c>
      <c r="P2772">
        <v>209</v>
      </c>
      <c r="Q2772" t="s">
        <v>4134</v>
      </c>
      <c r="R2772">
        <v>3416.2647400000001</v>
      </c>
      <c r="S2772" t="s">
        <v>4137</v>
      </c>
      <c r="T2772" t="s">
        <v>4263</v>
      </c>
    </row>
    <row r="2773" spans="1:20" x14ac:dyDescent="0.3">
      <c r="A2773" t="s">
        <v>3913</v>
      </c>
      <c r="B2773" t="s">
        <v>4139</v>
      </c>
      <c r="C2773" t="s">
        <v>4148</v>
      </c>
      <c r="D2773" t="s">
        <v>4061</v>
      </c>
      <c r="E2773" t="s">
        <v>4062</v>
      </c>
      <c r="F2773" t="s">
        <v>1834</v>
      </c>
      <c r="G2773" t="s">
        <v>2086</v>
      </c>
      <c r="H2773" t="s">
        <v>9</v>
      </c>
      <c r="I2773" t="s">
        <v>180</v>
      </c>
      <c r="J2773" t="s">
        <v>3355</v>
      </c>
      <c r="K2773" t="s">
        <v>4134</v>
      </c>
      <c r="L2773">
        <v>2800</v>
      </c>
      <c r="M2773" t="s">
        <v>4135</v>
      </c>
      <c r="N2773" t="s">
        <v>4060</v>
      </c>
      <c r="O2773" t="s">
        <v>4136</v>
      </c>
      <c r="P2773">
        <v>100</v>
      </c>
      <c r="Q2773" t="s">
        <v>4134</v>
      </c>
      <c r="R2773">
        <v>2560.8675699999999</v>
      </c>
      <c r="S2773" t="s">
        <v>4141</v>
      </c>
      <c r="T2773" t="s">
        <v>4325</v>
      </c>
    </row>
    <row r="2774" spans="1:20" x14ac:dyDescent="0.3">
      <c r="A2774" t="s">
        <v>3657</v>
      </c>
      <c r="B2774" t="s">
        <v>4321</v>
      </c>
      <c r="C2774" t="s">
        <v>4152</v>
      </c>
      <c r="D2774" t="s">
        <v>4085</v>
      </c>
      <c r="E2774" t="s">
        <v>4086</v>
      </c>
      <c r="F2774" t="s">
        <v>71</v>
      </c>
      <c r="G2774" t="s">
        <v>2214</v>
      </c>
      <c r="H2774" t="s">
        <v>23</v>
      </c>
      <c r="I2774" t="s">
        <v>184</v>
      </c>
      <c r="J2774" t="s">
        <v>3383</v>
      </c>
      <c r="K2774" t="s">
        <v>4134</v>
      </c>
      <c r="L2774">
        <v>100</v>
      </c>
      <c r="M2774" t="s">
        <v>4135</v>
      </c>
      <c r="N2774" t="s">
        <v>4060</v>
      </c>
      <c r="O2774" t="s">
        <v>4136</v>
      </c>
      <c r="P2774">
        <v>100</v>
      </c>
      <c r="Q2774" t="s">
        <v>4134</v>
      </c>
      <c r="R2774">
        <v>984.44875999999999</v>
      </c>
      <c r="S2774" t="s">
        <v>4155</v>
      </c>
      <c r="T2774" t="s">
        <v>4470</v>
      </c>
    </row>
    <row r="2775" spans="1:20" x14ac:dyDescent="0.3">
      <c r="A2775" t="s">
        <v>3653</v>
      </c>
      <c r="B2775" t="s">
        <v>4139</v>
      </c>
      <c r="C2775" t="s">
        <v>4303</v>
      </c>
      <c r="D2775" t="s">
        <v>4061</v>
      </c>
      <c r="E2775" t="s">
        <v>4062</v>
      </c>
      <c r="F2775" t="s">
        <v>1834</v>
      </c>
      <c r="G2775" t="s">
        <v>2086</v>
      </c>
      <c r="H2775" t="s">
        <v>9</v>
      </c>
      <c r="I2775" t="s">
        <v>180</v>
      </c>
      <c r="J2775" t="s">
        <v>3355</v>
      </c>
      <c r="K2775" t="s">
        <v>4134</v>
      </c>
      <c r="L2775">
        <v>43946</v>
      </c>
      <c r="M2775" t="s">
        <v>4135</v>
      </c>
      <c r="N2775" t="s">
        <v>4060</v>
      </c>
      <c r="O2775" t="s">
        <v>4136</v>
      </c>
      <c r="P2775">
        <v>146</v>
      </c>
      <c r="Q2775" t="s">
        <v>4134</v>
      </c>
      <c r="R2775">
        <v>3379.27124</v>
      </c>
      <c r="S2775" t="s">
        <v>4141</v>
      </c>
      <c r="T2775" t="s">
        <v>4286</v>
      </c>
    </row>
    <row r="2776" spans="1:20" x14ac:dyDescent="0.3">
      <c r="A2776" t="s">
        <v>3653</v>
      </c>
      <c r="B2776" t="s">
        <v>4231</v>
      </c>
      <c r="C2776" t="s">
        <v>4235</v>
      </c>
      <c r="D2776" t="s">
        <v>4061</v>
      </c>
      <c r="E2776" t="s">
        <v>4062</v>
      </c>
      <c r="F2776" t="s">
        <v>1834</v>
      </c>
      <c r="G2776" t="s">
        <v>2086</v>
      </c>
      <c r="H2776" t="s">
        <v>9</v>
      </c>
      <c r="I2776" t="s">
        <v>180</v>
      </c>
      <c r="J2776" t="s">
        <v>3355</v>
      </c>
      <c r="K2776" t="s">
        <v>4134</v>
      </c>
      <c r="L2776">
        <v>5525</v>
      </c>
      <c r="M2776" t="s">
        <v>4135</v>
      </c>
      <c r="N2776" t="s">
        <v>4060</v>
      </c>
      <c r="O2776" t="s">
        <v>4136</v>
      </c>
      <c r="P2776">
        <v>425</v>
      </c>
      <c r="Q2776" t="s">
        <v>4134</v>
      </c>
      <c r="R2776">
        <v>3379.2712369999999</v>
      </c>
      <c r="S2776" t="s">
        <v>4232</v>
      </c>
      <c r="T2776" t="s">
        <v>4168</v>
      </c>
    </row>
    <row r="2777" spans="1:20" x14ac:dyDescent="0.3">
      <c r="A2777" t="s">
        <v>3725</v>
      </c>
      <c r="B2777" t="s">
        <v>4154</v>
      </c>
      <c r="C2777" t="s">
        <v>4172</v>
      </c>
      <c r="D2777" t="s">
        <v>4085</v>
      </c>
      <c r="E2777" t="s">
        <v>4086</v>
      </c>
      <c r="F2777" t="s">
        <v>37</v>
      </c>
      <c r="G2777" t="s">
        <v>2210</v>
      </c>
      <c r="H2777" t="s">
        <v>25</v>
      </c>
      <c r="I2777" t="s">
        <v>184</v>
      </c>
      <c r="J2777" t="s">
        <v>3383</v>
      </c>
      <c r="K2777" t="s">
        <v>4134</v>
      </c>
      <c r="L2777">
        <v>3900</v>
      </c>
      <c r="M2777" t="s">
        <v>4135</v>
      </c>
      <c r="N2777" t="s">
        <v>4060</v>
      </c>
      <c r="O2777" t="s">
        <v>4136</v>
      </c>
      <c r="P2777">
        <v>300</v>
      </c>
      <c r="Q2777" t="s">
        <v>4134</v>
      </c>
      <c r="R2777">
        <v>709.28188</v>
      </c>
      <c r="S2777" t="s">
        <v>4155</v>
      </c>
      <c r="T2777" t="s">
        <v>4174</v>
      </c>
    </row>
    <row r="2778" spans="1:20" x14ac:dyDescent="0.3">
      <c r="A2778" t="s">
        <v>3755</v>
      </c>
      <c r="B2778" t="s">
        <v>4139</v>
      </c>
      <c r="C2778" t="s">
        <v>4205</v>
      </c>
      <c r="D2778" t="s">
        <v>4061</v>
      </c>
      <c r="E2778" t="s">
        <v>4062</v>
      </c>
      <c r="F2778" t="s">
        <v>1834</v>
      </c>
      <c r="G2778" t="s">
        <v>2086</v>
      </c>
      <c r="H2778" t="s">
        <v>9</v>
      </c>
      <c r="I2778" t="s">
        <v>180</v>
      </c>
      <c r="J2778" t="s">
        <v>3355</v>
      </c>
      <c r="K2778" t="s">
        <v>4134</v>
      </c>
      <c r="L2778">
        <v>3700</v>
      </c>
      <c r="M2778" t="s">
        <v>4135</v>
      </c>
      <c r="N2778" t="s">
        <v>4060</v>
      </c>
      <c r="O2778" t="s">
        <v>4136</v>
      </c>
      <c r="P2778">
        <v>100</v>
      </c>
      <c r="Q2778" t="s">
        <v>4134</v>
      </c>
      <c r="R2778">
        <v>2325.0208200000002</v>
      </c>
      <c r="S2778" t="s">
        <v>4141</v>
      </c>
      <c r="T2778" t="s">
        <v>4254</v>
      </c>
    </row>
    <row r="2779" spans="1:20" x14ac:dyDescent="0.3">
      <c r="A2779" t="s">
        <v>3653</v>
      </c>
      <c r="B2779" t="s">
        <v>4139</v>
      </c>
      <c r="C2779" t="s">
        <v>4303</v>
      </c>
      <c r="D2779" t="s">
        <v>4061</v>
      </c>
      <c r="E2779" t="s">
        <v>4062</v>
      </c>
      <c r="F2779" t="s">
        <v>1834</v>
      </c>
      <c r="G2779" t="s">
        <v>2086</v>
      </c>
      <c r="H2779" t="s">
        <v>9</v>
      </c>
      <c r="I2779" t="s">
        <v>180</v>
      </c>
      <c r="J2779" t="s">
        <v>3355</v>
      </c>
      <c r="K2779" t="s">
        <v>4134</v>
      </c>
      <c r="L2779">
        <v>10512</v>
      </c>
      <c r="M2779" t="s">
        <v>4135</v>
      </c>
      <c r="N2779" t="s">
        <v>4060</v>
      </c>
      <c r="O2779" t="s">
        <v>4136</v>
      </c>
      <c r="P2779">
        <v>146</v>
      </c>
      <c r="Q2779" t="s">
        <v>4134</v>
      </c>
      <c r="R2779">
        <v>3379.27124</v>
      </c>
      <c r="S2779" t="s">
        <v>4141</v>
      </c>
      <c r="T2779" t="s">
        <v>4217</v>
      </c>
    </row>
    <row r="2780" spans="1:20" x14ac:dyDescent="0.3">
      <c r="A2780" t="s">
        <v>3653</v>
      </c>
      <c r="B2780" t="s">
        <v>4139</v>
      </c>
      <c r="C2780" t="s">
        <v>4303</v>
      </c>
      <c r="D2780" t="s">
        <v>4061</v>
      </c>
      <c r="E2780" t="s">
        <v>4062</v>
      </c>
      <c r="F2780" t="s">
        <v>1834</v>
      </c>
      <c r="G2780" t="s">
        <v>2086</v>
      </c>
      <c r="H2780" t="s">
        <v>9</v>
      </c>
      <c r="I2780" t="s">
        <v>180</v>
      </c>
      <c r="J2780" t="s">
        <v>3355</v>
      </c>
      <c r="K2780" t="s">
        <v>4134</v>
      </c>
      <c r="L2780">
        <v>4088</v>
      </c>
      <c r="M2780" t="s">
        <v>4135</v>
      </c>
      <c r="N2780" t="s">
        <v>4060</v>
      </c>
      <c r="O2780" t="s">
        <v>4136</v>
      </c>
      <c r="P2780">
        <v>146</v>
      </c>
      <c r="Q2780" t="s">
        <v>4134</v>
      </c>
      <c r="R2780">
        <v>3379.27124</v>
      </c>
      <c r="S2780" t="s">
        <v>4141</v>
      </c>
      <c r="T2780" t="s">
        <v>4325</v>
      </c>
    </row>
    <row r="2781" spans="1:20" x14ac:dyDescent="0.3">
      <c r="A2781" t="s">
        <v>3774</v>
      </c>
      <c r="B2781" t="s">
        <v>4346</v>
      </c>
      <c r="C2781" t="s">
        <v>4164</v>
      </c>
      <c r="D2781" t="s">
        <v>4085</v>
      </c>
      <c r="E2781" t="s">
        <v>4086</v>
      </c>
      <c r="F2781" t="s">
        <v>37</v>
      </c>
      <c r="G2781" t="s">
        <v>2210</v>
      </c>
      <c r="H2781" t="s">
        <v>25</v>
      </c>
      <c r="I2781" t="s">
        <v>184</v>
      </c>
      <c r="J2781" t="s">
        <v>3383</v>
      </c>
      <c r="K2781" t="s">
        <v>4134</v>
      </c>
      <c r="L2781">
        <v>1000</v>
      </c>
      <c r="M2781" t="s">
        <v>4135</v>
      </c>
      <c r="N2781" t="s">
        <v>4060</v>
      </c>
      <c r="O2781" t="s">
        <v>4136</v>
      </c>
      <c r="P2781">
        <v>500</v>
      </c>
      <c r="Q2781" t="s">
        <v>4134</v>
      </c>
      <c r="R2781">
        <v>1397.8159800000001</v>
      </c>
      <c r="S2781" t="s">
        <v>4347</v>
      </c>
      <c r="T2781" t="s">
        <v>4213</v>
      </c>
    </row>
    <row r="2782" spans="1:20" x14ac:dyDescent="0.3">
      <c r="A2782" t="s">
        <v>3694</v>
      </c>
      <c r="B2782" t="s">
        <v>4639</v>
      </c>
      <c r="C2782" t="s">
        <v>4199</v>
      </c>
      <c r="D2782" t="s">
        <v>4103</v>
      </c>
      <c r="E2782" t="s">
        <v>4104</v>
      </c>
      <c r="F2782" t="s">
        <v>37</v>
      </c>
      <c r="G2782" t="s">
        <v>2210</v>
      </c>
      <c r="H2782" t="s">
        <v>25</v>
      </c>
      <c r="I2782" t="s">
        <v>184</v>
      </c>
      <c r="J2782" t="s">
        <v>3383</v>
      </c>
      <c r="K2782" t="s">
        <v>4134</v>
      </c>
      <c r="L2782">
        <v>9000</v>
      </c>
      <c r="M2782" t="s">
        <v>4135</v>
      </c>
      <c r="N2782" t="s">
        <v>4060</v>
      </c>
      <c r="O2782" t="s">
        <v>4136</v>
      </c>
      <c r="P2782">
        <v>3000</v>
      </c>
      <c r="Q2782" t="s">
        <v>4134</v>
      </c>
      <c r="R2782">
        <v>8.03172</v>
      </c>
      <c r="S2782" t="s">
        <v>4640</v>
      </c>
      <c r="T2782" t="s">
        <v>4322</v>
      </c>
    </row>
    <row r="2783" spans="1:20" x14ac:dyDescent="0.3">
      <c r="A2783" t="s">
        <v>3702</v>
      </c>
      <c r="B2783" t="s">
        <v>4139</v>
      </c>
      <c r="C2783" t="s">
        <v>4188</v>
      </c>
      <c r="D2783" t="s">
        <v>4061</v>
      </c>
      <c r="E2783" t="s">
        <v>4062</v>
      </c>
      <c r="F2783" t="s">
        <v>1834</v>
      </c>
      <c r="G2783" t="s">
        <v>2086</v>
      </c>
      <c r="H2783" t="s">
        <v>9</v>
      </c>
      <c r="I2783" t="s">
        <v>180</v>
      </c>
      <c r="J2783" t="s">
        <v>3355</v>
      </c>
      <c r="K2783" t="s">
        <v>4134</v>
      </c>
      <c r="L2783">
        <v>15600</v>
      </c>
      <c r="M2783" t="s">
        <v>4135</v>
      </c>
      <c r="N2783" t="s">
        <v>4060</v>
      </c>
      <c r="O2783" t="s">
        <v>4136</v>
      </c>
      <c r="P2783">
        <v>195</v>
      </c>
      <c r="Q2783" t="s">
        <v>4134</v>
      </c>
      <c r="R2783">
        <v>2980.4106900000002</v>
      </c>
      <c r="S2783" t="s">
        <v>4141</v>
      </c>
      <c r="T2783" t="s">
        <v>4158</v>
      </c>
    </row>
    <row r="2784" spans="1:20" x14ac:dyDescent="0.3">
      <c r="A2784" t="s">
        <v>3727</v>
      </c>
      <c r="B2784" t="s">
        <v>4139</v>
      </c>
      <c r="C2784" t="s">
        <v>4159</v>
      </c>
      <c r="D2784" t="s">
        <v>4061</v>
      </c>
      <c r="E2784" t="s">
        <v>4062</v>
      </c>
      <c r="F2784" t="s">
        <v>1834</v>
      </c>
      <c r="G2784" t="s">
        <v>2086</v>
      </c>
      <c r="H2784" t="s">
        <v>9</v>
      </c>
      <c r="I2784" t="s">
        <v>180</v>
      </c>
      <c r="J2784" t="s">
        <v>3355</v>
      </c>
      <c r="K2784" t="s">
        <v>4134</v>
      </c>
      <c r="L2784">
        <v>41449</v>
      </c>
      <c r="M2784" t="s">
        <v>4135</v>
      </c>
      <c r="N2784" t="s">
        <v>4060</v>
      </c>
      <c r="O2784" t="s">
        <v>4136</v>
      </c>
      <c r="P2784">
        <v>241</v>
      </c>
      <c r="Q2784" t="s">
        <v>4134</v>
      </c>
      <c r="R2784">
        <v>4435.2754500000001</v>
      </c>
      <c r="S2784" t="s">
        <v>4141</v>
      </c>
      <c r="T2784" t="s">
        <v>4267</v>
      </c>
    </row>
    <row r="2785" spans="1:20" x14ac:dyDescent="0.3">
      <c r="A2785" t="s">
        <v>3657</v>
      </c>
      <c r="B2785" t="s">
        <v>4346</v>
      </c>
      <c r="C2785" t="s">
        <v>4199</v>
      </c>
      <c r="D2785" t="s">
        <v>4085</v>
      </c>
      <c r="E2785" t="s">
        <v>4086</v>
      </c>
      <c r="F2785" t="s">
        <v>37</v>
      </c>
      <c r="G2785" t="s">
        <v>2210</v>
      </c>
      <c r="H2785" t="s">
        <v>25</v>
      </c>
      <c r="I2785" t="s">
        <v>184</v>
      </c>
      <c r="J2785" t="s">
        <v>3383</v>
      </c>
      <c r="K2785" t="s">
        <v>4134</v>
      </c>
      <c r="L2785">
        <v>15000</v>
      </c>
      <c r="M2785" t="s">
        <v>4135</v>
      </c>
      <c r="N2785" t="s">
        <v>4060</v>
      </c>
      <c r="O2785" t="s">
        <v>4136</v>
      </c>
      <c r="P2785">
        <v>2500</v>
      </c>
      <c r="Q2785" t="s">
        <v>4134</v>
      </c>
      <c r="R2785">
        <v>977.82592</v>
      </c>
      <c r="S2785" t="s">
        <v>4347</v>
      </c>
      <c r="T2785" t="s">
        <v>4348</v>
      </c>
    </row>
    <row r="2786" spans="1:20" x14ac:dyDescent="0.3">
      <c r="A2786" t="s">
        <v>4002</v>
      </c>
      <c r="B2786" t="s">
        <v>4189</v>
      </c>
      <c r="C2786" t="s">
        <v>4164</v>
      </c>
      <c r="D2786" t="s">
        <v>4068</v>
      </c>
      <c r="E2786" t="s">
        <v>4069</v>
      </c>
      <c r="F2786" t="s">
        <v>1834</v>
      </c>
      <c r="G2786" t="s">
        <v>2086</v>
      </c>
      <c r="H2786" t="s">
        <v>9</v>
      </c>
      <c r="I2786" t="s">
        <v>180</v>
      </c>
      <c r="J2786" t="s">
        <v>3355</v>
      </c>
      <c r="K2786" t="s">
        <v>4134</v>
      </c>
      <c r="L2786">
        <v>12</v>
      </c>
      <c r="M2786" t="s">
        <v>4135</v>
      </c>
      <c r="N2786" t="s">
        <v>4060</v>
      </c>
      <c r="O2786" t="s">
        <v>4136</v>
      </c>
      <c r="P2786">
        <v>6</v>
      </c>
      <c r="Q2786" t="s">
        <v>4134</v>
      </c>
      <c r="R2786">
        <v>101601.22953</v>
      </c>
      <c r="S2786" t="s">
        <v>4190</v>
      </c>
      <c r="T2786" t="s">
        <v>4396</v>
      </c>
    </row>
    <row r="2787" spans="1:20" x14ac:dyDescent="0.3">
      <c r="A2787" t="s">
        <v>4023</v>
      </c>
      <c r="B2787" t="s">
        <v>4319</v>
      </c>
      <c r="C2787" t="s">
        <v>4164</v>
      </c>
      <c r="D2787" t="s">
        <v>4085</v>
      </c>
      <c r="E2787" t="s">
        <v>4086</v>
      </c>
      <c r="F2787" t="s">
        <v>331</v>
      </c>
      <c r="G2787" t="s">
        <v>2211</v>
      </c>
      <c r="H2787" t="s">
        <v>46</v>
      </c>
      <c r="I2787" t="s">
        <v>180</v>
      </c>
      <c r="J2787" t="s">
        <v>3383</v>
      </c>
      <c r="K2787" t="s">
        <v>4134</v>
      </c>
      <c r="L2787">
        <v>128</v>
      </c>
      <c r="M2787" t="s">
        <v>4135</v>
      </c>
      <c r="N2787" t="s">
        <v>4060</v>
      </c>
      <c r="O2787" t="s">
        <v>4136</v>
      </c>
      <c r="P2787">
        <v>16</v>
      </c>
      <c r="Q2787" t="s">
        <v>4134</v>
      </c>
      <c r="R2787">
        <v>3189.1590200000001</v>
      </c>
      <c r="S2787" t="s">
        <v>4194</v>
      </c>
      <c r="T2787" t="s">
        <v>4355</v>
      </c>
    </row>
    <row r="2788" spans="1:20" x14ac:dyDescent="0.3">
      <c r="A2788" t="s">
        <v>3646</v>
      </c>
      <c r="B2788" t="s">
        <v>4686</v>
      </c>
      <c r="C2788" t="s">
        <v>4164</v>
      </c>
      <c r="D2788" t="s">
        <v>4061</v>
      </c>
      <c r="E2788" t="s">
        <v>4062</v>
      </c>
      <c r="F2788" t="s">
        <v>1834</v>
      </c>
      <c r="G2788" t="s">
        <v>2086</v>
      </c>
      <c r="H2788" t="s">
        <v>9</v>
      </c>
      <c r="I2788" t="s">
        <v>180</v>
      </c>
      <c r="J2788" t="s">
        <v>3355</v>
      </c>
      <c r="K2788" t="s">
        <v>4134</v>
      </c>
      <c r="L2788">
        <v>35</v>
      </c>
      <c r="M2788" t="s">
        <v>4135</v>
      </c>
      <c r="N2788" t="s">
        <v>4080</v>
      </c>
      <c r="O2788" t="s">
        <v>4183</v>
      </c>
      <c r="P2788">
        <v>35</v>
      </c>
      <c r="Q2788" t="s">
        <v>4134</v>
      </c>
      <c r="R2788">
        <v>678.69223999999997</v>
      </c>
      <c r="S2788" t="s">
        <v>4461</v>
      </c>
      <c r="T2788"/>
    </row>
    <row r="2789" spans="1:20" x14ac:dyDescent="0.3">
      <c r="A2789" t="s">
        <v>3653</v>
      </c>
      <c r="B2789" t="s">
        <v>4139</v>
      </c>
      <c r="C2789" t="s">
        <v>4235</v>
      </c>
      <c r="D2789" t="s">
        <v>4061</v>
      </c>
      <c r="E2789" t="s">
        <v>4062</v>
      </c>
      <c r="F2789" t="s">
        <v>1834</v>
      </c>
      <c r="G2789" t="s">
        <v>2086</v>
      </c>
      <c r="H2789" t="s">
        <v>9</v>
      </c>
      <c r="I2789" t="s">
        <v>180</v>
      </c>
      <c r="J2789" t="s">
        <v>3355</v>
      </c>
      <c r="K2789" t="s">
        <v>4134</v>
      </c>
      <c r="L2789">
        <v>4760</v>
      </c>
      <c r="M2789" t="s">
        <v>4135</v>
      </c>
      <c r="N2789" t="s">
        <v>4060</v>
      </c>
      <c r="O2789" t="s">
        <v>4136</v>
      </c>
      <c r="P2789">
        <v>140</v>
      </c>
      <c r="Q2789" t="s">
        <v>4134</v>
      </c>
      <c r="R2789">
        <v>3379.27124</v>
      </c>
      <c r="S2789" t="s">
        <v>4141</v>
      </c>
      <c r="T2789" t="s">
        <v>4245</v>
      </c>
    </row>
    <row r="2790" spans="1:20" x14ac:dyDescent="0.3">
      <c r="A2790" t="s">
        <v>3653</v>
      </c>
      <c r="B2790" t="s">
        <v>4484</v>
      </c>
      <c r="C2790" t="s">
        <v>4164</v>
      </c>
      <c r="D2790" t="s">
        <v>4061</v>
      </c>
      <c r="E2790" t="s">
        <v>4062</v>
      </c>
      <c r="F2790" t="s">
        <v>1834</v>
      </c>
      <c r="G2790" t="s">
        <v>2086</v>
      </c>
      <c r="H2790" t="s">
        <v>9</v>
      </c>
      <c r="I2790" t="s">
        <v>180</v>
      </c>
      <c r="J2790" t="s">
        <v>3355</v>
      </c>
      <c r="K2790" t="s">
        <v>4134</v>
      </c>
      <c r="L2790">
        <v>35055</v>
      </c>
      <c r="M2790" t="s">
        <v>4135</v>
      </c>
      <c r="N2790" t="s">
        <v>4060</v>
      </c>
      <c r="O2790" t="s">
        <v>4136</v>
      </c>
      <c r="P2790">
        <v>205</v>
      </c>
      <c r="Q2790" t="s">
        <v>4134</v>
      </c>
      <c r="R2790">
        <v>3514.24467</v>
      </c>
      <c r="S2790" t="s">
        <v>4220</v>
      </c>
      <c r="T2790" t="s">
        <v>4222</v>
      </c>
    </row>
    <row r="2791" spans="1:20" x14ac:dyDescent="0.3">
      <c r="A2791" t="s">
        <v>3653</v>
      </c>
      <c r="B2791" t="s">
        <v>4139</v>
      </c>
      <c r="C2791" t="s">
        <v>4133</v>
      </c>
      <c r="D2791" t="s">
        <v>4061</v>
      </c>
      <c r="E2791" t="s">
        <v>4062</v>
      </c>
      <c r="F2791" t="s">
        <v>1834</v>
      </c>
      <c r="G2791" t="s">
        <v>2086</v>
      </c>
      <c r="H2791" t="s">
        <v>9</v>
      </c>
      <c r="I2791" t="s">
        <v>180</v>
      </c>
      <c r="J2791" t="s">
        <v>3355</v>
      </c>
      <c r="K2791" t="s">
        <v>4134</v>
      </c>
      <c r="L2791">
        <v>14616</v>
      </c>
      <c r="M2791" t="s">
        <v>4135</v>
      </c>
      <c r="N2791" t="s">
        <v>4060</v>
      </c>
      <c r="O2791" t="s">
        <v>4136</v>
      </c>
      <c r="P2791">
        <v>252</v>
      </c>
      <c r="Q2791" t="s">
        <v>4134</v>
      </c>
      <c r="R2791">
        <v>3379.27124</v>
      </c>
      <c r="S2791" t="s">
        <v>4141</v>
      </c>
      <c r="T2791" t="s">
        <v>4265</v>
      </c>
    </row>
    <row r="2792" spans="1:20" x14ac:dyDescent="0.3">
      <c r="A2792" t="s">
        <v>3774</v>
      </c>
      <c r="B2792" t="s">
        <v>4198</v>
      </c>
      <c r="C2792" t="s">
        <v>4235</v>
      </c>
      <c r="D2792" t="s">
        <v>4085</v>
      </c>
      <c r="E2792" t="s">
        <v>4086</v>
      </c>
      <c r="F2792" t="s">
        <v>37</v>
      </c>
      <c r="G2792" t="s">
        <v>2210</v>
      </c>
      <c r="H2792" t="s">
        <v>25</v>
      </c>
      <c r="I2792" t="s">
        <v>184</v>
      </c>
      <c r="J2792" t="s">
        <v>3383</v>
      </c>
      <c r="K2792" t="s">
        <v>4134</v>
      </c>
      <c r="L2792">
        <v>2600</v>
      </c>
      <c r="M2792" t="s">
        <v>4135</v>
      </c>
      <c r="N2792" t="s">
        <v>4060</v>
      </c>
      <c r="O2792" t="s">
        <v>4136</v>
      </c>
      <c r="P2792">
        <v>650</v>
      </c>
      <c r="Q2792" t="s">
        <v>4134</v>
      </c>
      <c r="R2792">
        <v>1397.8159800000001</v>
      </c>
      <c r="S2792" t="s">
        <v>4200</v>
      </c>
      <c r="T2792" t="s">
        <v>4392</v>
      </c>
    </row>
    <row r="2793" spans="1:20" x14ac:dyDescent="0.3">
      <c r="A2793" t="s">
        <v>3653</v>
      </c>
      <c r="B2793" t="s">
        <v>4139</v>
      </c>
      <c r="C2793" t="s">
        <v>4228</v>
      </c>
      <c r="D2793" t="s">
        <v>4061</v>
      </c>
      <c r="E2793" t="s">
        <v>4062</v>
      </c>
      <c r="F2793" t="s">
        <v>1834</v>
      </c>
      <c r="G2793" t="s">
        <v>2086</v>
      </c>
      <c r="H2793" t="s">
        <v>9</v>
      </c>
      <c r="I2793" t="s">
        <v>180</v>
      </c>
      <c r="J2793" t="s">
        <v>3355</v>
      </c>
      <c r="K2793" t="s">
        <v>4134</v>
      </c>
      <c r="L2793">
        <v>9570</v>
      </c>
      <c r="M2793" t="s">
        <v>4135</v>
      </c>
      <c r="N2793" t="s">
        <v>4060</v>
      </c>
      <c r="O2793" t="s">
        <v>4136</v>
      </c>
      <c r="P2793">
        <v>165</v>
      </c>
      <c r="Q2793" t="s">
        <v>4134</v>
      </c>
      <c r="R2793">
        <v>3379.27124</v>
      </c>
      <c r="S2793" t="s">
        <v>4141</v>
      </c>
      <c r="T2793" t="s">
        <v>4265</v>
      </c>
    </row>
    <row r="2794" spans="1:20" x14ac:dyDescent="0.3">
      <c r="A2794" t="s">
        <v>3702</v>
      </c>
      <c r="B2794" t="s">
        <v>4139</v>
      </c>
      <c r="C2794" t="s">
        <v>4196</v>
      </c>
      <c r="D2794" t="s">
        <v>4061</v>
      </c>
      <c r="E2794" t="s">
        <v>4062</v>
      </c>
      <c r="F2794" t="s">
        <v>1834</v>
      </c>
      <c r="G2794" t="s">
        <v>2086</v>
      </c>
      <c r="H2794" t="s">
        <v>9</v>
      </c>
      <c r="I2794" t="s">
        <v>180</v>
      </c>
      <c r="J2794" t="s">
        <v>3355</v>
      </c>
      <c r="K2794" t="s">
        <v>4134</v>
      </c>
      <c r="L2794">
        <v>4070</v>
      </c>
      <c r="M2794" t="s">
        <v>4135</v>
      </c>
      <c r="N2794" t="s">
        <v>4060</v>
      </c>
      <c r="O2794" t="s">
        <v>4136</v>
      </c>
      <c r="P2794">
        <v>110</v>
      </c>
      <c r="Q2794" t="s">
        <v>4134</v>
      </c>
      <c r="R2794">
        <v>2980.4106900000002</v>
      </c>
      <c r="S2794" t="s">
        <v>4141</v>
      </c>
      <c r="T2794" t="s">
        <v>4254</v>
      </c>
    </row>
    <row r="2795" spans="1:20" x14ac:dyDescent="0.3">
      <c r="A2795" t="s">
        <v>3913</v>
      </c>
      <c r="B2795" t="s">
        <v>4139</v>
      </c>
      <c r="C2795" t="s">
        <v>4148</v>
      </c>
      <c r="D2795" t="s">
        <v>4061</v>
      </c>
      <c r="E2795" t="s">
        <v>4062</v>
      </c>
      <c r="F2795" t="s">
        <v>1834</v>
      </c>
      <c r="G2795" t="s">
        <v>2086</v>
      </c>
      <c r="H2795" t="s">
        <v>9</v>
      </c>
      <c r="I2795" t="s">
        <v>180</v>
      </c>
      <c r="J2795" t="s">
        <v>3355</v>
      </c>
      <c r="K2795" t="s">
        <v>4134</v>
      </c>
      <c r="L2795">
        <v>30100</v>
      </c>
      <c r="M2795" t="s">
        <v>4135</v>
      </c>
      <c r="N2795" t="s">
        <v>4060</v>
      </c>
      <c r="O2795" t="s">
        <v>4136</v>
      </c>
      <c r="P2795">
        <v>100</v>
      </c>
      <c r="Q2795" t="s">
        <v>4134</v>
      </c>
      <c r="R2795">
        <v>2560.8675699999999</v>
      </c>
      <c r="S2795" t="s">
        <v>4141</v>
      </c>
      <c r="T2795" t="s">
        <v>4286</v>
      </c>
    </row>
    <row r="2796" spans="1:20" x14ac:dyDescent="0.3">
      <c r="A2796" t="s">
        <v>3960</v>
      </c>
      <c r="B2796" t="s">
        <v>4206</v>
      </c>
      <c r="C2796" t="s">
        <v>4164</v>
      </c>
      <c r="D2796" t="s">
        <v>4207</v>
      </c>
      <c r="E2796" t="s">
        <v>4208</v>
      </c>
      <c r="F2796" t="s">
        <v>1570</v>
      </c>
      <c r="G2796" t="s">
        <v>2715</v>
      </c>
      <c r="H2796" t="s">
        <v>42</v>
      </c>
      <c r="I2796" t="s">
        <v>180</v>
      </c>
      <c r="J2796" t="s">
        <v>3358</v>
      </c>
      <c r="K2796" t="s">
        <v>4134</v>
      </c>
      <c r="L2796">
        <v>83</v>
      </c>
      <c r="M2796" t="s">
        <v>4209</v>
      </c>
      <c r="N2796" t="s">
        <v>4210</v>
      </c>
      <c r="O2796" t="s">
        <v>4211</v>
      </c>
      <c r="P2796">
        <v>83</v>
      </c>
      <c r="Q2796" t="s">
        <v>4134</v>
      </c>
      <c r="R2796">
        <v>40781.240481920002</v>
      </c>
      <c r="S2796" t="s">
        <v>4212</v>
      </c>
      <c r="T2796" t="s">
        <v>4437</v>
      </c>
    </row>
    <row r="2797" spans="1:20" x14ac:dyDescent="0.3">
      <c r="A2797" t="s">
        <v>3755</v>
      </c>
      <c r="B2797" t="s">
        <v>4132</v>
      </c>
      <c r="C2797" t="s">
        <v>4235</v>
      </c>
      <c r="D2797" t="s">
        <v>4061</v>
      </c>
      <c r="E2797" t="s">
        <v>4062</v>
      </c>
      <c r="F2797" t="s">
        <v>572</v>
      </c>
      <c r="G2797" t="s">
        <v>3201</v>
      </c>
      <c r="H2797" t="s">
        <v>9</v>
      </c>
      <c r="I2797" t="s">
        <v>180</v>
      </c>
      <c r="J2797" t="s">
        <v>3404</v>
      </c>
      <c r="K2797" t="s">
        <v>4134</v>
      </c>
      <c r="L2797">
        <v>9100</v>
      </c>
      <c r="M2797" t="s">
        <v>4135</v>
      </c>
      <c r="N2797" t="s">
        <v>4060</v>
      </c>
      <c r="O2797" t="s">
        <v>4136</v>
      </c>
      <c r="P2797">
        <v>100</v>
      </c>
      <c r="Q2797" t="s">
        <v>4134</v>
      </c>
      <c r="R2797">
        <v>2352.5772099999999</v>
      </c>
      <c r="S2797" t="s">
        <v>4137</v>
      </c>
      <c r="T2797" t="s">
        <v>4317</v>
      </c>
    </row>
    <row r="2798" spans="1:20" x14ac:dyDescent="0.3">
      <c r="A2798" t="s">
        <v>3755</v>
      </c>
      <c r="B2798" t="s">
        <v>4139</v>
      </c>
      <c r="C2798" t="s">
        <v>4205</v>
      </c>
      <c r="D2798" t="s">
        <v>4061</v>
      </c>
      <c r="E2798" t="s">
        <v>4062</v>
      </c>
      <c r="F2798" t="s">
        <v>1834</v>
      </c>
      <c r="G2798" t="s">
        <v>2086</v>
      </c>
      <c r="H2798" t="s">
        <v>9</v>
      </c>
      <c r="I2798" t="s">
        <v>180</v>
      </c>
      <c r="J2798" t="s">
        <v>3355</v>
      </c>
      <c r="K2798" t="s">
        <v>4134</v>
      </c>
      <c r="L2798">
        <v>6600</v>
      </c>
      <c r="M2798" t="s">
        <v>4135</v>
      </c>
      <c r="N2798" t="s">
        <v>4060</v>
      </c>
      <c r="O2798" t="s">
        <v>4136</v>
      </c>
      <c r="P2798">
        <v>100</v>
      </c>
      <c r="Q2798" t="s">
        <v>4134</v>
      </c>
      <c r="R2798">
        <v>2325.0208200000002</v>
      </c>
      <c r="S2798" t="s">
        <v>4141</v>
      </c>
      <c r="T2798" t="s">
        <v>4276</v>
      </c>
    </row>
    <row r="2799" spans="1:20" x14ac:dyDescent="0.3">
      <c r="A2799" t="s">
        <v>3653</v>
      </c>
      <c r="B2799" t="s">
        <v>4484</v>
      </c>
      <c r="C2799" t="s">
        <v>4182</v>
      </c>
      <c r="D2799" t="s">
        <v>4061</v>
      </c>
      <c r="E2799" t="s">
        <v>4062</v>
      </c>
      <c r="F2799" t="s">
        <v>1834</v>
      </c>
      <c r="G2799" t="s">
        <v>2086</v>
      </c>
      <c r="H2799" t="s">
        <v>9</v>
      </c>
      <c r="I2799" t="s">
        <v>180</v>
      </c>
      <c r="J2799" t="s">
        <v>3355</v>
      </c>
      <c r="K2799" t="s">
        <v>4134</v>
      </c>
      <c r="L2799">
        <v>23940</v>
      </c>
      <c r="M2799" t="s">
        <v>4135</v>
      </c>
      <c r="N2799" t="s">
        <v>4060</v>
      </c>
      <c r="O2799" t="s">
        <v>4136</v>
      </c>
      <c r="P2799">
        <v>140</v>
      </c>
      <c r="Q2799" t="s">
        <v>4134</v>
      </c>
      <c r="R2799">
        <v>3514.24467</v>
      </c>
      <c r="S2799" t="s">
        <v>4220</v>
      </c>
      <c r="T2799" t="s">
        <v>4222</v>
      </c>
    </row>
    <row r="2800" spans="1:20" x14ac:dyDescent="0.3">
      <c r="A2800" t="s">
        <v>3824</v>
      </c>
      <c r="B2800" t="s">
        <v>4599</v>
      </c>
      <c r="C2800" t="s">
        <v>4199</v>
      </c>
      <c r="D2800" t="s">
        <v>4126</v>
      </c>
      <c r="E2800" t="s">
        <v>4127</v>
      </c>
      <c r="F2800" t="s">
        <v>572</v>
      </c>
      <c r="G2800" t="s">
        <v>3201</v>
      </c>
      <c r="H2800" t="s">
        <v>9</v>
      </c>
      <c r="I2800" t="s">
        <v>180</v>
      </c>
      <c r="J2800" t="s">
        <v>3404</v>
      </c>
      <c r="K2800" t="s">
        <v>4134</v>
      </c>
      <c r="L2800">
        <v>56</v>
      </c>
      <c r="M2800" t="s">
        <v>4135</v>
      </c>
      <c r="N2800" t="s">
        <v>4210</v>
      </c>
      <c r="O2800" t="s">
        <v>4211</v>
      </c>
      <c r="P2800">
        <v>14</v>
      </c>
      <c r="Q2800" t="s">
        <v>4134</v>
      </c>
      <c r="R2800">
        <v>9304.7099999999991</v>
      </c>
      <c r="S2800" t="s">
        <v>4184</v>
      </c>
      <c r="T2800" t="s">
        <v>4278</v>
      </c>
    </row>
    <row r="2801" spans="1:20" x14ac:dyDescent="0.3">
      <c r="A2801" t="s">
        <v>3845</v>
      </c>
      <c r="B2801" t="s">
        <v>4189</v>
      </c>
      <c r="C2801" t="s">
        <v>4235</v>
      </c>
      <c r="D2801" t="s">
        <v>4068</v>
      </c>
      <c r="E2801" t="s">
        <v>4069</v>
      </c>
      <c r="F2801" t="s">
        <v>1834</v>
      </c>
      <c r="G2801" t="s">
        <v>2086</v>
      </c>
      <c r="H2801" t="s">
        <v>9</v>
      </c>
      <c r="I2801" t="s">
        <v>180</v>
      </c>
      <c r="J2801" t="s">
        <v>3355</v>
      </c>
      <c r="K2801" t="s">
        <v>4134</v>
      </c>
      <c r="L2801">
        <v>72</v>
      </c>
      <c r="M2801" t="s">
        <v>4135</v>
      </c>
      <c r="N2801" t="s">
        <v>4060</v>
      </c>
      <c r="O2801" t="s">
        <v>4136</v>
      </c>
      <c r="P2801">
        <v>36</v>
      </c>
      <c r="Q2801" t="s">
        <v>4134</v>
      </c>
      <c r="R2801">
        <v>126343.09173</v>
      </c>
      <c r="S2801" t="s">
        <v>4190</v>
      </c>
      <c r="T2801" t="s">
        <v>4457</v>
      </c>
    </row>
    <row r="2802" spans="1:20" x14ac:dyDescent="0.3">
      <c r="A2802" t="s">
        <v>3755</v>
      </c>
      <c r="B2802" t="s">
        <v>4139</v>
      </c>
      <c r="C2802" t="s">
        <v>4205</v>
      </c>
      <c r="D2802" t="s">
        <v>4061</v>
      </c>
      <c r="E2802" t="s">
        <v>4062</v>
      </c>
      <c r="F2802" t="s">
        <v>1834</v>
      </c>
      <c r="G2802" t="s">
        <v>2086</v>
      </c>
      <c r="H2802" t="s">
        <v>9</v>
      </c>
      <c r="I2802" t="s">
        <v>180</v>
      </c>
      <c r="J2802" t="s">
        <v>3355</v>
      </c>
      <c r="K2802" t="s">
        <v>4134</v>
      </c>
      <c r="L2802">
        <v>2800</v>
      </c>
      <c r="M2802" t="s">
        <v>4135</v>
      </c>
      <c r="N2802" t="s">
        <v>4060</v>
      </c>
      <c r="O2802" t="s">
        <v>4136</v>
      </c>
      <c r="P2802">
        <v>100</v>
      </c>
      <c r="Q2802" t="s">
        <v>4134</v>
      </c>
      <c r="R2802">
        <v>2325.0208200000002</v>
      </c>
      <c r="S2802" t="s">
        <v>4141</v>
      </c>
      <c r="T2802" t="s">
        <v>4325</v>
      </c>
    </row>
    <row r="2803" spans="1:20" x14ac:dyDescent="0.3">
      <c r="A2803" t="s">
        <v>3702</v>
      </c>
      <c r="B2803" t="s">
        <v>4132</v>
      </c>
      <c r="C2803" t="s">
        <v>4205</v>
      </c>
      <c r="D2803" t="s">
        <v>4061</v>
      </c>
      <c r="E2803" t="s">
        <v>4062</v>
      </c>
      <c r="F2803" t="s">
        <v>572</v>
      </c>
      <c r="G2803" t="s">
        <v>3201</v>
      </c>
      <c r="H2803" t="s">
        <v>9</v>
      </c>
      <c r="I2803" t="s">
        <v>180</v>
      </c>
      <c r="J2803" t="s">
        <v>3404</v>
      </c>
      <c r="K2803" t="s">
        <v>4134</v>
      </c>
      <c r="L2803">
        <v>2340</v>
      </c>
      <c r="M2803" t="s">
        <v>4135</v>
      </c>
      <c r="N2803" t="s">
        <v>4060</v>
      </c>
      <c r="O2803" t="s">
        <v>4136</v>
      </c>
      <c r="P2803">
        <v>10</v>
      </c>
      <c r="Q2803" t="s">
        <v>4134</v>
      </c>
      <c r="R2803">
        <v>3016.1878499999998</v>
      </c>
      <c r="S2803" t="s">
        <v>4137</v>
      </c>
      <c r="T2803" t="s">
        <v>4265</v>
      </c>
    </row>
    <row r="2804" spans="1:20" x14ac:dyDescent="0.3">
      <c r="A2804" t="s">
        <v>4003</v>
      </c>
      <c r="B2804" t="s">
        <v>4648</v>
      </c>
      <c r="C2804" t="s">
        <v>4235</v>
      </c>
      <c r="D2804" t="s">
        <v>4068</v>
      </c>
      <c r="E2804" t="s">
        <v>4069</v>
      </c>
      <c r="F2804" t="s">
        <v>572</v>
      </c>
      <c r="G2804" t="s">
        <v>3201</v>
      </c>
      <c r="H2804" t="s">
        <v>9</v>
      </c>
      <c r="I2804" t="s">
        <v>180</v>
      </c>
      <c r="J2804" t="s">
        <v>3404</v>
      </c>
      <c r="K2804" t="s">
        <v>4134</v>
      </c>
      <c r="L2804">
        <v>6</v>
      </c>
      <c r="M2804" t="s">
        <v>4135</v>
      </c>
      <c r="N2804" t="s">
        <v>4060</v>
      </c>
      <c r="O2804" t="s">
        <v>4136</v>
      </c>
      <c r="P2804">
        <v>6</v>
      </c>
      <c r="Q2804" t="s">
        <v>4134</v>
      </c>
      <c r="R2804">
        <v>136105.88480999999</v>
      </c>
      <c r="S2804" t="s">
        <v>4304</v>
      </c>
      <c r="T2804"/>
    </row>
    <row r="2805" spans="1:20" x14ac:dyDescent="0.3">
      <c r="A2805" t="s">
        <v>3725</v>
      </c>
      <c r="B2805" t="s">
        <v>4192</v>
      </c>
      <c r="C2805" t="s">
        <v>4172</v>
      </c>
      <c r="D2805" t="s">
        <v>4085</v>
      </c>
      <c r="E2805" t="s">
        <v>4086</v>
      </c>
      <c r="F2805" t="s">
        <v>71</v>
      </c>
      <c r="G2805" t="s">
        <v>2214</v>
      </c>
      <c r="H2805" t="s">
        <v>23</v>
      </c>
      <c r="I2805" t="s">
        <v>184</v>
      </c>
      <c r="J2805" t="s">
        <v>3383</v>
      </c>
      <c r="K2805" t="s">
        <v>4134</v>
      </c>
      <c r="L2805">
        <v>300</v>
      </c>
      <c r="M2805" t="s">
        <v>4135</v>
      </c>
      <c r="N2805" t="s">
        <v>4060</v>
      </c>
      <c r="O2805" t="s">
        <v>4136</v>
      </c>
      <c r="P2805">
        <v>30</v>
      </c>
      <c r="Q2805" t="s">
        <v>4134</v>
      </c>
      <c r="R2805">
        <v>714.07528000000002</v>
      </c>
      <c r="S2805" t="s">
        <v>4194</v>
      </c>
      <c r="T2805" t="s">
        <v>4195</v>
      </c>
    </row>
    <row r="2806" spans="1:20" x14ac:dyDescent="0.3">
      <c r="A2806" t="s">
        <v>3922</v>
      </c>
      <c r="B2806" t="s">
        <v>4312</v>
      </c>
      <c r="C2806" t="s">
        <v>4164</v>
      </c>
      <c r="D2806" t="s">
        <v>4068</v>
      </c>
      <c r="E2806" t="s">
        <v>4069</v>
      </c>
      <c r="F2806" t="s">
        <v>1834</v>
      </c>
      <c r="G2806" t="s">
        <v>2086</v>
      </c>
      <c r="H2806" t="s">
        <v>9</v>
      </c>
      <c r="I2806" t="s">
        <v>180</v>
      </c>
      <c r="J2806" t="s">
        <v>3355</v>
      </c>
      <c r="K2806" t="s">
        <v>4134</v>
      </c>
      <c r="L2806">
        <v>36</v>
      </c>
      <c r="M2806" t="s">
        <v>4135</v>
      </c>
      <c r="N2806" t="s">
        <v>4060</v>
      </c>
      <c r="O2806" t="s">
        <v>4136</v>
      </c>
      <c r="P2806">
        <v>18</v>
      </c>
      <c r="Q2806" t="s">
        <v>4134</v>
      </c>
      <c r="R2806">
        <v>169717.89678000001</v>
      </c>
      <c r="S2806" t="s">
        <v>4313</v>
      </c>
      <c r="T2806" t="s">
        <v>4314</v>
      </c>
    </row>
    <row r="2807" spans="1:20" x14ac:dyDescent="0.3">
      <c r="A2807" t="s">
        <v>3858</v>
      </c>
      <c r="B2807" t="s">
        <v>4690</v>
      </c>
      <c r="C2807" t="s">
        <v>4164</v>
      </c>
      <c r="D2807" t="s">
        <v>4691</v>
      </c>
      <c r="E2807" t="s">
        <v>4692</v>
      </c>
      <c r="F2807" t="s">
        <v>98</v>
      </c>
      <c r="G2807" t="s">
        <v>3227</v>
      </c>
      <c r="H2807" t="s">
        <v>9</v>
      </c>
      <c r="I2807" t="s">
        <v>180</v>
      </c>
      <c r="J2807" t="s">
        <v>3358</v>
      </c>
      <c r="K2807" t="s">
        <v>4134</v>
      </c>
      <c r="L2807">
        <v>1</v>
      </c>
      <c r="M2807" t="s">
        <v>4693</v>
      </c>
      <c r="N2807" t="s">
        <v>4694</v>
      </c>
      <c r="O2807" t="s">
        <v>4695</v>
      </c>
      <c r="P2807">
        <v>1</v>
      </c>
      <c r="Q2807" t="s">
        <v>4134</v>
      </c>
      <c r="R2807">
        <v>7083</v>
      </c>
      <c r="S2807" t="s">
        <v>4337</v>
      </c>
      <c r="T2807" t="s">
        <v>4574</v>
      </c>
    </row>
    <row r="2808" spans="1:20" x14ac:dyDescent="0.3">
      <c r="A2808" t="s">
        <v>3884</v>
      </c>
      <c r="B2808" t="s">
        <v>4139</v>
      </c>
      <c r="C2808" t="s">
        <v>4140</v>
      </c>
      <c r="D2808" t="s">
        <v>4061</v>
      </c>
      <c r="E2808" t="s">
        <v>4062</v>
      </c>
      <c r="F2808" t="s">
        <v>1834</v>
      </c>
      <c r="G2808" t="s">
        <v>2086</v>
      </c>
      <c r="H2808" t="s">
        <v>9</v>
      </c>
      <c r="I2808" t="s">
        <v>180</v>
      </c>
      <c r="J2808" t="s">
        <v>3355</v>
      </c>
      <c r="K2808" t="s">
        <v>4134</v>
      </c>
      <c r="L2808">
        <v>4662</v>
      </c>
      <c r="M2808" t="s">
        <v>4135</v>
      </c>
      <c r="N2808" t="s">
        <v>4060</v>
      </c>
      <c r="O2808" t="s">
        <v>4136</v>
      </c>
      <c r="P2808">
        <v>42</v>
      </c>
      <c r="Q2808" t="s">
        <v>4134</v>
      </c>
      <c r="R2808">
        <v>10162.67376</v>
      </c>
      <c r="S2808" t="s">
        <v>4141</v>
      </c>
      <c r="T2808" t="s">
        <v>4323</v>
      </c>
    </row>
    <row r="2809" spans="1:20" x14ac:dyDescent="0.3">
      <c r="A2809" t="s">
        <v>3725</v>
      </c>
      <c r="B2809" t="s">
        <v>4597</v>
      </c>
      <c r="C2809" t="s">
        <v>4199</v>
      </c>
      <c r="D2809" t="s">
        <v>4085</v>
      </c>
      <c r="E2809" t="s">
        <v>4086</v>
      </c>
      <c r="F2809" t="s">
        <v>37</v>
      </c>
      <c r="G2809" t="s">
        <v>2210</v>
      </c>
      <c r="H2809" t="s">
        <v>25</v>
      </c>
      <c r="I2809" t="s">
        <v>184</v>
      </c>
      <c r="J2809" t="s">
        <v>3383</v>
      </c>
      <c r="K2809" t="s">
        <v>4134</v>
      </c>
      <c r="L2809">
        <v>1000</v>
      </c>
      <c r="M2809" t="s">
        <v>4135</v>
      </c>
      <c r="N2809" t="s">
        <v>4060</v>
      </c>
      <c r="O2809" t="s">
        <v>4136</v>
      </c>
      <c r="P2809">
        <v>1000</v>
      </c>
      <c r="Q2809" t="s">
        <v>4134</v>
      </c>
      <c r="R2809">
        <v>709.28188</v>
      </c>
      <c r="S2809" t="s">
        <v>4301</v>
      </c>
      <c r="T2809" t="s">
        <v>4302</v>
      </c>
    </row>
    <row r="2810" spans="1:20" x14ac:dyDescent="0.3">
      <c r="A2810" t="s">
        <v>3755</v>
      </c>
      <c r="B2810" t="s">
        <v>4169</v>
      </c>
      <c r="C2810" t="s">
        <v>4503</v>
      </c>
      <c r="D2810" t="s">
        <v>4061</v>
      </c>
      <c r="E2810" t="s">
        <v>4062</v>
      </c>
      <c r="F2810" t="s">
        <v>1834</v>
      </c>
      <c r="G2810" t="s">
        <v>2086</v>
      </c>
      <c r="H2810" t="s">
        <v>9</v>
      </c>
      <c r="I2810" t="s">
        <v>180</v>
      </c>
      <c r="J2810" t="s">
        <v>3355</v>
      </c>
      <c r="K2810" t="s">
        <v>4134</v>
      </c>
      <c r="L2810">
        <v>35728</v>
      </c>
      <c r="M2810" t="s">
        <v>4135</v>
      </c>
      <c r="N2810" t="s">
        <v>4060</v>
      </c>
      <c r="O2810" t="s">
        <v>4136</v>
      </c>
      <c r="P2810">
        <v>203</v>
      </c>
      <c r="Q2810" t="s">
        <v>4134</v>
      </c>
      <c r="R2810">
        <v>2417.8858300000002</v>
      </c>
      <c r="S2810" t="s">
        <v>4170</v>
      </c>
      <c r="T2810" t="s">
        <v>4220</v>
      </c>
    </row>
    <row r="2811" spans="1:20" x14ac:dyDescent="0.3">
      <c r="A2811" t="s">
        <v>3727</v>
      </c>
      <c r="B2811" t="s">
        <v>4161</v>
      </c>
      <c r="C2811" t="s">
        <v>4199</v>
      </c>
      <c r="D2811" t="s">
        <v>4061</v>
      </c>
      <c r="E2811" t="s">
        <v>4062</v>
      </c>
      <c r="F2811" t="s">
        <v>1834</v>
      </c>
      <c r="G2811" t="s">
        <v>2086</v>
      </c>
      <c r="H2811" t="s">
        <v>9</v>
      </c>
      <c r="I2811" t="s">
        <v>180</v>
      </c>
      <c r="J2811" t="s">
        <v>3355</v>
      </c>
      <c r="K2811" t="s">
        <v>4134</v>
      </c>
      <c r="L2811">
        <v>4998</v>
      </c>
      <c r="M2811" t="s">
        <v>4135</v>
      </c>
      <c r="N2811" t="s">
        <v>4060</v>
      </c>
      <c r="O2811" t="s">
        <v>4136</v>
      </c>
      <c r="P2811">
        <v>34</v>
      </c>
      <c r="Q2811" t="s">
        <v>4134</v>
      </c>
      <c r="R2811">
        <v>4612.4273599999997</v>
      </c>
      <c r="S2811" t="s">
        <v>4149</v>
      </c>
      <c r="T2811" t="s">
        <v>4282</v>
      </c>
    </row>
    <row r="2812" spans="1:20" x14ac:dyDescent="0.3">
      <c r="A2812" t="s">
        <v>4003</v>
      </c>
      <c r="B2812" t="s">
        <v>4189</v>
      </c>
      <c r="C2812" t="s">
        <v>4199</v>
      </c>
      <c r="D2812" t="s">
        <v>4068</v>
      </c>
      <c r="E2812" t="s">
        <v>4069</v>
      </c>
      <c r="F2812" t="s">
        <v>1834</v>
      </c>
      <c r="G2812" t="s">
        <v>2086</v>
      </c>
      <c r="H2812" t="s">
        <v>9</v>
      </c>
      <c r="I2812" t="s">
        <v>180</v>
      </c>
      <c r="J2812" t="s">
        <v>3355</v>
      </c>
      <c r="K2812" t="s">
        <v>4134</v>
      </c>
      <c r="L2812">
        <v>8</v>
      </c>
      <c r="M2812" t="s">
        <v>4135</v>
      </c>
      <c r="N2812" t="s">
        <v>4060</v>
      </c>
      <c r="O2812" t="s">
        <v>4136</v>
      </c>
      <c r="P2812">
        <v>8</v>
      </c>
      <c r="Q2812" t="s">
        <v>4134</v>
      </c>
      <c r="R2812">
        <v>127938.51718</v>
      </c>
      <c r="S2812" t="s">
        <v>4190</v>
      </c>
      <c r="T2812" t="s">
        <v>4488</v>
      </c>
    </row>
    <row r="2813" spans="1:20" x14ac:dyDescent="0.3">
      <c r="A2813" t="s">
        <v>3701</v>
      </c>
      <c r="B2813" t="s">
        <v>4667</v>
      </c>
      <c r="C2813" t="s">
        <v>4164</v>
      </c>
      <c r="D2813" t="s">
        <v>4097</v>
      </c>
      <c r="E2813" t="s">
        <v>4098</v>
      </c>
      <c r="F2813" t="s">
        <v>37</v>
      </c>
      <c r="G2813" t="s">
        <v>2210</v>
      </c>
      <c r="H2813" t="s">
        <v>25</v>
      </c>
      <c r="I2813" t="s">
        <v>184</v>
      </c>
      <c r="J2813" t="s">
        <v>3383</v>
      </c>
      <c r="K2813" t="s">
        <v>4134</v>
      </c>
      <c r="L2813">
        <v>6000</v>
      </c>
      <c r="M2813" t="s">
        <v>4135</v>
      </c>
      <c r="N2813" t="s">
        <v>4080</v>
      </c>
      <c r="O2813" t="s">
        <v>4183</v>
      </c>
      <c r="P2813">
        <v>1000</v>
      </c>
      <c r="Q2813" t="s">
        <v>4134</v>
      </c>
      <c r="R2813">
        <v>318.20999999999998</v>
      </c>
      <c r="S2813" t="s">
        <v>4179</v>
      </c>
      <c r="T2813" t="s">
        <v>4435</v>
      </c>
    </row>
    <row r="2814" spans="1:20" x14ac:dyDescent="0.3">
      <c r="A2814" t="s">
        <v>3702</v>
      </c>
      <c r="B2814" t="s">
        <v>4139</v>
      </c>
      <c r="C2814" t="s">
        <v>4188</v>
      </c>
      <c r="D2814" t="s">
        <v>4061</v>
      </c>
      <c r="E2814" t="s">
        <v>4062</v>
      </c>
      <c r="F2814" t="s">
        <v>1834</v>
      </c>
      <c r="G2814" t="s">
        <v>2086</v>
      </c>
      <c r="H2814" t="s">
        <v>9</v>
      </c>
      <c r="I2814" t="s">
        <v>180</v>
      </c>
      <c r="J2814" t="s">
        <v>3355</v>
      </c>
      <c r="K2814" t="s">
        <v>4134</v>
      </c>
      <c r="L2814">
        <v>56550</v>
      </c>
      <c r="M2814" t="s">
        <v>4135</v>
      </c>
      <c r="N2814" t="s">
        <v>4060</v>
      </c>
      <c r="O2814" t="s">
        <v>4136</v>
      </c>
      <c r="P2814">
        <v>195</v>
      </c>
      <c r="Q2814" t="s">
        <v>4134</v>
      </c>
      <c r="R2814">
        <v>2980.4106900000002</v>
      </c>
      <c r="S2814" t="s">
        <v>4141</v>
      </c>
      <c r="T2814" t="s">
        <v>4160</v>
      </c>
    </row>
    <row r="2815" spans="1:20" x14ac:dyDescent="0.3">
      <c r="A2815" t="s">
        <v>3702</v>
      </c>
      <c r="B2815" t="s">
        <v>4139</v>
      </c>
      <c r="C2815" t="s">
        <v>4188</v>
      </c>
      <c r="D2815" t="s">
        <v>4061</v>
      </c>
      <c r="E2815" t="s">
        <v>4062</v>
      </c>
      <c r="F2815" t="s">
        <v>1834</v>
      </c>
      <c r="G2815" t="s">
        <v>2086</v>
      </c>
      <c r="H2815" t="s">
        <v>9</v>
      </c>
      <c r="I2815" t="s">
        <v>180</v>
      </c>
      <c r="J2815" t="s">
        <v>3355</v>
      </c>
      <c r="K2815" t="s">
        <v>4134</v>
      </c>
      <c r="L2815">
        <v>22035</v>
      </c>
      <c r="M2815" t="s">
        <v>4135</v>
      </c>
      <c r="N2815" t="s">
        <v>4060</v>
      </c>
      <c r="O2815" t="s">
        <v>4136</v>
      </c>
      <c r="P2815">
        <v>195</v>
      </c>
      <c r="Q2815" t="s">
        <v>4134</v>
      </c>
      <c r="R2815">
        <v>2980.4106900000002</v>
      </c>
      <c r="S2815" t="s">
        <v>4141</v>
      </c>
      <c r="T2815" t="s">
        <v>4261</v>
      </c>
    </row>
    <row r="2816" spans="1:20" x14ac:dyDescent="0.3">
      <c r="A2816" t="s">
        <v>3657</v>
      </c>
      <c r="B2816" t="s">
        <v>4178</v>
      </c>
      <c r="C2816" t="s">
        <v>4199</v>
      </c>
      <c r="D2816" t="s">
        <v>4085</v>
      </c>
      <c r="E2816" t="s">
        <v>4086</v>
      </c>
      <c r="F2816" t="s">
        <v>37</v>
      </c>
      <c r="G2816" t="s">
        <v>2210</v>
      </c>
      <c r="H2816" t="s">
        <v>25</v>
      </c>
      <c r="I2816" t="s">
        <v>184</v>
      </c>
      <c r="J2816" t="s">
        <v>3383</v>
      </c>
      <c r="K2816" t="s">
        <v>4134</v>
      </c>
      <c r="L2816">
        <v>2000</v>
      </c>
      <c r="M2816" t="s">
        <v>4135</v>
      </c>
      <c r="N2816" t="s">
        <v>4060</v>
      </c>
      <c r="O2816" t="s">
        <v>4136</v>
      </c>
      <c r="P2816">
        <v>1000</v>
      </c>
      <c r="Q2816" t="s">
        <v>4134</v>
      </c>
      <c r="R2816">
        <v>977.82592</v>
      </c>
      <c r="S2816" t="s">
        <v>4179</v>
      </c>
      <c r="T2816" t="s">
        <v>4171</v>
      </c>
    </row>
    <row r="2817" spans="1:20" x14ac:dyDescent="0.3">
      <c r="A2817" t="s">
        <v>3653</v>
      </c>
      <c r="B2817" t="s">
        <v>4139</v>
      </c>
      <c r="C2817" t="s">
        <v>4417</v>
      </c>
      <c r="D2817" t="s">
        <v>4061</v>
      </c>
      <c r="E2817" t="s">
        <v>4062</v>
      </c>
      <c r="F2817" t="s">
        <v>1834</v>
      </c>
      <c r="G2817" t="s">
        <v>2086</v>
      </c>
      <c r="H2817" t="s">
        <v>9</v>
      </c>
      <c r="I2817" t="s">
        <v>180</v>
      </c>
      <c r="J2817" t="s">
        <v>3355</v>
      </c>
      <c r="K2817" t="s">
        <v>4134</v>
      </c>
      <c r="L2817">
        <v>4300</v>
      </c>
      <c r="M2817" t="s">
        <v>4135</v>
      </c>
      <c r="N2817" t="s">
        <v>4060</v>
      </c>
      <c r="O2817" t="s">
        <v>4136</v>
      </c>
      <c r="P2817">
        <v>172</v>
      </c>
      <c r="Q2817" t="s">
        <v>4134</v>
      </c>
      <c r="R2817">
        <v>3379.27124</v>
      </c>
      <c r="S2817" t="s">
        <v>4141</v>
      </c>
      <c r="T2817" t="s">
        <v>4236</v>
      </c>
    </row>
    <row r="2818" spans="1:20" x14ac:dyDescent="0.3">
      <c r="A2818" t="s">
        <v>3727</v>
      </c>
      <c r="B2818" t="s">
        <v>4139</v>
      </c>
      <c r="C2818" t="s">
        <v>4288</v>
      </c>
      <c r="D2818" t="s">
        <v>4061</v>
      </c>
      <c r="E2818" t="s">
        <v>4062</v>
      </c>
      <c r="F2818" t="s">
        <v>1834</v>
      </c>
      <c r="G2818" t="s">
        <v>2086</v>
      </c>
      <c r="H2818" t="s">
        <v>9</v>
      </c>
      <c r="I2818" t="s">
        <v>180</v>
      </c>
      <c r="J2818" t="s">
        <v>3355</v>
      </c>
      <c r="K2818" t="s">
        <v>4134</v>
      </c>
      <c r="L2818">
        <v>2444</v>
      </c>
      <c r="M2818" t="s">
        <v>4135</v>
      </c>
      <c r="N2818" t="s">
        <v>4060</v>
      </c>
      <c r="O2818" t="s">
        <v>4136</v>
      </c>
      <c r="P2818">
        <v>13</v>
      </c>
      <c r="Q2818" t="s">
        <v>4134</v>
      </c>
      <c r="R2818">
        <v>4435.2754500000001</v>
      </c>
      <c r="S2818" t="s">
        <v>4141</v>
      </c>
      <c r="T2818" t="s">
        <v>4149</v>
      </c>
    </row>
    <row r="2819" spans="1:20" x14ac:dyDescent="0.3">
      <c r="A2819" t="s">
        <v>3702</v>
      </c>
      <c r="B2819" t="s">
        <v>4139</v>
      </c>
      <c r="C2819" t="s">
        <v>4324</v>
      </c>
      <c r="D2819" t="s">
        <v>4061</v>
      </c>
      <c r="E2819" t="s">
        <v>4062</v>
      </c>
      <c r="F2819" t="s">
        <v>1834</v>
      </c>
      <c r="G2819" t="s">
        <v>2086</v>
      </c>
      <c r="H2819" t="s">
        <v>9</v>
      </c>
      <c r="I2819" t="s">
        <v>180</v>
      </c>
      <c r="J2819" t="s">
        <v>3355</v>
      </c>
      <c r="K2819" t="s">
        <v>4134</v>
      </c>
      <c r="L2819">
        <v>36575</v>
      </c>
      <c r="M2819" t="s">
        <v>4135</v>
      </c>
      <c r="N2819" t="s">
        <v>4060</v>
      </c>
      <c r="O2819" t="s">
        <v>4136</v>
      </c>
      <c r="P2819">
        <v>209</v>
      </c>
      <c r="Q2819" t="s">
        <v>4134</v>
      </c>
      <c r="R2819">
        <v>2980.4106900000002</v>
      </c>
      <c r="S2819" t="s">
        <v>4141</v>
      </c>
      <c r="T2819" t="s">
        <v>4142</v>
      </c>
    </row>
    <row r="2820" spans="1:20" x14ac:dyDescent="0.3">
      <c r="A2820" t="s">
        <v>3884</v>
      </c>
      <c r="B2820" t="s">
        <v>4562</v>
      </c>
      <c r="C2820" t="s">
        <v>4199</v>
      </c>
      <c r="D2820" t="s">
        <v>4061</v>
      </c>
      <c r="E2820" t="s">
        <v>4062</v>
      </c>
      <c r="F2820" t="s">
        <v>572</v>
      </c>
      <c r="G2820" t="s">
        <v>3201</v>
      </c>
      <c r="H2820" t="s">
        <v>9</v>
      </c>
      <c r="I2820" t="s">
        <v>180</v>
      </c>
      <c r="J2820" t="s">
        <v>3404</v>
      </c>
      <c r="K2820" t="s">
        <v>4134</v>
      </c>
      <c r="L2820">
        <v>28</v>
      </c>
      <c r="M2820" t="s">
        <v>4135</v>
      </c>
      <c r="N2820" t="s">
        <v>4060</v>
      </c>
      <c r="O2820" t="s">
        <v>4136</v>
      </c>
      <c r="P2820">
        <v>28</v>
      </c>
      <c r="Q2820" t="s">
        <v>4134</v>
      </c>
      <c r="R2820">
        <v>10204.54478</v>
      </c>
      <c r="S2820" t="s">
        <v>4248</v>
      </c>
      <c r="T2820"/>
    </row>
    <row r="2821" spans="1:20" x14ac:dyDescent="0.3">
      <c r="A2821" t="s">
        <v>3884</v>
      </c>
      <c r="B2821" t="s">
        <v>4139</v>
      </c>
      <c r="C2821" t="s">
        <v>4266</v>
      </c>
      <c r="D2821" t="s">
        <v>4061</v>
      </c>
      <c r="E2821" t="s">
        <v>4062</v>
      </c>
      <c r="F2821" t="s">
        <v>1834</v>
      </c>
      <c r="G2821" t="s">
        <v>2086</v>
      </c>
      <c r="H2821" t="s">
        <v>9</v>
      </c>
      <c r="I2821" t="s">
        <v>180</v>
      </c>
      <c r="J2821" t="s">
        <v>3355</v>
      </c>
      <c r="K2821" t="s">
        <v>4134</v>
      </c>
      <c r="L2821">
        <v>7760</v>
      </c>
      <c r="M2821" t="s">
        <v>4135</v>
      </c>
      <c r="N2821" t="s">
        <v>4060</v>
      </c>
      <c r="O2821" t="s">
        <v>4136</v>
      </c>
      <c r="P2821">
        <v>97</v>
      </c>
      <c r="Q2821" t="s">
        <v>4134</v>
      </c>
      <c r="R2821">
        <v>11365.452939999999</v>
      </c>
      <c r="S2821" t="s">
        <v>4141</v>
      </c>
      <c r="T2821" t="s">
        <v>4158</v>
      </c>
    </row>
    <row r="2822" spans="1:20" x14ac:dyDescent="0.3">
      <c r="A2822" t="s">
        <v>3755</v>
      </c>
      <c r="B2822" t="s">
        <v>4214</v>
      </c>
      <c r="C2822" t="s">
        <v>4159</v>
      </c>
      <c r="D2822" t="s">
        <v>4061</v>
      </c>
      <c r="E2822" t="s">
        <v>4062</v>
      </c>
      <c r="F2822" t="s">
        <v>1834</v>
      </c>
      <c r="G2822" t="s">
        <v>2086</v>
      </c>
      <c r="H2822" t="s">
        <v>9</v>
      </c>
      <c r="I2822" t="s">
        <v>180</v>
      </c>
      <c r="J2822" t="s">
        <v>3355</v>
      </c>
      <c r="K2822" t="s">
        <v>4134</v>
      </c>
      <c r="L2822">
        <v>14400</v>
      </c>
      <c r="M2822" t="s">
        <v>4135</v>
      </c>
      <c r="N2822" t="s">
        <v>4060</v>
      </c>
      <c r="O2822" t="s">
        <v>4136</v>
      </c>
      <c r="P2822">
        <v>100</v>
      </c>
      <c r="Q2822" t="s">
        <v>4134</v>
      </c>
      <c r="R2822">
        <v>2417.8858300000002</v>
      </c>
      <c r="S2822" t="s">
        <v>4215</v>
      </c>
      <c r="T2822" t="s">
        <v>4499</v>
      </c>
    </row>
    <row r="2823" spans="1:20" x14ac:dyDescent="0.3">
      <c r="A2823" t="s">
        <v>3774</v>
      </c>
      <c r="B2823" t="s">
        <v>4247</v>
      </c>
      <c r="C2823" t="s">
        <v>4199</v>
      </c>
      <c r="D2823" t="s">
        <v>4085</v>
      </c>
      <c r="E2823" t="s">
        <v>4086</v>
      </c>
      <c r="F2823" t="s">
        <v>37</v>
      </c>
      <c r="G2823" t="s">
        <v>2210</v>
      </c>
      <c r="H2823" t="s">
        <v>25</v>
      </c>
      <c r="I2823" t="s">
        <v>184</v>
      </c>
      <c r="J2823" t="s">
        <v>3383</v>
      </c>
      <c r="K2823" t="s">
        <v>4134</v>
      </c>
      <c r="L2823">
        <v>1000</v>
      </c>
      <c r="M2823" t="s">
        <v>4135</v>
      </c>
      <c r="N2823" t="s">
        <v>4060</v>
      </c>
      <c r="O2823" t="s">
        <v>4136</v>
      </c>
      <c r="P2823">
        <v>1000</v>
      </c>
      <c r="Q2823" t="s">
        <v>4134</v>
      </c>
      <c r="R2823">
        <v>1397.8159800000001</v>
      </c>
      <c r="S2823" t="s">
        <v>4248</v>
      </c>
      <c r="T2823" t="s">
        <v>4512</v>
      </c>
    </row>
    <row r="2824" spans="1:20" x14ac:dyDescent="0.3">
      <c r="A2824" t="s">
        <v>3702</v>
      </c>
      <c r="B2824" t="s">
        <v>4139</v>
      </c>
      <c r="C2824" t="s">
        <v>4225</v>
      </c>
      <c r="D2824" t="s">
        <v>4061</v>
      </c>
      <c r="E2824" t="s">
        <v>4062</v>
      </c>
      <c r="F2824" t="s">
        <v>1834</v>
      </c>
      <c r="G2824" t="s">
        <v>2086</v>
      </c>
      <c r="H2824" t="s">
        <v>9</v>
      </c>
      <c r="I2824" t="s">
        <v>180</v>
      </c>
      <c r="J2824" t="s">
        <v>3355</v>
      </c>
      <c r="K2824" t="s">
        <v>4134</v>
      </c>
      <c r="L2824">
        <v>6494</v>
      </c>
      <c r="M2824" t="s">
        <v>4135</v>
      </c>
      <c r="N2824" t="s">
        <v>4060</v>
      </c>
      <c r="O2824" t="s">
        <v>4136</v>
      </c>
      <c r="P2824">
        <v>191</v>
      </c>
      <c r="Q2824" t="s">
        <v>4134</v>
      </c>
      <c r="R2824">
        <v>2980.4106900000002</v>
      </c>
      <c r="S2824" t="s">
        <v>4141</v>
      </c>
      <c r="T2824" t="s">
        <v>4200</v>
      </c>
    </row>
    <row r="2825" spans="1:20" x14ac:dyDescent="0.3">
      <c r="A2825" t="s">
        <v>3666</v>
      </c>
      <c r="B2825" t="s">
        <v>4424</v>
      </c>
      <c r="C2825" t="s">
        <v>4193</v>
      </c>
      <c r="D2825" t="s">
        <v>4207</v>
      </c>
      <c r="E2825" t="s">
        <v>4208</v>
      </c>
      <c r="F2825" t="s">
        <v>214</v>
      </c>
      <c r="G2825" t="s">
        <v>1960</v>
      </c>
      <c r="H2825" t="s">
        <v>42</v>
      </c>
      <c r="I2825" t="s">
        <v>180</v>
      </c>
      <c r="J2825" t="s">
        <v>3355</v>
      </c>
      <c r="K2825" t="s">
        <v>4398</v>
      </c>
      <c r="L2825">
        <v>2.99998524</v>
      </c>
      <c r="M2825" t="s">
        <v>4209</v>
      </c>
      <c r="N2825" t="s">
        <v>4425</v>
      </c>
      <c r="O2825" t="s">
        <v>3627</v>
      </c>
      <c r="P2825">
        <v>38.76</v>
      </c>
      <c r="Q2825" t="s">
        <v>4398</v>
      </c>
      <c r="R2825">
        <v>12953.36</v>
      </c>
      <c r="S2825" t="s">
        <v>4426</v>
      </c>
      <c r="T2825"/>
    </row>
    <row r="2826" spans="1:20" x14ac:dyDescent="0.3">
      <c r="A2826" t="s">
        <v>3968</v>
      </c>
      <c r="B2826" t="s">
        <v>4189</v>
      </c>
      <c r="C2826" t="s">
        <v>4152</v>
      </c>
      <c r="D2826" t="s">
        <v>4068</v>
      </c>
      <c r="E2826" t="s">
        <v>4069</v>
      </c>
      <c r="F2826" t="s">
        <v>1834</v>
      </c>
      <c r="G2826" t="s">
        <v>2086</v>
      </c>
      <c r="H2826" t="s">
        <v>9</v>
      </c>
      <c r="I2826" t="s">
        <v>180</v>
      </c>
      <c r="J2826" t="s">
        <v>3355</v>
      </c>
      <c r="K2826" t="s">
        <v>4134</v>
      </c>
      <c r="L2826">
        <v>12</v>
      </c>
      <c r="M2826" t="s">
        <v>4135</v>
      </c>
      <c r="N2826" t="s">
        <v>4060</v>
      </c>
      <c r="O2826" t="s">
        <v>4136</v>
      </c>
      <c r="P2826">
        <v>12</v>
      </c>
      <c r="Q2826" t="s">
        <v>4134</v>
      </c>
      <c r="R2826">
        <v>108714.55721</v>
      </c>
      <c r="S2826" t="s">
        <v>4190</v>
      </c>
      <c r="T2826" t="s">
        <v>4490</v>
      </c>
    </row>
    <row r="2827" spans="1:20" x14ac:dyDescent="0.3">
      <c r="A2827" t="s">
        <v>3845</v>
      </c>
      <c r="B2827" t="s">
        <v>4189</v>
      </c>
      <c r="C2827" t="s">
        <v>4235</v>
      </c>
      <c r="D2827" t="s">
        <v>4068</v>
      </c>
      <c r="E2827" t="s">
        <v>4069</v>
      </c>
      <c r="F2827" t="s">
        <v>1834</v>
      </c>
      <c r="G2827" t="s">
        <v>2086</v>
      </c>
      <c r="H2827" t="s">
        <v>9</v>
      </c>
      <c r="I2827" t="s">
        <v>180</v>
      </c>
      <c r="J2827" t="s">
        <v>3355</v>
      </c>
      <c r="K2827" t="s">
        <v>4134</v>
      </c>
      <c r="L2827">
        <v>180</v>
      </c>
      <c r="M2827" t="s">
        <v>4135</v>
      </c>
      <c r="N2827" t="s">
        <v>4060</v>
      </c>
      <c r="O2827" t="s">
        <v>4136</v>
      </c>
      <c r="P2827">
        <v>36</v>
      </c>
      <c r="Q2827" t="s">
        <v>4134</v>
      </c>
      <c r="R2827">
        <v>126343.09173</v>
      </c>
      <c r="S2827" t="s">
        <v>4190</v>
      </c>
      <c r="T2827" t="s">
        <v>4258</v>
      </c>
    </row>
    <row r="2828" spans="1:20" x14ac:dyDescent="0.3">
      <c r="A2828" t="s">
        <v>3774</v>
      </c>
      <c r="B2828" t="s">
        <v>4247</v>
      </c>
      <c r="C2828" t="s">
        <v>4164</v>
      </c>
      <c r="D2828" t="s">
        <v>4085</v>
      </c>
      <c r="E2828" t="s">
        <v>4086</v>
      </c>
      <c r="F2828" t="s">
        <v>37</v>
      </c>
      <c r="G2828" t="s">
        <v>2210</v>
      </c>
      <c r="H2828" t="s">
        <v>25</v>
      </c>
      <c r="I2828" t="s">
        <v>184</v>
      </c>
      <c r="J2828" t="s">
        <v>3383</v>
      </c>
      <c r="K2828" t="s">
        <v>4134</v>
      </c>
      <c r="L2828">
        <v>5000</v>
      </c>
      <c r="M2828" t="s">
        <v>4135</v>
      </c>
      <c r="N2828" t="s">
        <v>4060</v>
      </c>
      <c r="O2828" t="s">
        <v>4136</v>
      </c>
      <c r="P2828">
        <v>1000</v>
      </c>
      <c r="Q2828" t="s">
        <v>4134</v>
      </c>
      <c r="R2828">
        <v>1397.8159800000001</v>
      </c>
      <c r="S2828" t="s">
        <v>4248</v>
      </c>
      <c r="T2828" t="s">
        <v>4507</v>
      </c>
    </row>
    <row r="2829" spans="1:20" x14ac:dyDescent="0.3">
      <c r="A2829" t="s">
        <v>3755</v>
      </c>
      <c r="B2829" t="s">
        <v>4139</v>
      </c>
      <c r="C2829" t="s">
        <v>4339</v>
      </c>
      <c r="D2829" t="s">
        <v>4061</v>
      </c>
      <c r="E2829" t="s">
        <v>4062</v>
      </c>
      <c r="F2829" t="s">
        <v>1834</v>
      </c>
      <c r="G2829" t="s">
        <v>2086</v>
      </c>
      <c r="H2829" t="s">
        <v>9</v>
      </c>
      <c r="I2829" t="s">
        <v>180</v>
      </c>
      <c r="J2829" t="s">
        <v>3355</v>
      </c>
      <c r="K2829" t="s">
        <v>4134</v>
      </c>
      <c r="L2829">
        <v>2900</v>
      </c>
      <c r="M2829" t="s">
        <v>4135</v>
      </c>
      <c r="N2829" t="s">
        <v>4060</v>
      </c>
      <c r="O2829" t="s">
        <v>4136</v>
      </c>
      <c r="P2829">
        <v>50</v>
      </c>
      <c r="Q2829" t="s">
        <v>4134</v>
      </c>
      <c r="R2829">
        <v>2325.0208200000002</v>
      </c>
      <c r="S2829" t="s">
        <v>4141</v>
      </c>
      <c r="T2829" t="s">
        <v>4265</v>
      </c>
    </row>
    <row r="2830" spans="1:20" x14ac:dyDescent="0.3">
      <c r="A2830" t="s">
        <v>4032</v>
      </c>
      <c r="B2830" t="s">
        <v>4493</v>
      </c>
      <c r="C2830" t="s">
        <v>4164</v>
      </c>
      <c r="D2830" t="s">
        <v>4089</v>
      </c>
      <c r="E2830" t="s">
        <v>4090</v>
      </c>
      <c r="F2830" t="s">
        <v>89</v>
      </c>
      <c r="G2830" t="s">
        <v>2204</v>
      </c>
      <c r="H2830" t="s">
        <v>40</v>
      </c>
      <c r="I2830" t="s">
        <v>184</v>
      </c>
      <c r="J2830" t="s">
        <v>3383</v>
      </c>
      <c r="K2830" t="s">
        <v>4134</v>
      </c>
      <c r="L2830">
        <v>440</v>
      </c>
      <c r="M2830" t="s">
        <v>4135</v>
      </c>
      <c r="N2830" t="s">
        <v>4080</v>
      </c>
      <c r="O2830" t="s">
        <v>4183</v>
      </c>
      <c r="P2830">
        <v>220</v>
      </c>
      <c r="Q2830" t="s">
        <v>4134</v>
      </c>
      <c r="R2830">
        <v>365.17036000000002</v>
      </c>
      <c r="S2830" t="s">
        <v>4494</v>
      </c>
      <c r="T2830" t="s">
        <v>4373</v>
      </c>
    </row>
    <row r="2831" spans="1:20" x14ac:dyDescent="0.3">
      <c r="A2831" t="s">
        <v>3925</v>
      </c>
      <c r="B2831" t="s">
        <v>4309</v>
      </c>
      <c r="C2831" t="s">
        <v>4152</v>
      </c>
      <c r="D2831" t="s">
        <v>4085</v>
      </c>
      <c r="E2831" t="s">
        <v>4086</v>
      </c>
      <c r="F2831" t="s">
        <v>89</v>
      </c>
      <c r="G2831" t="s">
        <v>2204</v>
      </c>
      <c r="H2831" t="s">
        <v>40</v>
      </c>
      <c r="I2831" t="s">
        <v>184</v>
      </c>
      <c r="J2831" t="s">
        <v>3383</v>
      </c>
      <c r="K2831" t="s">
        <v>4134</v>
      </c>
      <c r="L2831">
        <v>82</v>
      </c>
      <c r="M2831" t="s">
        <v>4135</v>
      </c>
      <c r="N2831" t="s">
        <v>4060</v>
      </c>
      <c r="O2831" t="s">
        <v>4136</v>
      </c>
      <c r="P2831">
        <v>41</v>
      </c>
      <c r="Q2831" t="s">
        <v>4134</v>
      </c>
      <c r="R2831">
        <v>4335.6199200000001</v>
      </c>
      <c r="S2831" t="s">
        <v>4282</v>
      </c>
      <c r="T2831" t="s">
        <v>4264</v>
      </c>
    </row>
    <row r="2832" spans="1:20" x14ac:dyDescent="0.3">
      <c r="A2832" t="s">
        <v>3755</v>
      </c>
      <c r="B2832" t="s">
        <v>4139</v>
      </c>
      <c r="C2832" t="s">
        <v>4339</v>
      </c>
      <c r="D2832" t="s">
        <v>4061</v>
      </c>
      <c r="E2832" t="s">
        <v>4062</v>
      </c>
      <c r="F2832" t="s">
        <v>1834</v>
      </c>
      <c r="G2832" t="s">
        <v>2086</v>
      </c>
      <c r="H2832" t="s">
        <v>9</v>
      </c>
      <c r="I2832" t="s">
        <v>180</v>
      </c>
      <c r="J2832" t="s">
        <v>3355</v>
      </c>
      <c r="K2832" t="s">
        <v>4134</v>
      </c>
      <c r="L2832">
        <v>4000</v>
      </c>
      <c r="M2832" t="s">
        <v>4135</v>
      </c>
      <c r="N2832" t="s">
        <v>4060</v>
      </c>
      <c r="O2832" t="s">
        <v>4136</v>
      </c>
      <c r="P2832">
        <v>50</v>
      </c>
      <c r="Q2832" t="s">
        <v>4134</v>
      </c>
      <c r="R2832">
        <v>2325.0208200000002</v>
      </c>
      <c r="S2832" t="s">
        <v>4141</v>
      </c>
      <c r="T2832" t="s">
        <v>4158</v>
      </c>
    </row>
    <row r="2833" spans="1:20" x14ac:dyDescent="0.3">
      <c r="A2833" t="s">
        <v>3727</v>
      </c>
      <c r="B2833" t="s">
        <v>4161</v>
      </c>
      <c r="C2833" t="s">
        <v>4148</v>
      </c>
      <c r="D2833" t="s">
        <v>4061</v>
      </c>
      <c r="E2833" t="s">
        <v>4062</v>
      </c>
      <c r="F2833" t="s">
        <v>1834</v>
      </c>
      <c r="G2833" t="s">
        <v>2086</v>
      </c>
      <c r="H2833" t="s">
        <v>9</v>
      </c>
      <c r="I2833" t="s">
        <v>180</v>
      </c>
      <c r="J2833" t="s">
        <v>3355</v>
      </c>
      <c r="K2833" t="s">
        <v>4134</v>
      </c>
      <c r="L2833">
        <v>871</v>
      </c>
      <c r="M2833" t="s">
        <v>4135</v>
      </c>
      <c r="N2833" t="s">
        <v>4060</v>
      </c>
      <c r="O2833" t="s">
        <v>4136</v>
      </c>
      <c r="P2833">
        <v>13</v>
      </c>
      <c r="Q2833" t="s">
        <v>4134</v>
      </c>
      <c r="R2833">
        <v>4612.4273599999997</v>
      </c>
      <c r="S2833" t="s">
        <v>4149</v>
      </c>
      <c r="T2833" t="s">
        <v>4254</v>
      </c>
    </row>
    <row r="2834" spans="1:20" x14ac:dyDescent="0.3">
      <c r="A2834" t="s">
        <v>3653</v>
      </c>
      <c r="B2834" t="s">
        <v>4139</v>
      </c>
      <c r="C2834" t="s">
        <v>4303</v>
      </c>
      <c r="D2834" t="s">
        <v>4061</v>
      </c>
      <c r="E2834" t="s">
        <v>4062</v>
      </c>
      <c r="F2834" t="s">
        <v>1834</v>
      </c>
      <c r="G2834" t="s">
        <v>2086</v>
      </c>
      <c r="H2834" t="s">
        <v>9</v>
      </c>
      <c r="I2834" t="s">
        <v>180</v>
      </c>
      <c r="J2834" t="s">
        <v>3355</v>
      </c>
      <c r="K2834" t="s">
        <v>4134</v>
      </c>
      <c r="L2834">
        <v>2628</v>
      </c>
      <c r="M2834" t="s">
        <v>4135</v>
      </c>
      <c r="N2834" t="s">
        <v>4060</v>
      </c>
      <c r="O2834" t="s">
        <v>4136</v>
      </c>
      <c r="P2834">
        <v>146</v>
      </c>
      <c r="Q2834" t="s">
        <v>4134</v>
      </c>
      <c r="R2834">
        <v>3379.27124</v>
      </c>
      <c r="S2834" t="s">
        <v>4141</v>
      </c>
      <c r="T2834" t="s">
        <v>4316</v>
      </c>
    </row>
    <row r="2835" spans="1:20" x14ac:dyDescent="0.3">
      <c r="A2835" t="s">
        <v>3702</v>
      </c>
      <c r="B2835" t="s">
        <v>4169</v>
      </c>
      <c r="C2835" t="s">
        <v>4182</v>
      </c>
      <c r="D2835" t="s">
        <v>4061</v>
      </c>
      <c r="E2835" t="s">
        <v>4062</v>
      </c>
      <c r="F2835" t="s">
        <v>1834</v>
      </c>
      <c r="G2835" t="s">
        <v>2086</v>
      </c>
      <c r="H2835" t="s">
        <v>9</v>
      </c>
      <c r="I2835" t="s">
        <v>180</v>
      </c>
      <c r="J2835" t="s">
        <v>3355</v>
      </c>
      <c r="K2835" t="s">
        <v>4134</v>
      </c>
      <c r="L2835">
        <v>5544</v>
      </c>
      <c r="M2835" t="s">
        <v>4135</v>
      </c>
      <c r="N2835" t="s">
        <v>4060</v>
      </c>
      <c r="O2835" t="s">
        <v>4136</v>
      </c>
      <c r="P2835">
        <v>28</v>
      </c>
      <c r="Q2835" t="s">
        <v>4134</v>
      </c>
      <c r="R2835">
        <v>3099.4530100000002</v>
      </c>
      <c r="S2835" t="s">
        <v>4170</v>
      </c>
      <c r="T2835" t="s">
        <v>4186</v>
      </c>
    </row>
    <row r="2836" spans="1:20" x14ac:dyDescent="0.3">
      <c r="A2836" t="s">
        <v>3727</v>
      </c>
      <c r="B2836" t="s">
        <v>4202</v>
      </c>
      <c r="C2836" t="s">
        <v>4182</v>
      </c>
      <c r="D2836" t="s">
        <v>4061</v>
      </c>
      <c r="E2836" t="s">
        <v>4062</v>
      </c>
      <c r="F2836" t="s">
        <v>1834</v>
      </c>
      <c r="G2836" t="s">
        <v>2086</v>
      </c>
      <c r="H2836" t="s">
        <v>9</v>
      </c>
      <c r="I2836" t="s">
        <v>180</v>
      </c>
      <c r="J2836" t="s">
        <v>3355</v>
      </c>
      <c r="K2836" t="s">
        <v>4134</v>
      </c>
      <c r="L2836">
        <v>2760</v>
      </c>
      <c r="M2836" t="s">
        <v>4135</v>
      </c>
      <c r="N2836" t="s">
        <v>4060</v>
      </c>
      <c r="O2836" t="s">
        <v>4136</v>
      </c>
      <c r="P2836">
        <v>184</v>
      </c>
      <c r="Q2836" t="s">
        <v>4134</v>
      </c>
      <c r="R2836">
        <v>4435.2754500000001</v>
      </c>
      <c r="S2836" t="s">
        <v>4203</v>
      </c>
      <c r="T2836" t="s">
        <v>4174</v>
      </c>
    </row>
    <row r="2837" spans="1:20" x14ac:dyDescent="0.3">
      <c r="A2837" t="s">
        <v>3913</v>
      </c>
      <c r="B2837" t="s">
        <v>4139</v>
      </c>
      <c r="C2837" t="s">
        <v>4157</v>
      </c>
      <c r="D2837" t="s">
        <v>4061</v>
      </c>
      <c r="E2837" t="s">
        <v>4062</v>
      </c>
      <c r="F2837" t="s">
        <v>1834</v>
      </c>
      <c r="G2837" t="s">
        <v>2086</v>
      </c>
      <c r="H2837" t="s">
        <v>9</v>
      </c>
      <c r="I2837" t="s">
        <v>180</v>
      </c>
      <c r="J2837" t="s">
        <v>3355</v>
      </c>
      <c r="K2837" t="s">
        <v>4134</v>
      </c>
      <c r="L2837">
        <v>26187</v>
      </c>
      <c r="M2837" t="s">
        <v>4135</v>
      </c>
      <c r="N2837" t="s">
        <v>4060</v>
      </c>
      <c r="O2837" t="s">
        <v>4136</v>
      </c>
      <c r="P2837">
        <v>87</v>
      </c>
      <c r="Q2837" t="s">
        <v>4134</v>
      </c>
      <c r="R2837">
        <v>2560.8675699999999</v>
      </c>
      <c r="S2837" t="s">
        <v>4141</v>
      </c>
      <c r="T2837" t="s">
        <v>4286</v>
      </c>
    </row>
    <row r="2838" spans="1:20" x14ac:dyDescent="0.3">
      <c r="A2838" t="s">
        <v>3653</v>
      </c>
      <c r="B2838" t="s">
        <v>4306</v>
      </c>
      <c r="C2838" t="s">
        <v>4182</v>
      </c>
      <c r="D2838" t="s">
        <v>4061</v>
      </c>
      <c r="E2838" t="s">
        <v>4062</v>
      </c>
      <c r="F2838" t="s">
        <v>1834</v>
      </c>
      <c r="G2838" t="s">
        <v>2086</v>
      </c>
      <c r="H2838" t="s">
        <v>9</v>
      </c>
      <c r="I2838" t="s">
        <v>180</v>
      </c>
      <c r="J2838" t="s">
        <v>3355</v>
      </c>
      <c r="K2838" t="s">
        <v>4134</v>
      </c>
      <c r="L2838">
        <v>1131</v>
      </c>
      <c r="M2838" t="s">
        <v>4135</v>
      </c>
      <c r="N2838" t="s">
        <v>4060</v>
      </c>
      <c r="O2838" t="s">
        <v>4136</v>
      </c>
      <c r="P2838">
        <v>87</v>
      </c>
      <c r="Q2838" t="s">
        <v>4134</v>
      </c>
      <c r="R2838">
        <v>3514.24467</v>
      </c>
      <c r="S2838" t="s">
        <v>4307</v>
      </c>
      <c r="T2838" t="s">
        <v>4150</v>
      </c>
    </row>
    <row r="2839" spans="1:20" x14ac:dyDescent="0.3">
      <c r="A2839" t="s">
        <v>3755</v>
      </c>
      <c r="B2839" t="s">
        <v>4231</v>
      </c>
      <c r="C2839" t="s">
        <v>4164</v>
      </c>
      <c r="D2839" t="s">
        <v>4061</v>
      </c>
      <c r="E2839" t="s">
        <v>4062</v>
      </c>
      <c r="F2839" t="s">
        <v>1834</v>
      </c>
      <c r="G2839" t="s">
        <v>2086</v>
      </c>
      <c r="H2839" t="s">
        <v>9</v>
      </c>
      <c r="I2839" t="s">
        <v>180</v>
      </c>
      <c r="J2839" t="s">
        <v>3355</v>
      </c>
      <c r="K2839" t="s">
        <v>4134</v>
      </c>
      <c r="L2839">
        <v>1300</v>
      </c>
      <c r="M2839" t="s">
        <v>4135</v>
      </c>
      <c r="N2839" t="s">
        <v>4060</v>
      </c>
      <c r="O2839" t="s">
        <v>4136</v>
      </c>
      <c r="P2839">
        <v>100</v>
      </c>
      <c r="Q2839" t="s">
        <v>4134</v>
      </c>
      <c r="R2839">
        <v>2325.0208200000002</v>
      </c>
      <c r="S2839" t="s">
        <v>4232</v>
      </c>
      <c r="T2839" t="s">
        <v>4168</v>
      </c>
    </row>
    <row r="2840" spans="1:20" x14ac:dyDescent="0.3">
      <c r="A2840" t="s">
        <v>3653</v>
      </c>
      <c r="B2840" t="s">
        <v>4132</v>
      </c>
      <c r="C2840" t="s">
        <v>4199</v>
      </c>
      <c r="D2840" t="s">
        <v>4061</v>
      </c>
      <c r="E2840" t="s">
        <v>4062</v>
      </c>
      <c r="F2840" t="s">
        <v>572</v>
      </c>
      <c r="G2840" t="s">
        <v>3201</v>
      </c>
      <c r="H2840" t="s">
        <v>9</v>
      </c>
      <c r="I2840" t="s">
        <v>180</v>
      </c>
      <c r="J2840" t="s">
        <v>3404</v>
      </c>
      <c r="K2840" t="s">
        <v>4134</v>
      </c>
      <c r="L2840">
        <v>6860</v>
      </c>
      <c r="M2840" t="s">
        <v>4135</v>
      </c>
      <c r="N2840" t="s">
        <v>4060</v>
      </c>
      <c r="O2840" t="s">
        <v>4136</v>
      </c>
      <c r="P2840">
        <v>209</v>
      </c>
      <c r="Q2840" t="s">
        <v>4134</v>
      </c>
      <c r="R2840">
        <v>3416.2647400000001</v>
      </c>
      <c r="S2840" t="s">
        <v>4137</v>
      </c>
      <c r="T2840" t="s">
        <v>4168</v>
      </c>
    </row>
    <row r="2841" spans="1:20" x14ac:dyDescent="0.3">
      <c r="A2841" t="s">
        <v>3702</v>
      </c>
      <c r="B2841" t="s">
        <v>4169</v>
      </c>
      <c r="C2841" t="s">
        <v>4235</v>
      </c>
      <c r="D2841" t="s">
        <v>4061</v>
      </c>
      <c r="E2841" t="s">
        <v>4062</v>
      </c>
      <c r="F2841" t="s">
        <v>1834</v>
      </c>
      <c r="G2841" t="s">
        <v>2086</v>
      </c>
      <c r="H2841" t="s">
        <v>9</v>
      </c>
      <c r="I2841" t="s">
        <v>180</v>
      </c>
      <c r="J2841" t="s">
        <v>3355</v>
      </c>
      <c r="K2841" t="s">
        <v>4134</v>
      </c>
      <c r="L2841">
        <v>2700</v>
      </c>
      <c r="M2841" t="s">
        <v>4135</v>
      </c>
      <c r="N2841" t="s">
        <v>4060</v>
      </c>
      <c r="O2841" t="s">
        <v>4136</v>
      </c>
      <c r="P2841">
        <v>135</v>
      </c>
      <c r="Q2841" t="s">
        <v>4134</v>
      </c>
      <c r="R2841">
        <v>3099.4530100000002</v>
      </c>
      <c r="S2841" t="s">
        <v>4170</v>
      </c>
      <c r="T2841" t="s">
        <v>4219</v>
      </c>
    </row>
    <row r="2842" spans="1:20" x14ac:dyDescent="0.3">
      <c r="A2842" t="s">
        <v>3702</v>
      </c>
      <c r="B2842" t="s">
        <v>4169</v>
      </c>
      <c r="C2842" t="s">
        <v>4152</v>
      </c>
      <c r="D2842" t="s">
        <v>4061</v>
      </c>
      <c r="E2842" t="s">
        <v>4062</v>
      </c>
      <c r="F2842" t="s">
        <v>1834</v>
      </c>
      <c r="G2842" t="s">
        <v>2086</v>
      </c>
      <c r="H2842" t="s">
        <v>9</v>
      </c>
      <c r="I2842" t="s">
        <v>180</v>
      </c>
      <c r="J2842" t="s">
        <v>3355</v>
      </c>
      <c r="K2842" t="s">
        <v>4134</v>
      </c>
      <c r="L2842">
        <v>28012</v>
      </c>
      <c r="M2842" t="s">
        <v>4135</v>
      </c>
      <c r="N2842" t="s">
        <v>4060</v>
      </c>
      <c r="O2842" t="s">
        <v>4136</v>
      </c>
      <c r="P2842">
        <v>149</v>
      </c>
      <c r="Q2842" t="s">
        <v>4134</v>
      </c>
      <c r="R2842">
        <v>3099.4530100000002</v>
      </c>
      <c r="S2842" t="s">
        <v>4170</v>
      </c>
      <c r="T2842" t="s">
        <v>4411</v>
      </c>
    </row>
    <row r="2843" spans="1:20" x14ac:dyDescent="0.3">
      <c r="A2843" t="s">
        <v>3657</v>
      </c>
      <c r="B2843" t="s">
        <v>4198</v>
      </c>
      <c r="C2843" t="s">
        <v>4182</v>
      </c>
      <c r="D2843" t="s">
        <v>4085</v>
      </c>
      <c r="E2843" t="s">
        <v>4086</v>
      </c>
      <c r="F2843" t="s">
        <v>37</v>
      </c>
      <c r="G2843" t="s">
        <v>2210</v>
      </c>
      <c r="H2843" t="s">
        <v>25</v>
      </c>
      <c r="I2843" t="s">
        <v>184</v>
      </c>
      <c r="J2843" t="s">
        <v>3383</v>
      </c>
      <c r="K2843" t="s">
        <v>4134</v>
      </c>
      <c r="L2843">
        <v>6000</v>
      </c>
      <c r="M2843" t="s">
        <v>4135</v>
      </c>
      <c r="N2843" t="s">
        <v>4060</v>
      </c>
      <c r="O2843" t="s">
        <v>4136</v>
      </c>
      <c r="P2843">
        <v>1500</v>
      </c>
      <c r="Q2843" t="s">
        <v>4134</v>
      </c>
      <c r="R2843">
        <v>977.82592</v>
      </c>
      <c r="S2843" t="s">
        <v>4200</v>
      </c>
      <c r="T2843" t="s">
        <v>4201</v>
      </c>
    </row>
    <row r="2844" spans="1:20" x14ac:dyDescent="0.3">
      <c r="A2844" t="s">
        <v>3653</v>
      </c>
      <c r="B2844" t="s">
        <v>4132</v>
      </c>
      <c r="C2844" t="s">
        <v>4324</v>
      </c>
      <c r="D2844" t="s">
        <v>4061</v>
      </c>
      <c r="E2844" t="s">
        <v>4062</v>
      </c>
      <c r="F2844" t="s">
        <v>572</v>
      </c>
      <c r="G2844" t="s">
        <v>3201</v>
      </c>
      <c r="H2844" t="s">
        <v>9</v>
      </c>
      <c r="I2844" t="s">
        <v>180</v>
      </c>
      <c r="J2844" t="s">
        <v>3404</v>
      </c>
      <c r="K2844" t="s">
        <v>4134</v>
      </c>
      <c r="L2844">
        <v>94536</v>
      </c>
      <c r="M2844" t="s">
        <v>4135</v>
      </c>
      <c r="N2844" t="s">
        <v>4060</v>
      </c>
      <c r="O2844" t="s">
        <v>4136</v>
      </c>
      <c r="P2844">
        <v>312</v>
      </c>
      <c r="Q2844" t="s">
        <v>4134</v>
      </c>
      <c r="R2844">
        <v>3416.2647400000001</v>
      </c>
      <c r="S2844" t="s">
        <v>4137</v>
      </c>
      <c r="T2844" t="s">
        <v>4299</v>
      </c>
    </row>
    <row r="2845" spans="1:20" x14ac:dyDescent="0.3">
      <c r="A2845" t="s">
        <v>3727</v>
      </c>
      <c r="B2845" t="s">
        <v>4139</v>
      </c>
      <c r="C2845" t="s">
        <v>4159</v>
      </c>
      <c r="D2845" t="s">
        <v>4061</v>
      </c>
      <c r="E2845" t="s">
        <v>4062</v>
      </c>
      <c r="F2845" t="s">
        <v>1834</v>
      </c>
      <c r="G2845" t="s">
        <v>2086</v>
      </c>
      <c r="H2845" t="s">
        <v>9</v>
      </c>
      <c r="I2845" t="s">
        <v>180</v>
      </c>
      <c r="J2845" t="s">
        <v>3355</v>
      </c>
      <c r="K2845" t="s">
        <v>4134</v>
      </c>
      <c r="L2845">
        <v>43052</v>
      </c>
      <c r="M2845" t="s">
        <v>4135</v>
      </c>
      <c r="N2845" t="s">
        <v>4060</v>
      </c>
      <c r="O2845" t="s">
        <v>4136</v>
      </c>
      <c r="P2845">
        <v>241</v>
      </c>
      <c r="Q2845" t="s">
        <v>4134</v>
      </c>
      <c r="R2845">
        <v>4435.2754500000001</v>
      </c>
      <c r="S2845" t="s">
        <v>4141</v>
      </c>
      <c r="T2845" t="s">
        <v>4149</v>
      </c>
    </row>
    <row r="2846" spans="1:20" x14ac:dyDescent="0.3">
      <c r="A2846" t="s">
        <v>3844</v>
      </c>
      <c r="B2846" t="s">
        <v>4262</v>
      </c>
      <c r="C2846" t="s">
        <v>4164</v>
      </c>
      <c r="D2846" t="s">
        <v>4068</v>
      </c>
      <c r="E2846" t="s">
        <v>4069</v>
      </c>
      <c r="F2846" t="s">
        <v>1834</v>
      </c>
      <c r="G2846" t="s">
        <v>2086</v>
      </c>
      <c r="H2846" t="s">
        <v>9</v>
      </c>
      <c r="I2846" t="s">
        <v>180</v>
      </c>
      <c r="J2846" t="s">
        <v>3355</v>
      </c>
      <c r="K2846" t="s">
        <v>4134</v>
      </c>
      <c r="L2846">
        <v>2852</v>
      </c>
      <c r="M2846" t="s">
        <v>4135</v>
      </c>
      <c r="N2846" t="s">
        <v>4060</v>
      </c>
      <c r="O2846" t="s">
        <v>4136</v>
      </c>
      <c r="P2846">
        <v>46</v>
      </c>
      <c r="Q2846" t="s">
        <v>4134</v>
      </c>
      <c r="R2846">
        <v>8006.1981599999999</v>
      </c>
      <c r="S2846" t="s">
        <v>4263</v>
      </c>
      <c r="T2846" t="s">
        <v>4374</v>
      </c>
    </row>
    <row r="2847" spans="1:20" x14ac:dyDescent="0.3">
      <c r="A2847" t="s">
        <v>3787</v>
      </c>
      <c r="B2847" t="s">
        <v>4251</v>
      </c>
      <c r="C2847" t="s">
        <v>4199</v>
      </c>
      <c r="D2847" t="s">
        <v>4068</v>
      </c>
      <c r="E2847" t="s">
        <v>4069</v>
      </c>
      <c r="F2847" t="s">
        <v>572</v>
      </c>
      <c r="G2847" t="s">
        <v>3201</v>
      </c>
      <c r="H2847" t="s">
        <v>9</v>
      </c>
      <c r="I2847" t="s">
        <v>180</v>
      </c>
      <c r="J2847" t="s">
        <v>3404</v>
      </c>
      <c r="K2847" t="s">
        <v>4134</v>
      </c>
      <c r="L2847">
        <v>72240</v>
      </c>
      <c r="M2847" t="s">
        <v>4135</v>
      </c>
      <c r="N2847" t="s">
        <v>4060</v>
      </c>
      <c r="O2847" t="s">
        <v>4136</v>
      </c>
      <c r="P2847">
        <v>420</v>
      </c>
      <c r="Q2847" t="s">
        <v>4134</v>
      </c>
      <c r="R2847">
        <v>9132.3754399999998</v>
      </c>
      <c r="S2847" t="s">
        <v>4137</v>
      </c>
      <c r="T2847" t="s">
        <v>4657</v>
      </c>
    </row>
    <row r="2848" spans="1:20" x14ac:dyDescent="0.3">
      <c r="A2848" t="s">
        <v>3755</v>
      </c>
      <c r="B2848" t="s">
        <v>4202</v>
      </c>
      <c r="C2848" t="s">
        <v>4152</v>
      </c>
      <c r="D2848" t="s">
        <v>4061</v>
      </c>
      <c r="E2848" t="s">
        <v>4062</v>
      </c>
      <c r="F2848" t="s">
        <v>1834</v>
      </c>
      <c r="G2848" t="s">
        <v>2086</v>
      </c>
      <c r="H2848" t="s">
        <v>9</v>
      </c>
      <c r="I2848" t="s">
        <v>180</v>
      </c>
      <c r="J2848" t="s">
        <v>3355</v>
      </c>
      <c r="K2848" t="s">
        <v>4134</v>
      </c>
      <c r="L2848">
        <v>65110</v>
      </c>
      <c r="M2848" t="s">
        <v>4135</v>
      </c>
      <c r="N2848" t="s">
        <v>4060</v>
      </c>
      <c r="O2848" t="s">
        <v>4136</v>
      </c>
      <c r="P2848">
        <v>383</v>
      </c>
      <c r="Q2848" t="s">
        <v>4134</v>
      </c>
      <c r="R2848">
        <v>2325.0208200000002</v>
      </c>
      <c r="S2848" t="s">
        <v>4203</v>
      </c>
      <c r="T2848" t="s">
        <v>4472</v>
      </c>
    </row>
    <row r="2849" spans="1:20" x14ac:dyDescent="0.3">
      <c r="A2849" t="s">
        <v>3653</v>
      </c>
      <c r="B2849" t="s">
        <v>4139</v>
      </c>
      <c r="C2849" t="s">
        <v>4417</v>
      </c>
      <c r="D2849" t="s">
        <v>4061</v>
      </c>
      <c r="E2849" t="s">
        <v>4062</v>
      </c>
      <c r="F2849" t="s">
        <v>1834</v>
      </c>
      <c r="G2849" t="s">
        <v>2086</v>
      </c>
      <c r="H2849" t="s">
        <v>9</v>
      </c>
      <c r="I2849" t="s">
        <v>180</v>
      </c>
      <c r="J2849" t="s">
        <v>3355</v>
      </c>
      <c r="K2849" t="s">
        <v>4134</v>
      </c>
      <c r="L2849">
        <v>25284</v>
      </c>
      <c r="M2849" t="s">
        <v>4135</v>
      </c>
      <c r="N2849" t="s">
        <v>4060</v>
      </c>
      <c r="O2849" t="s">
        <v>4136</v>
      </c>
      <c r="P2849">
        <v>172</v>
      </c>
      <c r="Q2849" t="s">
        <v>4134</v>
      </c>
      <c r="R2849">
        <v>3379.27124</v>
      </c>
      <c r="S2849" t="s">
        <v>4141</v>
      </c>
      <c r="T2849" t="s">
        <v>4226</v>
      </c>
    </row>
    <row r="2850" spans="1:20" x14ac:dyDescent="0.3">
      <c r="A2850" t="s">
        <v>3653</v>
      </c>
      <c r="B2850" t="s">
        <v>4306</v>
      </c>
      <c r="C2850" t="s">
        <v>4164</v>
      </c>
      <c r="D2850" t="s">
        <v>4061</v>
      </c>
      <c r="E2850" t="s">
        <v>4062</v>
      </c>
      <c r="F2850" t="s">
        <v>1834</v>
      </c>
      <c r="G2850" t="s">
        <v>2086</v>
      </c>
      <c r="H2850" t="s">
        <v>9</v>
      </c>
      <c r="I2850" t="s">
        <v>180</v>
      </c>
      <c r="J2850" t="s">
        <v>3355</v>
      </c>
      <c r="K2850" t="s">
        <v>4134</v>
      </c>
      <c r="L2850">
        <v>18120</v>
      </c>
      <c r="M2850" t="s">
        <v>4135</v>
      </c>
      <c r="N2850" t="s">
        <v>4060</v>
      </c>
      <c r="O2850" t="s">
        <v>4136</v>
      </c>
      <c r="P2850">
        <v>151</v>
      </c>
      <c r="Q2850" t="s">
        <v>4134</v>
      </c>
      <c r="R2850">
        <v>3514.24467</v>
      </c>
      <c r="S2850" t="s">
        <v>4307</v>
      </c>
      <c r="T2850" t="s">
        <v>4308</v>
      </c>
    </row>
    <row r="2851" spans="1:20" x14ac:dyDescent="0.3">
      <c r="A2851" t="s">
        <v>3653</v>
      </c>
      <c r="B2851" t="s">
        <v>4139</v>
      </c>
      <c r="C2851" t="s">
        <v>4133</v>
      </c>
      <c r="D2851" t="s">
        <v>4061</v>
      </c>
      <c r="E2851" t="s">
        <v>4062</v>
      </c>
      <c r="F2851" t="s">
        <v>1834</v>
      </c>
      <c r="G2851" t="s">
        <v>2086</v>
      </c>
      <c r="H2851" t="s">
        <v>9</v>
      </c>
      <c r="I2851" t="s">
        <v>180</v>
      </c>
      <c r="J2851" t="s">
        <v>3355</v>
      </c>
      <c r="K2851" t="s">
        <v>4134</v>
      </c>
      <c r="L2851">
        <v>28476</v>
      </c>
      <c r="M2851" t="s">
        <v>4135</v>
      </c>
      <c r="N2851" t="s">
        <v>4060</v>
      </c>
      <c r="O2851" t="s">
        <v>4136</v>
      </c>
      <c r="P2851">
        <v>252</v>
      </c>
      <c r="Q2851" t="s">
        <v>4134</v>
      </c>
      <c r="R2851">
        <v>3379.27124</v>
      </c>
      <c r="S2851" t="s">
        <v>4141</v>
      </c>
      <c r="T2851" t="s">
        <v>4261</v>
      </c>
    </row>
    <row r="2852" spans="1:20" x14ac:dyDescent="0.3">
      <c r="A2852" t="s">
        <v>3657</v>
      </c>
      <c r="B2852" t="s">
        <v>4321</v>
      </c>
      <c r="C2852" t="s">
        <v>4503</v>
      </c>
      <c r="D2852" t="s">
        <v>4085</v>
      </c>
      <c r="E2852" t="s">
        <v>4086</v>
      </c>
      <c r="F2852" t="s">
        <v>71</v>
      </c>
      <c r="G2852" t="s">
        <v>2214</v>
      </c>
      <c r="H2852" t="s">
        <v>23</v>
      </c>
      <c r="I2852" t="s">
        <v>184</v>
      </c>
      <c r="J2852" t="s">
        <v>3383</v>
      </c>
      <c r="K2852" t="s">
        <v>4134</v>
      </c>
      <c r="L2852">
        <v>700</v>
      </c>
      <c r="M2852" t="s">
        <v>4135</v>
      </c>
      <c r="N2852" t="s">
        <v>4060</v>
      </c>
      <c r="O2852" t="s">
        <v>4136</v>
      </c>
      <c r="P2852">
        <v>100</v>
      </c>
      <c r="Q2852" t="s">
        <v>4134</v>
      </c>
      <c r="R2852">
        <v>984.44875999999999</v>
      </c>
      <c r="S2852" t="s">
        <v>4155</v>
      </c>
      <c r="T2852" t="s">
        <v>4165</v>
      </c>
    </row>
    <row r="2853" spans="1:20" x14ac:dyDescent="0.3">
      <c r="A2853" t="s">
        <v>3653</v>
      </c>
      <c r="B2853" t="s">
        <v>4139</v>
      </c>
      <c r="C2853" t="s">
        <v>4417</v>
      </c>
      <c r="D2853" t="s">
        <v>4061</v>
      </c>
      <c r="E2853" t="s">
        <v>4062</v>
      </c>
      <c r="F2853" t="s">
        <v>1834</v>
      </c>
      <c r="G2853" t="s">
        <v>2086</v>
      </c>
      <c r="H2853" t="s">
        <v>9</v>
      </c>
      <c r="I2853" t="s">
        <v>180</v>
      </c>
      <c r="J2853" t="s">
        <v>3355</v>
      </c>
      <c r="K2853" t="s">
        <v>4134</v>
      </c>
      <c r="L2853">
        <v>7224</v>
      </c>
      <c r="M2853" t="s">
        <v>4135</v>
      </c>
      <c r="N2853" t="s">
        <v>4060</v>
      </c>
      <c r="O2853" t="s">
        <v>4136</v>
      </c>
      <c r="P2853">
        <v>172</v>
      </c>
      <c r="Q2853" t="s">
        <v>4134</v>
      </c>
      <c r="R2853">
        <v>3379.27124</v>
      </c>
      <c r="S2853" t="s">
        <v>4141</v>
      </c>
      <c r="T2853" t="s">
        <v>4237</v>
      </c>
    </row>
    <row r="2854" spans="1:20" x14ac:dyDescent="0.3">
      <c r="A2854" t="s">
        <v>3657</v>
      </c>
      <c r="B2854" t="s">
        <v>4321</v>
      </c>
      <c r="C2854" t="s">
        <v>4182</v>
      </c>
      <c r="D2854" t="s">
        <v>4085</v>
      </c>
      <c r="E2854" t="s">
        <v>4086</v>
      </c>
      <c r="F2854" t="s">
        <v>71</v>
      </c>
      <c r="G2854" t="s">
        <v>2214</v>
      </c>
      <c r="H2854" t="s">
        <v>23</v>
      </c>
      <c r="I2854" t="s">
        <v>184</v>
      </c>
      <c r="J2854" t="s">
        <v>3383</v>
      </c>
      <c r="K2854" t="s">
        <v>4134</v>
      </c>
      <c r="L2854">
        <v>7700</v>
      </c>
      <c r="M2854" t="s">
        <v>4135</v>
      </c>
      <c r="N2854" t="s">
        <v>4060</v>
      </c>
      <c r="O2854" t="s">
        <v>4136</v>
      </c>
      <c r="P2854">
        <v>700</v>
      </c>
      <c r="Q2854" t="s">
        <v>4134</v>
      </c>
      <c r="R2854">
        <v>984.44875999999999</v>
      </c>
      <c r="S2854" t="s">
        <v>4155</v>
      </c>
      <c r="T2854" t="s">
        <v>4137</v>
      </c>
    </row>
    <row r="2855" spans="1:20" x14ac:dyDescent="0.3">
      <c r="A2855" t="s">
        <v>4019</v>
      </c>
      <c r="B2855" t="s">
        <v>4343</v>
      </c>
      <c r="C2855" t="s">
        <v>4164</v>
      </c>
      <c r="D2855" t="s">
        <v>4089</v>
      </c>
      <c r="E2855" t="s">
        <v>4090</v>
      </c>
      <c r="F2855" t="s">
        <v>37</v>
      </c>
      <c r="G2855" t="s">
        <v>2210</v>
      </c>
      <c r="H2855" t="s">
        <v>25</v>
      </c>
      <c r="I2855" t="s">
        <v>184</v>
      </c>
      <c r="J2855" t="s">
        <v>3383</v>
      </c>
      <c r="K2855" t="s">
        <v>4134</v>
      </c>
      <c r="L2855">
        <v>18000</v>
      </c>
      <c r="M2855" t="s">
        <v>4135</v>
      </c>
      <c r="N2855" t="s">
        <v>4080</v>
      </c>
      <c r="O2855" t="s">
        <v>4183</v>
      </c>
      <c r="P2855">
        <v>3000</v>
      </c>
      <c r="Q2855" t="s">
        <v>4134</v>
      </c>
      <c r="R2855">
        <v>215.31</v>
      </c>
      <c r="S2855" t="s">
        <v>4344</v>
      </c>
      <c r="T2855" t="s">
        <v>4445</v>
      </c>
    </row>
    <row r="2856" spans="1:20" x14ac:dyDescent="0.3">
      <c r="A2856" t="s">
        <v>3653</v>
      </c>
      <c r="B2856" t="s">
        <v>4239</v>
      </c>
      <c r="C2856" t="s">
        <v>4152</v>
      </c>
      <c r="D2856" t="s">
        <v>4061</v>
      </c>
      <c r="E2856" t="s">
        <v>4062</v>
      </c>
      <c r="F2856" t="s">
        <v>572</v>
      </c>
      <c r="G2856" t="s">
        <v>3201</v>
      </c>
      <c r="H2856" t="s">
        <v>9</v>
      </c>
      <c r="I2856" t="s">
        <v>180</v>
      </c>
      <c r="J2856" t="s">
        <v>3404</v>
      </c>
      <c r="K2856" t="s">
        <v>4134</v>
      </c>
      <c r="L2856">
        <v>8</v>
      </c>
      <c r="M2856" t="s">
        <v>4135</v>
      </c>
      <c r="N2856" t="s">
        <v>4060</v>
      </c>
      <c r="O2856" t="s">
        <v>4136</v>
      </c>
      <c r="P2856">
        <v>8</v>
      </c>
      <c r="Q2856" t="s">
        <v>4134</v>
      </c>
      <c r="R2856">
        <v>3691.3360899999998</v>
      </c>
      <c r="S2856" t="s">
        <v>4240</v>
      </c>
      <c r="T2856"/>
    </row>
    <row r="2857" spans="1:20" x14ac:dyDescent="0.3">
      <c r="A2857" t="s">
        <v>3844</v>
      </c>
      <c r="B2857" t="s">
        <v>4262</v>
      </c>
      <c r="C2857" t="s">
        <v>4164</v>
      </c>
      <c r="D2857" t="s">
        <v>4068</v>
      </c>
      <c r="E2857" t="s">
        <v>4069</v>
      </c>
      <c r="F2857" t="s">
        <v>1834</v>
      </c>
      <c r="G2857" t="s">
        <v>2086</v>
      </c>
      <c r="H2857" t="s">
        <v>9</v>
      </c>
      <c r="I2857" t="s">
        <v>180</v>
      </c>
      <c r="J2857" t="s">
        <v>3355</v>
      </c>
      <c r="K2857" t="s">
        <v>4134</v>
      </c>
      <c r="L2857">
        <v>46</v>
      </c>
      <c r="M2857" t="s">
        <v>4135</v>
      </c>
      <c r="N2857" t="s">
        <v>4060</v>
      </c>
      <c r="O2857" t="s">
        <v>4136</v>
      </c>
      <c r="P2857">
        <v>46</v>
      </c>
      <c r="Q2857" t="s">
        <v>4134</v>
      </c>
      <c r="R2857">
        <v>8006.1981599999999</v>
      </c>
      <c r="S2857" t="s">
        <v>4263</v>
      </c>
      <c r="T2857" t="s">
        <v>4308</v>
      </c>
    </row>
    <row r="2858" spans="1:20" x14ac:dyDescent="0.3">
      <c r="A2858" t="s">
        <v>3702</v>
      </c>
      <c r="B2858" t="s">
        <v>4132</v>
      </c>
      <c r="C2858" t="s">
        <v>4205</v>
      </c>
      <c r="D2858" t="s">
        <v>4061</v>
      </c>
      <c r="E2858" t="s">
        <v>4062</v>
      </c>
      <c r="F2858" t="s">
        <v>572</v>
      </c>
      <c r="G2858" t="s">
        <v>3201</v>
      </c>
      <c r="H2858" t="s">
        <v>9</v>
      </c>
      <c r="I2858" t="s">
        <v>180</v>
      </c>
      <c r="J2858" t="s">
        <v>3404</v>
      </c>
      <c r="K2858" t="s">
        <v>4134</v>
      </c>
      <c r="L2858">
        <v>280</v>
      </c>
      <c r="M2858" t="s">
        <v>4135</v>
      </c>
      <c r="N2858" t="s">
        <v>4060</v>
      </c>
      <c r="O2858" t="s">
        <v>4136</v>
      </c>
      <c r="P2858">
        <v>10</v>
      </c>
      <c r="Q2858" t="s">
        <v>4134</v>
      </c>
      <c r="R2858">
        <v>3016.1878499999998</v>
      </c>
      <c r="S2858" t="s">
        <v>4137</v>
      </c>
      <c r="T2858" t="s">
        <v>4201</v>
      </c>
    </row>
    <row r="2859" spans="1:20" x14ac:dyDescent="0.3">
      <c r="A2859" t="s">
        <v>3727</v>
      </c>
      <c r="B2859" t="s">
        <v>4139</v>
      </c>
      <c r="C2859" t="s">
        <v>4159</v>
      </c>
      <c r="D2859" t="s">
        <v>4061</v>
      </c>
      <c r="E2859" t="s">
        <v>4062</v>
      </c>
      <c r="F2859" t="s">
        <v>1834</v>
      </c>
      <c r="G2859" t="s">
        <v>2086</v>
      </c>
      <c r="H2859" t="s">
        <v>9</v>
      </c>
      <c r="I2859" t="s">
        <v>180</v>
      </c>
      <c r="J2859" t="s">
        <v>3355</v>
      </c>
      <c r="K2859" t="s">
        <v>4134</v>
      </c>
      <c r="L2859">
        <v>60456</v>
      </c>
      <c r="M2859" t="s">
        <v>4135</v>
      </c>
      <c r="N2859" t="s">
        <v>4060</v>
      </c>
      <c r="O2859" t="s">
        <v>4136</v>
      </c>
      <c r="P2859">
        <v>241</v>
      </c>
      <c r="Q2859" t="s">
        <v>4134</v>
      </c>
      <c r="R2859">
        <v>4435.2754500000001</v>
      </c>
      <c r="S2859" t="s">
        <v>4141</v>
      </c>
      <c r="T2859" t="s">
        <v>4263</v>
      </c>
    </row>
    <row r="2860" spans="1:20" x14ac:dyDescent="0.3">
      <c r="A2860" t="s">
        <v>3980</v>
      </c>
      <c r="B2860" t="s">
        <v>4696</v>
      </c>
      <c r="C2860" t="s">
        <v>4152</v>
      </c>
      <c r="D2860" t="s">
        <v>4061</v>
      </c>
      <c r="E2860" t="s">
        <v>4062</v>
      </c>
      <c r="F2860" t="s">
        <v>572</v>
      </c>
      <c r="G2860" t="s">
        <v>3201</v>
      </c>
      <c r="H2860" t="s">
        <v>9</v>
      </c>
      <c r="I2860" t="s">
        <v>180</v>
      </c>
      <c r="J2860" t="s">
        <v>3404</v>
      </c>
      <c r="K2860" t="s">
        <v>4134</v>
      </c>
      <c r="L2860">
        <v>6</v>
      </c>
      <c r="M2860" t="s">
        <v>4135</v>
      </c>
      <c r="N2860" t="s">
        <v>4060</v>
      </c>
      <c r="O2860" t="s">
        <v>4136</v>
      </c>
      <c r="P2860">
        <v>6</v>
      </c>
      <c r="Q2860" t="s">
        <v>4134</v>
      </c>
      <c r="R2860">
        <v>53464.392809999998</v>
      </c>
      <c r="S2860" t="s">
        <v>4496</v>
      </c>
      <c r="T2860"/>
    </row>
    <row r="2861" spans="1:20" x14ac:dyDescent="0.3">
      <c r="A2861" t="s">
        <v>3774</v>
      </c>
      <c r="B2861" t="s">
        <v>4446</v>
      </c>
      <c r="C2861" t="s">
        <v>4199</v>
      </c>
      <c r="D2861" t="s">
        <v>4085</v>
      </c>
      <c r="E2861" t="s">
        <v>4086</v>
      </c>
      <c r="F2861" t="s">
        <v>37</v>
      </c>
      <c r="G2861" t="s">
        <v>2210</v>
      </c>
      <c r="H2861" t="s">
        <v>25</v>
      </c>
      <c r="I2861" t="s">
        <v>184</v>
      </c>
      <c r="J2861" t="s">
        <v>3383</v>
      </c>
      <c r="K2861" t="s">
        <v>4134</v>
      </c>
      <c r="L2861">
        <v>7000</v>
      </c>
      <c r="M2861" t="s">
        <v>4135</v>
      </c>
      <c r="N2861" t="s">
        <v>4060</v>
      </c>
      <c r="O2861" t="s">
        <v>4136</v>
      </c>
      <c r="P2861">
        <v>700</v>
      </c>
      <c r="Q2861" t="s">
        <v>4134</v>
      </c>
      <c r="R2861">
        <v>1397.8159800000001</v>
      </c>
      <c r="S2861" t="s">
        <v>4261</v>
      </c>
      <c r="T2861" t="s">
        <v>4387</v>
      </c>
    </row>
    <row r="2862" spans="1:20" x14ac:dyDescent="0.3">
      <c r="A2862" t="s">
        <v>4002</v>
      </c>
      <c r="B2862" t="s">
        <v>4283</v>
      </c>
      <c r="C2862" t="s">
        <v>4235</v>
      </c>
      <c r="D2862" t="s">
        <v>4068</v>
      </c>
      <c r="E2862" t="s">
        <v>4069</v>
      </c>
      <c r="F2862" t="s">
        <v>1834</v>
      </c>
      <c r="G2862" t="s">
        <v>2086</v>
      </c>
      <c r="H2862" t="s">
        <v>9</v>
      </c>
      <c r="I2862" t="s">
        <v>180</v>
      </c>
      <c r="J2862" t="s">
        <v>3355</v>
      </c>
      <c r="K2862" t="s">
        <v>4134</v>
      </c>
      <c r="L2862">
        <v>96</v>
      </c>
      <c r="M2862" t="s">
        <v>4135</v>
      </c>
      <c r="N2862" t="s">
        <v>4060</v>
      </c>
      <c r="O2862" t="s">
        <v>4136</v>
      </c>
      <c r="P2862">
        <v>6</v>
      </c>
      <c r="Q2862" t="s">
        <v>4134</v>
      </c>
      <c r="R2862">
        <v>101601.22953</v>
      </c>
      <c r="S2862" t="s">
        <v>4284</v>
      </c>
      <c r="T2862" t="s">
        <v>4280</v>
      </c>
    </row>
    <row r="2863" spans="1:20" x14ac:dyDescent="0.3">
      <c r="A2863" t="s">
        <v>3657</v>
      </c>
      <c r="B2863" t="s">
        <v>4154</v>
      </c>
      <c r="C2863" t="s">
        <v>4148</v>
      </c>
      <c r="D2863" t="s">
        <v>4085</v>
      </c>
      <c r="E2863" t="s">
        <v>4086</v>
      </c>
      <c r="F2863" t="s">
        <v>37</v>
      </c>
      <c r="G2863" t="s">
        <v>2210</v>
      </c>
      <c r="H2863" t="s">
        <v>25</v>
      </c>
      <c r="I2863" t="s">
        <v>184</v>
      </c>
      <c r="J2863" t="s">
        <v>3383</v>
      </c>
      <c r="K2863" t="s">
        <v>4134</v>
      </c>
      <c r="L2863">
        <v>7500</v>
      </c>
      <c r="M2863" t="s">
        <v>4135</v>
      </c>
      <c r="N2863" t="s">
        <v>4060</v>
      </c>
      <c r="O2863" t="s">
        <v>4136</v>
      </c>
      <c r="P2863">
        <v>2500</v>
      </c>
      <c r="Q2863" t="s">
        <v>4134</v>
      </c>
      <c r="R2863">
        <v>977.82592</v>
      </c>
      <c r="S2863" t="s">
        <v>4155</v>
      </c>
      <c r="T2863" t="s">
        <v>4322</v>
      </c>
    </row>
    <row r="2864" spans="1:20" x14ac:dyDescent="0.3">
      <c r="A2864" t="s">
        <v>3824</v>
      </c>
      <c r="B2864" t="s">
        <v>4564</v>
      </c>
      <c r="C2864" t="s">
        <v>4565</v>
      </c>
      <c r="D2864" t="s">
        <v>4122</v>
      </c>
      <c r="E2864" t="s">
        <v>4123</v>
      </c>
      <c r="F2864" t="s">
        <v>1834</v>
      </c>
      <c r="G2864" t="s">
        <v>2086</v>
      </c>
      <c r="H2864" t="s">
        <v>9</v>
      </c>
      <c r="I2864" t="s">
        <v>180</v>
      </c>
      <c r="J2864" t="s">
        <v>3355</v>
      </c>
      <c r="K2864" t="s">
        <v>4134</v>
      </c>
      <c r="L2864">
        <v>15</v>
      </c>
      <c r="M2864" t="s">
        <v>4135</v>
      </c>
      <c r="N2864" t="s">
        <v>4080</v>
      </c>
      <c r="O2864" t="s">
        <v>4183</v>
      </c>
      <c r="P2864">
        <v>5</v>
      </c>
      <c r="Q2864" t="s">
        <v>4134</v>
      </c>
      <c r="R2864">
        <v>9232.39</v>
      </c>
      <c r="S2864" t="s">
        <v>4313</v>
      </c>
      <c r="T2864" t="s">
        <v>4236</v>
      </c>
    </row>
    <row r="2865" spans="1:20" x14ac:dyDescent="0.3">
      <c r="A2865" t="s">
        <v>3702</v>
      </c>
      <c r="B2865" t="s">
        <v>4132</v>
      </c>
      <c r="C2865" t="s">
        <v>4205</v>
      </c>
      <c r="D2865" t="s">
        <v>4061</v>
      </c>
      <c r="E2865" t="s">
        <v>4062</v>
      </c>
      <c r="F2865" t="s">
        <v>572</v>
      </c>
      <c r="G2865" t="s">
        <v>3201</v>
      </c>
      <c r="H2865" t="s">
        <v>9</v>
      </c>
      <c r="I2865" t="s">
        <v>180</v>
      </c>
      <c r="J2865" t="s">
        <v>3404</v>
      </c>
      <c r="K2865" t="s">
        <v>4134</v>
      </c>
      <c r="L2865">
        <v>530</v>
      </c>
      <c r="M2865" t="s">
        <v>4135</v>
      </c>
      <c r="N2865" t="s">
        <v>4060</v>
      </c>
      <c r="O2865" t="s">
        <v>4136</v>
      </c>
      <c r="P2865">
        <v>10</v>
      </c>
      <c r="Q2865" t="s">
        <v>4134</v>
      </c>
      <c r="R2865">
        <v>3016.1878499999998</v>
      </c>
      <c r="S2865" t="s">
        <v>4137</v>
      </c>
      <c r="T2865" t="s">
        <v>4197</v>
      </c>
    </row>
    <row r="2866" spans="1:20" x14ac:dyDescent="0.3">
      <c r="A2866" t="s">
        <v>3828</v>
      </c>
      <c r="B2866" t="s">
        <v>4163</v>
      </c>
      <c r="C2866" t="s">
        <v>4164</v>
      </c>
      <c r="D2866" t="s">
        <v>4068</v>
      </c>
      <c r="E2866" t="s">
        <v>4069</v>
      </c>
      <c r="F2866" t="s">
        <v>1834</v>
      </c>
      <c r="G2866" t="s">
        <v>2086</v>
      </c>
      <c r="H2866" t="s">
        <v>9</v>
      </c>
      <c r="I2866" t="s">
        <v>180</v>
      </c>
      <c r="J2866" t="s">
        <v>3355</v>
      </c>
      <c r="K2866" t="s">
        <v>4134</v>
      </c>
      <c r="L2866">
        <v>11136</v>
      </c>
      <c r="M2866" t="s">
        <v>4135</v>
      </c>
      <c r="N2866" t="s">
        <v>4060</v>
      </c>
      <c r="O2866" t="s">
        <v>4136</v>
      </c>
      <c r="P2866">
        <v>128</v>
      </c>
      <c r="Q2866" t="s">
        <v>4134</v>
      </c>
      <c r="R2866">
        <v>7014.61589</v>
      </c>
      <c r="S2866" t="s">
        <v>4165</v>
      </c>
      <c r="T2866" t="s">
        <v>4141</v>
      </c>
    </row>
    <row r="2867" spans="1:20" x14ac:dyDescent="0.3">
      <c r="A2867" t="s">
        <v>3677</v>
      </c>
      <c r="B2867" t="s">
        <v>4424</v>
      </c>
      <c r="C2867" t="s">
        <v>4528</v>
      </c>
      <c r="D2867" t="s">
        <v>4207</v>
      </c>
      <c r="E2867" t="s">
        <v>4208</v>
      </c>
      <c r="F2867" t="s">
        <v>214</v>
      </c>
      <c r="G2867" t="s">
        <v>1960</v>
      </c>
      <c r="H2867" t="s">
        <v>42</v>
      </c>
      <c r="I2867" t="s">
        <v>180</v>
      </c>
      <c r="J2867" t="s">
        <v>3355</v>
      </c>
      <c r="K2867" t="s">
        <v>4398</v>
      </c>
      <c r="L2867">
        <v>15.999852799999999</v>
      </c>
      <c r="M2867" t="s">
        <v>4209</v>
      </c>
      <c r="N2867" t="s">
        <v>4425</v>
      </c>
      <c r="O2867" t="s">
        <v>3627</v>
      </c>
      <c r="P2867">
        <v>197.92</v>
      </c>
      <c r="Q2867" t="s">
        <v>4398</v>
      </c>
      <c r="R2867">
        <v>13413.41</v>
      </c>
      <c r="S2867" t="s">
        <v>4426</v>
      </c>
      <c r="T2867"/>
    </row>
    <row r="2868" spans="1:20" x14ac:dyDescent="0.3">
      <c r="A2868" t="s">
        <v>3913</v>
      </c>
      <c r="B2868" t="s">
        <v>4139</v>
      </c>
      <c r="C2868" t="s">
        <v>4148</v>
      </c>
      <c r="D2868" t="s">
        <v>4061</v>
      </c>
      <c r="E2868" t="s">
        <v>4062</v>
      </c>
      <c r="F2868" t="s">
        <v>1834</v>
      </c>
      <c r="G2868" t="s">
        <v>2086</v>
      </c>
      <c r="H2868" t="s">
        <v>9</v>
      </c>
      <c r="I2868" t="s">
        <v>180</v>
      </c>
      <c r="J2868" t="s">
        <v>3355</v>
      </c>
      <c r="K2868" t="s">
        <v>4134</v>
      </c>
      <c r="L2868">
        <v>10900</v>
      </c>
      <c r="M2868" t="s">
        <v>4135</v>
      </c>
      <c r="N2868" t="s">
        <v>4060</v>
      </c>
      <c r="O2868" t="s">
        <v>4136</v>
      </c>
      <c r="P2868">
        <v>100</v>
      </c>
      <c r="Q2868" t="s">
        <v>4134</v>
      </c>
      <c r="R2868">
        <v>2560.8675699999999</v>
      </c>
      <c r="S2868" t="s">
        <v>4141</v>
      </c>
      <c r="T2868" t="s">
        <v>4187</v>
      </c>
    </row>
    <row r="2869" spans="1:20" x14ac:dyDescent="0.3">
      <c r="A2869" t="s">
        <v>3716</v>
      </c>
      <c r="B2869" t="s">
        <v>4132</v>
      </c>
      <c r="C2869" t="s">
        <v>4182</v>
      </c>
      <c r="D2869" t="s">
        <v>4061</v>
      </c>
      <c r="E2869" t="s">
        <v>4062</v>
      </c>
      <c r="F2869" t="s">
        <v>572</v>
      </c>
      <c r="G2869" t="s">
        <v>3201</v>
      </c>
      <c r="H2869" t="s">
        <v>9</v>
      </c>
      <c r="I2869" t="s">
        <v>180</v>
      </c>
      <c r="J2869" t="s">
        <v>3404</v>
      </c>
      <c r="K2869" t="s">
        <v>4134</v>
      </c>
      <c r="L2869">
        <v>810</v>
      </c>
      <c r="M2869" t="s">
        <v>4135</v>
      </c>
      <c r="N2869" t="s">
        <v>4060</v>
      </c>
      <c r="O2869" t="s">
        <v>4136</v>
      </c>
      <c r="P2869">
        <v>54</v>
      </c>
      <c r="Q2869" t="s">
        <v>4134</v>
      </c>
      <c r="R2869">
        <v>4646.0091599999996</v>
      </c>
      <c r="S2869" t="s">
        <v>4137</v>
      </c>
      <c r="T2869" t="s">
        <v>4138</v>
      </c>
    </row>
    <row r="2870" spans="1:20" x14ac:dyDescent="0.3">
      <c r="A2870" t="s">
        <v>4032</v>
      </c>
      <c r="B2870" t="s">
        <v>4603</v>
      </c>
      <c r="C2870" t="s">
        <v>4235</v>
      </c>
      <c r="D2870" t="s">
        <v>4089</v>
      </c>
      <c r="E2870" t="s">
        <v>4090</v>
      </c>
      <c r="F2870" t="s">
        <v>37</v>
      </c>
      <c r="G2870" t="s">
        <v>2210</v>
      </c>
      <c r="H2870" t="s">
        <v>25</v>
      </c>
      <c r="I2870" t="s">
        <v>184</v>
      </c>
      <c r="J2870" t="s">
        <v>3383</v>
      </c>
      <c r="K2870" t="s">
        <v>4134</v>
      </c>
      <c r="L2870">
        <v>4000</v>
      </c>
      <c r="M2870" t="s">
        <v>4135</v>
      </c>
      <c r="N2870" t="s">
        <v>4080</v>
      </c>
      <c r="O2870" t="s">
        <v>4183</v>
      </c>
      <c r="P2870">
        <v>1000</v>
      </c>
      <c r="Q2870" t="s">
        <v>4134</v>
      </c>
      <c r="R2870">
        <v>396.45666</v>
      </c>
      <c r="S2870" t="s">
        <v>4290</v>
      </c>
      <c r="T2870" t="s">
        <v>4678</v>
      </c>
    </row>
    <row r="2871" spans="1:20" x14ac:dyDescent="0.3">
      <c r="A2871" t="s">
        <v>3725</v>
      </c>
      <c r="B2871" t="s">
        <v>4554</v>
      </c>
      <c r="C2871" t="s">
        <v>4199</v>
      </c>
      <c r="D2871" t="s">
        <v>4085</v>
      </c>
      <c r="E2871" t="s">
        <v>4086</v>
      </c>
      <c r="F2871" t="s">
        <v>332</v>
      </c>
      <c r="G2871" t="s">
        <v>2212</v>
      </c>
      <c r="H2871" t="s">
        <v>91</v>
      </c>
      <c r="I2871" t="s">
        <v>194</v>
      </c>
      <c r="J2871" t="s">
        <v>3383</v>
      </c>
      <c r="K2871" t="s">
        <v>4134</v>
      </c>
      <c r="L2871">
        <v>800</v>
      </c>
      <c r="M2871" t="s">
        <v>4135</v>
      </c>
      <c r="N2871" t="s">
        <v>4060</v>
      </c>
      <c r="O2871" t="s">
        <v>4136</v>
      </c>
      <c r="P2871">
        <v>200</v>
      </c>
      <c r="Q2871" t="s">
        <v>4134</v>
      </c>
      <c r="R2871">
        <v>760.43515000000002</v>
      </c>
      <c r="S2871" t="s">
        <v>4555</v>
      </c>
      <c r="T2871" t="s">
        <v>4533</v>
      </c>
    </row>
    <row r="2872" spans="1:20" x14ac:dyDescent="0.3">
      <c r="A2872" t="s">
        <v>3828</v>
      </c>
      <c r="B2872" t="s">
        <v>4163</v>
      </c>
      <c r="C2872" t="s">
        <v>4164</v>
      </c>
      <c r="D2872" t="s">
        <v>4068</v>
      </c>
      <c r="E2872" t="s">
        <v>4069</v>
      </c>
      <c r="F2872" t="s">
        <v>1834</v>
      </c>
      <c r="G2872" t="s">
        <v>2086</v>
      </c>
      <c r="H2872" t="s">
        <v>9</v>
      </c>
      <c r="I2872" t="s">
        <v>180</v>
      </c>
      <c r="J2872" t="s">
        <v>3355</v>
      </c>
      <c r="K2872" t="s">
        <v>4134</v>
      </c>
      <c r="L2872">
        <v>2304</v>
      </c>
      <c r="M2872" t="s">
        <v>4135</v>
      </c>
      <c r="N2872" t="s">
        <v>4060</v>
      </c>
      <c r="O2872" t="s">
        <v>4136</v>
      </c>
      <c r="P2872">
        <v>128</v>
      </c>
      <c r="Q2872" t="s">
        <v>4134</v>
      </c>
      <c r="R2872">
        <v>7014.61589</v>
      </c>
      <c r="S2872" t="s">
        <v>4165</v>
      </c>
      <c r="T2872" t="s">
        <v>4250</v>
      </c>
    </row>
    <row r="2873" spans="1:20" x14ac:dyDescent="0.3">
      <c r="A2873" t="s">
        <v>3702</v>
      </c>
      <c r="B2873" t="s">
        <v>4557</v>
      </c>
      <c r="C2873" t="s">
        <v>4164</v>
      </c>
      <c r="D2873" t="s">
        <v>4061</v>
      </c>
      <c r="E2873" t="s">
        <v>4062</v>
      </c>
      <c r="F2873" t="s">
        <v>1834</v>
      </c>
      <c r="G2873" t="s">
        <v>2086</v>
      </c>
      <c r="H2873" t="s">
        <v>9</v>
      </c>
      <c r="I2873" t="s">
        <v>180</v>
      </c>
      <c r="J2873" t="s">
        <v>3355</v>
      </c>
      <c r="K2873" t="s">
        <v>4134</v>
      </c>
      <c r="L2873">
        <v>23373</v>
      </c>
      <c r="M2873" t="s">
        <v>4135</v>
      </c>
      <c r="N2873" t="s">
        <v>4060</v>
      </c>
      <c r="O2873" t="s">
        <v>4136</v>
      </c>
      <c r="P2873">
        <v>159</v>
      </c>
      <c r="Q2873" t="s">
        <v>4134</v>
      </c>
      <c r="R2873">
        <v>3099.4530100000002</v>
      </c>
      <c r="S2873" t="s">
        <v>4170</v>
      </c>
      <c r="T2873" t="s">
        <v>4327</v>
      </c>
    </row>
    <row r="2874" spans="1:20" x14ac:dyDescent="0.3">
      <c r="A2874" t="s">
        <v>3702</v>
      </c>
      <c r="B2874" t="s">
        <v>4139</v>
      </c>
      <c r="C2874" t="s">
        <v>4199</v>
      </c>
      <c r="D2874" t="s">
        <v>4061</v>
      </c>
      <c r="E2874" t="s">
        <v>4062</v>
      </c>
      <c r="F2874" t="s">
        <v>1834</v>
      </c>
      <c r="G2874" t="s">
        <v>2086</v>
      </c>
      <c r="H2874" t="s">
        <v>9</v>
      </c>
      <c r="I2874" t="s">
        <v>180</v>
      </c>
      <c r="J2874" t="s">
        <v>3355</v>
      </c>
      <c r="K2874" t="s">
        <v>4134</v>
      </c>
      <c r="L2874">
        <v>8965</v>
      </c>
      <c r="M2874" t="s">
        <v>4135</v>
      </c>
      <c r="N2874" t="s">
        <v>4060</v>
      </c>
      <c r="O2874" t="s">
        <v>4136</v>
      </c>
      <c r="P2874">
        <v>55</v>
      </c>
      <c r="Q2874" t="s">
        <v>4134</v>
      </c>
      <c r="R2874">
        <v>2980.4106900000002</v>
      </c>
      <c r="S2874" t="s">
        <v>4141</v>
      </c>
      <c r="T2874" t="s">
        <v>4234</v>
      </c>
    </row>
    <row r="2875" spans="1:20" x14ac:dyDescent="0.3">
      <c r="A2875" t="s">
        <v>3701</v>
      </c>
      <c r="B2875" t="s">
        <v>4667</v>
      </c>
      <c r="C2875" t="s">
        <v>4164</v>
      </c>
      <c r="D2875" t="s">
        <v>4097</v>
      </c>
      <c r="E2875" t="s">
        <v>4098</v>
      </c>
      <c r="F2875" t="s">
        <v>37</v>
      </c>
      <c r="G2875" t="s">
        <v>2210</v>
      </c>
      <c r="H2875" t="s">
        <v>25</v>
      </c>
      <c r="I2875" t="s">
        <v>184</v>
      </c>
      <c r="J2875" t="s">
        <v>3383</v>
      </c>
      <c r="K2875" t="s">
        <v>4134</v>
      </c>
      <c r="L2875">
        <v>2000</v>
      </c>
      <c r="M2875" t="s">
        <v>4135</v>
      </c>
      <c r="N2875" t="s">
        <v>4080</v>
      </c>
      <c r="O2875" t="s">
        <v>4183</v>
      </c>
      <c r="P2875">
        <v>1000</v>
      </c>
      <c r="Q2875" t="s">
        <v>4134</v>
      </c>
      <c r="R2875">
        <v>318.20999999999998</v>
      </c>
      <c r="S2875" t="s">
        <v>4179</v>
      </c>
      <c r="T2875" t="s">
        <v>4219</v>
      </c>
    </row>
    <row r="2876" spans="1:20" x14ac:dyDescent="0.3">
      <c r="A2876" t="s">
        <v>3657</v>
      </c>
      <c r="B2876" t="s">
        <v>4328</v>
      </c>
      <c r="C2876" t="s">
        <v>4152</v>
      </c>
      <c r="D2876" t="s">
        <v>4085</v>
      </c>
      <c r="E2876" t="s">
        <v>4086</v>
      </c>
      <c r="F2876" t="s">
        <v>331</v>
      </c>
      <c r="G2876" t="s">
        <v>2211</v>
      </c>
      <c r="H2876" t="s">
        <v>46</v>
      </c>
      <c r="I2876" t="s">
        <v>180</v>
      </c>
      <c r="J2876" t="s">
        <v>3383</v>
      </c>
      <c r="K2876" t="s">
        <v>4134</v>
      </c>
      <c r="L2876">
        <v>9000</v>
      </c>
      <c r="M2876" t="s">
        <v>4135</v>
      </c>
      <c r="N2876" t="s">
        <v>4060</v>
      </c>
      <c r="O2876" t="s">
        <v>4136</v>
      </c>
      <c r="P2876">
        <v>500</v>
      </c>
      <c r="Q2876" t="s">
        <v>4134</v>
      </c>
      <c r="R2876">
        <v>959.64502000000005</v>
      </c>
      <c r="S2876" t="s">
        <v>4155</v>
      </c>
      <c r="T2876" t="s">
        <v>4359</v>
      </c>
    </row>
    <row r="2877" spans="1:20" x14ac:dyDescent="0.3">
      <c r="A2877" t="s">
        <v>3702</v>
      </c>
      <c r="B2877" t="s">
        <v>4132</v>
      </c>
      <c r="C2877" t="s">
        <v>4164</v>
      </c>
      <c r="D2877" t="s">
        <v>4061</v>
      </c>
      <c r="E2877" t="s">
        <v>4062</v>
      </c>
      <c r="F2877" t="s">
        <v>572</v>
      </c>
      <c r="G2877" t="s">
        <v>3201</v>
      </c>
      <c r="H2877" t="s">
        <v>9</v>
      </c>
      <c r="I2877" t="s">
        <v>180</v>
      </c>
      <c r="J2877" t="s">
        <v>3404</v>
      </c>
      <c r="K2877" t="s">
        <v>4134</v>
      </c>
      <c r="L2877">
        <v>48438</v>
      </c>
      <c r="M2877" t="s">
        <v>4135</v>
      </c>
      <c r="N2877" t="s">
        <v>4060</v>
      </c>
      <c r="O2877" t="s">
        <v>4136</v>
      </c>
      <c r="P2877">
        <v>207</v>
      </c>
      <c r="Q2877" t="s">
        <v>4134</v>
      </c>
      <c r="R2877">
        <v>3016.1878499999998</v>
      </c>
      <c r="S2877" t="s">
        <v>4137</v>
      </c>
      <c r="T2877" t="s">
        <v>4265</v>
      </c>
    </row>
    <row r="2878" spans="1:20" x14ac:dyDescent="0.3">
      <c r="A2878" t="s">
        <v>3702</v>
      </c>
      <c r="B2878" t="s">
        <v>4132</v>
      </c>
      <c r="C2878" t="s">
        <v>4164</v>
      </c>
      <c r="D2878" t="s">
        <v>4061</v>
      </c>
      <c r="E2878" t="s">
        <v>4062</v>
      </c>
      <c r="F2878" t="s">
        <v>572</v>
      </c>
      <c r="G2878" t="s">
        <v>3201</v>
      </c>
      <c r="H2878" t="s">
        <v>9</v>
      </c>
      <c r="I2878" t="s">
        <v>180</v>
      </c>
      <c r="J2878" t="s">
        <v>3404</v>
      </c>
      <c r="K2878" t="s">
        <v>4134</v>
      </c>
      <c r="L2878">
        <v>14904</v>
      </c>
      <c r="M2878" t="s">
        <v>4135</v>
      </c>
      <c r="N2878" t="s">
        <v>4060</v>
      </c>
      <c r="O2878" t="s">
        <v>4136</v>
      </c>
      <c r="P2878">
        <v>207</v>
      </c>
      <c r="Q2878" t="s">
        <v>4134</v>
      </c>
      <c r="R2878">
        <v>3016.1878499999998</v>
      </c>
      <c r="S2878" t="s">
        <v>4137</v>
      </c>
      <c r="T2878" t="s">
        <v>4476</v>
      </c>
    </row>
    <row r="2879" spans="1:20" x14ac:dyDescent="0.3">
      <c r="A2879" t="s">
        <v>3755</v>
      </c>
      <c r="B2879" t="s">
        <v>4169</v>
      </c>
      <c r="C2879" t="s">
        <v>4144</v>
      </c>
      <c r="D2879" t="s">
        <v>4061</v>
      </c>
      <c r="E2879" t="s">
        <v>4062</v>
      </c>
      <c r="F2879" t="s">
        <v>1834</v>
      </c>
      <c r="G2879" t="s">
        <v>2086</v>
      </c>
      <c r="H2879" t="s">
        <v>9</v>
      </c>
      <c r="I2879" t="s">
        <v>180</v>
      </c>
      <c r="J2879" t="s">
        <v>3355</v>
      </c>
      <c r="K2879" t="s">
        <v>4134</v>
      </c>
      <c r="L2879">
        <v>4488</v>
      </c>
      <c r="M2879" t="s">
        <v>4135</v>
      </c>
      <c r="N2879" t="s">
        <v>4060</v>
      </c>
      <c r="O2879" t="s">
        <v>4136</v>
      </c>
      <c r="P2879">
        <v>132</v>
      </c>
      <c r="Q2879" t="s">
        <v>4134</v>
      </c>
      <c r="R2879">
        <v>2417.8858300000002</v>
      </c>
      <c r="S2879" t="s">
        <v>4170</v>
      </c>
      <c r="T2879" t="s">
        <v>4327</v>
      </c>
    </row>
    <row r="2880" spans="1:20" x14ac:dyDescent="0.3">
      <c r="A2880" t="s">
        <v>3755</v>
      </c>
      <c r="B2880" t="s">
        <v>4139</v>
      </c>
      <c r="C2880" t="s">
        <v>4339</v>
      </c>
      <c r="D2880" t="s">
        <v>4061</v>
      </c>
      <c r="E2880" t="s">
        <v>4062</v>
      </c>
      <c r="F2880" t="s">
        <v>1834</v>
      </c>
      <c r="G2880" t="s">
        <v>2086</v>
      </c>
      <c r="H2880" t="s">
        <v>9</v>
      </c>
      <c r="I2880" t="s">
        <v>180</v>
      </c>
      <c r="J2880" t="s">
        <v>3355</v>
      </c>
      <c r="K2880" t="s">
        <v>4134</v>
      </c>
      <c r="L2880">
        <v>9400</v>
      </c>
      <c r="M2880" t="s">
        <v>4135</v>
      </c>
      <c r="N2880" t="s">
        <v>4060</v>
      </c>
      <c r="O2880" t="s">
        <v>4136</v>
      </c>
      <c r="P2880">
        <v>50</v>
      </c>
      <c r="Q2880" t="s">
        <v>4134</v>
      </c>
      <c r="R2880">
        <v>2325.0208200000002</v>
      </c>
      <c r="S2880" t="s">
        <v>4141</v>
      </c>
      <c r="T2880" t="s">
        <v>4149</v>
      </c>
    </row>
    <row r="2881" spans="1:20" x14ac:dyDescent="0.3">
      <c r="A2881" t="s">
        <v>3657</v>
      </c>
      <c r="B2881" t="s">
        <v>4446</v>
      </c>
      <c r="C2881" t="s">
        <v>4182</v>
      </c>
      <c r="D2881" t="s">
        <v>4085</v>
      </c>
      <c r="E2881" t="s">
        <v>4086</v>
      </c>
      <c r="F2881" t="s">
        <v>37</v>
      </c>
      <c r="G2881" t="s">
        <v>2210</v>
      </c>
      <c r="H2881" t="s">
        <v>25</v>
      </c>
      <c r="I2881" t="s">
        <v>184</v>
      </c>
      <c r="J2881" t="s">
        <v>3383</v>
      </c>
      <c r="K2881" t="s">
        <v>4134</v>
      </c>
      <c r="L2881">
        <v>2400</v>
      </c>
      <c r="M2881" t="s">
        <v>4135</v>
      </c>
      <c r="N2881" t="s">
        <v>4060</v>
      </c>
      <c r="O2881" t="s">
        <v>4136</v>
      </c>
      <c r="P2881">
        <v>1200</v>
      </c>
      <c r="Q2881" t="s">
        <v>4134</v>
      </c>
      <c r="R2881">
        <v>977.82592</v>
      </c>
      <c r="S2881" t="s">
        <v>4261</v>
      </c>
      <c r="T2881" t="s">
        <v>4540</v>
      </c>
    </row>
    <row r="2882" spans="1:20" x14ac:dyDescent="0.3">
      <c r="A2882" t="s">
        <v>3913</v>
      </c>
      <c r="B2882" t="s">
        <v>4393</v>
      </c>
      <c r="C2882" t="s">
        <v>4164</v>
      </c>
      <c r="D2882" t="s">
        <v>4061</v>
      </c>
      <c r="E2882" t="s">
        <v>4062</v>
      </c>
      <c r="F2882" t="s">
        <v>1834</v>
      </c>
      <c r="G2882" t="s">
        <v>2086</v>
      </c>
      <c r="H2882" t="s">
        <v>9</v>
      </c>
      <c r="I2882" t="s">
        <v>180</v>
      </c>
      <c r="J2882" t="s">
        <v>3355</v>
      </c>
      <c r="K2882" t="s">
        <v>4134</v>
      </c>
      <c r="L2882">
        <v>4224</v>
      </c>
      <c r="M2882" t="s">
        <v>4135</v>
      </c>
      <c r="N2882" t="s">
        <v>4060</v>
      </c>
      <c r="O2882" t="s">
        <v>4136</v>
      </c>
      <c r="P2882">
        <v>64</v>
      </c>
      <c r="Q2882" t="s">
        <v>4134</v>
      </c>
      <c r="R2882">
        <v>2663.1526699999999</v>
      </c>
      <c r="S2882" t="s">
        <v>4215</v>
      </c>
      <c r="T2882" t="s">
        <v>4390</v>
      </c>
    </row>
    <row r="2883" spans="1:20" x14ac:dyDescent="0.3">
      <c r="A2883" t="s">
        <v>3702</v>
      </c>
      <c r="B2883" t="s">
        <v>4139</v>
      </c>
      <c r="C2883" t="s">
        <v>4188</v>
      </c>
      <c r="D2883" t="s">
        <v>4061</v>
      </c>
      <c r="E2883" t="s">
        <v>4062</v>
      </c>
      <c r="F2883" t="s">
        <v>1834</v>
      </c>
      <c r="G2883" t="s">
        <v>2086</v>
      </c>
      <c r="H2883" t="s">
        <v>9</v>
      </c>
      <c r="I2883" t="s">
        <v>180</v>
      </c>
      <c r="J2883" t="s">
        <v>3355</v>
      </c>
      <c r="K2883" t="s">
        <v>4134</v>
      </c>
      <c r="L2883">
        <v>34125</v>
      </c>
      <c r="M2883" t="s">
        <v>4135</v>
      </c>
      <c r="N2883" t="s">
        <v>4060</v>
      </c>
      <c r="O2883" t="s">
        <v>4136</v>
      </c>
      <c r="P2883">
        <v>195</v>
      </c>
      <c r="Q2883" t="s">
        <v>4134</v>
      </c>
      <c r="R2883">
        <v>2980.4106900000002</v>
      </c>
      <c r="S2883" t="s">
        <v>4141</v>
      </c>
      <c r="T2883" t="s">
        <v>4142</v>
      </c>
    </row>
    <row r="2884" spans="1:20" x14ac:dyDescent="0.3">
      <c r="A2884" t="s">
        <v>3828</v>
      </c>
      <c r="B2884" t="s">
        <v>4163</v>
      </c>
      <c r="C2884" t="s">
        <v>4164</v>
      </c>
      <c r="D2884" t="s">
        <v>4068</v>
      </c>
      <c r="E2884" t="s">
        <v>4069</v>
      </c>
      <c r="F2884" t="s">
        <v>1834</v>
      </c>
      <c r="G2884" t="s">
        <v>2086</v>
      </c>
      <c r="H2884" t="s">
        <v>9</v>
      </c>
      <c r="I2884" t="s">
        <v>180</v>
      </c>
      <c r="J2884" t="s">
        <v>3355</v>
      </c>
      <c r="K2884" t="s">
        <v>4134</v>
      </c>
      <c r="L2884">
        <v>1920</v>
      </c>
      <c r="M2884" t="s">
        <v>4135</v>
      </c>
      <c r="N2884" t="s">
        <v>4060</v>
      </c>
      <c r="O2884" t="s">
        <v>4136</v>
      </c>
      <c r="P2884">
        <v>128</v>
      </c>
      <c r="Q2884" t="s">
        <v>4134</v>
      </c>
      <c r="R2884">
        <v>7014.61589</v>
      </c>
      <c r="S2884" t="s">
        <v>4165</v>
      </c>
      <c r="T2884" t="s">
        <v>4229</v>
      </c>
    </row>
    <row r="2885" spans="1:20" x14ac:dyDescent="0.3">
      <c r="A2885" t="s">
        <v>3733</v>
      </c>
      <c r="B2885" t="s">
        <v>4686</v>
      </c>
      <c r="C2885" t="s">
        <v>4235</v>
      </c>
      <c r="D2885" t="s">
        <v>4061</v>
      </c>
      <c r="E2885" t="s">
        <v>4062</v>
      </c>
      <c r="F2885" t="s">
        <v>1834</v>
      </c>
      <c r="G2885" t="s">
        <v>2086</v>
      </c>
      <c r="H2885" t="s">
        <v>9</v>
      </c>
      <c r="I2885" t="s">
        <v>180</v>
      </c>
      <c r="J2885" t="s">
        <v>3355</v>
      </c>
      <c r="K2885" t="s">
        <v>4134</v>
      </c>
      <c r="L2885">
        <v>1580</v>
      </c>
      <c r="M2885" t="s">
        <v>4135</v>
      </c>
      <c r="N2885" t="s">
        <v>4080</v>
      </c>
      <c r="O2885" t="s">
        <v>4183</v>
      </c>
      <c r="P2885">
        <v>1580</v>
      </c>
      <c r="Q2885" t="s">
        <v>4134</v>
      </c>
      <c r="R2885">
        <v>723.00702999999999</v>
      </c>
      <c r="S2885" t="s">
        <v>4461</v>
      </c>
      <c r="T2885"/>
    </row>
    <row r="2886" spans="1:20" x14ac:dyDescent="0.3">
      <c r="A2886" t="s">
        <v>3725</v>
      </c>
      <c r="B2886" t="s">
        <v>4154</v>
      </c>
      <c r="C2886" t="s">
        <v>4371</v>
      </c>
      <c r="D2886" t="s">
        <v>4085</v>
      </c>
      <c r="E2886" t="s">
        <v>4086</v>
      </c>
      <c r="F2886" t="s">
        <v>37</v>
      </c>
      <c r="G2886" t="s">
        <v>2210</v>
      </c>
      <c r="H2886" t="s">
        <v>25</v>
      </c>
      <c r="I2886" t="s">
        <v>184</v>
      </c>
      <c r="J2886" t="s">
        <v>3383</v>
      </c>
      <c r="K2886" t="s">
        <v>4134</v>
      </c>
      <c r="L2886">
        <v>12000</v>
      </c>
      <c r="M2886" t="s">
        <v>4135</v>
      </c>
      <c r="N2886" t="s">
        <v>4060</v>
      </c>
      <c r="O2886" t="s">
        <v>4136</v>
      </c>
      <c r="P2886">
        <v>1500</v>
      </c>
      <c r="Q2886" t="s">
        <v>4134</v>
      </c>
      <c r="R2886">
        <v>709.28188</v>
      </c>
      <c r="S2886" t="s">
        <v>4155</v>
      </c>
      <c r="T2886" t="s">
        <v>4349</v>
      </c>
    </row>
    <row r="2887" spans="1:20" x14ac:dyDescent="0.3">
      <c r="A2887" t="s">
        <v>3702</v>
      </c>
      <c r="B2887" t="s">
        <v>4139</v>
      </c>
      <c r="C2887" t="s">
        <v>4292</v>
      </c>
      <c r="D2887" t="s">
        <v>4061</v>
      </c>
      <c r="E2887" t="s">
        <v>4062</v>
      </c>
      <c r="F2887" t="s">
        <v>1834</v>
      </c>
      <c r="G2887" t="s">
        <v>2086</v>
      </c>
      <c r="H2887" t="s">
        <v>9</v>
      </c>
      <c r="I2887" t="s">
        <v>180</v>
      </c>
      <c r="J2887" t="s">
        <v>3355</v>
      </c>
      <c r="K2887" t="s">
        <v>4134</v>
      </c>
      <c r="L2887">
        <v>10730</v>
      </c>
      <c r="M2887" t="s">
        <v>4135</v>
      </c>
      <c r="N2887" t="s">
        <v>4060</v>
      </c>
      <c r="O2887" t="s">
        <v>4136</v>
      </c>
      <c r="P2887">
        <v>185</v>
      </c>
      <c r="Q2887" t="s">
        <v>4134</v>
      </c>
      <c r="R2887">
        <v>2980.4106900000002</v>
      </c>
      <c r="S2887" t="s">
        <v>4141</v>
      </c>
      <c r="T2887" t="s">
        <v>4265</v>
      </c>
    </row>
    <row r="2888" spans="1:20" x14ac:dyDescent="0.3">
      <c r="A2888" t="s">
        <v>3913</v>
      </c>
      <c r="B2888" t="s">
        <v>4139</v>
      </c>
      <c r="C2888" t="s">
        <v>4157</v>
      </c>
      <c r="D2888" t="s">
        <v>4061</v>
      </c>
      <c r="E2888" t="s">
        <v>4062</v>
      </c>
      <c r="F2888" t="s">
        <v>1834</v>
      </c>
      <c r="G2888" t="s">
        <v>2086</v>
      </c>
      <c r="H2888" t="s">
        <v>9</v>
      </c>
      <c r="I2888" t="s">
        <v>180</v>
      </c>
      <c r="J2888" t="s">
        <v>3355</v>
      </c>
      <c r="K2888" t="s">
        <v>4134</v>
      </c>
      <c r="L2888">
        <v>6264</v>
      </c>
      <c r="M2888" t="s">
        <v>4135</v>
      </c>
      <c r="N2888" t="s">
        <v>4060</v>
      </c>
      <c r="O2888" t="s">
        <v>4136</v>
      </c>
      <c r="P2888">
        <v>87</v>
      </c>
      <c r="Q2888" t="s">
        <v>4134</v>
      </c>
      <c r="R2888">
        <v>2560.8675699999999</v>
      </c>
      <c r="S2888" t="s">
        <v>4141</v>
      </c>
      <c r="T2888" t="s">
        <v>4217</v>
      </c>
    </row>
    <row r="2889" spans="1:20" x14ac:dyDescent="0.3">
      <c r="A2889" t="s">
        <v>3755</v>
      </c>
      <c r="B2889" t="s">
        <v>4132</v>
      </c>
      <c r="C2889" t="s">
        <v>4228</v>
      </c>
      <c r="D2889" t="s">
        <v>4061</v>
      </c>
      <c r="E2889" t="s">
        <v>4062</v>
      </c>
      <c r="F2889" t="s">
        <v>572</v>
      </c>
      <c r="G2889" t="s">
        <v>3201</v>
      </c>
      <c r="H2889" t="s">
        <v>9</v>
      </c>
      <c r="I2889" t="s">
        <v>180</v>
      </c>
      <c r="J2889" t="s">
        <v>3404</v>
      </c>
      <c r="K2889" t="s">
        <v>4134</v>
      </c>
      <c r="L2889">
        <v>11820</v>
      </c>
      <c r="M2889" t="s">
        <v>4135</v>
      </c>
      <c r="N2889" t="s">
        <v>4060</v>
      </c>
      <c r="O2889" t="s">
        <v>4136</v>
      </c>
      <c r="P2889">
        <v>197</v>
      </c>
      <c r="Q2889" t="s">
        <v>4134</v>
      </c>
      <c r="R2889">
        <v>2352.5772099999999</v>
      </c>
      <c r="S2889" t="s">
        <v>4137</v>
      </c>
      <c r="T2889" t="s">
        <v>4281</v>
      </c>
    </row>
    <row r="2890" spans="1:20" x14ac:dyDescent="0.3">
      <c r="A2890" t="s">
        <v>3702</v>
      </c>
      <c r="B2890" t="s">
        <v>4268</v>
      </c>
      <c r="C2890" t="s">
        <v>4199</v>
      </c>
      <c r="D2890" t="s">
        <v>4061</v>
      </c>
      <c r="E2890" t="s">
        <v>4062</v>
      </c>
      <c r="F2890" t="s">
        <v>572</v>
      </c>
      <c r="G2890" t="s">
        <v>3201</v>
      </c>
      <c r="H2890" t="s">
        <v>9</v>
      </c>
      <c r="I2890" t="s">
        <v>180</v>
      </c>
      <c r="J2890" t="s">
        <v>3404</v>
      </c>
      <c r="K2890" t="s">
        <v>4134</v>
      </c>
      <c r="L2890">
        <v>1728</v>
      </c>
      <c r="M2890" t="s">
        <v>4135</v>
      </c>
      <c r="N2890" t="s">
        <v>4060</v>
      </c>
      <c r="O2890" t="s">
        <v>4136</v>
      </c>
      <c r="P2890">
        <v>96</v>
      </c>
      <c r="Q2890" t="s">
        <v>4134</v>
      </c>
      <c r="R2890">
        <v>3016.1878499999998</v>
      </c>
      <c r="S2890" t="s">
        <v>4248</v>
      </c>
      <c r="T2890" t="s">
        <v>4218</v>
      </c>
    </row>
    <row r="2891" spans="1:20" x14ac:dyDescent="0.3">
      <c r="A2891" t="s">
        <v>3653</v>
      </c>
      <c r="B2891" t="s">
        <v>4132</v>
      </c>
      <c r="C2891" t="s">
        <v>4199</v>
      </c>
      <c r="D2891" t="s">
        <v>4061</v>
      </c>
      <c r="E2891" t="s">
        <v>4062</v>
      </c>
      <c r="F2891" t="s">
        <v>572</v>
      </c>
      <c r="G2891" t="s">
        <v>3201</v>
      </c>
      <c r="H2891" t="s">
        <v>9</v>
      </c>
      <c r="I2891" t="s">
        <v>180</v>
      </c>
      <c r="J2891" t="s">
        <v>3404</v>
      </c>
      <c r="K2891" t="s">
        <v>4134</v>
      </c>
      <c r="L2891">
        <v>8722</v>
      </c>
      <c r="M2891" t="s">
        <v>4135</v>
      </c>
      <c r="N2891" t="s">
        <v>4060</v>
      </c>
      <c r="O2891" t="s">
        <v>4136</v>
      </c>
      <c r="P2891">
        <v>209</v>
      </c>
      <c r="Q2891" t="s">
        <v>4134</v>
      </c>
      <c r="R2891">
        <v>3416.2647400000001</v>
      </c>
      <c r="S2891" t="s">
        <v>4137</v>
      </c>
      <c r="T2891" t="s">
        <v>4276</v>
      </c>
    </row>
    <row r="2892" spans="1:20" x14ac:dyDescent="0.3">
      <c r="A2892" t="s">
        <v>3702</v>
      </c>
      <c r="B2892" t="s">
        <v>4132</v>
      </c>
      <c r="C2892" t="s">
        <v>4164</v>
      </c>
      <c r="D2892" t="s">
        <v>4061</v>
      </c>
      <c r="E2892" t="s">
        <v>4062</v>
      </c>
      <c r="F2892" t="s">
        <v>572</v>
      </c>
      <c r="G2892" t="s">
        <v>3201</v>
      </c>
      <c r="H2892" t="s">
        <v>9</v>
      </c>
      <c r="I2892" t="s">
        <v>180</v>
      </c>
      <c r="J2892" t="s">
        <v>3404</v>
      </c>
      <c r="K2892" t="s">
        <v>4134</v>
      </c>
      <c r="L2892">
        <v>18423</v>
      </c>
      <c r="M2892" t="s">
        <v>4135</v>
      </c>
      <c r="N2892" t="s">
        <v>4060</v>
      </c>
      <c r="O2892" t="s">
        <v>4136</v>
      </c>
      <c r="P2892">
        <v>207</v>
      </c>
      <c r="Q2892" t="s">
        <v>4134</v>
      </c>
      <c r="R2892">
        <v>3016.1878499999998</v>
      </c>
      <c r="S2892" t="s">
        <v>4137</v>
      </c>
      <c r="T2892" t="s">
        <v>4276</v>
      </c>
    </row>
    <row r="2893" spans="1:20" x14ac:dyDescent="0.3">
      <c r="A2893" t="s">
        <v>3653</v>
      </c>
      <c r="B2893" t="s">
        <v>4139</v>
      </c>
      <c r="C2893" t="s">
        <v>4303</v>
      </c>
      <c r="D2893" t="s">
        <v>4061</v>
      </c>
      <c r="E2893" t="s">
        <v>4062</v>
      </c>
      <c r="F2893" t="s">
        <v>1834</v>
      </c>
      <c r="G2893" t="s">
        <v>2086</v>
      </c>
      <c r="H2893" t="s">
        <v>9</v>
      </c>
      <c r="I2893" t="s">
        <v>180</v>
      </c>
      <c r="J2893" t="s">
        <v>3355</v>
      </c>
      <c r="K2893" t="s">
        <v>4134</v>
      </c>
      <c r="L2893">
        <v>42340</v>
      </c>
      <c r="M2893" t="s">
        <v>4135</v>
      </c>
      <c r="N2893" t="s">
        <v>4060</v>
      </c>
      <c r="O2893" t="s">
        <v>4136</v>
      </c>
      <c r="P2893">
        <v>146</v>
      </c>
      <c r="Q2893" t="s">
        <v>4134</v>
      </c>
      <c r="R2893">
        <v>3379.27124</v>
      </c>
      <c r="S2893" t="s">
        <v>4141</v>
      </c>
      <c r="T2893" t="s">
        <v>4160</v>
      </c>
    </row>
    <row r="2894" spans="1:20" x14ac:dyDescent="0.3">
      <c r="A2894" t="s">
        <v>3727</v>
      </c>
      <c r="B2894" t="s">
        <v>4139</v>
      </c>
      <c r="C2894" t="s">
        <v>4159</v>
      </c>
      <c r="D2894" t="s">
        <v>4061</v>
      </c>
      <c r="E2894" t="s">
        <v>4062</v>
      </c>
      <c r="F2894" t="s">
        <v>1834</v>
      </c>
      <c r="G2894" t="s">
        <v>2086</v>
      </c>
      <c r="H2894" t="s">
        <v>9</v>
      </c>
      <c r="I2894" t="s">
        <v>180</v>
      </c>
      <c r="J2894" t="s">
        <v>3355</v>
      </c>
      <c r="K2894" t="s">
        <v>4134</v>
      </c>
      <c r="L2894">
        <v>9618</v>
      </c>
      <c r="M2894" t="s">
        <v>4135</v>
      </c>
      <c r="N2894" t="s">
        <v>4060</v>
      </c>
      <c r="O2894" t="s">
        <v>4136</v>
      </c>
      <c r="P2894">
        <v>241</v>
      </c>
      <c r="Q2894" t="s">
        <v>4134</v>
      </c>
      <c r="R2894">
        <v>4435.2754500000001</v>
      </c>
      <c r="S2894" t="s">
        <v>4141</v>
      </c>
      <c r="T2894" t="s">
        <v>4173</v>
      </c>
    </row>
    <row r="2895" spans="1:20" x14ac:dyDescent="0.3">
      <c r="A2895" t="s">
        <v>3657</v>
      </c>
      <c r="B2895" t="s">
        <v>4612</v>
      </c>
      <c r="C2895" t="s">
        <v>4164</v>
      </c>
      <c r="D2895" t="s">
        <v>4085</v>
      </c>
      <c r="E2895" t="s">
        <v>4086</v>
      </c>
      <c r="F2895" t="s">
        <v>89</v>
      </c>
      <c r="G2895" t="s">
        <v>2204</v>
      </c>
      <c r="H2895" t="s">
        <v>40</v>
      </c>
      <c r="I2895" t="s">
        <v>184</v>
      </c>
      <c r="J2895" t="s">
        <v>3383</v>
      </c>
      <c r="K2895" t="s">
        <v>4134</v>
      </c>
      <c r="L2895">
        <v>2000</v>
      </c>
      <c r="M2895" t="s">
        <v>4135</v>
      </c>
      <c r="N2895" t="s">
        <v>4060</v>
      </c>
      <c r="O2895" t="s">
        <v>4136</v>
      </c>
      <c r="P2895">
        <v>1000</v>
      </c>
      <c r="Q2895" t="s">
        <v>4134</v>
      </c>
      <c r="R2895">
        <v>995.12755000000004</v>
      </c>
      <c r="S2895" t="s">
        <v>4605</v>
      </c>
      <c r="T2895" t="s">
        <v>4697</v>
      </c>
    </row>
    <row r="2896" spans="1:20" x14ac:dyDescent="0.3">
      <c r="A2896" t="s">
        <v>3653</v>
      </c>
      <c r="B2896" t="s">
        <v>4202</v>
      </c>
      <c r="C2896" t="s">
        <v>4199</v>
      </c>
      <c r="D2896" t="s">
        <v>4061</v>
      </c>
      <c r="E2896" t="s">
        <v>4062</v>
      </c>
      <c r="F2896" t="s">
        <v>1834</v>
      </c>
      <c r="G2896" t="s">
        <v>2086</v>
      </c>
      <c r="H2896" t="s">
        <v>9</v>
      </c>
      <c r="I2896" t="s">
        <v>180</v>
      </c>
      <c r="J2896" t="s">
        <v>3355</v>
      </c>
      <c r="K2896" t="s">
        <v>4134</v>
      </c>
      <c r="L2896">
        <v>10676</v>
      </c>
      <c r="M2896" t="s">
        <v>4135</v>
      </c>
      <c r="N2896" t="s">
        <v>4060</v>
      </c>
      <c r="O2896" t="s">
        <v>4136</v>
      </c>
      <c r="P2896">
        <v>314</v>
      </c>
      <c r="Q2896" t="s">
        <v>4134</v>
      </c>
      <c r="R2896">
        <v>3379.27124</v>
      </c>
      <c r="S2896" t="s">
        <v>4203</v>
      </c>
      <c r="T2896" t="s">
        <v>4607</v>
      </c>
    </row>
    <row r="2897" spans="1:20" x14ac:dyDescent="0.3">
      <c r="A2897" t="s">
        <v>3653</v>
      </c>
      <c r="B2897" t="s">
        <v>4139</v>
      </c>
      <c r="C2897" t="s">
        <v>4417</v>
      </c>
      <c r="D2897" t="s">
        <v>4061</v>
      </c>
      <c r="E2897" t="s">
        <v>4062</v>
      </c>
      <c r="F2897" t="s">
        <v>1834</v>
      </c>
      <c r="G2897" t="s">
        <v>2086</v>
      </c>
      <c r="H2897" t="s">
        <v>9</v>
      </c>
      <c r="I2897" t="s">
        <v>180</v>
      </c>
      <c r="J2897" t="s">
        <v>3355</v>
      </c>
      <c r="K2897" t="s">
        <v>4134</v>
      </c>
      <c r="L2897">
        <v>17372</v>
      </c>
      <c r="M2897" t="s">
        <v>4135</v>
      </c>
      <c r="N2897" t="s">
        <v>4060</v>
      </c>
      <c r="O2897" t="s">
        <v>4136</v>
      </c>
      <c r="P2897">
        <v>172</v>
      </c>
      <c r="Q2897" t="s">
        <v>4134</v>
      </c>
      <c r="R2897">
        <v>3379.27124</v>
      </c>
      <c r="S2897" t="s">
        <v>4141</v>
      </c>
      <c r="T2897" t="s">
        <v>4170</v>
      </c>
    </row>
    <row r="2898" spans="1:20" x14ac:dyDescent="0.3">
      <c r="A2898" t="s">
        <v>3884</v>
      </c>
      <c r="B2898" t="s">
        <v>4139</v>
      </c>
      <c r="C2898" t="s">
        <v>4266</v>
      </c>
      <c r="D2898" t="s">
        <v>4061</v>
      </c>
      <c r="E2898" t="s">
        <v>4062</v>
      </c>
      <c r="F2898" t="s">
        <v>1834</v>
      </c>
      <c r="G2898" t="s">
        <v>2086</v>
      </c>
      <c r="H2898" t="s">
        <v>9</v>
      </c>
      <c r="I2898" t="s">
        <v>180</v>
      </c>
      <c r="J2898" t="s">
        <v>3355</v>
      </c>
      <c r="K2898" t="s">
        <v>4134</v>
      </c>
      <c r="L2898">
        <v>28130</v>
      </c>
      <c r="M2898" t="s">
        <v>4135</v>
      </c>
      <c r="N2898" t="s">
        <v>4060</v>
      </c>
      <c r="O2898" t="s">
        <v>4136</v>
      </c>
      <c r="P2898">
        <v>97</v>
      </c>
      <c r="Q2898" t="s">
        <v>4134</v>
      </c>
      <c r="R2898">
        <v>11365.452939999999</v>
      </c>
      <c r="S2898" t="s">
        <v>4141</v>
      </c>
      <c r="T2898" t="s">
        <v>4160</v>
      </c>
    </row>
    <row r="2899" spans="1:20" x14ac:dyDescent="0.3">
      <c r="A2899" t="s">
        <v>3653</v>
      </c>
      <c r="B2899" t="s">
        <v>4306</v>
      </c>
      <c r="C2899" t="s">
        <v>4182</v>
      </c>
      <c r="D2899" t="s">
        <v>4061</v>
      </c>
      <c r="E2899" t="s">
        <v>4062</v>
      </c>
      <c r="F2899" t="s">
        <v>1834</v>
      </c>
      <c r="G2899" t="s">
        <v>2086</v>
      </c>
      <c r="H2899" t="s">
        <v>9</v>
      </c>
      <c r="I2899" t="s">
        <v>180</v>
      </c>
      <c r="J2899" t="s">
        <v>3355</v>
      </c>
      <c r="K2899" t="s">
        <v>4134</v>
      </c>
      <c r="L2899">
        <v>16356</v>
      </c>
      <c r="M2899" t="s">
        <v>4135</v>
      </c>
      <c r="N2899" t="s">
        <v>4060</v>
      </c>
      <c r="O2899" t="s">
        <v>4136</v>
      </c>
      <c r="P2899">
        <v>87</v>
      </c>
      <c r="Q2899" t="s">
        <v>4134</v>
      </c>
      <c r="R2899">
        <v>3514.24467</v>
      </c>
      <c r="S2899" t="s">
        <v>4307</v>
      </c>
      <c r="T2899" t="s">
        <v>4242</v>
      </c>
    </row>
    <row r="2900" spans="1:20" x14ac:dyDescent="0.3">
      <c r="A2900" t="s">
        <v>3755</v>
      </c>
      <c r="B2900" t="s">
        <v>4132</v>
      </c>
      <c r="C2900" t="s">
        <v>4235</v>
      </c>
      <c r="D2900" t="s">
        <v>4061</v>
      </c>
      <c r="E2900" t="s">
        <v>4062</v>
      </c>
      <c r="F2900" t="s">
        <v>572</v>
      </c>
      <c r="G2900" t="s">
        <v>3201</v>
      </c>
      <c r="H2900" t="s">
        <v>9</v>
      </c>
      <c r="I2900" t="s">
        <v>180</v>
      </c>
      <c r="J2900" t="s">
        <v>3404</v>
      </c>
      <c r="K2900" t="s">
        <v>4134</v>
      </c>
      <c r="L2900">
        <v>30300</v>
      </c>
      <c r="M2900" t="s">
        <v>4135</v>
      </c>
      <c r="N2900" t="s">
        <v>4060</v>
      </c>
      <c r="O2900" t="s">
        <v>4136</v>
      </c>
      <c r="P2900">
        <v>100</v>
      </c>
      <c r="Q2900" t="s">
        <v>4134</v>
      </c>
      <c r="R2900">
        <v>2352.5772099999999</v>
      </c>
      <c r="S2900" t="s">
        <v>4137</v>
      </c>
      <c r="T2900" t="s">
        <v>4299</v>
      </c>
    </row>
    <row r="2901" spans="1:20" x14ac:dyDescent="0.3">
      <c r="A2901" t="s">
        <v>3884</v>
      </c>
      <c r="B2901" t="s">
        <v>4139</v>
      </c>
      <c r="C2901" t="s">
        <v>4182</v>
      </c>
      <c r="D2901" t="s">
        <v>4061</v>
      </c>
      <c r="E2901" t="s">
        <v>4062</v>
      </c>
      <c r="F2901" t="s">
        <v>1834</v>
      </c>
      <c r="G2901" t="s">
        <v>2086</v>
      </c>
      <c r="H2901" t="s">
        <v>9</v>
      </c>
      <c r="I2901" t="s">
        <v>180</v>
      </c>
      <c r="J2901" t="s">
        <v>3355</v>
      </c>
      <c r="K2901" t="s">
        <v>4134</v>
      </c>
      <c r="L2901">
        <v>1015</v>
      </c>
      <c r="M2901" t="s">
        <v>4135</v>
      </c>
      <c r="N2901" t="s">
        <v>4060</v>
      </c>
      <c r="O2901" t="s">
        <v>4136</v>
      </c>
      <c r="P2901">
        <v>35</v>
      </c>
      <c r="Q2901" t="s">
        <v>4134</v>
      </c>
      <c r="R2901">
        <v>10162.67376</v>
      </c>
      <c r="S2901" t="s">
        <v>4141</v>
      </c>
      <c r="T2901" t="s">
        <v>4238</v>
      </c>
    </row>
    <row r="2902" spans="1:20" x14ac:dyDescent="0.3">
      <c r="A2902" t="s">
        <v>3702</v>
      </c>
      <c r="B2902" t="s">
        <v>4139</v>
      </c>
      <c r="C2902" t="s">
        <v>4188</v>
      </c>
      <c r="D2902" t="s">
        <v>4061</v>
      </c>
      <c r="E2902" t="s">
        <v>4062</v>
      </c>
      <c r="F2902" t="s">
        <v>1834</v>
      </c>
      <c r="G2902" t="s">
        <v>2086</v>
      </c>
      <c r="H2902" t="s">
        <v>9</v>
      </c>
      <c r="I2902" t="s">
        <v>180</v>
      </c>
      <c r="J2902" t="s">
        <v>3355</v>
      </c>
      <c r="K2902" t="s">
        <v>4134</v>
      </c>
      <c r="L2902">
        <v>58695</v>
      </c>
      <c r="M2902" t="s">
        <v>4135</v>
      </c>
      <c r="N2902" t="s">
        <v>4060</v>
      </c>
      <c r="O2902" t="s">
        <v>4136</v>
      </c>
      <c r="P2902">
        <v>195</v>
      </c>
      <c r="Q2902" t="s">
        <v>4134</v>
      </c>
      <c r="R2902">
        <v>2980.4106900000002</v>
      </c>
      <c r="S2902" t="s">
        <v>4141</v>
      </c>
      <c r="T2902" t="s">
        <v>4286</v>
      </c>
    </row>
    <row r="2903" spans="1:20" x14ac:dyDescent="0.3">
      <c r="A2903" t="s">
        <v>3653</v>
      </c>
      <c r="B2903" t="s">
        <v>4139</v>
      </c>
      <c r="C2903" t="s">
        <v>4417</v>
      </c>
      <c r="D2903" t="s">
        <v>4061</v>
      </c>
      <c r="E2903" t="s">
        <v>4062</v>
      </c>
      <c r="F2903" t="s">
        <v>1834</v>
      </c>
      <c r="G2903" t="s">
        <v>2086</v>
      </c>
      <c r="H2903" t="s">
        <v>9</v>
      </c>
      <c r="I2903" t="s">
        <v>180</v>
      </c>
      <c r="J2903" t="s">
        <v>3355</v>
      </c>
      <c r="K2903" t="s">
        <v>4134</v>
      </c>
      <c r="L2903">
        <v>18060</v>
      </c>
      <c r="M2903" t="s">
        <v>4135</v>
      </c>
      <c r="N2903" t="s">
        <v>4060</v>
      </c>
      <c r="O2903" t="s">
        <v>4136</v>
      </c>
      <c r="P2903">
        <v>172</v>
      </c>
      <c r="Q2903" t="s">
        <v>4134</v>
      </c>
      <c r="R2903">
        <v>3379.27124</v>
      </c>
      <c r="S2903" t="s">
        <v>4141</v>
      </c>
      <c r="T2903" t="s">
        <v>4445</v>
      </c>
    </row>
    <row r="2904" spans="1:20" x14ac:dyDescent="0.3">
      <c r="A2904" t="s">
        <v>3787</v>
      </c>
      <c r="B2904" t="s">
        <v>4698</v>
      </c>
      <c r="C2904" t="s">
        <v>4235</v>
      </c>
      <c r="D2904" t="s">
        <v>4068</v>
      </c>
      <c r="E2904" t="s">
        <v>4069</v>
      </c>
      <c r="F2904" t="s">
        <v>1834</v>
      </c>
      <c r="G2904" t="s">
        <v>2086</v>
      </c>
      <c r="H2904" t="s">
        <v>9</v>
      </c>
      <c r="I2904" t="s">
        <v>180</v>
      </c>
      <c r="J2904" t="s">
        <v>3355</v>
      </c>
      <c r="K2904" t="s">
        <v>4134</v>
      </c>
      <c r="L2904">
        <v>112</v>
      </c>
      <c r="M2904" t="s">
        <v>4135</v>
      </c>
      <c r="N2904" t="s">
        <v>4060</v>
      </c>
      <c r="O2904" t="s">
        <v>4136</v>
      </c>
      <c r="P2904">
        <v>112</v>
      </c>
      <c r="Q2904" t="s">
        <v>4134</v>
      </c>
      <c r="R2904">
        <v>9867.6975000000002</v>
      </c>
      <c r="S2904" t="s">
        <v>4165</v>
      </c>
      <c r="T2904" t="s">
        <v>4171</v>
      </c>
    </row>
    <row r="2905" spans="1:20" x14ac:dyDescent="0.3">
      <c r="A2905" t="s">
        <v>3702</v>
      </c>
      <c r="B2905" t="s">
        <v>4132</v>
      </c>
      <c r="C2905" t="s">
        <v>4164</v>
      </c>
      <c r="D2905" t="s">
        <v>4061</v>
      </c>
      <c r="E2905" t="s">
        <v>4062</v>
      </c>
      <c r="F2905" t="s">
        <v>572</v>
      </c>
      <c r="G2905" t="s">
        <v>3201</v>
      </c>
      <c r="H2905" t="s">
        <v>9</v>
      </c>
      <c r="I2905" t="s">
        <v>180</v>
      </c>
      <c r="J2905" t="s">
        <v>3404</v>
      </c>
      <c r="K2905" t="s">
        <v>4134</v>
      </c>
      <c r="L2905">
        <v>5796</v>
      </c>
      <c r="M2905" t="s">
        <v>4135</v>
      </c>
      <c r="N2905" t="s">
        <v>4060</v>
      </c>
      <c r="O2905" t="s">
        <v>4136</v>
      </c>
      <c r="P2905">
        <v>207</v>
      </c>
      <c r="Q2905" t="s">
        <v>4134</v>
      </c>
      <c r="R2905">
        <v>3016.1878499999998</v>
      </c>
      <c r="S2905" t="s">
        <v>4137</v>
      </c>
      <c r="T2905" t="s">
        <v>4201</v>
      </c>
    </row>
    <row r="2906" spans="1:20" x14ac:dyDescent="0.3">
      <c r="A2906" t="s">
        <v>3951</v>
      </c>
      <c r="B2906" t="s">
        <v>4559</v>
      </c>
      <c r="C2906" t="s">
        <v>4235</v>
      </c>
      <c r="D2906" t="s">
        <v>4073</v>
      </c>
      <c r="E2906" t="s">
        <v>4074</v>
      </c>
      <c r="F2906" t="s">
        <v>219</v>
      </c>
      <c r="G2906" t="s">
        <v>3297</v>
      </c>
      <c r="H2906" t="s">
        <v>9</v>
      </c>
      <c r="I2906" t="s">
        <v>180</v>
      </c>
      <c r="J2906" t="s">
        <v>3355</v>
      </c>
      <c r="K2906" t="s">
        <v>4398</v>
      </c>
      <c r="L2906">
        <v>22.999858688</v>
      </c>
      <c r="M2906" t="s">
        <v>4465</v>
      </c>
      <c r="N2906" t="s">
        <v>4060</v>
      </c>
      <c r="O2906" t="s">
        <v>4136</v>
      </c>
      <c r="P2906">
        <v>200.19200000000001</v>
      </c>
      <c r="Q2906" t="s">
        <v>4398</v>
      </c>
      <c r="R2906">
        <v>5245.00425</v>
      </c>
      <c r="S2906" t="s">
        <v>4560</v>
      </c>
      <c r="T2906"/>
    </row>
    <row r="2907" spans="1:20" x14ac:dyDescent="0.3">
      <c r="A2907" t="s">
        <v>3863</v>
      </c>
      <c r="B2907" t="s">
        <v>4699</v>
      </c>
      <c r="C2907" t="s">
        <v>4148</v>
      </c>
      <c r="D2907" t="s">
        <v>4126</v>
      </c>
      <c r="E2907" t="s">
        <v>4127</v>
      </c>
      <c r="F2907" t="s">
        <v>1834</v>
      </c>
      <c r="G2907" t="s">
        <v>2086</v>
      </c>
      <c r="H2907" t="s">
        <v>9</v>
      </c>
      <c r="I2907" t="s">
        <v>180</v>
      </c>
      <c r="J2907" t="s">
        <v>3355</v>
      </c>
      <c r="K2907" t="s">
        <v>4134</v>
      </c>
      <c r="L2907">
        <v>260</v>
      </c>
      <c r="M2907" t="s">
        <v>4135</v>
      </c>
      <c r="N2907" t="s">
        <v>4060</v>
      </c>
      <c r="O2907" t="s">
        <v>4136</v>
      </c>
      <c r="P2907">
        <v>10</v>
      </c>
      <c r="Q2907" t="s">
        <v>4134</v>
      </c>
      <c r="R2907">
        <v>18407.72</v>
      </c>
      <c r="S2907" t="s">
        <v>4394</v>
      </c>
      <c r="T2907" t="s">
        <v>4305</v>
      </c>
    </row>
    <row r="2908" spans="1:20" x14ac:dyDescent="0.3">
      <c r="A2908" t="s">
        <v>3980</v>
      </c>
      <c r="B2908" t="s">
        <v>4516</v>
      </c>
      <c r="C2908" t="s">
        <v>4182</v>
      </c>
      <c r="D2908" t="s">
        <v>4061</v>
      </c>
      <c r="E2908" t="s">
        <v>4062</v>
      </c>
      <c r="F2908" t="s">
        <v>572</v>
      </c>
      <c r="G2908" t="s">
        <v>3201</v>
      </c>
      <c r="H2908" t="s">
        <v>9</v>
      </c>
      <c r="I2908" t="s">
        <v>180</v>
      </c>
      <c r="J2908" t="s">
        <v>3404</v>
      </c>
      <c r="K2908" t="s">
        <v>4134</v>
      </c>
      <c r="L2908">
        <v>3</v>
      </c>
      <c r="M2908" t="s">
        <v>4135</v>
      </c>
      <c r="N2908" t="s">
        <v>4060</v>
      </c>
      <c r="O2908" t="s">
        <v>4136</v>
      </c>
      <c r="P2908">
        <v>3</v>
      </c>
      <c r="Q2908" t="s">
        <v>4134</v>
      </c>
      <c r="R2908">
        <v>51545.243399999999</v>
      </c>
      <c r="S2908" t="s">
        <v>4517</v>
      </c>
      <c r="T2908" t="s">
        <v>4700</v>
      </c>
    </row>
    <row r="2909" spans="1:20" x14ac:dyDescent="0.3">
      <c r="A2909" t="s">
        <v>3657</v>
      </c>
      <c r="B2909" t="s">
        <v>4328</v>
      </c>
      <c r="C2909" t="s">
        <v>4152</v>
      </c>
      <c r="D2909" t="s">
        <v>4085</v>
      </c>
      <c r="E2909" t="s">
        <v>4086</v>
      </c>
      <c r="F2909" t="s">
        <v>331</v>
      </c>
      <c r="G2909" t="s">
        <v>2211</v>
      </c>
      <c r="H2909" t="s">
        <v>46</v>
      </c>
      <c r="I2909" t="s">
        <v>180</v>
      </c>
      <c r="J2909" t="s">
        <v>3383</v>
      </c>
      <c r="K2909" t="s">
        <v>4134</v>
      </c>
      <c r="L2909">
        <v>2000</v>
      </c>
      <c r="M2909" t="s">
        <v>4135</v>
      </c>
      <c r="N2909" t="s">
        <v>4060</v>
      </c>
      <c r="O2909" t="s">
        <v>4136</v>
      </c>
      <c r="P2909">
        <v>500</v>
      </c>
      <c r="Q2909" t="s">
        <v>4134</v>
      </c>
      <c r="R2909">
        <v>959.64502000000005</v>
      </c>
      <c r="S2909" t="s">
        <v>4155</v>
      </c>
      <c r="T2909" t="s">
        <v>4333</v>
      </c>
    </row>
    <row r="2910" spans="1:20" x14ac:dyDescent="0.3">
      <c r="A2910" t="s">
        <v>3913</v>
      </c>
      <c r="B2910" t="s">
        <v>4139</v>
      </c>
      <c r="C2910" t="s">
        <v>4157</v>
      </c>
      <c r="D2910" t="s">
        <v>4061</v>
      </c>
      <c r="E2910" t="s">
        <v>4062</v>
      </c>
      <c r="F2910" t="s">
        <v>1834</v>
      </c>
      <c r="G2910" t="s">
        <v>2086</v>
      </c>
      <c r="H2910" t="s">
        <v>9</v>
      </c>
      <c r="I2910" t="s">
        <v>180</v>
      </c>
      <c r="J2910" t="s">
        <v>3355</v>
      </c>
      <c r="K2910" t="s">
        <v>4134</v>
      </c>
      <c r="L2910">
        <v>522</v>
      </c>
      <c r="M2910" t="s">
        <v>4135</v>
      </c>
      <c r="N2910" t="s">
        <v>4060</v>
      </c>
      <c r="O2910" t="s">
        <v>4136</v>
      </c>
      <c r="P2910">
        <v>87</v>
      </c>
      <c r="Q2910" t="s">
        <v>4134</v>
      </c>
      <c r="R2910">
        <v>2560.8675699999999</v>
      </c>
      <c r="S2910" t="s">
        <v>4141</v>
      </c>
      <c r="T2910" t="s">
        <v>4412</v>
      </c>
    </row>
    <row r="2911" spans="1:20" x14ac:dyDescent="0.3">
      <c r="A2911" t="s">
        <v>3702</v>
      </c>
      <c r="B2911" t="s">
        <v>4231</v>
      </c>
      <c r="C2911" t="s">
        <v>4199</v>
      </c>
      <c r="D2911" t="s">
        <v>4061</v>
      </c>
      <c r="E2911" t="s">
        <v>4062</v>
      </c>
      <c r="F2911" t="s">
        <v>1834</v>
      </c>
      <c r="G2911" t="s">
        <v>2086</v>
      </c>
      <c r="H2911" t="s">
        <v>9</v>
      </c>
      <c r="I2911" t="s">
        <v>180</v>
      </c>
      <c r="J2911" t="s">
        <v>3355</v>
      </c>
      <c r="K2911" t="s">
        <v>4134</v>
      </c>
      <c r="L2911">
        <v>201840</v>
      </c>
      <c r="M2911" t="s">
        <v>4135</v>
      </c>
      <c r="N2911" t="s">
        <v>4060</v>
      </c>
      <c r="O2911" t="s">
        <v>4136</v>
      </c>
      <c r="P2911">
        <v>841</v>
      </c>
      <c r="Q2911" t="s">
        <v>4134</v>
      </c>
      <c r="R2911">
        <v>2980.4106900000002</v>
      </c>
      <c r="S2911" t="s">
        <v>4232</v>
      </c>
      <c r="T2911" t="s">
        <v>4471</v>
      </c>
    </row>
    <row r="2912" spans="1:20" x14ac:dyDescent="0.3">
      <c r="A2912" t="s">
        <v>3653</v>
      </c>
      <c r="B2912" t="s">
        <v>4366</v>
      </c>
      <c r="C2912" t="s">
        <v>4235</v>
      </c>
      <c r="D2912" t="s">
        <v>4061</v>
      </c>
      <c r="E2912" t="s">
        <v>4062</v>
      </c>
      <c r="F2912" t="s">
        <v>572</v>
      </c>
      <c r="G2912" t="s">
        <v>3201</v>
      </c>
      <c r="H2912" t="s">
        <v>9</v>
      </c>
      <c r="I2912" t="s">
        <v>180</v>
      </c>
      <c r="J2912" t="s">
        <v>3404</v>
      </c>
      <c r="K2912" t="s">
        <v>4134</v>
      </c>
      <c r="L2912">
        <v>42066</v>
      </c>
      <c r="M2912" t="s">
        <v>4135</v>
      </c>
      <c r="N2912" t="s">
        <v>4060</v>
      </c>
      <c r="O2912" t="s">
        <v>4136</v>
      </c>
      <c r="P2912">
        <v>246</v>
      </c>
      <c r="Q2912" t="s">
        <v>4134</v>
      </c>
      <c r="R2912">
        <v>3416.2647400000001</v>
      </c>
      <c r="S2912" t="s">
        <v>4248</v>
      </c>
      <c r="T2912" t="s">
        <v>4421</v>
      </c>
    </row>
    <row r="2913" spans="1:20" x14ac:dyDescent="0.3">
      <c r="A2913" t="s">
        <v>3824</v>
      </c>
      <c r="B2913" t="s">
        <v>4701</v>
      </c>
      <c r="C2913" t="s">
        <v>4235</v>
      </c>
      <c r="D2913" t="s">
        <v>4122</v>
      </c>
      <c r="E2913" t="s">
        <v>4123</v>
      </c>
      <c r="F2913" t="s">
        <v>1834</v>
      </c>
      <c r="G2913" t="s">
        <v>2086</v>
      </c>
      <c r="H2913" t="s">
        <v>9</v>
      </c>
      <c r="I2913" t="s">
        <v>180</v>
      </c>
      <c r="J2913" t="s">
        <v>3355</v>
      </c>
      <c r="K2913" t="s">
        <v>4134</v>
      </c>
      <c r="L2913">
        <v>5</v>
      </c>
      <c r="M2913" t="s">
        <v>4135</v>
      </c>
      <c r="N2913" t="s">
        <v>4080</v>
      </c>
      <c r="O2913" t="s">
        <v>4183</v>
      </c>
      <c r="P2913">
        <v>5</v>
      </c>
      <c r="Q2913" t="s">
        <v>4134</v>
      </c>
      <c r="R2913">
        <v>9232.39</v>
      </c>
      <c r="S2913" t="s">
        <v>4702</v>
      </c>
      <c r="T2913"/>
    </row>
    <row r="2914" spans="1:20" x14ac:dyDescent="0.3">
      <c r="A2914" t="s">
        <v>3787</v>
      </c>
      <c r="B2914" t="s">
        <v>4163</v>
      </c>
      <c r="C2914" t="s">
        <v>4199</v>
      </c>
      <c r="D2914" t="s">
        <v>4068</v>
      </c>
      <c r="E2914" t="s">
        <v>4069</v>
      </c>
      <c r="F2914" t="s">
        <v>1834</v>
      </c>
      <c r="G2914" t="s">
        <v>2086</v>
      </c>
      <c r="H2914" t="s">
        <v>9</v>
      </c>
      <c r="I2914" t="s">
        <v>180</v>
      </c>
      <c r="J2914" t="s">
        <v>3355</v>
      </c>
      <c r="K2914" t="s">
        <v>4134</v>
      </c>
      <c r="L2914">
        <v>8100</v>
      </c>
      <c r="M2914" t="s">
        <v>4135</v>
      </c>
      <c r="N2914" t="s">
        <v>4060</v>
      </c>
      <c r="O2914" t="s">
        <v>4136</v>
      </c>
      <c r="P2914">
        <v>150</v>
      </c>
      <c r="Q2914" t="s">
        <v>4134</v>
      </c>
      <c r="R2914">
        <v>9132.3754399999998</v>
      </c>
      <c r="S2914" t="s">
        <v>4165</v>
      </c>
      <c r="T2914" t="s">
        <v>4166</v>
      </c>
    </row>
    <row r="2915" spans="1:20" x14ac:dyDescent="0.3">
      <c r="A2915" t="s">
        <v>3702</v>
      </c>
      <c r="B2915" t="s">
        <v>4139</v>
      </c>
      <c r="C2915" t="s">
        <v>4188</v>
      </c>
      <c r="D2915" t="s">
        <v>4061</v>
      </c>
      <c r="E2915" t="s">
        <v>4062</v>
      </c>
      <c r="F2915" t="s">
        <v>1834</v>
      </c>
      <c r="G2915" t="s">
        <v>2086</v>
      </c>
      <c r="H2915" t="s">
        <v>9</v>
      </c>
      <c r="I2915" t="s">
        <v>180</v>
      </c>
      <c r="J2915" t="s">
        <v>3355</v>
      </c>
      <c r="K2915" t="s">
        <v>4134</v>
      </c>
      <c r="L2915">
        <v>7215</v>
      </c>
      <c r="M2915" t="s">
        <v>4135</v>
      </c>
      <c r="N2915" t="s">
        <v>4060</v>
      </c>
      <c r="O2915" t="s">
        <v>4136</v>
      </c>
      <c r="P2915">
        <v>195</v>
      </c>
      <c r="Q2915" t="s">
        <v>4134</v>
      </c>
      <c r="R2915">
        <v>2980.4106900000002</v>
      </c>
      <c r="S2915" t="s">
        <v>4141</v>
      </c>
      <c r="T2915" t="s">
        <v>4254</v>
      </c>
    </row>
    <row r="2916" spans="1:20" x14ac:dyDescent="0.3">
      <c r="A2916" t="s">
        <v>3702</v>
      </c>
      <c r="B2916" t="s">
        <v>4202</v>
      </c>
      <c r="C2916" t="s">
        <v>4235</v>
      </c>
      <c r="D2916" t="s">
        <v>4061</v>
      </c>
      <c r="E2916" t="s">
        <v>4062</v>
      </c>
      <c r="F2916" t="s">
        <v>1834</v>
      </c>
      <c r="G2916" t="s">
        <v>2086</v>
      </c>
      <c r="H2916" t="s">
        <v>9</v>
      </c>
      <c r="I2916" t="s">
        <v>180</v>
      </c>
      <c r="J2916" t="s">
        <v>3355</v>
      </c>
      <c r="K2916" t="s">
        <v>4134</v>
      </c>
      <c r="L2916">
        <v>33745</v>
      </c>
      <c r="M2916" t="s">
        <v>4135</v>
      </c>
      <c r="N2916" t="s">
        <v>4060</v>
      </c>
      <c r="O2916" t="s">
        <v>4136</v>
      </c>
      <c r="P2916">
        <v>397</v>
      </c>
      <c r="Q2916" t="s">
        <v>4134</v>
      </c>
      <c r="R2916">
        <v>2980.4106900000002</v>
      </c>
      <c r="S2916" t="s">
        <v>4203</v>
      </c>
      <c r="T2916" t="s">
        <v>4403</v>
      </c>
    </row>
    <row r="2917" spans="1:20" x14ac:dyDescent="0.3">
      <c r="A2917" t="s">
        <v>3844</v>
      </c>
      <c r="B2917" t="s">
        <v>4143</v>
      </c>
      <c r="C2917" t="s">
        <v>4159</v>
      </c>
      <c r="D2917" t="s">
        <v>4068</v>
      </c>
      <c r="E2917" t="s">
        <v>4069</v>
      </c>
      <c r="F2917" t="s">
        <v>1834</v>
      </c>
      <c r="G2917" t="s">
        <v>2086</v>
      </c>
      <c r="H2917" t="s">
        <v>9</v>
      </c>
      <c r="I2917" t="s">
        <v>180</v>
      </c>
      <c r="J2917" t="s">
        <v>3355</v>
      </c>
      <c r="K2917" t="s">
        <v>4134</v>
      </c>
      <c r="L2917">
        <v>46</v>
      </c>
      <c r="M2917" t="s">
        <v>4135</v>
      </c>
      <c r="N2917" t="s">
        <v>4060</v>
      </c>
      <c r="O2917" t="s">
        <v>4136</v>
      </c>
      <c r="P2917">
        <v>46</v>
      </c>
      <c r="Q2917" t="s">
        <v>4134</v>
      </c>
      <c r="R2917">
        <v>8006.1981599999999</v>
      </c>
      <c r="S2917" t="s">
        <v>4145</v>
      </c>
      <c r="T2917" t="s">
        <v>4480</v>
      </c>
    </row>
    <row r="2918" spans="1:20" x14ac:dyDescent="0.3">
      <c r="A2918" t="s">
        <v>3657</v>
      </c>
      <c r="B2918" t="s">
        <v>4198</v>
      </c>
      <c r="C2918" t="s">
        <v>4182</v>
      </c>
      <c r="D2918" t="s">
        <v>4085</v>
      </c>
      <c r="E2918" t="s">
        <v>4086</v>
      </c>
      <c r="F2918" t="s">
        <v>37</v>
      </c>
      <c r="G2918" t="s">
        <v>2210</v>
      </c>
      <c r="H2918" t="s">
        <v>25</v>
      </c>
      <c r="I2918" t="s">
        <v>184</v>
      </c>
      <c r="J2918" t="s">
        <v>3383</v>
      </c>
      <c r="K2918" t="s">
        <v>4134</v>
      </c>
      <c r="L2918">
        <v>7500</v>
      </c>
      <c r="M2918" t="s">
        <v>4135</v>
      </c>
      <c r="N2918" t="s">
        <v>4060</v>
      </c>
      <c r="O2918" t="s">
        <v>4136</v>
      </c>
      <c r="P2918">
        <v>1500</v>
      </c>
      <c r="Q2918" t="s">
        <v>4134</v>
      </c>
      <c r="R2918">
        <v>977.82592</v>
      </c>
      <c r="S2918" t="s">
        <v>4200</v>
      </c>
      <c r="T2918" t="s">
        <v>4490</v>
      </c>
    </row>
    <row r="2919" spans="1:20" x14ac:dyDescent="0.3">
      <c r="A2919" t="s">
        <v>3653</v>
      </c>
      <c r="B2919" t="s">
        <v>4139</v>
      </c>
      <c r="C2919" t="s">
        <v>4417</v>
      </c>
      <c r="D2919" t="s">
        <v>4061</v>
      </c>
      <c r="E2919" t="s">
        <v>4062</v>
      </c>
      <c r="F2919" t="s">
        <v>1834</v>
      </c>
      <c r="G2919" t="s">
        <v>2086</v>
      </c>
      <c r="H2919" t="s">
        <v>9</v>
      </c>
      <c r="I2919" t="s">
        <v>180</v>
      </c>
      <c r="J2919" t="s">
        <v>3355</v>
      </c>
      <c r="K2919" t="s">
        <v>4134</v>
      </c>
      <c r="L2919">
        <v>1032</v>
      </c>
      <c r="M2919" t="s">
        <v>4135</v>
      </c>
      <c r="N2919" t="s">
        <v>4060</v>
      </c>
      <c r="O2919" t="s">
        <v>4136</v>
      </c>
      <c r="P2919">
        <v>172</v>
      </c>
      <c r="Q2919" t="s">
        <v>4134</v>
      </c>
      <c r="R2919">
        <v>3379.27124</v>
      </c>
      <c r="S2919" t="s">
        <v>4141</v>
      </c>
      <c r="T2919" t="s">
        <v>4412</v>
      </c>
    </row>
    <row r="2920" spans="1:20" x14ac:dyDescent="0.3">
      <c r="A2920" t="s">
        <v>3824</v>
      </c>
      <c r="B2920" t="s">
        <v>4289</v>
      </c>
      <c r="C2920" t="s">
        <v>4199</v>
      </c>
      <c r="D2920" t="s">
        <v>4122</v>
      </c>
      <c r="E2920" t="s">
        <v>4123</v>
      </c>
      <c r="F2920" t="s">
        <v>1834</v>
      </c>
      <c r="G2920" t="s">
        <v>2086</v>
      </c>
      <c r="H2920" t="s">
        <v>9</v>
      </c>
      <c r="I2920" t="s">
        <v>180</v>
      </c>
      <c r="J2920" t="s">
        <v>3355</v>
      </c>
      <c r="K2920" t="s">
        <v>4134</v>
      </c>
      <c r="L2920">
        <v>420</v>
      </c>
      <c r="M2920" t="s">
        <v>4135</v>
      </c>
      <c r="N2920" t="s">
        <v>4080</v>
      </c>
      <c r="O2920" t="s">
        <v>4183</v>
      </c>
      <c r="P2920">
        <v>30</v>
      </c>
      <c r="Q2920" t="s">
        <v>4134</v>
      </c>
      <c r="R2920">
        <v>9232.39</v>
      </c>
      <c r="S2920" t="s">
        <v>4290</v>
      </c>
      <c r="T2920" t="s">
        <v>4242</v>
      </c>
    </row>
    <row r="2921" spans="1:20" x14ac:dyDescent="0.3">
      <c r="A2921" t="s">
        <v>3702</v>
      </c>
      <c r="B2921" t="s">
        <v>4139</v>
      </c>
      <c r="C2921" t="s">
        <v>4225</v>
      </c>
      <c r="D2921" t="s">
        <v>4061</v>
      </c>
      <c r="E2921" t="s">
        <v>4062</v>
      </c>
      <c r="F2921" t="s">
        <v>1834</v>
      </c>
      <c r="G2921" t="s">
        <v>2086</v>
      </c>
      <c r="H2921" t="s">
        <v>9</v>
      </c>
      <c r="I2921" t="s">
        <v>180</v>
      </c>
      <c r="J2921" t="s">
        <v>3355</v>
      </c>
      <c r="K2921" t="s">
        <v>4134</v>
      </c>
      <c r="L2921">
        <v>35908</v>
      </c>
      <c r="M2921" t="s">
        <v>4135</v>
      </c>
      <c r="N2921" t="s">
        <v>4060</v>
      </c>
      <c r="O2921" t="s">
        <v>4136</v>
      </c>
      <c r="P2921">
        <v>191</v>
      </c>
      <c r="Q2921" t="s">
        <v>4134</v>
      </c>
      <c r="R2921">
        <v>2980.4106900000002</v>
      </c>
      <c r="S2921" t="s">
        <v>4141</v>
      </c>
      <c r="T2921" t="s">
        <v>4149</v>
      </c>
    </row>
    <row r="2922" spans="1:20" x14ac:dyDescent="0.3">
      <c r="A2922" t="s">
        <v>3755</v>
      </c>
      <c r="B2922" t="s">
        <v>4202</v>
      </c>
      <c r="C2922" t="s">
        <v>4152</v>
      </c>
      <c r="D2922" t="s">
        <v>4061</v>
      </c>
      <c r="E2922" t="s">
        <v>4062</v>
      </c>
      <c r="F2922" t="s">
        <v>1834</v>
      </c>
      <c r="G2922" t="s">
        <v>2086</v>
      </c>
      <c r="H2922" t="s">
        <v>9</v>
      </c>
      <c r="I2922" t="s">
        <v>180</v>
      </c>
      <c r="J2922" t="s">
        <v>3355</v>
      </c>
      <c r="K2922" t="s">
        <v>4134</v>
      </c>
      <c r="L2922">
        <v>50173</v>
      </c>
      <c r="M2922" t="s">
        <v>4135</v>
      </c>
      <c r="N2922" t="s">
        <v>4060</v>
      </c>
      <c r="O2922" t="s">
        <v>4136</v>
      </c>
      <c r="P2922">
        <v>383</v>
      </c>
      <c r="Q2922" t="s">
        <v>4134</v>
      </c>
      <c r="R2922">
        <v>2325.0208200000002</v>
      </c>
      <c r="S2922" t="s">
        <v>4203</v>
      </c>
      <c r="T2922" t="s">
        <v>4406</v>
      </c>
    </row>
    <row r="2923" spans="1:20" x14ac:dyDescent="0.3">
      <c r="A2923" t="s">
        <v>3727</v>
      </c>
      <c r="B2923" t="s">
        <v>4139</v>
      </c>
      <c r="C2923" t="s">
        <v>4159</v>
      </c>
      <c r="D2923" t="s">
        <v>4061</v>
      </c>
      <c r="E2923" t="s">
        <v>4062</v>
      </c>
      <c r="F2923" t="s">
        <v>1834</v>
      </c>
      <c r="G2923" t="s">
        <v>2086</v>
      </c>
      <c r="H2923" t="s">
        <v>9</v>
      </c>
      <c r="I2923" t="s">
        <v>180</v>
      </c>
      <c r="J2923" t="s">
        <v>3355</v>
      </c>
      <c r="K2923" t="s">
        <v>4134</v>
      </c>
      <c r="L2923">
        <v>504</v>
      </c>
      <c r="M2923" t="s">
        <v>4135</v>
      </c>
      <c r="N2923" t="s">
        <v>4060</v>
      </c>
      <c r="O2923" t="s">
        <v>4136</v>
      </c>
      <c r="P2923">
        <v>241</v>
      </c>
      <c r="Q2923" t="s">
        <v>4134</v>
      </c>
      <c r="R2923">
        <v>4435.2754500000001</v>
      </c>
      <c r="S2923" t="s">
        <v>4141</v>
      </c>
      <c r="T2923" t="s">
        <v>4168</v>
      </c>
    </row>
    <row r="2924" spans="1:20" x14ac:dyDescent="0.3">
      <c r="A2924" t="s">
        <v>3701</v>
      </c>
      <c r="B2924" t="s">
        <v>4375</v>
      </c>
      <c r="C2924" t="s">
        <v>4164</v>
      </c>
      <c r="D2924" t="s">
        <v>4097</v>
      </c>
      <c r="E2924" t="s">
        <v>4098</v>
      </c>
      <c r="F2924" t="s">
        <v>37</v>
      </c>
      <c r="G2924" t="s">
        <v>2210</v>
      </c>
      <c r="H2924" t="s">
        <v>25</v>
      </c>
      <c r="I2924" t="s">
        <v>184</v>
      </c>
      <c r="J2924" t="s">
        <v>3383</v>
      </c>
      <c r="K2924" t="s">
        <v>4134</v>
      </c>
      <c r="L2924">
        <v>2000</v>
      </c>
      <c r="M2924" t="s">
        <v>4135</v>
      </c>
      <c r="N2924" t="s">
        <v>4080</v>
      </c>
      <c r="O2924" t="s">
        <v>4183</v>
      </c>
      <c r="P2924">
        <v>1000</v>
      </c>
      <c r="Q2924" t="s">
        <v>4134</v>
      </c>
      <c r="R2924">
        <v>318.20999999999998</v>
      </c>
      <c r="S2924" t="s">
        <v>4376</v>
      </c>
      <c r="T2924" t="s">
        <v>4391</v>
      </c>
    </row>
    <row r="2925" spans="1:20" x14ac:dyDescent="0.3">
      <c r="A2925" t="s">
        <v>3787</v>
      </c>
      <c r="B2925" t="s">
        <v>4143</v>
      </c>
      <c r="C2925" t="s">
        <v>4164</v>
      </c>
      <c r="D2925" t="s">
        <v>4068</v>
      </c>
      <c r="E2925" t="s">
        <v>4069</v>
      </c>
      <c r="F2925" t="s">
        <v>1834</v>
      </c>
      <c r="G2925" t="s">
        <v>2086</v>
      </c>
      <c r="H2925" t="s">
        <v>9</v>
      </c>
      <c r="I2925" t="s">
        <v>180</v>
      </c>
      <c r="J2925" t="s">
        <v>3355</v>
      </c>
      <c r="K2925" t="s">
        <v>4134</v>
      </c>
      <c r="L2925">
        <v>369</v>
      </c>
      <c r="M2925" t="s">
        <v>4135</v>
      </c>
      <c r="N2925" t="s">
        <v>4060</v>
      </c>
      <c r="O2925" t="s">
        <v>4136</v>
      </c>
      <c r="P2925">
        <v>41</v>
      </c>
      <c r="Q2925" t="s">
        <v>4134</v>
      </c>
      <c r="R2925">
        <v>9867.69751</v>
      </c>
      <c r="S2925" t="s">
        <v>4145</v>
      </c>
      <c r="T2925" t="s">
        <v>4146</v>
      </c>
    </row>
    <row r="2926" spans="1:20" x14ac:dyDescent="0.3">
      <c r="A2926" t="s">
        <v>3702</v>
      </c>
      <c r="B2926" t="s">
        <v>4147</v>
      </c>
      <c r="C2926" t="s">
        <v>4164</v>
      </c>
      <c r="D2926" t="s">
        <v>4061</v>
      </c>
      <c r="E2926" t="s">
        <v>4062</v>
      </c>
      <c r="F2926" t="s">
        <v>1834</v>
      </c>
      <c r="G2926" t="s">
        <v>2086</v>
      </c>
      <c r="H2926" t="s">
        <v>9</v>
      </c>
      <c r="I2926" t="s">
        <v>180</v>
      </c>
      <c r="J2926" t="s">
        <v>3355</v>
      </c>
      <c r="K2926" t="s">
        <v>4134</v>
      </c>
      <c r="L2926">
        <v>33670</v>
      </c>
      <c r="M2926" t="s">
        <v>4135</v>
      </c>
      <c r="N2926" t="s">
        <v>4060</v>
      </c>
      <c r="O2926" t="s">
        <v>4136</v>
      </c>
      <c r="P2926">
        <v>185</v>
      </c>
      <c r="Q2926" t="s">
        <v>4134</v>
      </c>
      <c r="R2926">
        <v>3099.45</v>
      </c>
      <c r="S2926" t="s">
        <v>4149</v>
      </c>
      <c r="T2926" t="s">
        <v>4522</v>
      </c>
    </row>
    <row r="2927" spans="1:20" x14ac:dyDescent="0.3">
      <c r="A2927" t="s">
        <v>3774</v>
      </c>
      <c r="B2927" t="s">
        <v>4626</v>
      </c>
      <c r="C2927" t="s">
        <v>4199</v>
      </c>
      <c r="D2927" t="s">
        <v>4085</v>
      </c>
      <c r="E2927" t="s">
        <v>4086</v>
      </c>
      <c r="F2927" t="s">
        <v>331</v>
      </c>
      <c r="G2927" t="s">
        <v>2211</v>
      </c>
      <c r="H2927" t="s">
        <v>46</v>
      </c>
      <c r="I2927" t="s">
        <v>180</v>
      </c>
      <c r="J2927" t="s">
        <v>3383</v>
      </c>
      <c r="K2927" t="s">
        <v>4134</v>
      </c>
      <c r="L2927">
        <v>800</v>
      </c>
      <c r="M2927" t="s">
        <v>4135</v>
      </c>
      <c r="N2927" t="s">
        <v>4060</v>
      </c>
      <c r="O2927" t="s">
        <v>4136</v>
      </c>
      <c r="P2927">
        <v>400</v>
      </c>
      <c r="Q2927" t="s">
        <v>4134</v>
      </c>
      <c r="R2927">
        <v>1371.8068000000001</v>
      </c>
      <c r="S2927" t="s">
        <v>4200</v>
      </c>
      <c r="T2927" t="s">
        <v>4238</v>
      </c>
    </row>
    <row r="2928" spans="1:20" x14ac:dyDescent="0.3">
      <c r="A2928" t="s">
        <v>3884</v>
      </c>
      <c r="B2928" t="s">
        <v>4139</v>
      </c>
      <c r="C2928" t="s">
        <v>4140</v>
      </c>
      <c r="D2928" t="s">
        <v>4061</v>
      </c>
      <c r="E2928" t="s">
        <v>4062</v>
      </c>
      <c r="F2928" t="s">
        <v>1834</v>
      </c>
      <c r="G2928" t="s">
        <v>2086</v>
      </c>
      <c r="H2928" t="s">
        <v>9</v>
      </c>
      <c r="I2928" t="s">
        <v>180</v>
      </c>
      <c r="J2928" t="s">
        <v>3355</v>
      </c>
      <c r="K2928" t="s">
        <v>4134</v>
      </c>
      <c r="L2928">
        <v>6174</v>
      </c>
      <c r="M2928" t="s">
        <v>4135</v>
      </c>
      <c r="N2928" t="s">
        <v>4060</v>
      </c>
      <c r="O2928" t="s">
        <v>4136</v>
      </c>
      <c r="P2928">
        <v>42</v>
      </c>
      <c r="Q2928" t="s">
        <v>4134</v>
      </c>
      <c r="R2928">
        <v>10162.67376</v>
      </c>
      <c r="S2928" t="s">
        <v>4141</v>
      </c>
      <c r="T2928" t="s">
        <v>4226</v>
      </c>
    </row>
    <row r="2929" spans="1:20" x14ac:dyDescent="0.3">
      <c r="A2929" t="s">
        <v>3843</v>
      </c>
      <c r="B2929" t="s">
        <v>4334</v>
      </c>
      <c r="C2929" t="s">
        <v>4164</v>
      </c>
      <c r="D2929" t="s">
        <v>4061</v>
      </c>
      <c r="E2929" t="s">
        <v>4062</v>
      </c>
      <c r="F2929" t="s">
        <v>1834</v>
      </c>
      <c r="G2929" t="s">
        <v>2086</v>
      </c>
      <c r="H2929" t="s">
        <v>9</v>
      </c>
      <c r="I2929" t="s">
        <v>180</v>
      </c>
      <c r="J2929" t="s">
        <v>3355</v>
      </c>
      <c r="K2929" t="s">
        <v>4134</v>
      </c>
      <c r="L2929">
        <v>1420</v>
      </c>
      <c r="M2929" t="s">
        <v>4135</v>
      </c>
      <c r="N2929" t="s">
        <v>4060</v>
      </c>
      <c r="O2929" t="s">
        <v>4136</v>
      </c>
      <c r="P2929">
        <v>710</v>
      </c>
      <c r="Q2929" t="s">
        <v>4134</v>
      </c>
      <c r="R2929">
        <v>1641.07943</v>
      </c>
      <c r="S2929" t="s">
        <v>4335</v>
      </c>
      <c r="T2929" t="s">
        <v>4391</v>
      </c>
    </row>
    <row r="2930" spans="1:20" x14ac:dyDescent="0.3">
      <c r="A2930" t="s">
        <v>3716</v>
      </c>
      <c r="B2930" t="s">
        <v>4703</v>
      </c>
      <c r="C2930" t="s">
        <v>4164</v>
      </c>
      <c r="D2930" t="s">
        <v>4061</v>
      </c>
      <c r="E2930" t="s">
        <v>4062</v>
      </c>
      <c r="F2930" t="s">
        <v>572</v>
      </c>
      <c r="G2930" t="s">
        <v>3201</v>
      </c>
      <c r="H2930" t="s">
        <v>9</v>
      </c>
      <c r="I2930" t="s">
        <v>180</v>
      </c>
      <c r="J2930" t="s">
        <v>3404</v>
      </c>
      <c r="K2930" t="s">
        <v>4134</v>
      </c>
      <c r="L2930">
        <v>28</v>
      </c>
      <c r="M2930" t="s">
        <v>4135</v>
      </c>
      <c r="N2930" t="s">
        <v>4060</v>
      </c>
      <c r="O2930" t="s">
        <v>4136</v>
      </c>
      <c r="P2930">
        <v>28</v>
      </c>
      <c r="Q2930" t="s">
        <v>4134</v>
      </c>
      <c r="R2930">
        <v>5195.8765700000004</v>
      </c>
      <c r="S2930" t="s">
        <v>4539</v>
      </c>
      <c r="T2930"/>
    </row>
    <row r="2931" spans="1:20" x14ac:dyDescent="0.3">
      <c r="A2931" t="s">
        <v>3653</v>
      </c>
      <c r="B2931" t="s">
        <v>4484</v>
      </c>
      <c r="C2931" t="s">
        <v>4164</v>
      </c>
      <c r="D2931" t="s">
        <v>4061</v>
      </c>
      <c r="E2931" t="s">
        <v>4062</v>
      </c>
      <c r="F2931" t="s">
        <v>1834</v>
      </c>
      <c r="G2931" t="s">
        <v>2086</v>
      </c>
      <c r="H2931" t="s">
        <v>9</v>
      </c>
      <c r="I2931" t="s">
        <v>180</v>
      </c>
      <c r="J2931" t="s">
        <v>3355</v>
      </c>
      <c r="K2931" t="s">
        <v>4134</v>
      </c>
      <c r="L2931">
        <v>42435</v>
      </c>
      <c r="M2931" t="s">
        <v>4135</v>
      </c>
      <c r="N2931" t="s">
        <v>4060</v>
      </c>
      <c r="O2931" t="s">
        <v>4136</v>
      </c>
      <c r="P2931">
        <v>205</v>
      </c>
      <c r="Q2931" t="s">
        <v>4134</v>
      </c>
      <c r="R2931">
        <v>3514.24467</v>
      </c>
      <c r="S2931" t="s">
        <v>4220</v>
      </c>
      <c r="T2931" t="s">
        <v>4215</v>
      </c>
    </row>
    <row r="2932" spans="1:20" x14ac:dyDescent="0.3">
      <c r="A2932" t="s">
        <v>3878</v>
      </c>
      <c r="B2932" t="s">
        <v>4696</v>
      </c>
      <c r="C2932" t="s">
        <v>4199</v>
      </c>
      <c r="D2932" t="s">
        <v>4061</v>
      </c>
      <c r="E2932" t="s">
        <v>4062</v>
      </c>
      <c r="F2932" t="s">
        <v>572</v>
      </c>
      <c r="G2932" t="s">
        <v>3201</v>
      </c>
      <c r="H2932" t="s">
        <v>9</v>
      </c>
      <c r="I2932" t="s">
        <v>180</v>
      </c>
      <c r="J2932" t="s">
        <v>3404</v>
      </c>
      <c r="K2932" t="s">
        <v>4134</v>
      </c>
      <c r="L2932">
        <v>4</v>
      </c>
      <c r="M2932" t="s">
        <v>4135</v>
      </c>
      <c r="N2932" t="s">
        <v>4060</v>
      </c>
      <c r="O2932" t="s">
        <v>4136</v>
      </c>
      <c r="P2932">
        <v>4</v>
      </c>
      <c r="Q2932" t="s">
        <v>4134</v>
      </c>
      <c r="R2932">
        <v>3236.1318799999999</v>
      </c>
      <c r="S2932" t="s">
        <v>4496</v>
      </c>
      <c r="T2932"/>
    </row>
    <row r="2933" spans="1:20" x14ac:dyDescent="0.3">
      <c r="A2933" t="s">
        <v>3702</v>
      </c>
      <c r="B2933" t="s">
        <v>4139</v>
      </c>
      <c r="C2933" t="s">
        <v>4324</v>
      </c>
      <c r="D2933" t="s">
        <v>4061</v>
      </c>
      <c r="E2933" t="s">
        <v>4062</v>
      </c>
      <c r="F2933" t="s">
        <v>1834</v>
      </c>
      <c r="G2933" t="s">
        <v>2086</v>
      </c>
      <c r="H2933" t="s">
        <v>9</v>
      </c>
      <c r="I2933" t="s">
        <v>180</v>
      </c>
      <c r="J2933" t="s">
        <v>3355</v>
      </c>
      <c r="K2933" t="s">
        <v>4134</v>
      </c>
      <c r="L2933">
        <v>39292</v>
      </c>
      <c r="M2933" t="s">
        <v>4135</v>
      </c>
      <c r="N2933" t="s">
        <v>4060</v>
      </c>
      <c r="O2933" t="s">
        <v>4136</v>
      </c>
      <c r="P2933">
        <v>209</v>
      </c>
      <c r="Q2933" t="s">
        <v>4134</v>
      </c>
      <c r="R2933">
        <v>2980.4106900000002</v>
      </c>
      <c r="S2933" t="s">
        <v>4141</v>
      </c>
      <c r="T2933" t="s">
        <v>4149</v>
      </c>
    </row>
    <row r="2934" spans="1:20" x14ac:dyDescent="0.3">
      <c r="A2934" t="s">
        <v>3913</v>
      </c>
      <c r="B2934" t="s">
        <v>4557</v>
      </c>
      <c r="C2934" t="s">
        <v>4199</v>
      </c>
      <c r="D2934" t="s">
        <v>4061</v>
      </c>
      <c r="E2934" t="s">
        <v>4062</v>
      </c>
      <c r="F2934" t="s">
        <v>1834</v>
      </c>
      <c r="G2934" t="s">
        <v>2086</v>
      </c>
      <c r="H2934" t="s">
        <v>9</v>
      </c>
      <c r="I2934" t="s">
        <v>180</v>
      </c>
      <c r="J2934" t="s">
        <v>3355</v>
      </c>
      <c r="K2934" t="s">
        <v>4134</v>
      </c>
      <c r="L2934">
        <v>6552</v>
      </c>
      <c r="M2934" t="s">
        <v>4135</v>
      </c>
      <c r="N2934" t="s">
        <v>4060</v>
      </c>
      <c r="O2934" t="s">
        <v>4136</v>
      </c>
      <c r="P2934">
        <v>84</v>
      </c>
      <c r="Q2934" t="s">
        <v>4134</v>
      </c>
      <c r="R2934">
        <v>2663.1526699999999</v>
      </c>
      <c r="S2934" t="s">
        <v>4170</v>
      </c>
      <c r="T2934" t="s">
        <v>4280</v>
      </c>
    </row>
    <row r="2935" spans="1:20" x14ac:dyDescent="0.3">
      <c r="A2935" t="s">
        <v>3653</v>
      </c>
      <c r="B2935" t="s">
        <v>4139</v>
      </c>
      <c r="C2935" t="s">
        <v>4253</v>
      </c>
      <c r="D2935" t="s">
        <v>4061</v>
      </c>
      <c r="E2935" t="s">
        <v>4062</v>
      </c>
      <c r="F2935" t="s">
        <v>1834</v>
      </c>
      <c r="G2935" t="s">
        <v>2086</v>
      </c>
      <c r="H2935" t="s">
        <v>9</v>
      </c>
      <c r="I2935" t="s">
        <v>180</v>
      </c>
      <c r="J2935" t="s">
        <v>3355</v>
      </c>
      <c r="K2935" t="s">
        <v>4134</v>
      </c>
      <c r="L2935">
        <v>288</v>
      </c>
      <c r="M2935" t="s">
        <v>4135</v>
      </c>
      <c r="N2935" t="s">
        <v>4060</v>
      </c>
      <c r="O2935" t="s">
        <v>4136</v>
      </c>
      <c r="P2935">
        <v>4</v>
      </c>
      <c r="Q2935" t="s">
        <v>4134</v>
      </c>
      <c r="R2935">
        <v>3379.27124</v>
      </c>
      <c r="S2935" t="s">
        <v>4141</v>
      </c>
      <c r="T2935" t="s">
        <v>4217</v>
      </c>
    </row>
    <row r="2936" spans="1:20" x14ac:dyDescent="0.3">
      <c r="A2936" t="s">
        <v>3787</v>
      </c>
      <c r="B2936" t="s">
        <v>4698</v>
      </c>
      <c r="C2936" t="s">
        <v>4235</v>
      </c>
      <c r="D2936" t="s">
        <v>4068</v>
      </c>
      <c r="E2936" t="s">
        <v>4069</v>
      </c>
      <c r="F2936" t="s">
        <v>1834</v>
      </c>
      <c r="G2936" t="s">
        <v>2086</v>
      </c>
      <c r="H2936" t="s">
        <v>9</v>
      </c>
      <c r="I2936" t="s">
        <v>180</v>
      </c>
      <c r="J2936" t="s">
        <v>3355</v>
      </c>
      <c r="K2936" t="s">
        <v>4134</v>
      </c>
      <c r="L2936">
        <v>112</v>
      </c>
      <c r="M2936" t="s">
        <v>4135</v>
      </c>
      <c r="N2936" t="s">
        <v>4060</v>
      </c>
      <c r="O2936" t="s">
        <v>4136</v>
      </c>
      <c r="P2936">
        <v>112</v>
      </c>
      <c r="Q2936" t="s">
        <v>4134</v>
      </c>
      <c r="R2936">
        <v>9867.6975000000002</v>
      </c>
      <c r="S2936" t="s">
        <v>4165</v>
      </c>
      <c r="T2936" t="s">
        <v>4180</v>
      </c>
    </row>
    <row r="2937" spans="1:20" x14ac:dyDescent="0.3">
      <c r="A2937" t="s">
        <v>3727</v>
      </c>
      <c r="B2937" t="s">
        <v>4139</v>
      </c>
      <c r="C2937" t="s">
        <v>4167</v>
      </c>
      <c r="D2937" t="s">
        <v>4061</v>
      </c>
      <c r="E2937" t="s">
        <v>4062</v>
      </c>
      <c r="F2937" t="s">
        <v>1834</v>
      </c>
      <c r="G2937" t="s">
        <v>2086</v>
      </c>
      <c r="H2937" t="s">
        <v>9</v>
      </c>
      <c r="I2937" t="s">
        <v>180</v>
      </c>
      <c r="J2937" t="s">
        <v>3355</v>
      </c>
      <c r="K2937" t="s">
        <v>4134</v>
      </c>
      <c r="L2937">
        <v>986</v>
      </c>
      <c r="M2937" t="s">
        <v>4135</v>
      </c>
      <c r="N2937" t="s">
        <v>4060</v>
      </c>
      <c r="O2937" t="s">
        <v>4136</v>
      </c>
      <c r="P2937">
        <v>34</v>
      </c>
      <c r="Q2937" t="s">
        <v>4134</v>
      </c>
      <c r="R2937">
        <v>4435.2754500000001</v>
      </c>
      <c r="S2937" t="s">
        <v>4141</v>
      </c>
      <c r="T2937" t="s">
        <v>4238</v>
      </c>
    </row>
    <row r="2938" spans="1:20" x14ac:dyDescent="0.3">
      <c r="A2938" t="s">
        <v>3702</v>
      </c>
      <c r="B2938" t="s">
        <v>4169</v>
      </c>
      <c r="C2938" t="s">
        <v>4164</v>
      </c>
      <c r="D2938" t="s">
        <v>4061</v>
      </c>
      <c r="E2938" t="s">
        <v>4062</v>
      </c>
      <c r="F2938" t="s">
        <v>1834</v>
      </c>
      <c r="G2938" t="s">
        <v>2086</v>
      </c>
      <c r="H2938" t="s">
        <v>9</v>
      </c>
      <c r="I2938" t="s">
        <v>180</v>
      </c>
      <c r="J2938" t="s">
        <v>3355</v>
      </c>
      <c r="K2938" t="s">
        <v>4134</v>
      </c>
      <c r="L2938">
        <v>680</v>
      </c>
      <c r="M2938" t="s">
        <v>4135</v>
      </c>
      <c r="N2938" t="s">
        <v>4060</v>
      </c>
      <c r="O2938" t="s">
        <v>4136</v>
      </c>
      <c r="P2938">
        <v>34</v>
      </c>
      <c r="Q2938" t="s">
        <v>4134</v>
      </c>
      <c r="R2938">
        <v>3099.4530100000002</v>
      </c>
      <c r="S2938" t="s">
        <v>4170</v>
      </c>
      <c r="T2938" t="s">
        <v>4219</v>
      </c>
    </row>
    <row r="2939" spans="1:20" x14ac:dyDescent="0.3">
      <c r="A2939" t="s">
        <v>4003</v>
      </c>
      <c r="B2939" t="s">
        <v>4340</v>
      </c>
      <c r="C2939" t="s">
        <v>4164</v>
      </c>
      <c r="D2939" t="s">
        <v>4068</v>
      </c>
      <c r="E2939" t="s">
        <v>4069</v>
      </c>
      <c r="F2939" t="s">
        <v>572</v>
      </c>
      <c r="G2939" t="s">
        <v>3201</v>
      </c>
      <c r="H2939" t="s">
        <v>9</v>
      </c>
      <c r="I2939" t="s">
        <v>180</v>
      </c>
      <c r="J2939" t="s">
        <v>3404</v>
      </c>
      <c r="K2939" t="s">
        <v>4134</v>
      </c>
      <c r="L2939">
        <v>5</v>
      </c>
      <c r="M2939" t="s">
        <v>4135</v>
      </c>
      <c r="N2939" t="s">
        <v>4060</v>
      </c>
      <c r="O2939" t="s">
        <v>4136</v>
      </c>
      <c r="P2939">
        <v>5</v>
      </c>
      <c r="Q2939" t="s">
        <v>4134</v>
      </c>
      <c r="R2939">
        <v>127938.51718</v>
      </c>
      <c r="S2939" t="s">
        <v>4284</v>
      </c>
      <c r="T2939" t="s">
        <v>4305</v>
      </c>
    </row>
    <row r="2940" spans="1:20" x14ac:dyDescent="0.3">
      <c r="A2940" t="s">
        <v>3884</v>
      </c>
      <c r="B2940" t="s">
        <v>4139</v>
      </c>
      <c r="C2940" t="s">
        <v>4182</v>
      </c>
      <c r="D2940" t="s">
        <v>4061</v>
      </c>
      <c r="E2940" t="s">
        <v>4062</v>
      </c>
      <c r="F2940" t="s">
        <v>1834</v>
      </c>
      <c r="G2940" t="s">
        <v>2086</v>
      </c>
      <c r="H2940" t="s">
        <v>9</v>
      </c>
      <c r="I2940" t="s">
        <v>180</v>
      </c>
      <c r="J2940" t="s">
        <v>3355</v>
      </c>
      <c r="K2940" t="s">
        <v>4134</v>
      </c>
      <c r="L2940">
        <v>2310</v>
      </c>
      <c r="M2940" t="s">
        <v>4135</v>
      </c>
      <c r="N2940" t="s">
        <v>4060</v>
      </c>
      <c r="O2940" t="s">
        <v>4136</v>
      </c>
      <c r="P2940">
        <v>35</v>
      </c>
      <c r="Q2940" t="s">
        <v>4134</v>
      </c>
      <c r="R2940">
        <v>10162.67376</v>
      </c>
      <c r="S2940" t="s">
        <v>4141</v>
      </c>
      <c r="T2940" t="s">
        <v>4276</v>
      </c>
    </row>
    <row r="2941" spans="1:20" x14ac:dyDescent="0.3">
      <c r="A2941" t="s">
        <v>3774</v>
      </c>
      <c r="B2941" t="s">
        <v>4154</v>
      </c>
      <c r="C2941" t="s">
        <v>4152</v>
      </c>
      <c r="D2941" t="s">
        <v>4085</v>
      </c>
      <c r="E2941" t="s">
        <v>4086</v>
      </c>
      <c r="F2941" t="s">
        <v>37</v>
      </c>
      <c r="G2941" t="s">
        <v>2210</v>
      </c>
      <c r="H2941" t="s">
        <v>25</v>
      </c>
      <c r="I2941" t="s">
        <v>184</v>
      </c>
      <c r="J2941" t="s">
        <v>3383</v>
      </c>
      <c r="K2941" t="s">
        <v>4134</v>
      </c>
      <c r="L2941">
        <v>4000</v>
      </c>
      <c r="M2941" t="s">
        <v>4135</v>
      </c>
      <c r="N2941" t="s">
        <v>4060</v>
      </c>
      <c r="O2941" t="s">
        <v>4136</v>
      </c>
      <c r="P2941">
        <v>2000</v>
      </c>
      <c r="Q2941" t="s">
        <v>4134</v>
      </c>
      <c r="R2941">
        <v>1397.8159800000001</v>
      </c>
      <c r="S2941" t="s">
        <v>4155</v>
      </c>
      <c r="T2941" t="s">
        <v>4141</v>
      </c>
    </row>
    <row r="2942" spans="1:20" x14ac:dyDescent="0.3">
      <c r="A2942" t="s">
        <v>3653</v>
      </c>
      <c r="B2942" t="s">
        <v>4139</v>
      </c>
      <c r="C2942" t="s">
        <v>4417</v>
      </c>
      <c r="D2942" t="s">
        <v>4061</v>
      </c>
      <c r="E2942" t="s">
        <v>4062</v>
      </c>
      <c r="F2942" t="s">
        <v>1834</v>
      </c>
      <c r="G2942" t="s">
        <v>2086</v>
      </c>
      <c r="H2942" t="s">
        <v>9</v>
      </c>
      <c r="I2942" t="s">
        <v>180</v>
      </c>
      <c r="J2942" t="s">
        <v>3355</v>
      </c>
      <c r="K2942" t="s">
        <v>4134</v>
      </c>
      <c r="L2942">
        <v>7224</v>
      </c>
      <c r="M2942" t="s">
        <v>4135</v>
      </c>
      <c r="N2942" t="s">
        <v>4060</v>
      </c>
      <c r="O2942" t="s">
        <v>4136</v>
      </c>
      <c r="P2942">
        <v>172</v>
      </c>
      <c r="Q2942" t="s">
        <v>4134</v>
      </c>
      <c r="R2942">
        <v>3379.27124</v>
      </c>
      <c r="S2942" t="s">
        <v>4141</v>
      </c>
      <c r="T2942" t="s">
        <v>4168</v>
      </c>
    </row>
    <row r="2943" spans="1:20" x14ac:dyDescent="0.3">
      <c r="A2943" t="s">
        <v>3755</v>
      </c>
      <c r="B2943" t="s">
        <v>4147</v>
      </c>
      <c r="C2943" t="s">
        <v>4148</v>
      </c>
      <c r="D2943" t="s">
        <v>4061</v>
      </c>
      <c r="E2943" t="s">
        <v>4062</v>
      </c>
      <c r="F2943" t="s">
        <v>1834</v>
      </c>
      <c r="G2943" t="s">
        <v>2086</v>
      </c>
      <c r="H2943" t="s">
        <v>9</v>
      </c>
      <c r="I2943" t="s">
        <v>180</v>
      </c>
      <c r="J2943" t="s">
        <v>3355</v>
      </c>
      <c r="K2943" t="s">
        <v>4134</v>
      </c>
      <c r="L2943">
        <v>1675</v>
      </c>
      <c r="M2943" t="s">
        <v>4135</v>
      </c>
      <c r="N2943" t="s">
        <v>4060</v>
      </c>
      <c r="O2943" t="s">
        <v>4136</v>
      </c>
      <c r="P2943">
        <v>67</v>
      </c>
      <c r="Q2943" t="s">
        <v>4134</v>
      </c>
      <c r="R2943">
        <v>2417.8858300000002</v>
      </c>
      <c r="S2943" t="s">
        <v>4149</v>
      </c>
      <c r="T2943" t="s">
        <v>4508</v>
      </c>
    </row>
    <row r="2944" spans="1:20" x14ac:dyDescent="0.3">
      <c r="A2944" t="s">
        <v>3727</v>
      </c>
      <c r="B2944" t="s">
        <v>4147</v>
      </c>
      <c r="C2944" t="s">
        <v>4199</v>
      </c>
      <c r="D2944" t="s">
        <v>4061</v>
      </c>
      <c r="E2944" t="s">
        <v>4062</v>
      </c>
      <c r="F2944" t="s">
        <v>1834</v>
      </c>
      <c r="G2944" t="s">
        <v>2086</v>
      </c>
      <c r="H2944" t="s">
        <v>9</v>
      </c>
      <c r="I2944" t="s">
        <v>180</v>
      </c>
      <c r="J2944" t="s">
        <v>3355</v>
      </c>
      <c r="K2944" t="s">
        <v>4134</v>
      </c>
      <c r="L2944">
        <v>4250</v>
      </c>
      <c r="M2944" t="s">
        <v>4135</v>
      </c>
      <c r="N2944" t="s">
        <v>4060</v>
      </c>
      <c r="O2944" t="s">
        <v>4136</v>
      </c>
      <c r="P2944">
        <v>17</v>
      </c>
      <c r="Q2944" t="s">
        <v>4134</v>
      </c>
      <c r="R2944">
        <v>4612.4273599999997</v>
      </c>
      <c r="S2944" t="s">
        <v>4149</v>
      </c>
      <c r="T2944" t="s">
        <v>4421</v>
      </c>
    </row>
    <row r="2945" spans="1:20" x14ac:dyDescent="0.3">
      <c r="A2945" t="s">
        <v>3702</v>
      </c>
      <c r="B2945" t="s">
        <v>4139</v>
      </c>
      <c r="C2945" t="s">
        <v>4188</v>
      </c>
      <c r="D2945" t="s">
        <v>4061</v>
      </c>
      <c r="E2945" t="s">
        <v>4062</v>
      </c>
      <c r="F2945" t="s">
        <v>1834</v>
      </c>
      <c r="G2945" t="s">
        <v>2086</v>
      </c>
      <c r="H2945" t="s">
        <v>9</v>
      </c>
      <c r="I2945" t="s">
        <v>180</v>
      </c>
      <c r="J2945" t="s">
        <v>3355</v>
      </c>
      <c r="K2945" t="s">
        <v>4134</v>
      </c>
      <c r="L2945">
        <v>8190</v>
      </c>
      <c r="M2945" t="s">
        <v>4135</v>
      </c>
      <c r="N2945" t="s">
        <v>4060</v>
      </c>
      <c r="O2945" t="s">
        <v>4136</v>
      </c>
      <c r="P2945">
        <v>195</v>
      </c>
      <c r="Q2945" t="s">
        <v>4134</v>
      </c>
      <c r="R2945">
        <v>2980.4106900000002</v>
      </c>
      <c r="S2945" t="s">
        <v>4141</v>
      </c>
      <c r="T2945" t="s">
        <v>4173</v>
      </c>
    </row>
    <row r="2946" spans="1:20" x14ac:dyDescent="0.3">
      <c r="A2946" t="s">
        <v>3884</v>
      </c>
      <c r="B2946" t="s">
        <v>4231</v>
      </c>
      <c r="C2946" t="s">
        <v>4182</v>
      </c>
      <c r="D2946" t="s">
        <v>4061</v>
      </c>
      <c r="E2946" t="s">
        <v>4062</v>
      </c>
      <c r="F2946" t="s">
        <v>1834</v>
      </c>
      <c r="G2946" t="s">
        <v>2086</v>
      </c>
      <c r="H2946" t="s">
        <v>9</v>
      </c>
      <c r="I2946" t="s">
        <v>180</v>
      </c>
      <c r="J2946" t="s">
        <v>3355</v>
      </c>
      <c r="K2946" t="s">
        <v>4134</v>
      </c>
      <c r="L2946">
        <v>1456</v>
      </c>
      <c r="M2946" t="s">
        <v>4135</v>
      </c>
      <c r="N2946" t="s">
        <v>4060</v>
      </c>
      <c r="O2946" t="s">
        <v>4136</v>
      </c>
      <c r="P2946">
        <v>112</v>
      </c>
      <c r="Q2946" t="s">
        <v>4134</v>
      </c>
      <c r="R2946">
        <v>10162.67376</v>
      </c>
      <c r="S2946" t="s">
        <v>4232</v>
      </c>
      <c r="T2946" t="s">
        <v>4168</v>
      </c>
    </row>
    <row r="2947" spans="1:20" x14ac:dyDescent="0.3">
      <c r="A2947" t="s">
        <v>3702</v>
      </c>
      <c r="B2947" t="s">
        <v>4139</v>
      </c>
      <c r="C2947" t="s">
        <v>4324</v>
      </c>
      <c r="D2947" t="s">
        <v>4061</v>
      </c>
      <c r="E2947" t="s">
        <v>4062</v>
      </c>
      <c r="F2947" t="s">
        <v>1834</v>
      </c>
      <c r="G2947" t="s">
        <v>2086</v>
      </c>
      <c r="H2947" t="s">
        <v>9</v>
      </c>
      <c r="I2947" t="s">
        <v>180</v>
      </c>
      <c r="J2947" t="s">
        <v>3355</v>
      </c>
      <c r="K2947" t="s">
        <v>4134</v>
      </c>
      <c r="L2947">
        <v>22781</v>
      </c>
      <c r="M2947" t="s">
        <v>4135</v>
      </c>
      <c r="N2947" t="s">
        <v>4060</v>
      </c>
      <c r="O2947" t="s">
        <v>4136</v>
      </c>
      <c r="P2947">
        <v>209</v>
      </c>
      <c r="Q2947" t="s">
        <v>4134</v>
      </c>
      <c r="R2947">
        <v>2980.4106900000002</v>
      </c>
      <c r="S2947" t="s">
        <v>4141</v>
      </c>
      <c r="T2947" t="s">
        <v>4187</v>
      </c>
    </row>
    <row r="2948" spans="1:20" x14ac:dyDescent="0.3">
      <c r="A2948" t="s">
        <v>3787</v>
      </c>
      <c r="B2948" t="s">
        <v>4143</v>
      </c>
      <c r="C2948" t="s">
        <v>4144</v>
      </c>
      <c r="D2948" t="s">
        <v>4068</v>
      </c>
      <c r="E2948" t="s">
        <v>4069</v>
      </c>
      <c r="F2948" t="s">
        <v>1834</v>
      </c>
      <c r="G2948" t="s">
        <v>2086</v>
      </c>
      <c r="H2948" t="s">
        <v>9</v>
      </c>
      <c r="I2948" t="s">
        <v>180</v>
      </c>
      <c r="J2948" t="s">
        <v>3355</v>
      </c>
      <c r="K2948" t="s">
        <v>4134</v>
      </c>
      <c r="L2948">
        <v>2240</v>
      </c>
      <c r="M2948" t="s">
        <v>4135</v>
      </c>
      <c r="N2948" t="s">
        <v>4060</v>
      </c>
      <c r="O2948" t="s">
        <v>4136</v>
      </c>
      <c r="P2948">
        <v>40</v>
      </c>
      <c r="Q2948" t="s">
        <v>4134</v>
      </c>
      <c r="R2948">
        <v>9867.69751</v>
      </c>
      <c r="S2948" t="s">
        <v>4145</v>
      </c>
      <c r="T2948" t="s">
        <v>4273</v>
      </c>
    </row>
    <row r="2949" spans="1:20" x14ac:dyDescent="0.3">
      <c r="A2949" t="s">
        <v>3702</v>
      </c>
      <c r="B2949" t="s">
        <v>4139</v>
      </c>
      <c r="C2949" t="s">
        <v>4252</v>
      </c>
      <c r="D2949" t="s">
        <v>4061</v>
      </c>
      <c r="E2949" t="s">
        <v>4062</v>
      </c>
      <c r="F2949" t="s">
        <v>1834</v>
      </c>
      <c r="G2949" t="s">
        <v>2086</v>
      </c>
      <c r="H2949" t="s">
        <v>9</v>
      </c>
      <c r="I2949" t="s">
        <v>180</v>
      </c>
      <c r="J2949" t="s">
        <v>3355</v>
      </c>
      <c r="K2949" t="s">
        <v>4134</v>
      </c>
      <c r="L2949">
        <v>6364</v>
      </c>
      <c r="M2949" t="s">
        <v>4135</v>
      </c>
      <c r="N2949" t="s">
        <v>4060</v>
      </c>
      <c r="O2949" t="s">
        <v>4136</v>
      </c>
      <c r="P2949">
        <v>148</v>
      </c>
      <c r="Q2949" t="s">
        <v>4134</v>
      </c>
      <c r="R2949">
        <v>2980.4106900000002</v>
      </c>
      <c r="S2949" t="s">
        <v>4141</v>
      </c>
      <c r="T2949" t="s">
        <v>4201</v>
      </c>
    </row>
    <row r="2950" spans="1:20" x14ac:dyDescent="0.3">
      <c r="A2950" t="s">
        <v>3755</v>
      </c>
      <c r="B2950" t="s">
        <v>4139</v>
      </c>
      <c r="C2950" t="s">
        <v>4175</v>
      </c>
      <c r="D2950" t="s">
        <v>4061</v>
      </c>
      <c r="E2950" t="s">
        <v>4062</v>
      </c>
      <c r="F2950" t="s">
        <v>1834</v>
      </c>
      <c r="G2950" t="s">
        <v>2086</v>
      </c>
      <c r="H2950" t="s">
        <v>9</v>
      </c>
      <c r="I2950" t="s">
        <v>180</v>
      </c>
      <c r="J2950" t="s">
        <v>3355</v>
      </c>
      <c r="K2950" t="s">
        <v>4134</v>
      </c>
      <c r="L2950">
        <v>7990</v>
      </c>
      <c r="M2950" t="s">
        <v>4135</v>
      </c>
      <c r="N2950" t="s">
        <v>4060</v>
      </c>
      <c r="O2950" t="s">
        <v>4136</v>
      </c>
      <c r="P2950">
        <v>170</v>
      </c>
      <c r="Q2950" t="s">
        <v>4134</v>
      </c>
      <c r="R2950">
        <v>2325.0208200000002</v>
      </c>
      <c r="S2950" t="s">
        <v>4141</v>
      </c>
      <c r="T2950" t="s">
        <v>4338</v>
      </c>
    </row>
    <row r="2951" spans="1:20" x14ac:dyDescent="0.3">
      <c r="A2951" t="s">
        <v>3755</v>
      </c>
      <c r="B2951" t="s">
        <v>4169</v>
      </c>
      <c r="C2951" t="s">
        <v>4172</v>
      </c>
      <c r="D2951" t="s">
        <v>4061</v>
      </c>
      <c r="E2951" t="s">
        <v>4062</v>
      </c>
      <c r="F2951" t="s">
        <v>1834</v>
      </c>
      <c r="G2951" t="s">
        <v>2086</v>
      </c>
      <c r="H2951" t="s">
        <v>9</v>
      </c>
      <c r="I2951" t="s">
        <v>180</v>
      </c>
      <c r="J2951" t="s">
        <v>3355</v>
      </c>
      <c r="K2951" t="s">
        <v>4134</v>
      </c>
      <c r="L2951">
        <v>6710</v>
      </c>
      <c r="M2951" t="s">
        <v>4135</v>
      </c>
      <c r="N2951" t="s">
        <v>4060</v>
      </c>
      <c r="O2951" t="s">
        <v>4136</v>
      </c>
      <c r="P2951">
        <v>55</v>
      </c>
      <c r="Q2951" t="s">
        <v>4134</v>
      </c>
      <c r="R2951">
        <v>2417.8858300000002</v>
      </c>
      <c r="S2951" t="s">
        <v>4170</v>
      </c>
      <c r="T2951" t="s">
        <v>4171</v>
      </c>
    </row>
    <row r="2952" spans="1:20" x14ac:dyDescent="0.3">
      <c r="A2952" t="s">
        <v>3653</v>
      </c>
      <c r="B2952" t="s">
        <v>4139</v>
      </c>
      <c r="C2952" t="s">
        <v>4303</v>
      </c>
      <c r="D2952" t="s">
        <v>4061</v>
      </c>
      <c r="E2952" t="s">
        <v>4062</v>
      </c>
      <c r="F2952" t="s">
        <v>1834</v>
      </c>
      <c r="G2952" t="s">
        <v>2086</v>
      </c>
      <c r="H2952" t="s">
        <v>9</v>
      </c>
      <c r="I2952" t="s">
        <v>180</v>
      </c>
      <c r="J2952" t="s">
        <v>3355</v>
      </c>
      <c r="K2952" t="s">
        <v>4134</v>
      </c>
      <c r="L2952">
        <v>23798</v>
      </c>
      <c r="M2952" t="s">
        <v>4135</v>
      </c>
      <c r="N2952" t="s">
        <v>4060</v>
      </c>
      <c r="O2952" t="s">
        <v>4136</v>
      </c>
      <c r="P2952">
        <v>146</v>
      </c>
      <c r="Q2952" t="s">
        <v>4134</v>
      </c>
      <c r="R2952">
        <v>3379.27124</v>
      </c>
      <c r="S2952" t="s">
        <v>4141</v>
      </c>
      <c r="T2952" t="s">
        <v>4234</v>
      </c>
    </row>
    <row r="2953" spans="1:20" x14ac:dyDescent="0.3">
      <c r="A2953" t="s">
        <v>3653</v>
      </c>
      <c r="B2953" t="s">
        <v>4202</v>
      </c>
      <c r="C2953" t="s">
        <v>4159</v>
      </c>
      <c r="D2953" t="s">
        <v>4061</v>
      </c>
      <c r="E2953" t="s">
        <v>4062</v>
      </c>
      <c r="F2953" t="s">
        <v>1834</v>
      </c>
      <c r="G2953" t="s">
        <v>2086</v>
      </c>
      <c r="H2953" t="s">
        <v>9</v>
      </c>
      <c r="I2953" t="s">
        <v>180</v>
      </c>
      <c r="J2953" t="s">
        <v>3355</v>
      </c>
      <c r="K2953" t="s">
        <v>4134</v>
      </c>
      <c r="L2953">
        <v>8320</v>
      </c>
      <c r="M2953" t="s">
        <v>4135</v>
      </c>
      <c r="N2953" t="s">
        <v>4060</v>
      </c>
      <c r="O2953" t="s">
        <v>4136</v>
      </c>
      <c r="P2953">
        <v>320</v>
      </c>
      <c r="Q2953" t="s">
        <v>4134</v>
      </c>
      <c r="R2953">
        <v>3379.27124</v>
      </c>
      <c r="S2953" t="s">
        <v>4203</v>
      </c>
      <c r="T2953" t="s">
        <v>4439</v>
      </c>
    </row>
    <row r="2954" spans="1:20" x14ac:dyDescent="0.3">
      <c r="A2954" t="s">
        <v>3657</v>
      </c>
      <c r="B2954" t="s">
        <v>4577</v>
      </c>
      <c r="C2954" t="s">
        <v>4159</v>
      </c>
      <c r="D2954" t="s">
        <v>4085</v>
      </c>
      <c r="E2954" t="s">
        <v>4086</v>
      </c>
      <c r="F2954" t="s">
        <v>89</v>
      </c>
      <c r="G2954" t="s">
        <v>2204</v>
      </c>
      <c r="H2954" t="s">
        <v>40</v>
      </c>
      <c r="I2954" t="s">
        <v>184</v>
      </c>
      <c r="J2954" t="s">
        <v>3383</v>
      </c>
      <c r="K2954" t="s">
        <v>4134</v>
      </c>
      <c r="L2954">
        <v>7200</v>
      </c>
      <c r="M2954" t="s">
        <v>4135</v>
      </c>
      <c r="N2954" t="s">
        <v>4060</v>
      </c>
      <c r="O2954" t="s">
        <v>4136</v>
      </c>
      <c r="P2954">
        <v>800</v>
      </c>
      <c r="Q2954" t="s">
        <v>4134</v>
      </c>
      <c r="R2954">
        <v>995.12755000000004</v>
      </c>
      <c r="S2954" t="s">
        <v>4414</v>
      </c>
      <c r="T2954" t="s">
        <v>4496</v>
      </c>
    </row>
    <row r="2955" spans="1:20" x14ac:dyDescent="0.3">
      <c r="A2955" t="s">
        <v>3657</v>
      </c>
      <c r="B2955" t="s">
        <v>4346</v>
      </c>
      <c r="C2955" t="s">
        <v>4235</v>
      </c>
      <c r="D2955" t="s">
        <v>4085</v>
      </c>
      <c r="E2955" t="s">
        <v>4086</v>
      </c>
      <c r="F2955" t="s">
        <v>37</v>
      </c>
      <c r="G2955" t="s">
        <v>2210</v>
      </c>
      <c r="H2955" t="s">
        <v>25</v>
      </c>
      <c r="I2955" t="s">
        <v>184</v>
      </c>
      <c r="J2955" t="s">
        <v>3383</v>
      </c>
      <c r="K2955" t="s">
        <v>4134</v>
      </c>
      <c r="L2955">
        <v>12000</v>
      </c>
      <c r="M2955" t="s">
        <v>4135</v>
      </c>
      <c r="N2955" t="s">
        <v>4060</v>
      </c>
      <c r="O2955" t="s">
        <v>4136</v>
      </c>
      <c r="P2955">
        <v>2000</v>
      </c>
      <c r="Q2955" t="s">
        <v>4134</v>
      </c>
      <c r="R2955">
        <v>977.82592</v>
      </c>
      <c r="S2955" t="s">
        <v>4347</v>
      </c>
      <c r="T2955" t="s">
        <v>4348</v>
      </c>
    </row>
    <row r="2956" spans="1:20" x14ac:dyDescent="0.3">
      <c r="A2956" t="s">
        <v>3727</v>
      </c>
      <c r="B2956" t="s">
        <v>4306</v>
      </c>
      <c r="C2956" t="s">
        <v>4159</v>
      </c>
      <c r="D2956" t="s">
        <v>4061</v>
      </c>
      <c r="E2956" t="s">
        <v>4062</v>
      </c>
      <c r="F2956" t="s">
        <v>1834</v>
      </c>
      <c r="G2956" t="s">
        <v>2086</v>
      </c>
      <c r="H2956" t="s">
        <v>9</v>
      </c>
      <c r="I2956" t="s">
        <v>180</v>
      </c>
      <c r="J2956" t="s">
        <v>3355</v>
      </c>
      <c r="K2956" t="s">
        <v>4134</v>
      </c>
      <c r="L2956">
        <v>36720</v>
      </c>
      <c r="M2956" t="s">
        <v>4135</v>
      </c>
      <c r="N2956" t="s">
        <v>4060</v>
      </c>
      <c r="O2956" t="s">
        <v>4136</v>
      </c>
      <c r="P2956">
        <v>319</v>
      </c>
      <c r="Q2956" t="s">
        <v>4134</v>
      </c>
      <c r="R2956">
        <v>4612.4273599999997</v>
      </c>
      <c r="S2956" t="s">
        <v>4307</v>
      </c>
      <c r="T2956" t="s">
        <v>4308</v>
      </c>
    </row>
    <row r="2957" spans="1:20" x14ac:dyDescent="0.3">
      <c r="A2957" t="s">
        <v>3657</v>
      </c>
      <c r="B2957" t="s">
        <v>4321</v>
      </c>
      <c r="C2957" t="s">
        <v>4144</v>
      </c>
      <c r="D2957" t="s">
        <v>4085</v>
      </c>
      <c r="E2957" t="s">
        <v>4086</v>
      </c>
      <c r="F2957" t="s">
        <v>71</v>
      </c>
      <c r="G2957" t="s">
        <v>2214</v>
      </c>
      <c r="H2957" t="s">
        <v>23</v>
      </c>
      <c r="I2957" t="s">
        <v>184</v>
      </c>
      <c r="J2957" t="s">
        <v>3383</v>
      </c>
      <c r="K2957" t="s">
        <v>4134</v>
      </c>
      <c r="L2957">
        <v>100</v>
      </c>
      <c r="M2957" t="s">
        <v>4135</v>
      </c>
      <c r="N2957" t="s">
        <v>4060</v>
      </c>
      <c r="O2957" t="s">
        <v>4136</v>
      </c>
      <c r="P2957">
        <v>100</v>
      </c>
      <c r="Q2957" t="s">
        <v>4134</v>
      </c>
      <c r="R2957">
        <v>984.44875999999999</v>
      </c>
      <c r="S2957" t="s">
        <v>4155</v>
      </c>
      <c r="T2957" t="s">
        <v>4156</v>
      </c>
    </row>
    <row r="2958" spans="1:20" x14ac:dyDescent="0.3">
      <c r="A2958" t="s">
        <v>3653</v>
      </c>
      <c r="B2958" t="s">
        <v>4306</v>
      </c>
      <c r="C2958" t="s">
        <v>4199</v>
      </c>
      <c r="D2958" t="s">
        <v>4061</v>
      </c>
      <c r="E2958" t="s">
        <v>4062</v>
      </c>
      <c r="F2958" t="s">
        <v>1834</v>
      </c>
      <c r="G2958" t="s">
        <v>2086</v>
      </c>
      <c r="H2958" t="s">
        <v>9</v>
      </c>
      <c r="I2958" t="s">
        <v>180</v>
      </c>
      <c r="J2958" t="s">
        <v>3355</v>
      </c>
      <c r="K2958" t="s">
        <v>4134</v>
      </c>
      <c r="L2958">
        <v>1950</v>
      </c>
      <c r="M2958" t="s">
        <v>4135</v>
      </c>
      <c r="N2958" t="s">
        <v>4060</v>
      </c>
      <c r="O2958" t="s">
        <v>4136</v>
      </c>
      <c r="P2958">
        <v>150</v>
      </c>
      <c r="Q2958" t="s">
        <v>4134</v>
      </c>
      <c r="R2958">
        <v>3514.24467</v>
      </c>
      <c r="S2958" t="s">
        <v>4307</v>
      </c>
      <c r="T2958" t="s">
        <v>4150</v>
      </c>
    </row>
    <row r="2959" spans="1:20" x14ac:dyDescent="0.3">
      <c r="A2959" t="s">
        <v>3823</v>
      </c>
      <c r="B2959" t="s">
        <v>4251</v>
      </c>
      <c r="C2959" t="s">
        <v>4235</v>
      </c>
      <c r="D2959" t="s">
        <v>4068</v>
      </c>
      <c r="E2959" t="s">
        <v>4069</v>
      </c>
      <c r="F2959" t="s">
        <v>572</v>
      </c>
      <c r="G2959" t="s">
        <v>3201</v>
      </c>
      <c r="H2959" t="s">
        <v>9</v>
      </c>
      <c r="I2959" t="s">
        <v>180</v>
      </c>
      <c r="J2959" t="s">
        <v>3404</v>
      </c>
      <c r="K2959" t="s">
        <v>4134</v>
      </c>
      <c r="L2959">
        <v>560</v>
      </c>
      <c r="M2959" t="s">
        <v>4135</v>
      </c>
      <c r="N2959" t="s">
        <v>4060</v>
      </c>
      <c r="O2959" t="s">
        <v>4136</v>
      </c>
      <c r="P2959">
        <v>5</v>
      </c>
      <c r="Q2959" t="s">
        <v>4134</v>
      </c>
      <c r="R2959">
        <v>208738.99849999999</v>
      </c>
      <c r="S2959" t="s">
        <v>4137</v>
      </c>
      <c r="T2959" t="s">
        <v>4276</v>
      </c>
    </row>
    <row r="2960" spans="1:20" x14ac:dyDescent="0.3">
      <c r="A2960" t="s">
        <v>3702</v>
      </c>
      <c r="B2960" t="s">
        <v>4214</v>
      </c>
      <c r="C2960" t="s">
        <v>4503</v>
      </c>
      <c r="D2960" t="s">
        <v>4061</v>
      </c>
      <c r="E2960" t="s">
        <v>4062</v>
      </c>
      <c r="F2960" t="s">
        <v>1834</v>
      </c>
      <c r="G2960" t="s">
        <v>2086</v>
      </c>
      <c r="H2960" t="s">
        <v>9</v>
      </c>
      <c r="I2960" t="s">
        <v>180</v>
      </c>
      <c r="J2960" t="s">
        <v>3355</v>
      </c>
      <c r="K2960" t="s">
        <v>4134</v>
      </c>
      <c r="L2960">
        <v>4176</v>
      </c>
      <c r="M2960" t="s">
        <v>4135</v>
      </c>
      <c r="N2960" t="s">
        <v>4060</v>
      </c>
      <c r="O2960" t="s">
        <v>4136</v>
      </c>
      <c r="P2960">
        <v>29</v>
      </c>
      <c r="Q2960" t="s">
        <v>4134</v>
      </c>
      <c r="R2960">
        <v>3099.4530100000002</v>
      </c>
      <c r="S2960" t="s">
        <v>4215</v>
      </c>
      <c r="T2960" t="s">
        <v>4499</v>
      </c>
    </row>
    <row r="2961" spans="1:20" x14ac:dyDescent="0.3">
      <c r="A2961" t="s">
        <v>3702</v>
      </c>
      <c r="B2961" t="s">
        <v>4214</v>
      </c>
      <c r="C2961" t="s">
        <v>4342</v>
      </c>
      <c r="D2961" t="s">
        <v>4061</v>
      </c>
      <c r="E2961" t="s">
        <v>4062</v>
      </c>
      <c r="F2961" t="s">
        <v>1834</v>
      </c>
      <c r="G2961" t="s">
        <v>2086</v>
      </c>
      <c r="H2961" t="s">
        <v>9</v>
      </c>
      <c r="I2961" t="s">
        <v>180</v>
      </c>
      <c r="J2961" t="s">
        <v>3355</v>
      </c>
      <c r="K2961" t="s">
        <v>4134</v>
      </c>
      <c r="L2961">
        <v>5472</v>
      </c>
      <c r="M2961" t="s">
        <v>4135</v>
      </c>
      <c r="N2961" t="s">
        <v>4060</v>
      </c>
      <c r="O2961" t="s">
        <v>4136</v>
      </c>
      <c r="P2961">
        <v>144</v>
      </c>
      <c r="Q2961" t="s">
        <v>4134</v>
      </c>
      <c r="R2961">
        <v>3099.4530100000002</v>
      </c>
      <c r="S2961" t="s">
        <v>4215</v>
      </c>
      <c r="T2961" t="s">
        <v>4216</v>
      </c>
    </row>
    <row r="2962" spans="1:20" x14ac:dyDescent="0.3">
      <c r="A2962" t="s">
        <v>3787</v>
      </c>
      <c r="B2962" t="s">
        <v>4163</v>
      </c>
      <c r="C2962" t="s">
        <v>4199</v>
      </c>
      <c r="D2962" t="s">
        <v>4068</v>
      </c>
      <c r="E2962" t="s">
        <v>4069</v>
      </c>
      <c r="F2962" t="s">
        <v>1834</v>
      </c>
      <c r="G2962" t="s">
        <v>2086</v>
      </c>
      <c r="H2962" t="s">
        <v>9</v>
      </c>
      <c r="I2962" t="s">
        <v>180</v>
      </c>
      <c r="J2962" t="s">
        <v>3355</v>
      </c>
      <c r="K2962" t="s">
        <v>4134</v>
      </c>
      <c r="L2962">
        <v>2700</v>
      </c>
      <c r="M2962" t="s">
        <v>4135</v>
      </c>
      <c r="N2962" t="s">
        <v>4060</v>
      </c>
      <c r="O2962" t="s">
        <v>4136</v>
      </c>
      <c r="P2962">
        <v>150</v>
      </c>
      <c r="Q2962" t="s">
        <v>4134</v>
      </c>
      <c r="R2962">
        <v>9132.3754399999998</v>
      </c>
      <c r="S2962" t="s">
        <v>4165</v>
      </c>
      <c r="T2962" t="s">
        <v>4250</v>
      </c>
    </row>
    <row r="2963" spans="1:20" x14ac:dyDescent="0.3">
      <c r="A2963" t="s">
        <v>3657</v>
      </c>
      <c r="B2963" t="s">
        <v>4626</v>
      </c>
      <c r="C2963" t="s">
        <v>4235</v>
      </c>
      <c r="D2963" t="s">
        <v>4085</v>
      </c>
      <c r="E2963" t="s">
        <v>4086</v>
      </c>
      <c r="F2963" t="s">
        <v>331</v>
      </c>
      <c r="G2963" t="s">
        <v>2211</v>
      </c>
      <c r="H2963" t="s">
        <v>46</v>
      </c>
      <c r="I2963" t="s">
        <v>180</v>
      </c>
      <c r="J2963" t="s">
        <v>3383</v>
      </c>
      <c r="K2963" t="s">
        <v>4134</v>
      </c>
      <c r="L2963">
        <v>2400</v>
      </c>
      <c r="M2963" t="s">
        <v>4135</v>
      </c>
      <c r="N2963" t="s">
        <v>4060</v>
      </c>
      <c r="O2963" t="s">
        <v>4136</v>
      </c>
      <c r="P2963">
        <v>300</v>
      </c>
      <c r="Q2963" t="s">
        <v>4134</v>
      </c>
      <c r="R2963">
        <v>959.64502000000005</v>
      </c>
      <c r="S2963" t="s">
        <v>4200</v>
      </c>
      <c r="T2963" t="s">
        <v>4535</v>
      </c>
    </row>
    <row r="2964" spans="1:20" x14ac:dyDescent="0.3">
      <c r="A2964" t="s">
        <v>3958</v>
      </c>
      <c r="B2964" t="s">
        <v>4139</v>
      </c>
      <c r="C2964" t="s">
        <v>4152</v>
      </c>
      <c r="D2964" t="s">
        <v>4061</v>
      </c>
      <c r="E2964" t="s">
        <v>4062</v>
      </c>
      <c r="F2964" t="s">
        <v>1834</v>
      </c>
      <c r="G2964" t="s">
        <v>2086</v>
      </c>
      <c r="H2964" t="s">
        <v>9</v>
      </c>
      <c r="I2964" t="s">
        <v>180</v>
      </c>
      <c r="J2964" t="s">
        <v>3355</v>
      </c>
      <c r="K2964" t="s">
        <v>4134</v>
      </c>
      <c r="L2964">
        <v>21109</v>
      </c>
      <c r="M2964" t="s">
        <v>4135</v>
      </c>
      <c r="N2964" t="s">
        <v>4060</v>
      </c>
      <c r="O2964" t="s">
        <v>4136</v>
      </c>
      <c r="P2964">
        <v>209</v>
      </c>
      <c r="Q2964" t="s">
        <v>4134</v>
      </c>
      <c r="R2964">
        <v>1775.81025</v>
      </c>
      <c r="S2964" t="s">
        <v>4141</v>
      </c>
      <c r="T2964" t="s">
        <v>4170</v>
      </c>
    </row>
    <row r="2965" spans="1:20" x14ac:dyDescent="0.3">
      <c r="A2965" t="s">
        <v>3653</v>
      </c>
      <c r="B2965" t="s">
        <v>4139</v>
      </c>
      <c r="C2965" t="s">
        <v>4235</v>
      </c>
      <c r="D2965" t="s">
        <v>4061</v>
      </c>
      <c r="E2965" t="s">
        <v>4062</v>
      </c>
      <c r="F2965" t="s">
        <v>1834</v>
      </c>
      <c r="G2965" t="s">
        <v>2086</v>
      </c>
      <c r="H2965" t="s">
        <v>9</v>
      </c>
      <c r="I2965" t="s">
        <v>180</v>
      </c>
      <c r="J2965" t="s">
        <v>3355</v>
      </c>
      <c r="K2965" t="s">
        <v>4134</v>
      </c>
      <c r="L2965">
        <v>5880</v>
      </c>
      <c r="M2965" t="s">
        <v>4135</v>
      </c>
      <c r="N2965" t="s">
        <v>4060</v>
      </c>
      <c r="O2965" t="s">
        <v>4136</v>
      </c>
      <c r="P2965">
        <v>140</v>
      </c>
      <c r="Q2965" t="s">
        <v>4134</v>
      </c>
      <c r="R2965">
        <v>3379.27124</v>
      </c>
      <c r="S2965" t="s">
        <v>4141</v>
      </c>
      <c r="T2965" t="s">
        <v>4237</v>
      </c>
    </row>
    <row r="2966" spans="1:20" x14ac:dyDescent="0.3">
      <c r="A2966" t="s">
        <v>3922</v>
      </c>
      <c r="B2966" t="s">
        <v>4367</v>
      </c>
      <c r="C2966" t="s">
        <v>4182</v>
      </c>
      <c r="D2966" t="s">
        <v>4068</v>
      </c>
      <c r="E2966" t="s">
        <v>4069</v>
      </c>
      <c r="F2966" t="s">
        <v>1834</v>
      </c>
      <c r="G2966" t="s">
        <v>2086</v>
      </c>
      <c r="H2966" t="s">
        <v>9</v>
      </c>
      <c r="I2966" t="s">
        <v>180</v>
      </c>
      <c r="J2966" t="s">
        <v>3355</v>
      </c>
      <c r="K2966" t="s">
        <v>4134</v>
      </c>
      <c r="L2966">
        <v>1</v>
      </c>
      <c r="M2966" t="s">
        <v>4135</v>
      </c>
      <c r="N2966" t="s">
        <v>4060</v>
      </c>
      <c r="O2966" t="s">
        <v>4136</v>
      </c>
      <c r="P2966">
        <v>1</v>
      </c>
      <c r="Q2966" t="s">
        <v>4134</v>
      </c>
      <c r="R2966">
        <v>174263.28928</v>
      </c>
      <c r="S2966" t="s">
        <v>4224</v>
      </c>
      <c r="T2966"/>
    </row>
    <row r="2967" spans="1:20" x14ac:dyDescent="0.3">
      <c r="A2967" t="s">
        <v>3823</v>
      </c>
      <c r="B2967" t="s">
        <v>4251</v>
      </c>
      <c r="C2967" t="s">
        <v>4164</v>
      </c>
      <c r="D2967" t="s">
        <v>4068</v>
      </c>
      <c r="E2967" t="s">
        <v>4069</v>
      </c>
      <c r="F2967" t="s">
        <v>572</v>
      </c>
      <c r="G2967" t="s">
        <v>3201</v>
      </c>
      <c r="H2967" t="s">
        <v>9</v>
      </c>
      <c r="I2967" t="s">
        <v>180</v>
      </c>
      <c r="J2967" t="s">
        <v>3404</v>
      </c>
      <c r="K2967" t="s">
        <v>4134</v>
      </c>
      <c r="L2967">
        <v>8</v>
      </c>
      <c r="M2967" t="s">
        <v>4135</v>
      </c>
      <c r="N2967" t="s">
        <v>4060</v>
      </c>
      <c r="O2967" t="s">
        <v>4136</v>
      </c>
      <c r="P2967">
        <v>2</v>
      </c>
      <c r="Q2967" t="s">
        <v>4134</v>
      </c>
      <c r="R2967">
        <v>208738.99849999999</v>
      </c>
      <c r="S2967" t="s">
        <v>4137</v>
      </c>
      <c r="T2967" t="s">
        <v>4357</v>
      </c>
    </row>
    <row r="2968" spans="1:20" x14ac:dyDescent="0.3">
      <c r="A2968" t="s">
        <v>3884</v>
      </c>
      <c r="B2968" t="s">
        <v>4139</v>
      </c>
      <c r="C2968" t="s">
        <v>4266</v>
      </c>
      <c r="D2968" t="s">
        <v>4061</v>
      </c>
      <c r="E2968" t="s">
        <v>4062</v>
      </c>
      <c r="F2968" t="s">
        <v>1834</v>
      </c>
      <c r="G2968" t="s">
        <v>2086</v>
      </c>
      <c r="H2968" t="s">
        <v>9</v>
      </c>
      <c r="I2968" t="s">
        <v>180</v>
      </c>
      <c r="J2968" t="s">
        <v>3355</v>
      </c>
      <c r="K2968" t="s">
        <v>4134</v>
      </c>
      <c r="L2968">
        <v>3298</v>
      </c>
      <c r="M2968" t="s">
        <v>4135</v>
      </c>
      <c r="N2968" t="s">
        <v>4060</v>
      </c>
      <c r="O2968" t="s">
        <v>4136</v>
      </c>
      <c r="P2968">
        <v>97</v>
      </c>
      <c r="Q2968" t="s">
        <v>4134</v>
      </c>
      <c r="R2968">
        <v>11365.452939999999</v>
      </c>
      <c r="S2968" t="s">
        <v>4141</v>
      </c>
      <c r="T2968" t="s">
        <v>4200</v>
      </c>
    </row>
    <row r="2969" spans="1:20" x14ac:dyDescent="0.3">
      <c r="A2969" t="s">
        <v>3913</v>
      </c>
      <c r="B2969" t="s">
        <v>4169</v>
      </c>
      <c r="C2969" t="s">
        <v>4342</v>
      </c>
      <c r="D2969" t="s">
        <v>4061</v>
      </c>
      <c r="E2969" t="s">
        <v>4062</v>
      </c>
      <c r="F2969" t="s">
        <v>1834</v>
      </c>
      <c r="G2969" t="s">
        <v>2086</v>
      </c>
      <c r="H2969" t="s">
        <v>9</v>
      </c>
      <c r="I2969" t="s">
        <v>180</v>
      </c>
      <c r="J2969" t="s">
        <v>3355</v>
      </c>
      <c r="K2969" t="s">
        <v>4134</v>
      </c>
      <c r="L2969">
        <v>49842</v>
      </c>
      <c r="M2969" t="s">
        <v>4135</v>
      </c>
      <c r="N2969" t="s">
        <v>4060</v>
      </c>
      <c r="O2969" t="s">
        <v>4136</v>
      </c>
      <c r="P2969">
        <v>213</v>
      </c>
      <c r="Q2969" t="s">
        <v>4134</v>
      </c>
      <c r="R2969">
        <v>2663.1526699999999</v>
      </c>
      <c r="S2969" t="s">
        <v>4170</v>
      </c>
      <c r="T2969" t="s">
        <v>4273</v>
      </c>
    </row>
    <row r="2970" spans="1:20" x14ac:dyDescent="0.3">
      <c r="A2970" t="s">
        <v>3702</v>
      </c>
      <c r="B2970" t="s">
        <v>4139</v>
      </c>
      <c r="C2970" t="s">
        <v>4324</v>
      </c>
      <c r="D2970" t="s">
        <v>4061</v>
      </c>
      <c r="E2970" t="s">
        <v>4062</v>
      </c>
      <c r="F2970" t="s">
        <v>1834</v>
      </c>
      <c r="G2970" t="s">
        <v>2086</v>
      </c>
      <c r="H2970" t="s">
        <v>9</v>
      </c>
      <c r="I2970" t="s">
        <v>180</v>
      </c>
      <c r="J2970" t="s">
        <v>3355</v>
      </c>
      <c r="K2970" t="s">
        <v>4134</v>
      </c>
      <c r="L2970">
        <v>16720</v>
      </c>
      <c r="M2970" t="s">
        <v>4135</v>
      </c>
      <c r="N2970" t="s">
        <v>4060</v>
      </c>
      <c r="O2970" t="s">
        <v>4136</v>
      </c>
      <c r="P2970">
        <v>209</v>
      </c>
      <c r="Q2970" t="s">
        <v>4134</v>
      </c>
      <c r="R2970">
        <v>2980.4106900000002</v>
      </c>
      <c r="S2970" t="s">
        <v>4141</v>
      </c>
      <c r="T2970" t="s">
        <v>4158</v>
      </c>
    </row>
    <row r="2971" spans="1:20" x14ac:dyDescent="0.3">
      <c r="A2971" t="s">
        <v>3913</v>
      </c>
      <c r="B2971" t="s">
        <v>4169</v>
      </c>
      <c r="C2971" t="s">
        <v>4148</v>
      </c>
      <c r="D2971" t="s">
        <v>4061</v>
      </c>
      <c r="E2971" t="s">
        <v>4062</v>
      </c>
      <c r="F2971" t="s">
        <v>1834</v>
      </c>
      <c r="G2971" t="s">
        <v>2086</v>
      </c>
      <c r="H2971" t="s">
        <v>9</v>
      </c>
      <c r="I2971" t="s">
        <v>180</v>
      </c>
      <c r="J2971" t="s">
        <v>3355</v>
      </c>
      <c r="K2971" t="s">
        <v>4134</v>
      </c>
      <c r="L2971">
        <v>234</v>
      </c>
      <c r="M2971" t="s">
        <v>4135</v>
      </c>
      <c r="N2971" t="s">
        <v>4060</v>
      </c>
      <c r="O2971" t="s">
        <v>4136</v>
      </c>
      <c r="P2971">
        <v>1</v>
      </c>
      <c r="Q2971" t="s">
        <v>4134</v>
      </c>
      <c r="R2971">
        <v>2663.1526699999999</v>
      </c>
      <c r="S2971" t="s">
        <v>4170</v>
      </c>
      <c r="T2971" t="s">
        <v>4273</v>
      </c>
    </row>
    <row r="2972" spans="1:20" x14ac:dyDescent="0.3">
      <c r="A2972" t="s">
        <v>3760</v>
      </c>
      <c r="B2972" t="s">
        <v>4424</v>
      </c>
      <c r="C2972" t="s">
        <v>4704</v>
      </c>
      <c r="D2972" t="s">
        <v>4207</v>
      </c>
      <c r="E2972" t="s">
        <v>4208</v>
      </c>
      <c r="F2972" t="s">
        <v>214</v>
      </c>
      <c r="G2972" t="s">
        <v>1960</v>
      </c>
      <c r="H2972" t="s">
        <v>42</v>
      </c>
      <c r="I2972" t="s">
        <v>180</v>
      </c>
      <c r="J2972" t="s">
        <v>3355</v>
      </c>
      <c r="K2972" t="s">
        <v>4398</v>
      </c>
      <c r="L2972">
        <v>1</v>
      </c>
      <c r="M2972" t="s">
        <v>4209</v>
      </c>
      <c r="N2972" t="s">
        <v>4425</v>
      </c>
      <c r="O2972" t="s">
        <v>3627</v>
      </c>
      <c r="P2972">
        <v>12.8</v>
      </c>
      <c r="Q2972" t="s">
        <v>4398</v>
      </c>
      <c r="R2972">
        <v>9872.0400000000009</v>
      </c>
      <c r="S2972" t="s">
        <v>4426</v>
      </c>
      <c r="T2972"/>
    </row>
    <row r="2973" spans="1:20" x14ac:dyDescent="0.3">
      <c r="A2973" t="s">
        <v>3702</v>
      </c>
      <c r="B2973" t="s">
        <v>4132</v>
      </c>
      <c r="C2973" t="s">
        <v>4175</v>
      </c>
      <c r="D2973" t="s">
        <v>4061</v>
      </c>
      <c r="E2973" t="s">
        <v>4062</v>
      </c>
      <c r="F2973" t="s">
        <v>572</v>
      </c>
      <c r="G2973" t="s">
        <v>3201</v>
      </c>
      <c r="H2973" t="s">
        <v>9</v>
      </c>
      <c r="I2973" t="s">
        <v>180</v>
      </c>
      <c r="J2973" t="s">
        <v>3404</v>
      </c>
      <c r="K2973" t="s">
        <v>4134</v>
      </c>
      <c r="L2973">
        <v>1512</v>
      </c>
      <c r="M2973" t="s">
        <v>4135</v>
      </c>
      <c r="N2973" t="s">
        <v>4060</v>
      </c>
      <c r="O2973" t="s">
        <v>4136</v>
      </c>
      <c r="P2973">
        <v>378</v>
      </c>
      <c r="Q2973" t="s">
        <v>4134</v>
      </c>
      <c r="R2973">
        <v>3016.1878499999998</v>
      </c>
      <c r="S2973" t="s">
        <v>4137</v>
      </c>
      <c r="T2973" t="s">
        <v>4261</v>
      </c>
    </row>
    <row r="2974" spans="1:20" x14ac:dyDescent="0.3">
      <c r="A2974" t="s">
        <v>3725</v>
      </c>
      <c r="B2974" t="s">
        <v>4154</v>
      </c>
      <c r="C2974" t="s">
        <v>4371</v>
      </c>
      <c r="D2974" t="s">
        <v>4085</v>
      </c>
      <c r="E2974" t="s">
        <v>4086</v>
      </c>
      <c r="F2974" t="s">
        <v>37</v>
      </c>
      <c r="G2974" t="s">
        <v>2210</v>
      </c>
      <c r="H2974" t="s">
        <v>25</v>
      </c>
      <c r="I2974" t="s">
        <v>184</v>
      </c>
      <c r="J2974" t="s">
        <v>3383</v>
      </c>
      <c r="K2974" t="s">
        <v>4134</v>
      </c>
      <c r="L2974">
        <v>3000</v>
      </c>
      <c r="M2974" t="s">
        <v>4135</v>
      </c>
      <c r="N2974" t="s">
        <v>4060</v>
      </c>
      <c r="O2974" t="s">
        <v>4136</v>
      </c>
      <c r="P2974">
        <v>1500</v>
      </c>
      <c r="Q2974" t="s">
        <v>4134</v>
      </c>
      <c r="R2974">
        <v>709.28188</v>
      </c>
      <c r="S2974" t="s">
        <v>4155</v>
      </c>
      <c r="T2974" t="s">
        <v>4141</v>
      </c>
    </row>
    <row r="2975" spans="1:20" x14ac:dyDescent="0.3">
      <c r="A2975" t="s">
        <v>3844</v>
      </c>
      <c r="B2975" t="s">
        <v>4262</v>
      </c>
      <c r="C2975" t="s">
        <v>4164</v>
      </c>
      <c r="D2975" t="s">
        <v>4068</v>
      </c>
      <c r="E2975" t="s">
        <v>4069</v>
      </c>
      <c r="F2975" t="s">
        <v>1834</v>
      </c>
      <c r="G2975" t="s">
        <v>2086</v>
      </c>
      <c r="H2975" t="s">
        <v>9</v>
      </c>
      <c r="I2975" t="s">
        <v>180</v>
      </c>
      <c r="J2975" t="s">
        <v>3355</v>
      </c>
      <c r="K2975" t="s">
        <v>4134</v>
      </c>
      <c r="L2975">
        <v>6394</v>
      </c>
      <c r="M2975" t="s">
        <v>4135</v>
      </c>
      <c r="N2975" t="s">
        <v>4060</v>
      </c>
      <c r="O2975" t="s">
        <v>4136</v>
      </c>
      <c r="P2975">
        <v>46</v>
      </c>
      <c r="Q2975" t="s">
        <v>4134</v>
      </c>
      <c r="R2975">
        <v>8006.1981599999999</v>
      </c>
      <c r="S2975" t="s">
        <v>4263</v>
      </c>
      <c r="T2975" t="s">
        <v>4609</v>
      </c>
    </row>
    <row r="2976" spans="1:20" x14ac:dyDescent="0.3">
      <c r="A2976" t="s">
        <v>3653</v>
      </c>
      <c r="B2976" t="s">
        <v>4202</v>
      </c>
      <c r="C2976" t="s">
        <v>4159</v>
      </c>
      <c r="D2976" t="s">
        <v>4061</v>
      </c>
      <c r="E2976" t="s">
        <v>4062</v>
      </c>
      <c r="F2976" t="s">
        <v>1834</v>
      </c>
      <c r="G2976" t="s">
        <v>2086</v>
      </c>
      <c r="H2976" t="s">
        <v>9</v>
      </c>
      <c r="I2976" t="s">
        <v>180</v>
      </c>
      <c r="J2976" t="s">
        <v>3355</v>
      </c>
      <c r="K2976" t="s">
        <v>4134</v>
      </c>
      <c r="L2976">
        <v>57920</v>
      </c>
      <c r="M2976" t="s">
        <v>4135</v>
      </c>
      <c r="N2976" t="s">
        <v>4060</v>
      </c>
      <c r="O2976" t="s">
        <v>4136</v>
      </c>
      <c r="P2976">
        <v>320</v>
      </c>
      <c r="Q2976" t="s">
        <v>4134</v>
      </c>
      <c r="R2976">
        <v>3379.27124</v>
      </c>
      <c r="S2976" t="s">
        <v>4203</v>
      </c>
      <c r="T2976" t="s">
        <v>4302</v>
      </c>
    </row>
    <row r="2977" spans="1:20" x14ac:dyDescent="0.3">
      <c r="A2977" t="s">
        <v>3755</v>
      </c>
      <c r="B2977" t="s">
        <v>4214</v>
      </c>
      <c r="C2977" t="s">
        <v>4382</v>
      </c>
      <c r="D2977" t="s">
        <v>4061</v>
      </c>
      <c r="E2977" t="s">
        <v>4062</v>
      </c>
      <c r="F2977" t="s">
        <v>1834</v>
      </c>
      <c r="G2977" t="s">
        <v>2086</v>
      </c>
      <c r="H2977" t="s">
        <v>9</v>
      </c>
      <c r="I2977" t="s">
        <v>180</v>
      </c>
      <c r="J2977" t="s">
        <v>3355</v>
      </c>
      <c r="K2977" t="s">
        <v>4134</v>
      </c>
      <c r="L2977">
        <v>2888</v>
      </c>
      <c r="M2977" t="s">
        <v>4135</v>
      </c>
      <c r="N2977" t="s">
        <v>4060</v>
      </c>
      <c r="O2977" t="s">
        <v>4136</v>
      </c>
      <c r="P2977">
        <v>76</v>
      </c>
      <c r="Q2977" t="s">
        <v>4134</v>
      </c>
      <c r="R2977">
        <v>2417.8858300000002</v>
      </c>
      <c r="S2977" t="s">
        <v>4215</v>
      </c>
      <c r="T2977" t="s">
        <v>4216</v>
      </c>
    </row>
    <row r="2978" spans="1:20" x14ac:dyDescent="0.3">
      <c r="A2978" t="s">
        <v>3755</v>
      </c>
      <c r="B2978" t="s">
        <v>4231</v>
      </c>
      <c r="C2978" t="s">
        <v>4164</v>
      </c>
      <c r="D2978" t="s">
        <v>4061</v>
      </c>
      <c r="E2978" t="s">
        <v>4062</v>
      </c>
      <c r="F2978" t="s">
        <v>1834</v>
      </c>
      <c r="G2978" t="s">
        <v>2086</v>
      </c>
      <c r="H2978" t="s">
        <v>9</v>
      </c>
      <c r="I2978" t="s">
        <v>180</v>
      </c>
      <c r="J2978" t="s">
        <v>3355</v>
      </c>
      <c r="K2978" t="s">
        <v>4134</v>
      </c>
      <c r="L2978">
        <v>13300</v>
      </c>
      <c r="M2978" t="s">
        <v>4135</v>
      </c>
      <c r="N2978" t="s">
        <v>4060</v>
      </c>
      <c r="O2978" t="s">
        <v>4136</v>
      </c>
      <c r="P2978">
        <v>100</v>
      </c>
      <c r="Q2978" t="s">
        <v>4134</v>
      </c>
      <c r="R2978">
        <v>2325.0208200000002</v>
      </c>
      <c r="S2978" t="s">
        <v>4232</v>
      </c>
      <c r="T2978" t="s">
        <v>4229</v>
      </c>
    </row>
    <row r="2979" spans="1:20" x14ac:dyDescent="0.3">
      <c r="A2979" t="s">
        <v>3727</v>
      </c>
      <c r="B2979" t="s">
        <v>4139</v>
      </c>
      <c r="C2979" t="s">
        <v>4288</v>
      </c>
      <c r="D2979" t="s">
        <v>4061</v>
      </c>
      <c r="E2979" t="s">
        <v>4062</v>
      </c>
      <c r="F2979" t="s">
        <v>1834</v>
      </c>
      <c r="G2979" t="s">
        <v>2086</v>
      </c>
      <c r="H2979" t="s">
        <v>9</v>
      </c>
      <c r="I2979" t="s">
        <v>180</v>
      </c>
      <c r="J2979" t="s">
        <v>3355</v>
      </c>
      <c r="K2979" t="s">
        <v>4134</v>
      </c>
      <c r="L2979">
        <v>2119</v>
      </c>
      <c r="M2979" t="s">
        <v>4135</v>
      </c>
      <c r="N2979" t="s">
        <v>4060</v>
      </c>
      <c r="O2979" t="s">
        <v>4136</v>
      </c>
      <c r="P2979">
        <v>13</v>
      </c>
      <c r="Q2979" t="s">
        <v>4134</v>
      </c>
      <c r="R2979">
        <v>4435.2754500000001</v>
      </c>
      <c r="S2979" t="s">
        <v>4141</v>
      </c>
      <c r="T2979" t="s">
        <v>4234</v>
      </c>
    </row>
    <row r="2980" spans="1:20" x14ac:dyDescent="0.3">
      <c r="A2980" t="s">
        <v>3884</v>
      </c>
      <c r="B2980" t="s">
        <v>4139</v>
      </c>
      <c r="C2980" t="s">
        <v>4182</v>
      </c>
      <c r="D2980" t="s">
        <v>4061</v>
      </c>
      <c r="E2980" t="s">
        <v>4062</v>
      </c>
      <c r="F2980" t="s">
        <v>1834</v>
      </c>
      <c r="G2980" t="s">
        <v>2086</v>
      </c>
      <c r="H2980" t="s">
        <v>9</v>
      </c>
      <c r="I2980" t="s">
        <v>180</v>
      </c>
      <c r="J2980" t="s">
        <v>3355</v>
      </c>
      <c r="K2980" t="s">
        <v>4134</v>
      </c>
      <c r="L2980">
        <v>2800</v>
      </c>
      <c r="M2980" t="s">
        <v>4135</v>
      </c>
      <c r="N2980" t="s">
        <v>4060</v>
      </c>
      <c r="O2980" t="s">
        <v>4136</v>
      </c>
      <c r="P2980">
        <v>35</v>
      </c>
      <c r="Q2980" t="s">
        <v>4134</v>
      </c>
      <c r="R2980">
        <v>10162.67376</v>
      </c>
      <c r="S2980" t="s">
        <v>4141</v>
      </c>
      <c r="T2980" t="s">
        <v>4158</v>
      </c>
    </row>
    <row r="2981" spans="1:20" x14ac:dyDescent="0.3">
      <c r="A2981" t="s">
        <v>3702</v>
      </c>
      <c r="B2981" t="s">
        <v>4139</v>
      </c>
      <c r="C2981" t="s">
        <v>4196</v>
      </c>
      <c r="D2981" t="s">
        <v>4061</v>
      </c>
      <c r="E2981" t="s">
        <v>4062</v>
      </c>
      <c r="F2981" t="s">
        <v>1834</v>
      </c>
      <c r="G2981" t="s">
        <v>2086</v>
      </c>
      <c r="H2981" t="s">
        <v>9</v>
      </c>
      <c r="I2981" t="s">
        <v>180</v>
      </c>
      <c r="J2981" t="s">
        <v>3355</v>
      </c>
      <c r="K2981" t="s">
        <v>4134</v>
      </c>
      <c r="L2981">
        <v>31900</v>
      </c>
      <c r="M2981" t="s">
        <v>4135</v>
      </c>
      <c r="N2981" t="s">
        <v>4060</v>
      </c>
      <c r="O2981" t="s">
        <v>4136</v>
      </c>
      <c r="P2981">
        <v>110</v>
      </c>
      <c r="Q2981" t="s">
        <v>4134</v>
      </c>
      <c r="R2981">
        <v>2980.4106900000002</v>
      </c>
      <c r="S2981" t="s">
        <v>4141</v>
      </c>
      <c r="T2981" t="s">
        <v>4160</v>
      </c>
    </row>
    <row r="2982" spans="1:20" x14ac:dyDescent="0.3">
      <c r="A2982" t="s">
        <v>3774</v>
      </c>
      <c r="B2982" t="s">
        <v>4446</v>
      </c>
      <c r="C2982" t="s">
        <v>4199</v>
      </c>
      <c r="D2982" t="s">
        <v>4085</v>
      </c>
      <c r="E2982" t="s">
        <v>4086</v>
      </c>
      <c r="F2982" t="s">
        <v>37</v>
      </c>
      <c r="G2982" t="s">
        <v>2210</v>
      </c>
      <c r="H2982" t="s">
        <v>25</v>
      </c>
      <c r="I2982" t="s">
        <v>184</v>
      </c>
      <c r="J2982" t="s">
        <v>3383</v>
      </c>
      <c r="K2982" t="s">
        <v>4134</v>
      </c>
      <c r="L2982">
        <v>10500</v>
      </c>
      <c r="M2982" t="s">
        <v>4135</v>
      </c>
      <c r="N2982" t="s">
        <v>4060</v>
      </c>
      <c r="O2982" t="s">
        <v>4136</v>
      </c>
      <c r="P2982">
        <v>700</v>
      </c>
      <c r="Q2982" t="s">
        <v>4134</v>
      </c>
      <c r="R2982">
        <v>1397.8159800000001</v>
      </c>
      <c r="S2982" t="s">
        <v>4261</v>
      </c>
      <c r="T2982" t="s">
        <v>4392</v>
      </c>
    </row>
    <row r="2983" spans="1:20" x14ac:dyDescent="0.3">
      <c r="A2983" t="s">
        <v>3755</v>
      </c>
      <c r="B2983" t="s">
        <v>4132</v>
      </c>
      <c r="C2983" t="s">
        <v>4228</v>
      </c>
      <c r="D2983" t="s">
        <v>4061</v>
      </c>
      <c r="E2983" t="s">
        <v>4062</v>
      </c>
      <c r="F2983" t="s">
        <v>572</v>
      </c>
      <c r="G2983" t="s">
        <v>3201</v>
      </c>
      <c r="H2983" t="s">
        <v>9</v>
      </c>
      <c r="I2983" t="s">
        <v>180</v>
      </c>
      <c r="J2983" t="s">
        <v>3404</v>
      </c>
      <c r="K2983" t="s">
        <v>4134</v>
      </c>
      <c r="L2983">
        <v>17533</v>
      </c>
      <c r="M2983" t="s">
        <v>4135</v>
      </c>
      <c r="N2983" t="s">
        <v>4060</v>
      </c>
      <c r="O2983" t="s">
        <v>4136</v>
      </c>
      <c r="P2983">
        <v>197</v>
      </c>
      <c r="Q2983" t="s">
        <v>4134</v>
      </c>
      <c r="R2983">
        <v>2352.5772099999999</v>
      </c>
      <c r="S2983" t="s">
        <v>4137</v>
      </c>
      <c r="T2983" t="s">
        <v>4276</v>
      </c>
    </row>
    <row r="2984" spans="1:20" x14ac:dyDescent="0.3">
      <c r="A2984" t="s">
        <v>3702</v>
      </c>
      <c r="B2984" t="s">
        <v>4139</v>
      </c>
      <c r="C2984" t="s">
        <v>4324</v>
      </c>
      <c r="D2984" t="s">
        <v>4061</v>
      </c>
      <c r="E2984" t="s">
        <v>4062</v>
      </c>
      <c r="F2984" t="s">
        <v>1834</v>
      </c>
      <c r="G2984" t="s">
        <v>2086</v>
      </c>
      <c r="H2984" t="s">
        <v>9</v>
      </c>
      <c r="I2984" t="s">
        <v>180</v>
      </c>
      <c r="J2984" t="s">
        <v>3355</v>
      </c>
      <c r="K2984" t="s">
        <v>4134</v>
      </c>
      <c r="L2984">
        <v>8987</v>
      </c>
      <c r="M2984" t="s">
        <v>4135</v>
      </c>
      <c r="N2984" t="s">
        <v>4060</v>
      </c>
      <c r="O2984" t="s">
        <v>4136</v>
      </c>
      <c r="P2984">
        <v>209</v>
      </c>
      <c r="Q2984" t="s">
        <v>4134</v>
      </c>
      <c r="R2984">
        <v>2980.4106900000002</v>
      </c>
      <c r="S2984" t="s">
        <v>4141</v>
      </c>
      <c r="T2984" t="s">
        <v>4201</v>
      </c>
    </row>
    <row r="2985" spans="1:20" x14ac:dyDescent="0.3">
      <c r="A2985" t="s">
        <v>3755</v>
      </c>
      <c r="B2985" t="s">
        <v>4139</v>
      </c>
      <c r="C2985" t="s">
        <v>4339</v>
      </c>
      <c r="D2985" t="s">
        <v>4061</v>
      </c>
      <c r="E2985" t="s">
        <v>4062</v>
      </c>
      <c r="F2985" t="s">
        <v>1834</v>
      </c>
      <c r="G2985" t="s">
        <v>2086</v>
      </c>
      <c r="H2985" t="s">
        <v>9</v>
      </c>
      <c r="I2985" t="s">
        <v>180</v>
      </c>
      <c r="J2985" t="s">
        <v>3355</v>
      </c>
      <c r="K2985" t="s">
        <v>4134</v>
      </c>
      <c r="L2985">
        <v>5250</v>
      </c>
      <c r="M2985" t="s">
        <v>4135</v>
      </c>
      <c r="N2985" t="s">
        <v>4060</v>
      </c>
      <c r="O2985" t="s">
        <v>4136</v>
      </c>
      <c r="P2985">
        <v>50</v>
      </c>
      <c r="Q2985" t="s">
        <v>4134</v>
      </c>
      <c r="R2985">
        <v>2325.0208200000002</v>
      </c>
      <c r="S2985" t="s">
        <v>4141</v>
      </c>
      <c r="T2985" t="s">
        <v>4445</v>
      </c>
    </row>
    <row r="2986" spans="1:20" x14ac:dyDescent="0.3">
      <c r="A2986" t="s">
        <v>3774</v>
      </c>
      <c r="B2986" t="s">
        <v>4487</v>
      </c>
      <c r="C2986" t="s">
        <v>4164</v>
      </c>
      <c r="D2986" t="s">
        <v>4085</v>
      </c>
      <c r="E2986" t="s">
        <v>4086</v>
      </c>
      <c r="F2986" t="s">
        <v>37</v>
      </c>
      <c r="G2986" t="s">
        <v>2210</v>
      </c>
      <c r="H2986" t="s">
        <v>25</v>
      </c>
      <c r="I2986" t="s">
        <v>184</v>
      </c>
      <c r="J2986" t="s">
        <v>3383</v>
      </c>
      <c r="K2986" t="s">
        <v>4134</v>
      </c>
      <c r="L2986">
        <v>600</v>
      </c>
      <c r="M2986" t="s">
        <v>4135</v>
      </c>
      <c r="N2986" t="s">
        <v>4060</v>
      </c>
      <c r="O2986" t="s">
        <v>4136</v>
      </c>
      <c r="P2986">
        <v>300</v>
      </c>
      <c r="Q2986" t="s">
        <v>4134</v>
      </c>
      <c r="R2986">
        <v>1397.8159800000001</v>
      </c>
      <c r="S2986" t="s">
        <v>4282</v>
      </c>
      <c r="T2986" t="s">
        <v>4556</v>
      </c>
    </row>
    <row r="2987" spans="1:20" x14ac:dyDescent="0.3">
      <c r="A2987" t="s">
        <v>3702</v>
      </c>
      <c r="B2987" t="s">
        <v>4139</v>
      </c>
      <c r="C2987" t="s">
        <v>4199</v>
      </c>
      <c r="D2987" t="s">
        <v>4061</v>
      </c>
      <c r="E2987" t="s">
        <v>4062</v>
      </c>
      <c r="F2987" t="s">
        <v>1834</v>
      </c>
      <c r="G2987" t="s">
        <v>2086</v>
      </c>
      <c r="H2987" t="s">
        <v>9</v>
      </c>
      <c r="I2987" t="s">
        <v>180</v>
      </c>
      <c r="J2987" t="s">
        <v>3355</v>
      </c>
      <c r="K2987" t="s">
        <v>4134</v>
      </c>
      <c r="L2987">
        <v>330</v>
      </c>
      <c r="M2987" t="s">
        <v>4135</v>
      </c>
      <c r="N2987" t="s">
        <v>4060</v>
      </c>
      <c r="O2987" t="s">
        <v>4136</v>
      </c>
      <c r="P2987">
        <v>55</v>
      </c>
      <c r="Q2987" t="s">
        <v>4134</v>
      </c>
      <c r="R2987">
        <v>2980.4106900000002</v>
      </c>
      <c r="S2987" t="s">
        <v>4141</v>
      </c>
      <c r="T2987" t="s">
        <v>4412</v>
      </c>
    </row>
    <row r="2988" spans="1:20" x14ac:dyDescent="0.3">
      <c r="A2988" t="s">
        <v>3702</v>
      </c>
      <c r="B2988" t="s">
        <v>4139</v>
      </c>
      <c r="C2988" t="s">
        <v>4275</v>
      </c>
      <c r="D2988" t="s">
        <v>4061</v>
      </c>
      <c r="E2988" t="s">
        <v>4062</v>
      </c>
      <c r="F2988" t="s">
        <v>1834</v>
      </c>
      <c r="G2988" t="s">
        <v>2086</v>
      </c>
      <c r="H2988" t="s">
        <v>9</v>
      </c>
      <c r="I2988" t="s">
        <v>180</v>
      </c>
      <c r="J2988" t="s">
        <v>3355</v>
      </c>
      <c r="K2988" t="s">
        <v>4134</v>
      </c>
      <c r="L2988">
        <v>31772</v>
      </c>
      <c r="M2988" t="s">
        <v>4135</v>
      </c>
      <c r="N2988" t="s">
        <v>4060</v>
      </c>
      <c r="O2988" t="s">
        <v>4136</v>
      </c>
      <c r="P2988">
        <v>169</v>
      </c>
      <c r="Q2988" t="s">
        <v>4134</v>
      </c>
      <c r="R2988">
        <v>2980.4106900000002</v>
      </c>
      <c r="S2988" t="s">
        <v>4141</v>
      </c>
      <c r="T2988" t="s">
        <v>4149</v>
      </c>
    </row>
    <row r="2989" spans="1:20" x14ac:dyDescent="0.3">
      <c r="A2989" t="s">
        <v>3657</v>
      </c>
      <c r="B2989" t="s">
        <v>4321</v>
      </c>
      <c r="C2989" t="s">
        <v>4144</v>
      </c>
      <c r="D2989" t="s">
        <v>4085</v>
      </c>
      <c r="E2989" t="s">
        <v>4086</v>
      </c>
      <c r="F2989" t="s">
        <v>71</v>
      </c>
      <c r="G2989" t="s">
        <v>2214</v>
      </c>
      <c r="H2989" t="s">
        <v>23</v>
      </c>
      <c r="I2989" t="s">
        <v>184</v>
      </c>
      <c r="J2989" t="s">
        <v>3383</v>
      </c>
      <c r="K2989" t="s">
        <v>4134</v>
      </c>
      <c r="L2989">
        <v>1100</v>
      </c>
      <c r="M2989" t="s">
        <v>4135</v>
      </c>
      <c r="N2989" t="s">
        <v>4060</v>
      </c>
      <c r="O2989" t="s">
        <v>4136</v>
      </c>
      <c r="P2989">
        <v>100</v>
      </c>
      <c r="Q2989" t="s">
        <v>4134</v>
      </c>
      <c r="R2989">
        <v>984.44875999999999</v>
      </c>
      <c r="S2989" t="s">
        <v>4155</v>
      </c>
      <c r="T2989" t="s">
        <v>4137</v>
      </c>
    </row>
    <row r="2990" spans="1:20" x14ac:dyDescent="0.3">
      <c r="A2990" t="s">
        <v>3702</v>
      </c>
      <c r="B2990" t="s">
        <v>4139</v>
      </c>
      <c r="C2990" t="s">
        <v>4252</v>
      </c>
      <c r="D2990" t="s">
        <v>4061</v>
      </c>
      <c r="E2990" t="s">
        <v>4062</v>
      </c>
      <c r="F2990" t="s">
        <v>1834</v>
      </c>
      <c r="G2990" t="s">
        <v>2086</v>
      </c>
      <c r="H2990" t="s">
        <v>9</v>
      </c>
      <c r="I2990" t="s">
        <v>180</v>
      </c>
      <c r="J2990" t="s">
        <v>3355</v>
      </c>
      <c r="K2990" t="s">
        <v>4134</v>
      </c>
      <c r="L2990">
        <v>16132</v>
      </c>
      <c r="M2990" t="s">
        <v>4135</v>
      </c>
      <c r="N2990" t="s">
        <v>4060</v>
      </c>
      <c r="O2990" t="s">
        <v>4136</v>
      </c>
      <c r="P2990">
        <v>148</v>
      </c>
      <c r="Q2990" t="s">
        <v>4134</v>
      </c>
      <c r="R2990">
        <v>2980.4106900000002</v>
      </c>
      <c r="S2990" t="s">
        <v>4141</v>
      </c>
      <c r="T2990" t="s">
        <v>4187</v>
      </c>
    </row>
    <row r="2991" spans="1:20" x14ac:dyDescent="0.3">
      <c r="A2991" t="s">
        <v>3789</v>
      </c>
      <c r="B2991" t="s">
        <v>4558</v>
      </c>
      <c r="C2991" t="s">
        <v>4164</v>
      </c>
      <c r="D2991" t="s">
        <v>4103</v>
      </c>
      <c r="E2991" t="s">
        <v>4104</v>
      </c>
      <c r="F2991" t="s">
        <v>103</v>
      </c>
      <c r="G2991" t="s">
        <v>2017</v>
      </c>
      <c r="H2991" t="s">
        <v>25</v>
      </c>
      <c r="I2991" t="s">
        <v>184</v>
      </c>
      <c r="J2991" t="s">
        <v>3453</v>
      </c>
      <c r="K2991" t="s">
        <v>4134</v>
      </c>
      <c r="L2991">
        <v>100</v>
      </c>
      <c r="M2991" t="s">
        <v>4135</v>
      </c>
      <c r="N2991" t="s">
        <v>4060</v>
      </c>
      <c r="O2991" t="s">
        <v>4136</v>
      </c>
      <c r="P2991">
        <v>100</v>
      </c>
      <c r="Q2991" t="s">
        <v>4134</v>
      </c>
      <c r="R2991">
        <v>7.67</v>
      </c>
      <c r="S2991" t="s">
        <v>4405</v>
      </c>
      <c r="T2991" t="s">
        <v>4308</v>
      </c>
    </row>
    <row r="2992" spans="1:20" x14ac:dyDescent="0.3">
      <c r="A2992" t="s">
        <v>3702</v>
      </c>
      <c r="B2992" t="s">
        <v>4132</v>
      </c>
      <c r="C2992" t="s">
        <v>4205</v>
      </c>
      <c r="D2992" t="s">
        <v>4061</v>
      </c>
      <c r="E2992" t="s">
        <v>4062</v>
      </c>
      <c r="F2992" t="s">
        <v>572</v>
      </c>
      <c r="G2992" t="s">
        <v>3201</v>
      </c>
      <c r="H2992" t="s">
        <v>9</v>
      </c>
      <c r="I2992" t="s">
        <v>180</v>
      </c>
      <c r="J2992" t="s">
        <v>3404</v>
      </c>
      <c r="K2992" t="s">
        <v>4134</v>
      </c>
      <c r="L2992">
        <v>490</v>
      </c>
      <c r="M2992" t="s">
        <v>4135</v>
      </c>
      <c r="N2992" t="s">
        <v>4060</v>
      </c>
      <c r="O2992" t="s">
        <v>4136</v>
      </c>
      <c r="P2992">
        <v>10</v>
      </c>
      <c r="Q2992" t="s">
        <v>4134</v>
      </c>
      <c r="R2992">
        <v>3016.1878499999998</v>
      </c>
      <c r="S2992" t="s">
        <v>4137</v>
      </c>
      <c r="T2992" t="s">
        <v>4215</v>
      </c>
    </row>
    <row r="2993" spans="1:20" x14ac:dyDescent="0.3">
      <c r="A2993" t="s">
        <v>3828</v>
      </c>
      <c r="B2993" t="s">
        <v>4401</v>
      </c>
      <c r="C2993" t="s">
        <v>4199</v>
      </c>
      <c r="D2993" t="s">
        <v>4068</v>
      </c>
      <c r="E2993" t="s">
        <v>4069</v>
      </c>
      <c r="F2993" t="s">
        <v>1834</v>
      </c>
      <c r="G2993" t="s">
        <v>2086</v>
      </c>
      <c r="H2993" t="s">
        <v>9</v>
      </c>
      <c r="I2993" t="s">
        <v>180</v>
      </c>
      <c r="J2993" t="s">
        <v>3355</v>
      </c>
      <c r="K2993" t="s">
        <v>4134</v>
      </c>
      <c r="L2993">
        <v>660</v>
      </c>
      <c r="M2993" t="s">
        <v>4135</v>
      </c>
      <c r="N2993" t="s">
        <v>4060</v>
      </c>
      <c r="O2993" t="s">
        <v>4136</v>
      </c>
      <c r="P2993">
        <v>60</v>
      </c>
      <c r="Q2993" t="s">
        <v>4134</v>
      </c>
      <c r="R2993">
        <v>7579.41986</v>
      </c>
      <c r="S2993" t="s">
        <v>4224</v>
      </c>
      <c r="T2993" t="s">
        <v>4273</v>
      </c>
    </row>
    <row r="2994" spans="1:20" x14ac:dyDescent="0.3">
      <c r="A2994" t="s">
        <v>3951</v>
      </c>
      <c r="B2994" t="s">
        <v>4514</v>
      </c>
      <c r="C2994" t="s">
        <v>4164</v>
      </c>
      <c r="D2994" t="s">
        <v>4073</v>
      </c>
      <c r="E2994" t="s">
        <v>4074</v>
      </c>
      <c r="F2994" t="s">
        <v>572</v>
      </c>
      <c r="G2994" t="s">
        <v>3201</v>
      </c>
      <c r="H2994" t="s">
        <v>9</v>
      </c>
      <c r="I2994" t="s">
        <v>180</v>
      </c>
      <c r="J2994" t="s">
        <v>3404</v>
      </c>
      <c r="K2994" t="s">
        <v>4398</v>
      </c>
      <c r="L2994">
        <v>33.671624999999999</v>
      </c>
      <c r="M2994" t="s">
        <v>4465</v>
      </c>
      <c r="N2994" t="s">
        <v>4060</v>
      </c>
      <c r="O2994" t="s">
        <v>4136</v>
      </c>
      <c r="P2994">
        <v>325</v>
      </c>
      <c r="Q2994" t="s">
        <v>4398</v>
      </c>
      <c r="R2994">
        <v>5245.01</v>
      </c>
      <c r="S2994" t="s">
        <v>4515</v>
      </c>
      <c r="T2994"/>
    </row>
    <row r="2995" spans="1:20" x14ac:dyDescent="0.3">
      <c r="A2995" t="s">
        <v>3702</v>
      </c>
      <c r="B2995" t="s">
        <v>4139</v>
      </c>
      <c r="C2995" t="s">
        <v>4199</v>
      </c>
      <c r="D2995" t="s">
        <v>4061</v>
      </c>
      <c r="E2995" t="s">
        <v>4062</v>
      </c>
      <c r="F2995" t="s">
        <v>1834</v>
      </c>
      <c r="G2995" t="s">
        <v>2086</v>
      </c>
      <c r="H2995" t="s">
        <v>9</v>
      </c>
      <c r="I2995" t="s">
        <v>180</v>
      </c>
      <c r="J2995" t="s">
        <v>3355</v>
      </c>
      <c r="K2995" t="s">
        <v>4134</v>
      </c>
      <c r="L2995">
        <v>8085</v>
      </c>
      <c r="M2995" t="s">
        <v>4135</v>
      </c>
      <c r="N2995" t="s">
        <v>4060</v>
      </c>
      <c r="O2995" t="s">
        <v>4136</v>
      </c>
      <c r="P2995">
        <v>55</v>
      </c>
      <c r="Q2995" t="s">
        <v>4134</v>
      </c>
      <c r="R2995">
        <v>2980.4106900000002</v>
      </c>
      <c r="S2995" t="s">
        <v>4141</v>
      </c>
      <c r="T2995" t="s">
        <v>4226</v>
      </c>
    </row>
    <row r="2996" spans="1:20" x14ac:dyDescent="0.3">
      <c r="A2996" t="s">
        <v>3702</v>
      </c>
      <c r="B2996" t="s">
        <v>4139</v>
      </c>
      <c r="C2996" t="s">
        <v>4177</v>
      </c>
      <c r="D2996" t="s">
        <v>4061</v>
      </c>
      <c r="E2996" t="s">
        <v>4062</v>
      </c>
      <c r="F2996" t="s">
        <v>1834</v>
      </c>
      <c r="G2996" t="s">
        <v>2086</v>
      </c>
      <c r="H2996" t="s">
        <v>9</v>
      </c>
      <c r="I2996" t="s">
        <v>180</v>
      </c>
      <c r="J2996" t="s">
        <v>3355</v>
      </c>
      <c r="K2996" t="s">
        <v>4134</v>
      </c>
      <c r="L2996">
        <v>1176</v>
      </c>
      <c r="M2996" t="s">
        <v>4135</v>
      </c>
      <c r="N2996" t="s">
        <v>4060</v>
      </c>
      <c r="O2996" t="s">
        <v>4136</v>
      </c>
      <c r="P2996">
        <v>28</v>
      </c>
      <c r="Q2996" t="s">
        <v>4134</v>
      </c>
      <c r="R2996">
        <v>2980.4106900000002</v>
      </c>
      <c r="S2996" t="s">
        <v>4141</v>
      </c>
      <c r="T2996" t="s">
        <v>4237</v>
      </c>
    </row>
    <row r="2997" spans="1:20" x14ac:dyDescent="0.3">
      <c r="A2997" t="s">
        <v>3725</v>
      </c>
      <c r="B2997" t="s">
        <v>4379</v>
      </c>
      <c r="C2997" t="s">
        <v>4199</v>
      </c>
      <c r="D2997" t="s">
        <v>4085</v>
      </c>
      <c r="E2997" t="s">
        <v>4086</v>
      </c>
      <c r="F2997" t="s">
        <v>331</v>
      </c>
      <c r="G2997" t="s">
        <v>2211</v>
      </c>
      <c r="H2997" t="s">
        <v>46</v>
      </c>
      <c r="I2997" t="s">
        <v>180</v>
      </c>
      <c r="J2997" t="s">
        <v>3383</v>
      </c>
      <c r="K2997" t="s">
        <v>4134</v>
      </c>
      <c r="L2997">
        <v>2000</v>
      </c>
      <c r="M2997" t="s">
        <v>4135</v>
      </c>
      <c r="N2997" t="s">
        <v>4060</v>
      </c>
      <c r="O2997" t="s">
        <v>4136</v>
      </c>
      <c r="P2997">
        <v>1000</v>
      </c>
      <c r="Q2997" t="s">
        <v>4134</v>
      </c>
      <c r="R2997">
        <v>696.14964999999995</v>
      </c>
      <c r="S2997" t="s">
        <v>4380</v>
      </c>
      <c r="T2997" t="s">
        <v>4284</v>
      </c>
    </row>
    <row r="2998" spans="1:20" x14ac:dyDescent="0.3">
      <c r="A2998" t="s">
        <v>3828</v>
      </c>
      <c r="B2998" t="s">
        <v>4163</v>
      </c>
      <c r="C2998" t="s">
        <v>4164</v>
      </c>
      <c r="D2998" t="s">
        <v>4068</v>
      </c>
      <c r="E2998" t="s">
        <v>4069</v>
      </c>
      <c r="F2998" t="s">
        <v>1834</v>
      </c>
      <c r="G2998" t="s">
        <v>2086</v>
      </c>
      <c r="H2998" t="s">
        <v>9</v>
      </c>
      <c r="I2998" t="s">
        <v>180</v>
      </c>
      <c r="J2998" t="s">
        <v>3355</v>
      </c>
      <c r="K2998" t="s">
        <v>4134</v>
      </c>
      <c r="L2998">
        <v>256</v>
      </c>
      <c r="M2998" t="s">
        <v>4135</v>
      </c>
      <c r="N2998" t="s">
        <v>4060</v>
      </c>
      <c r="O2998" t="s">
        <v>4136</v>
      </c>
      <c r="P2998">
        <v>128</v>
      </c>
      <c r="Q2998" t="s">
        <v>4134</v>
      </c>
      <c r="R2998">
        <v>7014.61589</v>
      </c>
      <c r="S2998" t="s">
        <v>4165</v>
      </c>
      <c r="T2998" t="s">
        <v>4257</v>
      </c>
    </row>
    <row r="2999" spans="1:20" x14ac:dyDescent="0.3">
      <c r="A2999" t="s">
        <v>3702</v>
      </c>
      <c r="B2999" t="s">
        <v>4139</v>
      </c>
      <c r="C2999" t="s">
        <v>4252</v>
      </c>
      <c r="D2999" t="s">
        <v>4061</v>
      </c>
      <c r="E2999" t="s">
        <v>4062</v>
      </c>
      <c r="F2999" t="s">
        <v>1834</v>
      </c>
      <c r="G2999" t="s">
        <v>2086</v>
      </c>
      <c r="H2999" t="s">
        <v>9</v>
      </c>
      <c r="I2999" t="s">
        <v>180</v>
      </c>
      <c r="J2999" t="s">
        <v>3355</v>
      </c>
      <c r="K2999" t="s">
        <v>4134</v>
      </c>
      <c r="L2999">
        <v>9768</v>
      </c>
      <c r="M2999" t="s">
        <v>4135</v>
      </c>
      <c r="N2999" t="s">
        <v>4060</v>
      </c>
      <c r="O2999" t="s">
        <v>4136</v>
      </c>
      <c r="P2999">
        <v>148</v>
      </c>
      <c r="Q2999" t="s">
        <v>4134</v>
      </c>
      <c r="R2999">
        <v>2980.4106900000002</v>
      </c>
      <c r="S2999" t="s">
        <v>4141</v>
      </c>
      <c r="T2999" t="s">
        <v>4276</v>
      </c>
    </row>
    <row r="3000" spans="1:20" x14ac:dyDescent="0.3">
      <c r="A3000" t="s">
        <v>3774</v>
      </c>
      <c r="B3000" t="s">
        <v>4328</v>
      </c>
      <c r="C3000" t="s">
        <v>4199</v>
      </c>
      <c r="D3000" t="s">
        <v>4085</v>
      </c>
      <c r="E3000" t="s">
        <v>4086</v>
      </c>
      <c r="F3000" t="s">
        <v>331</v>
      </c>
      <c r="G3000" t="s">
        <v>2211</v>
      </c>
      <c r="H3000" t="s">
        <v>46</v>
      </c>
      <c r="I3000" t="s">
        <v>180</v>
      </c>
      <c r="J3000" t="s">
        <v>3383</v>
      </c>
      <c r="K3000" t="s">
        <v>4134</v>
      </c>
      <c r="L3000">
        <v>2000</v>
      </c>
      <c r="M3000" t="s">
        <v>4135</v>
      </c>
      <c r="N3000" t="s">
        <v>4060</v>
      </c>
      <c r="O3000" t="s">
        <v>4136</v>
      </c>
      <c r="P3000">
        <v>500</v>
      </c>
      <c r="Q3000" t="s">
        <v>4134</v>
      </c>
      <c r="R3000">
        <v>1371.8068000000001</v>
      </c>
      <c r="S3000" t="s">
        <v>4155</v>
      </c>
      <c r="T3000" t="s">
        <v>4377</v>
      </c>
    </row>
    <row r="3001" spans="1:20" x14ac:dyDescent="0.3">
      <c r="A3001" t="s">
        <v>3702</v>
      </c>
      <c r="B3001" t="s">
        <v>4147</v>
      </c>
      <c r="C3001" t="s">
        <v>4164</v>
      </c>
      <c r="D3001" t="s">
        <v>4061</v>
      </c>
      <c r="E3001" t="s">
        <v>4062</v>
      </c>
      <c r="F3001" t="s">
        <v>1834</v>
      </c>
      <c r="G3001" t="s">
        <v>2086</v>
      </c>
      <c r="H3001" t="s">
        <v>9</v>
      </c>
      <c r="I3001" t="s">
        <v>180</v>
      </c>
      <c r="J3001" t="s">
        <v>3355</v>
      </c>
      <c r="K3001" t="s">
        <v>4134</v>
      </c>
      <c r="L3001">
        <v>4625</v>
      </c>
      <c r="M3001" t="s">
        <v>4135</v>
      </c>
      <c r="N3001" t="s">
        <v>4060</v>
      </c>
      <c r="O3001" t="s">
        <v>4136</v>
      </c>
      <c r="P3001">
        <v>185</v>
      </c>
      <c r="Q3001" t="s">
        <v>4134</v>
      </c>
      <c r="R3001">
        <v>3099.45</v>
      </c>
      <c r="S3001" t="s">
        <v>4149</v>
      </c>
      <c r="T3001" t="s">
        <v>4508</v>
      </c>
    </row>
    <row r="3002" spans="1:20" x14ac:dyDescent="0.3">
      <c r="A3002" t="s">
        <v>3727</v>
      </c>
      <c r="B3002" t="s">
        <v>4161</v>
      </c>
      <c r="C3002" t="s">
        <v>4164</v>
      </c>
      <c r="D3002" t="s">
        <v>4061</v>
      </c>
      <c r="E3002" t="s">
        <v>4062</v>
      </c>
      <c r="F3002" t="s">
        <v>1834</v>
      </c>
      <c r="G3002" t="s">
        <v>2086</v>
      </c>
      <c r="H3002" t="s">
        <v>9</v>
      </c>
      <c r="I3002" t="s">
        <v>180</v>
      </c>
      <c r="J3002" t="s">
        <v>3355</v>
      </c>
      <c r="K3002" t="s">
        <v>4134</v>
      </c>
      <c r="L3002">
        <v>27392</v>
      </c>
      <c r="M3002" t="s">
        <v>4135</v>
      </c>
      <c r="N3002" t="s">
        <v>4060</v>
      </c>
      <c r="O3002" t="s">
        <v>4136</v>
      </c>
      <c r="P3002">
        <v>64</v>
      </c>
      <c r="Q3002" t="s">
        <v>4134</v>
      </c>
      <c r="R3002">
        <v>4612.4273599999997</v>
      </c>
      <c r="S3002" t="s">
        <v>4149</v>
      </c>
      <c r="T3002" t="s">
        <v>4173</v>
      </c>
    </row>
    <row r="3003" spans="1:20" x14ac:dyDescent="0.3">
      <c r="A3003" t="s">
        <v>3787</v>
      </c>
      <c r="B3003" t="s">
        <v>4143</v>
      </c>
      <c r="C3003" t="s">
        <v>4199</v>
      </c>
      <c r="D3003" t="s">
        <v>4068</v>
      </c>
      <c r="E3003" t="s">
        <v>4069</v>
      </c>
      <c r="F3003" t="s">
        <v>1834</v>
      </c>
      <c r="G3003" t="s">
        <v>2086</v>
      </c>
      <c r="H3003" t="s">
        <v>9</v>
      </c>
      <c r="I3003" t="s">
        <v>180</v>
      </c>
      <c r="J3003" t="s">
        <v>3355</v>
      </c>
      <c r="K3003" t="s">
        <v>4134</v>
      </c>
      <c r="L3003">
        <v>216</v>
      </c>
      <c r="M3003" t="s">
        <v>4135</v>
      </c>
      <c r="N3003" t="s">
        <v>4060</v>
      </c>
      <c r="O3003" t="s">
        <v>4136</v>
      </c>
      <c r="P3003">
        <v>108</v>
      </c>
      <c r="Q3003" t="s">
        <v>4134</v>
      </c>
      <c r="R3003">
        <v>9867.69751</v>
      </c>
      <c r="S3003" t="s">
        <v>4145</v>
      </c>
      <c r="T3003" t="s">
        <v>4216</v>
      </c>
    </row>
    <row r="3004" spans="1:20" x14ac:dyDescent="0.3">
      <c r="A3004" t="s">
        <v>3884</v>
      </c>
      <c r="B3004" t="s">
        <v>4139</v>
      </c>
      <c r="C3004" t="s">
        <v>4182</v>
      </c>
      <c r="D3004" t="s">
        <v>4061</v>
      </c>
      <c r="E3004" t="s">
        <v>4062</v>
      </c>
      <c r="F3004" t="s">
        <v>1834</v>
      </c>
      <c r="G3004" t="s">
        <v>2086</v>
      </c>
      <c r="H3004" t="s">
        <v>9</v>
      </c>
      <c r="I3004" t="s">
        <v>180</v>
      </c>
      <c r="J3004" t="s">
        <v>3355</v>
      </c>
      <c r="K3004" t="s">
        <v>4134</v>
      </c>
      <c r="L3004">
        <v>6580</v>
      </c>
      <c r="M3004" t="s">
        <v>4135</v>
      </c>
      <c r="N3004" t="s">
        <v>4060</v>
      </c>
      <c r="O3004" t="s">
        <v>4136</v>
      </c>
      <c r="P3004">
        <v>35</v>
      </c>
      <c r="Q3004" t="s">
        <v>4134</v>
      </c>
      <c r="R3004">
        <v>10162.67376</v>
      </c>
      <c r="S3004" t="s">
        <v>4141</v>
      </c>
      <c r="T3004" t="s">
        <v>4149</v>
      </c>
    </row>
    <row r="3005" spans="1:20" x14ac:dyDescent="0.3">
      <c r="A3005" t="s">
        <v>3884</v>
      </c>
      <c r="B3005" t="s">
        <v>4139</v>
      </c>
      <c r="C3005" t="s">
        <v>4266</v>
      </c>
      <c r="D3005" t="s">
        <v>4061</v>
      </c>
      <c r="E3005" t="s">
        <v>4062</v>
      </c>
      <c r="F3005" t="s">
        <v>1834</v>
      </c>
      <c r="G3005" t="s">
        <v>2086</v>
      </c>
      <c r="H3005" t="s">
        <v>9</v>
      </c>
      <c r="I3005" t="s">
        <v>180</v>
      </c>
      <c r="J3005" t="s">
        <v>3355</v>
      </c>
      <c r="K3005" t="s">
        <v>4134</v>
      </c>
      <c r="L3005">
        <v>21243</v>
      </c>
      <c r="M3005" t="s">
        <v>4135</v>
      </c>
      <c r="N3005" t="s">
        <v>4060</v>
      </c>
      <c r="O3005" t="s">
        <v>4136</v>
      </c>
      <c r="P3005">
        <v>97</v>
      </c>
      <c r="Q3005" t="s">
        <v>4134</v>
      </c>
      <c r="R3005">
        <v>11365.452939999999</v>
      </c>
      <c r="S3005" t="s">
        <v>4141</v>
      </c>
      <c r="T3005" t="s">
        <v>4176</v>
      </c>
    </row>
    <row r="3006" spans="1:20" x14ac:dyDescent="0.3">
      <c r="A3006" t="s">
        <v>3843</v>
      </c>
      <c r="B3006" t="s">
        <v>4279</v>
      </c>
      <c r="C3006" t="s">
        <v>4199</v>
      </c>
      <c r="D3006" t="s">
        <v>4061</v>
      </c>
      <c r="E3006" t="s">
        <v>4062</v>
      </c>
      <c r="F3006" t="s">
        <v>1834</v>
      </c>
      <c r="G3006" t="s">
        <v>2086</v>
      </c>
      <c r="H3006" t="s">
        <v>9</v>
      </c>
      <c r="I3006" t="s">
        <v>180</v>
      </c>
      <c r="J3006" t="s">
        <v>3355</v>
      </c>
      <c r="K3006" t="s">
        <v>4134</v>
      </c>
      <c r="L3006">
        <v>555</v>
      </c>
      <c r="M3006" t="s">
        <v>4135</v>
      </c>
      <c r="N3006" t="s">
        <v>4060</v>
      </c>
      <c r="O3006" t="s">
        <v>4136</v>
      </c>
      <c r="P3006">
        <v>555</v>
      </c>
      <c r="Q3006" t="s">
        <v>4134</v>
      </c>
      <c r="R3006">
        <v>1835.30549</v>
      </c>
      <c r="S3006" t="s">
        <v>4280</v>
      </c>
      <c r="T3006"/>
    </row>
    <row r="3007" spans="1:20" x14ac:dyDescent="0.3">
      <c r="A3007" t="s">
        <v>3653</v>
      </c>
      <c r="B3007" t="s">
        <v>4202</v>
      </c>
      <c r="C3007" t="s">
        <v>4199</v>
      </c>
      <c r="D3007" t="s">
        <v>4061</v>
      </c>
      <c r="E3007" t="s">
        <v>4062</v>
      </c>
      <c r="F3007" t="s">
        <v>1834</v>
      </c>
      <c r="G3007" t="s">
        <v>2086</v>
      </c>
      <c r="H3007" t="s">
        <v>9</v>
      </c>
      <c r="I3007" t="s">
        <v>180</v>
      </c>
      <c r="J3007" t="s">
        <v>3355</v>
      </c>
      <c r="K3007" t="s">
        <v>4134</v>
      </c>
      <c r="L3007">
        <v>26690</v>
      </c>
      <c r="M3007" t="s">
        <v>4135</v>
      </c>
      <c r="N3007" t="s">
        <v>4060</v>
      </c>
      <c r="O3007" t="s">
        <v>4136</v>
      </c>
      <c r="P3007">
        <v>314</v>
      </c>
      <c r="Q3007" t="s">
        <v>4134</v>
      </c>
      <c r="R3007">
        <v>3379.27124</v>
      </c>
      <c r="S3007" t="s">
        <v>4203</v>
      </c>
      <c r="T3007" t="s">
        <v>4403</v>
      </c>
    </row>
    <row r="3008" spans="1:20" x14ac:dyDescent="0.3">
      <c r="A3008" t="s">
        <v>3702</v>
      </c>
      <c r="B3008" t="s">
        <v>4139</v>
      </c>
      <c r="C3008" t="s">
        <v>4292</v>
      </c>
      <c r="D3008" t="s">
        <v>4061</v>
      </c>
      <c r="E3008" t="s">
        <v>4062</v>
      </c>
      <c r="F3008" t="s">
        <v>1834</v>
      </c>
      <c r="G3008" t="s">
        <v>2086</v>
      </c>
      <c r="H3008" t="s">
        <v>9</v>
      </c>
      <c r="I3008" t="s">
        <v>180</v>
      </c>
      <c r="J3008" t="s">
        <v>3355</v>
      </c>
      <c r="K3008" t="s">
        <v>4134</v>
      </c>
      <c r="L3008">
        <v>30155</v>
      </c>
      <c r="M3008" t="s">
        <v>4135</v>
      </c>
      <c r="N3008" t="s">
        <v>4060</v>
      </c>
      <c r="O3008" t="s">
        <v>4136</v>
      </c>
      <c r="P3008">
        <v>185</v>
      </c>
      <c r="Q3008" t="s">
        <v>4134</v>
      </c>
      <c r="R3008">
        <v>2980.4106900000002</v>
      </c>
      <c r="S3008" t="s">
        <v>4141</v>
      </c>
      <c r="T3008" t="s">
        <v>4234</v>
      </c>
    </row>
    <row r="3009" spans="1:20" x14ac:dyDescent="0.3">
      <c r="A3009" t="s">
        <v>3958</v>
      </c>
      <c r="B3009" t="s">
        <v>4139</v>
      </c>
      <c r="C3009" t="s">
        <v>4152</v>
      </c>
      <c r="D3009" t="s">
        <v>4061</v>
      </c>
      <c r="E3009" t="s">
        <v>4062</v>
      </c>
      <c r="F3009" t="s">
        <v>1834</v>
      </c>
      <c r="G3009" t="s">
        <v>2086</v>
      </c>
      <c r="H3009" t="s">
        <v>9</v>
      </c>
      <c r="I3009" t="s">
        <v>180</v>
      </c>
      <c r="J3009" t="s">
        <v>3355</v>
      </c>
      <c r="K3009" t="s">
        <v>4134</v>
      </c>
      <c r="L3009">
        <v>5852</v>
      </c>
      <c r="M3009" t="s">
        <v>4135</v>
      </c>
      <c r="N3009" t="s">
        <v>4060</v>
      </c>
      <c r="O3009" t="s">
        <v>4136</v>
      </c>
      <c r="P3009">
        <v>209</v>
      </c>
      <c r="Q3009" t="s">
        <v>4134</v>
      </c>
      <c r="R3009">
        <v>1775.81025</v>
      </c>
      <c r="S3009" t="s">
        <v>4141</v>
      </c>
      <c r="T3009" t="s">
        <v>4325</v>
      </c>
    </row>
    <row r="3010" spans="1:20" x14ac:dyDescent="0.3">
      <c r="A3010" t="s">
        <v>3702</v>
      </c>
      <c r="B3010" t="s">
        <v>4202</v>
      </c>
      <c r="C3010" t="s">
        <v>4164</v>
      </c>
      <c r="D3010" t="s">
        <v>4061</v>
      </c>
      <c r="E3010" t="s">
        <v>4062</v>
      </c>
      <c r="F3010" t="s">
        <v>1834</v>
      </c>
      <c r="G3010" t="s">
        <v>2086</v>
      </c>
      <c r="H3010" t="s">
        <v>9</v>
      </c>
      <c r="I3010" t="s">
        <v>180</v>
      </c>
      <c r="J3010" t="s">
        <v>3355</v>
      </c>
      <c r="K3010" t="s">
        <v>4134</v>
      </c>
      <c r="L3010">
        <v>6800</v>
      </c>
      <c r="M3010" t="s">
        <v>4135</v>
      </c>
      <c r="N3010" t="s">
        <v>4060</v>
      </c>
      <c r="O3010" t="s">
        <v>4136</v>
      </c>
      <c r="P3010">
        <v>400</v>
      </c>
      <c r="Q3010" t="s">
        <v>4134</v>
      </c>
      <c r="R3010">
        <v>2980.4106900000002</v>
      </c>
      <c r="S3010" t="s">
        <v>4203</v>
      </c>
      <c r="T3010" t="s">
        <v>4229</v>
      </c>
    </row>
    <row r="3011" spans="1:20" x14ac:dyDescent="0.3">
      <c r="A3011" t="s">
        <v>3755</v>
      </c>
      <c r="B3011" t="s">
        <v>4139</v>
      </c>
      <c r="C3011" t="s">
        <v>4339</v>
      </c>
      <c r="D3011" t="s">
        <v>4061</v>
      </c>
      <c r="E3011" t="s">
        <v>4062</v>
      </c>
      <c r="F3011" t="s">
        <v>1834</v>
      </c>
      <c r="G3011" t="s">
        <v>2086</v>
      </c>
      <c r="H3011" t="s">
        <v>9</v>
      </c>
      <c r="I3011" t="s">
        <v>180</v>
      </c>
      <c r="J3011" t="s">
        <v>3355</v>
      </c>
      <c r="K3011" t="s">
        <v>4134</v>
      </c>
      <c r="L3011">
        <v>5050</v>
      </c>
      <c r="M3011" t="s">
        <v>4135</v>
      </c>
      <c r="N3011" t="s">
        <v>4060</v>
      </c>
      <c r="O3011" t="s">
        <v>4136</v>
      </c>
      <c r="P3011">
        <v>50</v>
      </c>
      <c r="Q3011" t="s">
        <v>4134</v>
      </c>
      <c r="R3011">
        <v>2325.0208200000002</v>
      </c>
      <c r="S3011" t="s">
        <v>4141</v>
      </c>
      <c r="T3011" t="s">
        <v>4170</v>
      </c>
    </row>
    <row r="3012" spans="1:20" x14ac:dyDescent="0.3">
      <c r="A3012" t="s">
        <v>3657</v>
      </c>
      <c r="B3012" t="s">
        <v>4663</v>
      </c>
      <c r="C3012" t="s">
        <v>4235</v>
      </c>
      <c r="D3012" t="s">
        <v>4085</v>
      </c>
      <c r="E3012" t="s">
        <v>4086</v>
      </c>
      <c r="F3012" t="s">
        <v>89</v>
      </c>
      <c r="G3012" t="s">
        <v>2204</v>
      </c>
      <c r="H3012" t="s">
        <v>40</v>
      </c>
      <c r="I3012" t="s">
        <v>184</v>
      </c>
      <c r="J3012" t="s">
        <v>3383</v>
      </c>
      <c r="K3012" t="s">
        <v>4134</v>
      </c>
      <c r="L3012">
        <v>600</v>
      </c>
      <c r="M3012" t="s">
        <v>4135</v>
      </c>
      <c r="N3012" t="s">
        <v>4060</v>
      </c>
      <c r="O3012" t="s">
        <v>4136</v>
      </c>
      <c r="P3012">
        <v>600</v>
      </c>
      <c r="Q3012" t="s">
        <v>4134</v>
      </c>
      <c r="R3012">
        <v>995.12755000000004</v>
      </c>
      <c r="S3012" t="s">
        <v>4261</v>
      </c>
      <c r="T3012" t="s">
        <v>4392</v>
      </c>
    </row>
    <row r="3013" spans="1:20" x14ac:dyDescent="0.3">
      <c r="A3013" t="s">
        <v>3817</v>
      </c>
      <c r="B3013" t="s">
        <v>4383</v>
      </c>
      <c r="C3013" t="s">
        <v>4164</v>
      </c>
      <c r="D3013" t="s">
        <v>4068</v>
      </c>
      <c r="E3013" t="s">
        <v>4069</v>
      </c>
      <c r="F3013" t="s">
        <v>89</v>
      </c>
      <c r="G3013" t="s">
        <v>2204</v>
      </c>
      <c r="H3013" t="s">
        <v>40</v>
      </c>
      <c r="I3013" t="s">
        <v>184</v>
      </c>
      <c r="J3013" t="s">
        <v>3383</v>
      </c>
      <c r="K3013" t="s">
        <v>4134</v>
      </c>
      <c r="L3013">
        <v>600</v>
      </c>
      <c r="M3013" t="s">
        <v>4135</v>
      </c>
      <c r="N3013" t="s">
        <v>4060</v>
      </c>
      <c r="O3013" t="s">
        <v>4136</v>
      </c>
      <c r="P3013">
        <v>300</v>
      </c>
      <c r="Q3013" t="s">
        <v>4134</v>
      </c>
      <c r="R3013">
        <v>6578.3285400000004</v>
      </c>
      <c r="S3013" t="s">
        <v>4341</v>
      </c>
      <c r="T3013" t="s">
        <v>4508</v>
      </c>
    </row>
    <row r="3014" spans="1:20" x14ac:dyDescent="0.3">
      <c r="A3014" t="s">
        <v>3774</v>
      </c>
      <c r="B3014" t="s">
        <v>4353</v>
      </c>
      <c r="C3014" t="s">
        <v>4164</v>
      </c>
      <c r="D3014" t="s">
        <v>4085</v>
      </c>
      <c r="E3014" t="s">
        <v>4086</v>
      </c>
      <c r="F3014" t="s">
        <v>37</v>
      </c>
      <c r="G3014" t="s">
        <v>2210</v>
      </c>
      <c r="H3014" t="s">
        <v>25</v>
      </c>
      <c r="I3014" t="s">
        <v>184</v>
      </c>
      <c r="J3014" t="s">
        <v>3383</v>
      </c>
      <c r="K3014" t="s">
        <v>4134</v>
      </c>
      <c r="L3014">
        <v>1000</v>
      </c>
      <c r="M3014" t="s">
        <v>4135</v>
      </c>
      <c r="N3014" t="s">
        <v>4060</v>
      </c>
      <c r="O3014" t="s">
        <v>4136</v>
      </c>
      <c r="P3014">
        <v>500</v>
      </c>
      <c r="Q3014" t="s">
        <v>4134</v>
      </c>
      <c r="R3014">
        <v>1852.45234</v>
      </c>
      <c r="S3014" t="s">
        <v>4308</v>
      </c>
      <c r="T3014" t="s">
        <v>4285</v>
      </c>
    </row>
    <row r="3015" spans="1:20" x14ac:dyDescent="0.3">
      <c r="A3015" t="s">
        <v>3702</v>
      </c>
      <c r="B3015" t="s">
        <v>4139</v>
      </c>
      <c r="C3015" t="s">
        <v>4199</v>
      </c>
      <c r="D3015" t="s">
        <v>4061</v>
      </c>
      <c r="E3015" t="s">
        <v>4062</v>
      </c>
      <c r="F3015" t="s">
        <v>1834</v>
      </c>
      <c r="G3015" t="s">
        <v>2086</v>
      </c>
      <c r="H3015" t="s">
        <v>9</v>
      </c>
      <c r="I3015" t="s">
        <v>180</v>
      </c>
      <c r="J3015" t="s">
        <v>3355</v>
      </c>
      <c r="K3015" t="s">
        <v>4134</v>
      </c>
      <c r="L3015">
        <v>1870</v>
      </c>
      <c r="M3015" t="s">
        <v>4135</v>
      </c>
      <c r="N3015" t="s">
        <v>4060</v>
      </c>
      <c r="O3015" t="s">
        <v>4136</v>
      </c>
      <c r="P3015">
        <v>55</v>
      </c>
      <c r="Q3015" t="s">
        <v>4134</v>
      </c>
      <c r="R3015">
        <v>2980.4106900000002</v>
      </c>
      <c r="S3015" t="s">
        <v>4141</v>
      </c>
      <c r="T3015" t="s">
        <v>4245</v>
      </c>
    </row>
    <row r="3016" spans="1:20" x14ac:dyDescent="0.3">
      <c r="A3016" t="s">
        <v>3702</v>
      </c>
      <c r="B3016" t="s">
        <v>4202</v>
      </c>
      <c r="C3016" t="s">
        <v>4164</v>
      </c>
      <c r="D3016" t="s">
        <v>4061</v>
      </c>
      <c r="E3016" t="s">
        <v>4062</v>
      </c>
      <c r="F3016" t="s">
        <v>1834</v>
      </c>
      <c r="G3016" t="s">
        <v>2086</v>
      </c>
      <c r="H3016" t="s">
        <v>9</v>
      </c>
      <c r="I3016" t="s">
        <v>180</v>
      </c>
      <c r="J3016" t="s">
        <v>3355</v>
      </c>
      <c r="K3016" t="s">
        <v>4134</v>
      </c>
      <c r="L3016">
        <v>53200</v>
      </c>
      <c r="M3016" t="s">
        <v>4135</v>
      </c>
      <c r="N3016" t="s">
        <v>4060</v>
      </c>
      <c r="O3016" t="s">
        <v>4136</v>
      </c>
      <c r="P3016">
        <v>400</v>
      </c>
      <c r="Q3016" t="s">
        <v>4134</v>
      </c>
      <c r="R3016">
        <v>2980.4106900000002</v>
      </c>
      <c r="S3016" t="s">
        <v>4203</v>
      </c>
      <c r="T3016" t="s">
        <v>4355</v>
      </c>
    </row>
    <row r="3017" spans="1:20" x14ac:dyDescent="0.3">
      <c r="A3017" t="s">
        <v>3727</v>
      </c>
      <c r="B3017" t="s">
        <v>4161</v>
      </c>
      <c r="C3017" t="s">
        <v>4182</v>
      </c>
      <c r="D3017" t="s">
        <v>4061</v>
      </c>
      <c r="E3017" t="s">
        <v>4062</v>
      </c>
      <c r="F3017" t="s">
        <v>1834</v>
      </c>
      <c r="G3017" t="s">
        <v>2086</v>
      </c>
      <c r="H3017" t="s">
        <v>9</v>
      </c>
      <c r="I3017" t="s">
        <v>180</v>
      </c>
      <c r="J3017" t="s">
        <v>3355</v>
      </c>
      <c r="K3017" t="s">
        <v>4134</v>
      </c>
      <c r="L3017">
        <v>420</v>
      </c>
      <c r="M3017" t="s">
        <v>4135</v>
      </c>
      <c r="N3017" t="s">
        <v>4060</v>
      </c>
      <c r="O3017" t="s">
        <v>4136</v>
      </c>
      <c r="P3017">
        <v>140</v>
      </c>
      <c r="Q3017" t="s">
        <v>4134</v>
      </c>
      <c r="R3017">
        <v>4612.4273599999997</v>
      </c>
      <c r="S3017" t="s">
        <v>4149</v>
      </c>
      <c r="T3017" t="s">
        <v>4218</v>
      </c>
    </row>
    <row r="3018" spans="1:20" x14ac:dyDescent="0.3">
      <c r="A3018" t="s">
        <v>3657</v>
      </c>
      <c r="B3018" t="s">
        <v>4630</v>
      </c>
      <c r="C3018" t="s">
        <v>4182</v>
      </c>
      <c r="D3018" t="s">
        <v>4085</v>
      </c>
      <c r="E3018" t="s">
        <v>4086</v>
      </c>
      <c r="F3018" t="s">
        <v>89</v>
      </c>
      <c r="G3018" t="s">
        <v>2204</v>
      </c>
      <c r="H3018" t="s">
        <v>40</v>
      </c>
      <c r="I3018" t="s">
        <v>184</v>
      </c>
      <c r="J3018" t="s">
        <v>3383</v>
      </c>
      <c r="K3018" t="s">
        <v>4134</v>
      </c>
      <c r="L3018">
        <v>3000</v>
      </c>
      <c r="M3018" t="s">
        <v>4135</v>
      </c>
      <c r="N3018" t="s">
        <v>4060</v>
      </c>
      <c r="O3018" t="s">
        <v>4136</v>
      </c>
      <c r="P3018">
        <v>600</v>
      </c>
      <c r="Q3018" t="s">
        <v>4134</v>
      </c>
      <c r="R3018">
        <v>995.12755000000004</v>
      </c>
      <c r="S3018" t="s">
        <v>4179</v>
      </c>
      <c r="T3018" t="s">
        <v>4173</v>
      </c>
    </row>
    <row r="3019" spans="1:20" x14ac:dyDescent="0.3">
      <c r="A3019" t="s">
        <v>3702</v>
      </c>
      <c r="B3019" t="s">
        <v>4139</v>
      </c>
      <c r="C3019" t="s">
        <v>4275</v>
      </c>
      <c r="D3019" t="s">
        <v>4061</v>
      </c>
      <c r="E3019" t="s">
        <v>4062</v>
      </c>
      <c r="F3019" t="s">
        <v>1834</v>
      </c>
      <c r="G3019" t="s">
        <v>2086</v>
      </c>
      <c r="H3019" t="s">
        <v>9</v>
      </c>
      <c r="I3019" t="s">
        <v>180</v>
      </c>
      <c r="J3019" t="s">
        <v>3355</v>
      </c>
      <c r="K3019" t="s">
        <v>4134</v>
      </c>
      <c r="L3019">
        <v>1014</v>
      </c>
      <c r="M3019" t="s">
        <v>4135</v>
      </c>
      <c r="N3019" t="s">
        <v>4060</v>
      </c>
      <c r="O3019" t="s">
        <v>4136</v>
      </c>
      <c r="P3019">
        <v>169</v>
      </c>
      <c r="Q3019" t="s">
        <v>4134</v>
      </c>
      <c r="R3019">
        <v>2980.4106900000002</v>
      </c>
      <c r="S3019" t="s">
        <v>4141</v>
      </c>
      <c r="T3019" t="s">
        <v>4412</v>
      </c>
    </row>
    <row r="3020" spans="1:20" x14ac:dyDescent="0.3">
      <c r="A3020" t="s">
        <v>3702</v>
      </c>
      <c r="B3020" t="s">
        <v>4214</v>
      </c>
      <c r="C3020" t="s">
        <v>4193</v>
      </c>
      <c r="D3020" t="s">
        <v>4061</v>
      </c>
      <c r="E3020" t="s">
        <v>4062</v>
      </c>
      <c r="F3020" t="s">
        <v>1834</v>
      </c>
      <c r="G3020" t="s">
        <v>2086</v>
      </c>
      <c r="H3020" t="s">
        <v>9</v>
      </c>
      <c r="I3020" t="s">
        <v>180</v>
      </c>
      <c r="J3020" t="s">
        <v>3355</v>
      </c>
      <c r="K3020" t="s">
        <v>4134</v>
      </c>
      <c r="L3020">
        <v>12650</v>
      </c>
      <c r="M3020" t="s">
        <v>4135</v>
      </c>
      <c r="N3020" t="s">
        <v>4060</v>
      </c>
      <c r="O3020" t="s">
        <v>4136</v>
      </c>
      <c r="P3020">
        <v>55</v>
      </c>
      <c r="Q3020" t="s">
        <v>4134</v>
      </c>
      <c r="R3020">
        <v>3099.4530100000002</v>
      </c>
      <c r="S3020" t="s">
        <v>4215</v>
      </c>
      <c r="T3020" t="s">
        <v>4222</v>
      </c>
    </row>
    <row r="3021" spans="1:20" x14ac:dyDescent="0.3">
      <c r="A3021" t="s">
        <v>3913</v>
      </c>
      <c r="B3021" t="s">
        <v>4139</v>
      </c>
      <c r="C3021" t="s">
        <v>4157</v>
      </c>
      <c r="D3021" t="s">
        <v>4061</v>
      </c>
      <c r="E3021" t="s">
        <v>4062</v>
      </c>
      <c r="F3021" t="s">
        <v>1834</v>
      </c>
      <c r="G3021" t="s">
        <v>2086</v>
      </c>
      <c r="H3021" t="s">
        <v>9</v>
      </c>
      <c r="I3021" t="s">
        <v>180</v>
      </c>
      <c r="J3021" t="s">
        <v>3355</v>
      </c>
      <c r="K3021" t="s">
        <v>4134</v>
      </c>
      <c r="L3021">
        <v>1566</v>
      </c>
      <c r="M3021" t="s">
        <v>4135</v>
      </c>
      <c r="N3021" t="s">
        <v>4060</v>
      </c>
      <c r="O3021" t="s">
        <v>4136</v>
      </c>
      <c r="P3021">
        <v>87</v>
      </c>
      <c r="Q3021" t="s">
        <v>4134</v>
      </c>
      <c r="R3021">
        <v>2560.8675699999999</v>
      </c>
      <c r="S3021" t="s">
        <v>4141</v>
      </c>
      <c r="T3021" t="s">
        <v>4316</v>
      </c>
    </row>
    <row r="3022" spans="1:20" x14ac:dyDescent="0.3">
      <c r="A3022" t="s">
        <v>3844</v>
      </c>
      <c r="B3022" t="s">
        <v>4163</v>
      </c>
      <c r="C3022" t="s">
        <v>4235</v>
      </c>
      <c r="D3022" t="s">
        <v>4068</v>
      </c>
      <c r="E3022" t="s">
        <v>4069</v>
      </c>
      <c r="F3022" t="s">
        <v>1834</v>
      </c>
      <c r="G3022" t="s">
        <v>2086</v>
      </c>
      <c r="H3022" t="s">
        <v>9</v>
      </c>
      <c r="I3022" t="s">
        <v>180</v>
      </c>
      <c r="J3022" t="s">
        <v>3355</v>
      </c>
      <c r="K3022" t="s">
        <v>4134</v>
      </c>
      <c r="L3022">
        <v>88008</v>
      </c>
      <c r="M3022" t="s">
        <v>4135</v>
      </c>
      <c r="N3022" t="s">
        <v>4060</v>
      </c>
      <c r="O3022" t="s">
        <v>4136</v>
      </c>
      <c r="P3022">
        <v>456</v>
      </c>
      <c r="Q3022" t="s">
        <v>4134</v>
      </c>
      <c r="R3022">
        <v>7409.59148</v>
      </c>
      <c r="S3022" t="s">
        <v>4165</v>
      </c>
      <c r="T3022" t="s">
        <v>4267</v>
      </c>
    </row>
    <row r="3023" spans="1:20" x14ac:dyDescent="0.3">
      <c r="A3023" t="s">
        <v>3817</v>
      </c>
      <c r="B3023" t="s">
        <v>4573</v>
      </c>
      <c r="C3023" t="s">
        <v>4199</v>
      </c>
      <c r="D3023" t="s">
        <v>4068</v>
      </c>
      <c r="E3023" t="s">
        <v>4069</v>
      </c>
      <c r="F3023" t="s">
        <v>331</v>
      </c>
      <c r="G3023" t="s">
        <v>2211</v>
      </c>
      <c r="H3023" t="s">
        <v>46</v>
      </c>
      <c r="I3023" t="s">
        <v>180</v>
      </c>
      <c r="J3023" t="s">
        <v>3383</v>
      </c>
      <c r="K3023" t="s">
        <v>4134</v>
      </c>
      <c r="L3023">
        <v>360</v>
      </c>
      <c r="M3023" t="s">
        <v>4135</v>
      </c>
      <c r="N3023" t="s">
        <v>4060</v>
      </c>
      <c r="O3023" t="s">
        <v>4136</v>
      </c>
      <c r="P3023">
        <v>60</v>
      </c>
      <c r="Q3023" t="s">
        <v>4134</v>
      </c>
      <c r="R3023">
        <v>5767.3827199999996</v>
      </c>
      <c r="S3023" t="s">
        <v>4574</v>
      </c>
      <c r="T3023" t="s">
        <v>4625</v>
      </c>
    </row>
    <row r="3024" spans="1:20" x14ac:dyDescent="0.3">
      <c r="A3024" t="s">
        <v>3702</v>
      </c>
      <c r="B3024" t="s">
        <v>4139</v>
      </c>
      <c r="C3024" t="s">
        <v>4225</v>
      </c>
      <c r="D3024" t="s">
        <v>4061</v>
      </c>
      <c r="E3024" t="s">
        <v>4062</v>
      </c>
      <c r="F3024" t="s">
        <v>1834</v>
      </c>
      <c r="G3024" t="s">
        <v>2086</v>
      </c>
      <c r="H3024" t="s">
        <v>9</v>
      </c>
      <c r="I3024" t="s">
        <v>180</v>
      </c>
      <c r="J3024" t="s">
        <v>3355</v>
      </c>
      <c r="K3024" t="s">
        <v>4134</v>
      </c>
      <c r="L3024">
        <v>55390</v>
      </c>
      <c r="M3024" t="s">
        <v>4135</v>
      </c>
      <c r="N3024" t="s">
        <v>4060</v>
      </c>
      <c r="O3024" t="s">
        <v>4136</v>
      </c>
      <c r="P3024">
        <v>191</v>
      </c>
      <c r="Q3024" t="s">
        <v>4134</v>
      </c>
      <c r="R3024">
        <v>2980.4106900000002</v>
      </c>
      <c r="S3024" t="s">
        <v>4141</v>
      </c>
      <c r="T3024" t="s">
        <v>4160</v>
      </c>
    </row>
    <row r="3025" spans="1:20" x14ac:dyDescent="0.3">
      <c r="A3025" t="s">
        <v>3828</v>
      </c>
      <c r="B3025" t="s">
        <v>4143</v>
      </c>
      <c r="C3025" t="s">
        <v>4182</v>
      </c>
      <c r="D3025" t="s">
        <v>4068</v>
      </c>
      <c r="E3025" t="s">
        <v>4069</v>
      </c>
      <c r="F3025" t="s">
        <v>1834</v>
      </c>
      <c r="G3025" t="s">
        <v>2086</v>
      </c>
      <c r="H3025" t="s">
        <v>9</v>
      </c>
      <c r="I3025" t="s">
        <v>180</v>
      </c>
      <c r="J3025" t="s">
        <v>3355</v>
      </c>
      <c r="K3025" t="s">
        <v>4134</v>
      </c>
      <c r="L3025">
        <v>1288</v>
      </c>
      <c r="M3025" t="s">
        <v>4135</v>
      </c>
      <c r="N3025" t="s">
        <v>4060</v>
      </c>
      <c r="O3025" t="s">
        <v>4136</v>
      </c>
      <c r="P3025">
        <v>23</v>
      </c>
      <c r="Q3025" t="s">
        <v>4134</v>
      </c>
      <c r="R3025">
        <v>7579.41986</v>
      </c>
      <c r="S3025" t="s">
        <v>4145</v>
      </c>
      <c r="T3025" t="s">
        <v>4273</v>
      </c>
    </row>
    <row r="3026" spans="1:20" x14ac:dyDescent="0.3">
      <c r="A3026" t="s">
        <v>3845</v>
      </c>
      <c r="B3026" t="s">
        <v>4189</v>
      </c>
      <c r="C3026" t="s">
        <v>4235</v>
      </c>
      <c r="D3026" t="s">
        <v>4068</v>
      </c>
      <c r="E3026" t="s">
        <v>4069</v>
      </c>
      <c r="F3026" t="s">
        <v>1834</v>
      </c>
      <c r="G3026" t="s">
        <v>2086</v>
      </c>
      <c r="H3026" t="s">
        <v>9</v>
      </c>
      <c r="I3026" t="s">
        <v>180</v>
      </c>
      <c r="J3026" t="s">
        <v>3355</v>
      </c>
      <c r="K3026" t="s">
        <v>4134</v>
      </c>
      <c r="L3026">
        <v>144</v>
      </c>
      <c r="M3026" t="s">
        <v>4135</v>
      </c>
      <c r="N3026" t="s">
        <v>4060</v>
      </c>
      <c r="O3026" t="s">
        <v>4136</v>
      </c>
      <c r="P3026">
        <v>36</v>
      </c>
      <c r="Q3026" t="s">
        <v>4134</v>
      </c>
      <c r="R3026">
        <v>126343.09173</v>
      </c>
      <c r="S3026" t="s">
        <v>4190</v>
      </c>
      <c r="T3026" t="s">
        <v>4430</v>
      </c>
    </row>
    <row r="3027" spans="1:20" x14ac:dyDescent="0.3">
      <c r="A3027" t="s">
        <v>3884</v>
      </c>
      <c r="B3027" t="s">
        <v>4139</v>
      </c>
      <c r="C3027" t="s">
        <v>4140</v>
      </c>
      <c r="D3027" t="s">
        <v>4061</v>
      </c>
      <c r="E3027" t="s">
        <v>4062</v>
      </c>
      <c r="F3027" t="s">
        <v>1834</v>
      </c>
      <c r="G3027" t="s">
        <v>2086</v>
      </c>
      <c r="H3027" t="s">
        <v>9</v>
      </c>
      <c r="I3027" t="s">
        <v>180</v>
      </c>
      <c r="J3027" t="s">
        <v>3355</v>
      </c>
      <c r="K3027" t="s">
        <v>4134</v>
      </c>
      <c r="L3027">
        <v>1764</v>
      </c>
      <c r="M3027" t="s">
        <v>4135</v>
      </c>
      <c r="N3027" t="s">
        <v>4060</v>
      </c>
      <c r="O3027" t="s">
        <v>4136</v>
      </c>
      <c r="P3027">
        <v>42</v>
      </c>
      <c r="Q3027" t="s">
        <v>4134</v>
      </c>
      <c r="R3027">
        <v>10162.67376</v>
      </c>
      <c r="S3027" t="s">
        <v>4141</v>
      </c>
      <c r="T3027" t="s">
        <v>4258</v>
      </c>
    </row>
    <row r="3028" spans="1:20" x14ac:dyDescent="0.3">
      <c r="A3028" t="s">
        <v>3702</v>
      </c>
      <c r="B3028" t="s">
        <v>4268</v>
      </c>
      <c r="C3028" t="s">
        <v>4182</v>
      </c>
      <c r="D3028" t="s">
        <v>4061</v>
      </c>
      <c r="E3028" t="s">
        <v>4062</v>
      </c>
      <c r="F3028" t="s">
        <v>572</v>
      </c>
      <c r="G3028" t="s">
        <v>3201</v>
      </c>
      <c r="H3028" t="s">
        <v>9</v>
      </c>
      <c r="I3028" t="s">
        <v>180</v>
      </c>
      <c r="J3028" t="s">
        <v>3404</v>
      </c>
      <c r="K3028" t="s">
        <v>4134</v>
      </c>
      <c r="L3028">
        <v>15651</v>
      </c>
      <c r="M3028" t="s">
        <v>4135</v>
      </c>
      <c r="N3028" t="s">
        <v>4060</v>
      </c>
      <c r="O3028" t="s">
        <v>4136</v>
      </c>
      <c r="P3028">
        <v>141</v>
      </c>
      <c r="Q3028" t="s">
        <v>4134</v>
      </c>
      <c r="R3028">
        <v>3016.1878499999998</v>
      </c>
      <c r="S3028" t="s">
        <v>4248</v>
      </c>
      <c r="T3028" t="s">
        <v>4269</v>
      </c>
    </row>
    <row r="3029" spans="1:20" x14ac:dyDescent="0.3">
      <c r="A3029" t="s">
        <v>3725</v>
      </c>
      <c r="B3029" t="s">
        <v>4192</v>
      </c>
      <c r="C3029" t="s">
        <v>4172</v>
      </c>
      <c r="D3029" t="s">
        <v>4085</v>
      </c>
      <c r="E3029" t="s">
        <v>4086</v>
      </c>
      <c r="F3029" t="s">
        <v>71</v>
      </c>
      <c r="G3029" t="s">
        <v>2214</v>
      </c>
      <c r="H3029" t="s">
        <v>23</v>
      </c>
      <c r="I3029" t="s">
        <v>184</v>
      </c>
      <c r="J3029" t="s">
        <v>3383</v>
      </c>
      <c r="K3029" t="s">
        <v>4134</v>
      </c>
      <c r="L3029">
        <v>240</v>
      </c>
      <c r="M3029" t="s">
        <v>4135</v>
      </c>
      <c r="N3029" t="s">
        <v>4060</v>
      </c>
      <c r="O3029" t="s">
        <v>4136</v>
      </c>
      <c r="P3029">
        <v>30</v>
      </c>
      <c r="Q3029" t="s">
        <v>4134</v>
      </c>
      <c r="R3029">
        <v>714.07528000000002</v>
      </c>
      <c r="S3029" t="s">
        <v>4194</v>
      </c>
      <c r="T3029" t="s">
        <v>4355</v>
      </c>
    </row>
    <row r="3030" spans="1:20" x14ac:dyDescent="0.3">
      <c r="A3030" t="s">
        <v>3817</v>
      </c>
      <c r="B3030" t="s">
        <v>4383</v>
      </c>
      <c r="C3030" t="s">
        <v>4164</v>
      </c>
      <c r="D3030" t="s">
        <v>4068</v>
      </c>
      <c r="E3030" t="s">
        <v>4069</v>
      </c>
      <c r="F3030" t="s">
        <v>89</v>
      </c>
      <c r="G3030" t="s">
        <v>2204</v>
      </c>
      <c r="H3030" t="s">
        <v>40</v>
      </c>
      <c r="I3030" t="s">
        <v>184</v>
      </c>
      <c r="J3030" t="s">
        <v>3383</v>
      </c>
      <c r="K3030" t="s">
        <v>4134</v>
      </c>
      <c r="L3030">
        <v>300</v>
      </c>
      <c r="M3030" t="s">
        <v>4135</v>
      </c>
      <c r="N3030" t="s">
        <v>4060</v>
      </c>
      <c r="O3030" t="s">
        <v>4136</v>
      </c>
      <c r="P3030">
        <v>300</v>
      </c>
      <c r="Q3030" t="s">
        <v>4134</v>
      </c>
      <c r="R3030">
        <v>6578.3285400000004</v>
      </c>
      <c r="S3030" t="s">
        <v>4341</v>
      </c>
      <c r="T3030" t="s">
        <v>4291</v>
      </c>
    </row>
    <row r="3031" spans="1:20" x14ac:dyDescent="0.3">
      <c r="A3031" t="s">
        <v>3702</v>
      </c>
      <c r="B3031" t="s">
        <v>4169</v>
      </c>
      <c r="C3031" t="s">
        <v>4199</v>
      </c>
      <c r="D3031" t="s">
        <v>4061</v>
      </c>
      <c r="E3031" t="s">
        <v>4062</v>
      </c>
      <c r="F3031" t="s">
        <v>1834</v>
      </c>
      <c r="G3031" t="s">
        <v>2086</v>
      </c>
      <c r="H3031" t="s">
        <v>9</v>
      </c>
      <c r="I3031" t="s">
        <v>180</v>
      </c>
      <c r="J3031" t="s">
        <v>3355</v>
      </c>
      <c r="K3031" t="s">
        <v>4134</v>
      </c>
      <c r="L3031">
        <v>2376</v>
      </c>
      <c r="M3031" t="s">
        <v>4135</v>
      </c>
      <c r="N3031" t="s">
        <v>4060</v>
      </c>
      <c r="O3031" t="s">
        <v>4136</v>
      </c>
      <c r="P3031">
        <v>13</v>
      </c>
      <c r="Q3031" t="s">
        <v>4134</v>
      </c>
      <c r="R3031">
        <v>3099.4530100000002</v>
      </c>
      <c r="S3031" t="s">
        <v>4170</v>
      </c>
      <c r="T3031" t="s">
        <v>4186</v>
      </c>
    </row>
    <row r="3032" spans="1:20" x14ac:dyDescent="0.3">
      <c r="A3032" t="s">
        <v>3702</v>
      </c>
      <c r="B3032" t="s">
        <v>4139</v>
      </c>
      <c r="C3032" t="s">
        <v>4225</v>
      </c>
      <c r="D3032" t="s">
        <v>4061</v>
      </c>
      <c r="E3032" t="s">
        <v>4062</v>
      </c>
      <c r="F3032" t="s">
        <v>1834</v>
      </c>
      <c r="G3032" t="s">
        <v>2086</v>
      </c>
      <c r="H3032" t="s">
        <v>9</v>
      </c>
      <c r="I3032" t="s">
        <v>180</v>
      </c>
      <c r="J3032" t="s">
        <v>3355</v>
      </c>
      <c r="K3032" t="s">
        <v>4134</v>
      </c>
      <c r="L3032">
        <v>31133</v>
      </c>
      <c r="M3032" t="s">
        <v>4135</v>
      </c>
      <c r="N3032" t="s">
        <v>4060</v>
      </c>
      <c r="O3032" t="s">
        <v>4136</v>
      </c>
      <c r="P3032">
        <v>191</v>
      </c>
      <c r="Q3032" t="s">
        <v>4134</v>
      </c>
      <c r="R3032">
        <v>2980.4106900000002</v>
      </c>
      <c r="S3032" t="s">
        <v>4141</v>
      </c>
      <c r="T3032" t="s">
        <v>4234</v>
      </c>
    </row>
    <row r="3033" spans="1:20" x14ac:dyDescent="0.3">
      <c r="A3033" t="s">
        <v>3884</v>
      </c>
      <c r="B3033" t="s">
        <v>4139</v>
      </c>
      <c r="C3033" t="s">
        <v>4266</v>
      </c>
      <c r="D3033" t="s">
        <v>4061</v>
      </c>
      <c r="E3033" t="s">
        <v>4062</v>
      </c>
      <c r="F3033" t="s">
        <v>1834</v>
      </c>
      <c r="G3033" t="s">
        <v>2086</v>
      </c>
      <c r="H3033" t="s">
        <v>9</v>
      </c>
      <c r="I3033" t="s">
        <v>180</v>
      </c>
      <c r="J3033" t="s">
        <v>3355</v>
      </c>
      <c r="K3033" t="s">
        <v>4134</v>
      </c>
      <c r="L3033">
        <v>9797</v>
      </c>
      <c r="M3033" t="s">
        <v>4135</v>
      </c>
      <c r="N3033" t="s">
        <v>4060</v>
      </c>
      <c r="O3033" t="s">
        <v>4136</v>
      </c>
      <c r="P3033">
        <v>97</v>
      </c>
      <c r="Q3033" t="s">
        <v>4134</v>
      </c>
      <c r="R3033">
        <v>11365.452939999999</v>
      </c>
      <c r="S3033" t="s">
        <v>4141</v>
      </c>
      <c r="T3033" t="s">
        <v>4170</v>
      </c>
    </row>
    <row r="3034" spans="1:20" x14ac:dyDescent="0.3">
      <c r="A3034" t="s">
        <v>3755</v>
      </c>
      <c r="B3034" t="s">
        <v>4628</v>
      </c>
      <c r="C3034" t="s">
        <v>4164</v>
      </c>
      <c r="D3034" t="s">
        <v>4061</v>
      </c>
      <c r="E3034" t="s">
        <v>4062</v>
      </c>
      <c r="F3034" t="s">
        <v>1834</v>
      </c>
      <c r="G3034" t="s">
        <v>2086</v>
      </c>
      <c r="H3034" t="s">
        <v>9</v>
      </c>
      <c r="I3034" t="s">
        <v>180</v>
      </c>
      <c r="J3034" t="s">
        <v>3355</v>
      </c>
      <c r="K3034" t="s">
        <v>4134</v>
      </c>
      <c r="L3034">
        <v>82</v>
      </c>
      <c r="M3034" t="s">
        <v>4135</v>
      </c>
      <c r="N3034" t="s">
        <v>4060</v>
      </c>
      <c r="O3034" t="s">
        <v>4136</v>
      </c>
      <c r="P3034">
        <v>82</v>
      </c>
      <c r="Q3034" t="s">
        <v>4134</v>
      </c>
      <c r="R3034">
        <v>2417.8858300000002</v>
      </c>
      <c r="S3034" t="s">
        <v>4264</v>
      </c>
      <c r="T3034"/>
    </row>
    <row r="3035" spans="1:20" x14ac:dyDescent="0.3">
      <c r="A3035" t="s">
        <v>3727</v>
      </c>
      <c r="B3035" t="s">
        <v>4139</v>
      </c>
      <c r="C3035" t="s">
        <v>4167</v>
      </c>
      <c r="D3035" t="s">
        <v>4061</v>
      </c>
      <c r="E3035" t="s">
        <v>4062</v>
      </c>
      <c r="F3035" t="s">
        <v>1834</v>
      </c>
      <c r="G3035" t="s">
        <v>2086</v>
      </c>
      <c r="H3035" t="s">
        <v>9</v>
      </c>
      <c r="I3035" t="s">
        <v>180</v>
      </c>
      <c r="J3035" t="s">
        <v>3355</v>
      </c>
      <c r="K3035" t="s">
        <v>4134</v>
      </c>
      <c r="L3035">
        <v>1428</v>
      </c>
      <c r="M3035" t="s">
        <v>4135</v>
      </c>
      <c r="N3035" t="s">
        <v>4060</v>
      </c>
      <c r="O3035" t="s">
        <v>4136</v>
      </c>
      <c r="P3035">
        <v>34</v>
      </c>
      <c r="Q3035" t="s">
        <v>4134</v>
      </c>
      <c r="R3035">
        <v>4435.2754500000001</v>
      </c>
      <c r="S3035" t="s">
        <v>4141</v>
      </c>
      <c r="T3035" t="s">
        <v>4237</v>
      </c>
    </row>
    <row r="3036" spans="1:20" x14ac:dyDescent="0.3">
      <c r="A3036" t="s">
        <v>3884</v>
      </c>
      <c r="B3036" t="s">
        <v>4139</v>
      </c>
      <c r="C3036" t="s">
        <v>4266</v>
      </c>
      <c r="D3036" t="s">
        <v>4061</v>
      </c>
      <c r="E3036" t="s">
        <v>4062</v>
      </c>
      <c r="F3036" t="s">
        <v>1834</v>
      </c>
      <c r="G3036" t="s">
        <v>2086</v>
      </c>
      <c r="H3036" t="s">
        <v>9</v>
      </c>
      <c r="I3036" t="s">
        <v>180</v>
      </c>
      <c r="J3036" t="s">
        <v>3355</v>
      </c>
      <c r="K3036" t="s">
        <v>4134</v>
      </c>
      <c r="L3036">
        <v>2037</v>
      </c>
      <c r="M3036" t="s">
        <v>4135</v>
      </c>
      <c r="N3036" t="s">
        <v>4060</v>
      </c>
      <c r="O3036" t="s">
        <v>4136</v>
      </c>
      <c r="P3036">
        <v>97</v>
      </c>
      <c r="Q3036" t="s">
        <v>4134</v>
      </c>
      <c r="R3036">
        <v>11365.452939999999</v>
      </c>
      <c r="S3036" t="s">
        <v>4141</v>
      </c>
      <c r="T3036" t="s">
        <v>4138</v>
      </c>
    </row>
    <row r="3037" spans="1:20" x14ac:dyDescent="0.3">
      <c r="A3037" t="s">
        <v>3787</v>
      </c>
      <c r="B3037" t="s">
        <v>4143</v>
      </c>
      <c r="C3037" t="s">
        <v>4199</v>
      </c>
      <c r="D3037" t="s">
        <v>4068</v>
      </c>
      <c r="E3037" t="s">
        <v>4069</v>
      </c>
      <c r="F3037" t="s">
        <v>1834</v>
      </c>
      <c r="G3037" t="s">
        <v>2086</v>
      </c>
      <c r="H3037" t="s">
        <v>9</v>
      </c>
      <c r="I3037" t="s">
        <v>180</v>
      </c>
      <c r="J3037" t="s">
        <v>3355</v>
      </c>
      <c r="K3037" t="s">
        <v>4134</v>
      </c>
      <c r="L3037">
        <v>108</v>
      </c>
      <c r="M3037" t="s">
        <v>4135</v>
      </c>
      <c r="N3037" t="s">
        <v>4060</v>
      </c>
      <c r="O3037" t="s">
        <v>4136</v>
      </c>
      <c r="P3037">
        <v>108</v>
      </c>
      <c r="Q3037" t="s">
        <v>4134</v>
      </c>
      <c r="R3037">
        <v>9867.69751</v>
      </c>
      <c r="S3037" t="s">
        <v>4145</v>
      </c>
      <c r="T3037" t="s">
        <v>4422</v>
      </c>
    </row>
    <row r="3038" spans="1:20" x14ac:dyDescent="0.3">
      <c r="A3038" t="s">
        <v>3702</v>
      </c>
      <c r="B3038" t="s">
        <v>4202</v>
      </c>
      <c r="C3038" t="s">
        <v>4164</v>
      </c>
      <c r="D3038" t="s">
        <v>4061</v>
      </c>
      <c r="E3038" t="s">
        <v>4062</v>
      </c>
      <c r="F3038" t="s">
        <v>1834</v>
      </c>
      <c r="G3038" t="s">
        <v>2086</v>
      </c>
      <c r="H3038" t="s">
        <v>9</v>
      </c>
      <c r="I3038" t="s">
        <v>180</v>
      </c>
      <c r="J3038" t="s">
        <v>3355</v>
      </c>
      <c r="K3038" t="s">
        <v>4134</v>
      </c>
      <c r="L3038">
        <v>206400</v>
      </c>
      <c r="M3038" t="s">
        <v>4135</v>
      </c>
      <c r="N3038" t="s">
        <v>4060</v>
      </c>
      <c r="O3038" t="s">
        <v>4136</v>
      </c>
      <c r="P3038">
        <v>400</v>
      </c>
      <c r="Q3038" t="s">
        <v>4134</v>
      </c>
      <c r="R3038">
        <v>2980.4106900000002</v>
      </c>
      <c r="S3038" t="s">
        <v>4203</v>
      </c>
      <c r="T3038" t="s">
        <v>4194</v>
      </c>
    </row>
    <row r="3039" spans="1:20" x14ac:dyDescent="0.3">
      <c r="A3039" t="s">
        <v>3922</v>
      </c>
      <c r="B3039" t="s">
        <v>4262</v>
      </c>
      <c r="C3039" t="s">
        <v>4152</v>
      </c>
      <c r="D3039" t="s">
        <v>4068</v>
      </c>
      <c r="E3039" t="s">
        <v>4069</v>
      </c>
      <c r="F3039" t="s">
        <v>1834</v>
      </c>
      <c r="G3039" t="s">
        <v>2086</v>
      </c>
      <c r="H3039" t="s">
        <v>9</v>
      </c>
      <c r="I3039" t="s">
        <v>180</v>
      </c>
      <c r="J3039" t="s">
        <v>3355</v>
      </c>
      <c r="K3039" t="s">
        <v>4134</v>
      </c>
      <c r="L3039">
        <v>58</v>
      </c>
      <c r="M3039" t="s">
        <v>4135</v>
      </c>
      <c r="N3039" t="s">
        <v>4060</v>
      </c>
      <c r="O3039" t="s">
        <v>4136</v>
      </c>
      <c r="P3039">
        <v>2</v>
      </c>
      <c r="Q3039" t="s">
        <v>4134</v>
      </c>
      <c r="R3039">
        <v>174263.28928</v>
      </c>
      <c r="S3039" t="s">
        <v>4263</v>
      </c>
      <c r="T3039" t="s">
        <v>4264</v>
      </c>
    </row>
    <row r="3040" spans="1:20" x14ac:dyDescent="0.3">
      <c r="A3040" t="s">
        <v>3727</v>
      </c>
      <c r="B3040" t="s">
        <v>4139</v>
      </c>
      <c r="C3040" t="s">
        <v>4159</v>
      </c>
      <c r="D3040" t="s">
        <v>4061</v>
      </c>
      <c r="E3040" t="s">
        <v>4062</v>
      </c>
      <c r="F3040" t="s">
        <v>1834</v>
      </c>
      <c r="G3040" t="s">
        <v>2086</v>
      </c>
      <c r="H3040" t="s">
        <v>9</v>
      </c>
      <c r="I3040" t="s">
        <v>180</v>
      </c>
      <c r="J3040" t="s">
        <v>3355</v>
      </c>
      <c r="K3040" t="s">
        <v>4134</v>
      </c>
      <c r="L3040">
        <v>336</v>
      </c>
      <c r="M3040" t="s">
        <v>4135</v>
      </c>
      <c r="N3040" t="s">
        <v>4060</v>
      </c>
      <c r="O3040" t="s">
        <v>4136</v>
      </c>
      <c r="P3040">
        <v>241</v>
      </c>
      <c r="Q3040" t="s">
        <v>4134</v>
      </c>
      <c r="R3040">
        <v>4435.2754500000001</v>
      </c>
      <c r="S3040" t="s">
        <v>4141</v>
      </c>
      <c r="T3040" t="s">
        <v>4325</v>
      </c>
    </row>
    <row r="3041" spans="1:20" x14ac:dyDescent="0.3">
      <c r="A3041" t="s">
        <v>3727</v>
      </c>
      <c r="B3041" t="s">
        <v>4395</v>
      </c>
      <c r="C3041" t="s">
        <v>4152</v>
      </c>
      <c r="D3041" t="s">
        <v>4061</v>
      </c>
      <c r="E3041" t="s">
        <v>4062</v>
      </c>
      <c r="F3041" t="s">
        <v>1834</v>
      </c>
      <c r="G3041" t="s">
        <v>2086</v>
      </c>
      <c r="H3041" t="s">
        <v>9</v>
      </c>
      <c r="I3041" t="s">
        <v>180</v>
      </c>
      <c r="J3041" t="s">
        <v>3355</v>
      </c>
      <c r="K3041" t="s">
        <v>4134</v>
      </c>
      <c r="L3041">
        <v>17</v>
      </c>
      <c r="M3041" t="s">
        <v>4135</v>
      </c>
      <c r="N3041" t="s">
        <v>4060</v>
      </c>
      <c r="O3041" t="s">
        <v>4136</v>
      </c>
      <c r="P3041">
        <v>17</v>
      </c>
      <c r="Q3041" t="s">
        <v>4134</v>
      </c>
      <c r="R3041">
        <v>4612.4273599999997</v>
      </c>
      <c r="S3041" t="s">
        <v>4396</v>
      </c>
      <c r="T3041"/>
    </row>
    <row r="3042" spans="1:20" x14ac:dyDescent="0.3">
      <c r="A3042" t="s">
        <v>3755</v>
      </c>
      <c r="B3042" t="s">
        <v>4202</v>
      </c>
      <c r="C3042" t="s">
        <v>4152</v>
      </c>
      <c r="D3042" t="s">
        <v>4061</v>
      </c>
      <c r="E3042" t="s">
        <v>4062</v>
      </c>
      <c r="F3042" t="s">
        <v>1834</v>
      </c>
      <c r="G3042" t="s">
        <v>2086</v>
      </c>
      <c r="H3042" t="s">
        <v>9</v>
      </c>
      <c r="I3042" t="s">
        <v>180</v>
      </c>
      <c r="J3042" t="s">
        <v>3355</v>
      </c>
      <c r="K3042" t="s">
        <v>4134</v>
      </c>
      <c r="L3042">
        <v>14937</v>
      </c>
      <c r="M3042" t="s">
        <v>4135</v>
      </c>
      <c r="N3042" t="s">
        <v>4060</v>
      </c>
      <c r="O3042" t="s">
        <v>4136</v>
      </c>
      <c r="P3042">
        <v>383</v>
      </c>
      <c r="Q3042" t="s">
        <v>4134</v>
      </c>
      <c r="R3042">
        <v>2325.0208200000002</v>
      </c>
      <c r="S3042" t="s">
        <v>4203</v>
      </c>
      <c r="T3042" t="s">
        <v>4337</v>
      </c>
    </row>
    <row r="3043" spans="1:20" x14ac:dyDescent="0.3">
      <c r="A3043" t="s">
        <v>4002</v>
      </c>
      <c r="B3043" t="s">
        <v>4189</v>
      </c>
      <c r="C3043" t="s">
        <v>4164</v>
      </c>
      <c r="D3043" t="s">
        <v>4068</v>
      </c>
      <c r="E3043" t="s">
        <v>4069</v>
      </c>
      <c r="F3043" t="s">
        <v>1834</v>
      </c>
      <c r="G3043" t="s">
        <v>2086</v>
      </c>
      <c r="H3043" t="s">
        <v>9</v>
      </c>
      <c r="I3043" t="s">
        <v>180</v>
      </c>
      <c r="J3043" t="s">
        <v>3355</v>
      </c>
      <c r="K3043" t="s">
        <v>4134</v>
      </c>
      <c r="L3043">
        <v>12</v>
      </c>
      <c r="M3043" t="s">
        <v>4135</v>
      </c>
      <c r="N3043" t="s">
        <v>4060</v>
      </c>
      <c r="O3043" t="s">
        <v>4136</v>
      </c>
      <c r="P3043">
        <v>6</v>
      </c>
      <c r="Q3043" t="s">
        <v>4134</v>
      </c>
      <c r="R3043">
        <v>101601.22953</v>
      </c>
      <c r="S3043" t="s">
        <v>4190</v>
      </c>
      <c r="T3043" t="s">
        <v>4257</v>
      </c>
    </row>
    <row r="3044" spans="1:20" x14ac:dyDescent="0.3">
      <c r="A3044" t="s">
        <v>3702</v>
      </c>
      <c r="B3044" t="s">
        <v>4548</v>
      </c>
      <c r="C3044" t="s">
        <v>4164</v>
      </c>
      <c r="D3044" t="s">
        <v>4061</v>
      </c>
      <c r="E3044" t="s">
        <v>4062</v>
      </c>
      <c r="F3044" t="s">
        <v>572</v>
      </c>
      <c r="G3044" t="s">
        <v>3201</v>
      </c>
      <c r="H3044" t="s">
        <v>9</v>
      </c>
      <c r="I3044" t="s">
        <v>180</v>
      </c>
      <c r="J3044" t="s">
        <v>3404</v>
      </c>
      <c r="K3044" t="s">
        <v>4134</v>
      </c>
      <c r="L3044">
        <v>35</v>
      </c>
      <c r="M3044" t="s">
        <v>4135</v>
      </c>
      <c r="N3044" t="s">
        <v>4060</v>
      </c>
      <c r="O3044" t="s">
        <v>4136</v>
      </c>
      <c r="P3044">
        <v>35</v>
      </c>
      <c r="Q3044" t="s">
        <v>4134</v>
      </c>
      <c r="R3044">
        <v>3259.0457500000002</v>
      </c>
      <c r="S3044" t="s">
        <v>4539</v>
      </c>
      <c r="T3044"/>
    </row>
    <row r="3045" spans="1:20" x14ac:dyDescent="0.3">
      <c r="A3045" t="s">
        <v>3958</v>
      </c>
      <c r="B3045" t="s">
        <v>4139</v>
      </c>
      <c r="C3045" t="s">
        <v>4152</v>
      </c>
      <c r="D3045" t="s">
        <v>4061</v>
      </c>
      <c r="E3045" t="s">
        <v>4062</v>
      </c>
      <c r="F3045" t="s">
        <v>1834</v>
      </c>
      <c r="G3045" t="s">
        <v>2086</v>
      </c>
      <c r="H3045" t="s">
        <v>9</v>
      </c>
      <c r="I3045" t="s">
        <v>180</v>
      </c>
      <c r="J3045" t="s">
        <v>3355</v>
      </c>
      <c r="K3045" t="s">
        <v>4134</v>
      </c>
      <c r="L3045">
        <v>16720</v>
      </c>
      <c r="M3045" t="s">
        <v>4135</v>
      </c>
      <c r="N3045" t="s">
        <v>4060</v>
      </c>
      <c r="O3045" t="s">
        <v>4136</v>
      </c>
      <c r="P3045">
        <v>209</v>
      </c>
      <c r="Q3045" t="s">
        <v>4134</v>
      </c>
      <c r="R3045">
        <v>1775.81025</v>
      </c>
      <c r="S3045" t="s">
        <v>4141</v>
      </c>
      <c r="T3045" t="s">
        <v>4158</v>
      </c>
    </row>
    <row r="3046" spans="1:20" x14ac:dyDescent="0.3">
      <c r="A3046" t="s">
        <v>3923</v>
      </c>
      <c r="B3046" t="s">
        <v>4581</v>
      </c>
      <c r="C3046" t="s">
        <v>4164</v>
      </c>
      <c r="D3046" t="s">
        <v>4097</v>
      </c>
      <c r="E3046" t="s">
        <v>4098</v>
      </c>
      <c r="F3046" t="s">
        <v>37</v>
      </c>
      <c r="G3046" t="s">
        <v>2210</v>
      </c>
      <c r="H3046" t="s">
        <v>25</v>
      </c>
      <c r="I3046" t="s">
        <v>184</v>
      </c>
      <c r="J3046" t="s">
        <v>3383</v>
      </c>
      <c r="K3046" t="s">
        <v>4134</v>
      </c>
      <c r="L3046">
        <v>2704</v>
      </c>
      <c r="M3046" t="s">
        <v>4135</v>
      </c>
      <c r="N3046" t="s">
        <v>4080</v>
      </c>
      <c r="O3046" t="s">
        <v>4183</v>
      </c>
      <c r="P3046">
        <v>338</v>
      </c>
      <c r="Q3046" t="s">
        <v>4134</v>
      </c>
      <c r="R3046">
        <v>444.92</v>
      </c>
      <c r="S3046" t="s">
        <v>4242</v>
      </c>
      <c r="T3046" t="s">
        <v>4508</v>
      </c>
    </row>
    <row r="3047" spans="1:20" x14ac:dyDescent="0.3">
      <c r="A3047" t="s">
        <v>3774</v>
      </c>
      <c r="B3047" t="s">
        <v>4247</v>
      </c>
      <c r="C3047" t="s">
        <v>4199</v>
      </c>
      <c r="D3047" t="s">
        <v>4085</v>
      </c>
      <c r="E3047" t="s">
        <v>4086</v>
      </c>
      <c r="F3047" t="s">
        <v>37</v>
      </c>
      <c r="G3047" t="s">
        <v>2210</v>
      </c>
      <c r="H3047" t="s">
        <v>25</v>
      </c>
      <c r="I3047" t="s">
        <v>184</v>
      </c>
      <c r="J3047" t="s">
        <v>3383</v>
      </c>
      <c r="K3047" t="s">
        <v>4134</v>
      </c>
      <c r="L3047">
        <v>5000</v>
      </c>
      <c r="M3047" t="s">
        <v>4135</v>
      </c>
      <c r="N3047" t="s">
        <v>4060</v>
      </c>
      <c r="O3047" t="s">
        <v>4136</v>
      </c>
      <c r="P3047">
        <v>1000</v>
      </c>
      <c r="Q3047" t="s">
        <v>4134</v>
      </c>
      <c r="R3047">
        <v>1397.8159800000001</v>
      </c>
      <c r="S3047" t="s">
        <v>4248</v>
      </c>
      <c r="T3047" t="s">
        <v>4507</v>
      </c>
    </row>
    <row r="3048" spans="1:20" x14ac:dyDescent="0.3">
      <c r="A3048" t="s">
        <v>3884</v>
      </c>
      <c r="B3048" t="s">
        <v>4139</v>
      </c>
      <c r="C3048" t="s">
        <v>4140</v>
      </c>
      <c r="D3048" t="s">
        <v>4061</v>
      </c>
      <c r="E3048" t="s">
        <v>4062</v>
      </c>
      <c r="F3048" t="s">
        <v>1834</v>
      </c>
      <c r="G3048" t="s">
        <v>2086</v>
      </c>
      <c r="H3048" t="s">
        <v>9</v>
      </c>
      <c r="I3048" t="s">
        <v>180</v>
      </c>
      <c r="J3048" t="s">
        <v>3355</v>
      </c>
      <c r="K3048" t="s">
        <v>4134</v>
      </c>
      <c r="L3048">
        <v>4410</v>
      </c>
      <c r="M3048" t="s">
        <v>4135</v>
      </c>
      <c r="N3048" t="s">
        <v>4060</v>
      </c>
      <c r="O3048" t="s">
        <v>4136</v>
      </c>
      <c r="P3048">
        <v>42</v>
      </c>
      <c r="Q3048" t="s">
        <v>4134</v>
      </c>
      <c r="R3048">
        <v>10162.67376</v>
      </c>
      <c r="S3048" t="s">
        <v>4141</v>
      </c>
      <c r="T3048" t="s">
        <v>4445</v>
      </c>
    </row>
    <row r="3049" spans="1:20" x14ac:dyDescent="0.3">
      <c r="A3049" t="s">
        <v>3702</v>
      </c>
      <c r="B3049" t="s">
        <v>4139</v>
      </c>
      <c r="C3049" t="s">
        <v>4275</v>
      </c>
      <c r="D3049" t="s">
        <v>4061</v>
      </c>
      <c r="E3049" t="s">
        <v>4062</v>
      </c>
      <c r="F3049" t="s">
        <v>1834</v>
      </c>
      <c r="G3049" t="s">
        <v>2086</v>
      </c>
      <c r="H3049" t="s">
        <v>9</v>
      </c>
      <c r="I3049" t="s">
        <v>180</v>
      </c>
      <c r="J3049" t="s">
        <v>3355</v>
      </c>
      <c r="K3049" t="s">
        <v>4134</v>
      </c>
      <c r="L3049">
        <v>44616</v>
      </c>
      <c r="M3049" t="s">
        <v>4135</v>
      </c>
      <c r="N3049" t="s">
        <v>4060</v>
      </c>
      <c r="O3049" t="s">
        <v>4136</v>
      </c>
      <c r="P3049">
        <v>169</v>
      </c>
      <c r="Q3049" t="s">
        <v>4134</v>
      </c>
      <c r="R3049">
        <v>2980.4106900000002</v>
      </c>
      <c r="S3049" t="s">
        <v>4141</v>
      </c>
      <c r="T3049" t="s">
        <v>4263</v>
      </c>
    </row>
    <row r="3050" spans="1:20" x14ac:dyDescent="0.3">
      <c r="A3050" t="s">
        <v>3787</v>
      </c>
      <c r="B3050" t="s">
        <v>4163</v>
      </c>
      <c r="C3050" t="s">
        <v>4199</v>
      </c>
      <c r="D3050" t="s">
        <v>4068</v>
      </c>
      <c r="E3050" t="s">
        <v>4069</v>
      </c>
      <c r="F3050" t="s">
        <v>1834</v>
      </c>
      <c r="G3050" t="s">
        <v>2086</v>
      </c>
      <c r="H3050" t="s">
        <v>9</v>
      </c>
      <c r="I3050" t="s">
        <v>180</v>
      </c>
      <c r="J3050" t="s">
        <v>3355</v>
      </c>
      <c r="K3050" t="s">
        <v>4134</v>
      </c>
      <c r="L3050">
        <v>300</v>
      </c>
      <c r="M3050" t="s">
        <v>4135</v>
      </c>
      <c r="N3050" t="s">
        <v>4060</v>
      </c>
      <c r="O3050" t="s">
        <v>4136</v>
      </c>
      <c r="P3050">
        <v>150</v>
      </c>
      <c r="Q3050" t="s">
        <v>4134</v>
      </c>
      <c r="R3050">
        <v>9132.3754399999998</v>
      </c>
      <c r="S3050" t="s">
        <v>4165</v>
      </c>
      <c r="T3050" t="s">
        <v>4257</v>
      </c>
    </row>
    <row r="3051" spans="1:20" x14ac:dyDescent="0.3">
      <c r="A3051" t="s">
        <v>3811</v>
      </c>
      <c r="B3051" t="s">
        <v>4328</v>
      </c>
      <c r="C3051" t="s">
        <v>4159</v>
      </c>
      <c r="D3051" t="s">
        <v>4085</v>
      </c>
      <c r="E3051" t="s">
        <v>4086</v>
      </c>
      <c r="F3051" t="s">
        <v>331</v>
      </c>
      <c r="G3051" t="s">
        <v>2211</v>
      </c>
      <c r="H3051" t="s">
        <v>46</v>
      </c>
      <c r="I3051" t="s">
        <v>180</v>
      </c>
      <c r="J3051" t="s">
        <v>3383</v>
      </c>
      <c r="K3051" t="s">
        <v>4134</v>
      </c>
      <c r="L3051">
        <v>14000</v>
      </c>
      <c r="M3051" t="s">
        <v>4135</v>
      </c>
      <c r="N3051" t="s">
        <v>4060</v>
      </c>
      <c r="O3051" t="s">
        <v>4136</v>
      </c>
      <c r="P3051">
        <v>1000</v>
      </c>
      <c r="Q3051" t="s">
        <v>4134</v>
      </c>
      <c r="R3051">
        <v>1898.03172</v>
      </c>
      <c r="S3051" t="s">
        <v>4155</v>
      </c>
      <c r="T3051" t="s">
        <v>4165</v>
      </c>
    </row>
    <row r="3052" spans="1:20" x14ac:dyDescent="0.3">
      <c r="A3052" t="s">
        <v>3755</v>
      </c>
      <c r="B3052" t="s">
        <v>4132</v>
      </c>
      <c r="C3052" t="s">
        <v>4228</v>
      </c>
      <c r="D3052" t="s">
        <v>4061</v>
      </c>
      <c r="E3052" t="s">
        <v>4062</v>
      </c>
      <c r="F3052" t="s">
        <v>572</v>
      </c>
      <c r="G3052" t="s">
        <v>3201</v>
      </c>
      <c r="H3052" t="s">
        <v>9</v>
      </c>
      <c r="I3052" t="s">
        <v>180</v>
      </c>
      <c r="J3052" t="s">
        <v>3404</v>
      </c>
      <c r="K3052" t="s">
        <v>4134</v>
      </c>
      <c r="L3052">
        <v>17927</v>
      </c>
      <c r="M3052" t="s">
        <v>4135</v>
      </c>
      <c r="N3052" t="s">
        <v>4060</v>
      </c>
      <c r="O3052" t="s">
        <v>4136</v>
      </c>
      <c r="P3052">
        <v>197</v>
      </c>
      <c r="Q3052" t="s">
        <v>4134</v>
      </c>
      <c r="R3052">
        <v>2352.5772099999999</v>
      </c>
      <c r="S3052" t="s">
        <v>4137</v>
      </c>
      <c r="T3052" t="s">
        <v>4317</v>
      </c>
    </row>
    <row r="3053" spans="1:20" x14ac:dyDescent="0.3">
      <c r="A3053" t="s">
        <v>3884</v>
      </c>
      <c r="B3053" t="s">
        <v>4139</v>
      </c>
      <c r="C3053" t="s">
        <v>4182</v>
      </c>
      <c r="D3053" t="s">
        <v>4061</v>
      </c>
      <c r="E3053" t="s">
        <v>4062</v>
      </c>
      <c r="F3053" t="s">
        <v>1834</v>
      </c>
      <c r="G3053" t="s">
        <v>2086</v>
      </c>
      <c r="H3053" t="s">
        <v>9</v>
      </c>
      <c r="I3053" t="s">
        <v>180</v>
      </c>
      <c r="J3053" t="s">
        <v>3355</v>
      </c>
      <c r="K3053" t="s">
        <v>4134</v>
      </c>
      <c r="L3053">
        <v>210</v>
      </c>
      <c r="M3053" t="s">
        <v>4135</v>
      </c>
      <c r="N3053" t="s">
        <v>4060</v>
      </c>
      <c r="O3053" t="s">
        <v>4136</v>
      </c>
      <c r="P3053">
        <v>35</v>
      </c>
      <c r="Q3053" t="s">
        <v>4134</v>
      </c>
      <c r="R3053">
        <v>10162.67376</v>
      </c>
      <c r="S3053" t="s">
        <v>4141</v>
      </c>
      <c r="T3053" t="s">
        <v>4412</v>
      </c>
    </row>
    <row r="3054" spans="1:20" x14ac:dyDescent="0.3">
      <c r="A3054" t="s">
        <v>3727</v>
      </c>
      <c r="B3054" t="s">
        <v>4202</v>
      </c>
      <c r="C3054" t="s">
        <v>4182</v>
      </c>
      <c r="D3054" t="s">
        <v>4061</v>
      </c>
      <c r="E3054" t="s">
        <v>4062</v>
      </c>
      <c r="F3054" t="s">
        <v>1834</v>
      </c>
      <c r="G3054" t="s">
        <v>2086</v>
      </c>
      <c r="H3054" t="s">
        <v>9</v>
      </c>
      <c r="I3054" t="s">
        <v>180</v>
      </c>
      <c r="J3054" t="s">
        <v>3355</v>
      </c>
      <c r="K3054" t="s">
        <v>4134</v>
      </c>
      <c r="L3054">
        <v>6256</v>
      </c>
      <c r="M3054" t="s">
        <v>4135</v>
      </c>
      <c r="N3054" t="s">
        <v>4060</v>
      </c>
      <c r="O3054" t="s">
        <v>4136</v>
      </c>
      <c r="P3054">
        <v>184</v>
      </c>
      <c r="Q3054" t="s">
        <v>4134</v>
      </c>
      <c r="R3054">
        <v>4435.2754500000001</v>
      </c>
      <c r="S3054" t="s">
        <v>4203</v>
      </c>
      <c r="T3054" t="s">
        <v>4607</v>
      </c>
    </row>
    <row r="3055" spans="1:20" x14ac:dyDescent="0.3">
      <c r="A3055" t="s">
        <v>3755</v>
      </c>
      <c r="B3055" t="s">
        <v>4132</v>
      </c>
      <c r="C3055" t="s">
        <v>4228</v>
      </c>
      <c r="D3055" t="s">
        <v>4061</v>
      </c>
      <c r="E3055" t="s">
        <v>4062</v>
      </c>
      <c r="F3055" t="s">
        <v>572</v>
      </c>
      <c r="G3055" t="s">
        <v>3201</v>
      </c>
      <c r="H3055" t="s">
        <v>9</v>
      </c>
      <c r="I3055" t="s">
        <v>180</v>
      </c>
      <c r="J3055" t="s">
        <v>3404</v>
      </c>
      <c r="K3055" t="s">
        <v>4134</v>
      </c>
      <c r="L3055">
        <v>3940</v>
      </c>
      <c r="M3055" t="s">
        <v>4135</v>
      </c>
      <c r="N3055" t="s">
        <v>4060</v>
      </c>
      <c r="O3055" t="s">
        <v>4136</v>
      </c>
      <c r="P3055">
        <v>197</v>
      </c>
      <c r="Q3055" t="s">
        <v>4134</v>
      </c>
      <c r="R3055">
        <v>2352.5772099999999</v>
      </c>
      <c r="S3055" t="s">
        <v>4137</v>
      </c>
      <c r="T3055" t="s">
        <v>4310</v>
      </c>
    </row>
    <row r="3056" spans="1:20" x14ac:dyDescent="0.3">
      <c r="A3056" t="s">
        <v>4019</v>
      </c>
      <c r="B3056" t="s">
        <v>4343</v>
      </c>
      <c r="C3056" t="s">
        <v>4164</v>
      </c>
      <c r="D3056" t="s">
        <v>4089</v>
      </c>
      <c r="E3056" t="s">
        <v>4090</v>
      </c>
      <c r="F3056" t="s">
        <v>37</v>
      </c>
      <c r="G3056" t="s">
        <v>2210</v>
      </c>
      <c r="H3056" t="s">
        <v>25</v>
      </c>
      <c r="I3056" t="s">
        <v>184</v>
      </c>
      <c r="J3056" t="s">
        <v>3383</v>
      </c>
      <c r="K3056" t="s">
        <v>4134</v>
      </c>
      <c r="L3056">
        <v>6000</v>
      </c>
      <c r="M3056" t="s">
        <v>4135</v>
      </c>
      <c r="N3056" t="s">
        <v>4080</v>
      </c>
      <c r="O3056" t="s">
        <v>4183</v>
      </c>
      <c r="P3056">
        <v>3000</v>
      </c>
      <c r="Q3056" t="s">
        <v>4134</v>
      </c>
      <c r="R3056">
        <v>215.31</v>
      </c>
      <c r="S3056" t="s">
        <v>4344</v>
      </c>
      <c r="T3056" t="s">
        <v>4491</v>
      </c>
    </row>
    <row r="3057" spans="1:20" x14ac:dyDescent="0.3">
      <c r="A3057" t="s">
        <v>4003</v>
      </c>
      <c r="B3057" t="s">
        <v>4189</v>
      </c>
      <c r="C3057" t="s">
        <v>4199</v>
      </c>
      <c r="D3057" t="s">
        <v>4068</v>
      </c>
      <c r="E3057" t="s">
        <v>4069</v>
      </c>
      <c r="F3057" t="s">
        <v>1834</v>
      </c>
      <c r="G3057" t="s">
        <v>2086</v>
      </c>
      <c r="H3057" t="s">
        <v>9</v>
      </c>
      <c r="I3057" t="s">
        <v>180</v>
      </c>
      <c r="J3057" t="s">
        <v>3355</v>
      </c>
      <c r="K3057" t="s">
        <v>4134</v>
      </c>
      <c r="L3057">
        <v>16</v>
      </c>
      <c r="M3057" t="s">
        <v>4135</v>
      </c>
      <c r="N3057" t="s">
        <v>4060</v>
      </c>
      <c r="O3057" t="s">
        <v>4136</v>
      </c>
      <c r="P3057">
        <v>8</v>
      </c>
      <c r="Q3057" t="s">
        <v>4134</v>
      </c>
      <c r="R3057">
        <v>127938.51718</v>
      </c>
      <c r="S3057" t="s">
        <v>4190</v>
      </c>
      <c r="T3057" t="s">
        <v>4504</v>
      </c>
    </row>
    <row r="3058" spans="1:20" x14ac:dyDescent="0.3">
      <c r="A3058" t="s">
        <v>3702</v>
      </c>
      <c r="B3058" t="s">
        <v>4139</v>
      </c>
      <c r="C3058" t="s">
        <v>4252</v>
      </c>
      <c r="D3058" t="s">
        <v>4061</v>
      </c>
      <c r="E3058" t="s">
        <v>4062</v>
      </c>
      <c r="F3058" t="s">
        <v>1834</v>
      </c>
      <c r="G3058" t="s">
        <v>2086</v>
      </c>
      <c r="H3058" t="s">
        <v>9</v>
      </c>
      <c r="I3058" t="s">
        <v>180</v>
      </c>
      <c r="J3058" t="s">
        <v>3355</v>
      </c>
      <c r="K3058" t="s">
        <v>4134</v>
      </c>
      <c r="L3058">
        <v>5476</v>
      </c>
      <c r="M3058" t="s">
        <v>4135</v>
      </c>
      <c r="N3058" t="s">
        <v>4060</v>
      </c>
      <c r="O3058" t="s">
        <v>4136</v>
      </c>
      <c r="P3058">
        <v>148</v>
      </c>
      <c r="Q3058" t="s">
        <v>4134</v>
      </c>
      <c r="R3058">
        <v>2980.4106900000002</v>
      </c>
      <c r="S3058" t="s">
        <v>4141</v>
      </c>
      <c r="T3058" t="s">
        <v>4254</v>
      </c>
    </row>
    <row r="3059" spans="1:20" x14ac:dyDescent="0.3">
      <c r="A3059" t="s">
        <v>3884</v>
      </c>
      <c r="B3059" t="s">
        <v>4139</v>
      </c>
      <c r="C3059" t="s">
        <v>4140</v>
      </c>
      <c r="D3059" t="s">
        <v>4061</v>
      </c>
      <c r="E3059" t="s">
        <v>4062</v>
      </c>
      <c r="F3059" t="s">
        <v>1834</v>
      </c>
      <c r="G3059" t="s">
        <v>2086</v>
      </c>
      <c r="H3059" t="s">
        <v>9</v>
      </c>
      <c r="I3059" t="s">
        <v>180</v>
      </c>
      <c r="J3059" t="s">
        <v>3355</v>
      </c>
      <c r="K3059" t="s">
        <v>4134</v>
      </c>
      <c r="L3059">
        <v>4578</v>
      </c>
      <c r="M3059" t="s">
        <v>4135</v>
      </c>
      <c r="N3059" t="s">
        <v>4060</v>
      </c>
      <c r="O3059" t="s">
        <v>4136</v>
      </c>
      <c r="P3059">
        <v>42</v>
      </c>
      <c r="Q3059" t="s">
        <v>4134</v>
      </c>
      <c r="R3059">
        <v>10162.67376</v>
      </c>
      <c r="S3059" t="s">
        <v>4141</v>
      </c>
      <c r="T3059" t="s">
        <v>4187</v>
      </c>
    </row>
    <row r="3060" spans="1:20" x14ac:dyDescent="0.3">
      <c r="A3060" t="s">
        <v>3774</v>
      </c>
      <c r="B3060" t="s">
        <v>4369</v>
      </c>
      <c r="C3060" t="s">
        <v>4164</v>
      </c>
      <c r="D3060" t="s">
        <v>4085</v>
      </c>
      <c r="E3060" t="s">
        <v>4086</v>
      </c>
      <c r="F3060" t="s">
        <v>71</v>
      </c>
      <c r="G3060" t="s">
        <v>2214</v>
      </c>
      <c r="H3060" t="s">
        <v>23</v>
      </c>
      <c r="I3060" t="s">
        <v>184</v>
      </c>
      <c r="J3060" t="s">
        <v>3383</v>
      </c>
      <c r="K3060" t="s">
        <v>4134</v>
      </c>
      <c r="L3060">
        <v>1000</v>
      </c>
      <c r="M3060" t="s">
        <v>4135</v>
      </c>
      <c r="N3060" t="s">
        <v>4060</v>
      </c>
      <c r="O3060" t="s">
        <v>4136</v>
      </c>
      <c r="P3060">
        <v>500</v>
      </c>
      <c r="Q3060" t="s">
        <v>4134</v>
      </c>
      <c r="R3060">
        <v>1407.30351</v>
      </c>
      <c r="S3060" t="s">
        <v>4179</v>
      </c>
      <c r="T3060" t="s">
        <v>4370</v>
      </c>
    </row>
    <row r="3061" spans="1:20" x14ac:dyDescent="0.3">
      <c r="A3061" t="s">
        <v>3725</v>
      </c>
      <c r="B3061" t="s">
        <v>4321</v>
      </c>
      <c r="C3061" t="s">
        <v>4172</v>
      </c>
      <c r="D3061" t="s">
        <v>4085</v>
      </c>
      <c r="E3061" t="s">
        <v>4086</v>
      </c>
      <c r="F3061" t="s">
        <v>71</v>
      </c>
      <c r="G3061" t="s">
        <v>2214</v>
      </c>
      <c r="H3061" t="s">
        <v>23</v>
      </c>
      <c r="I3061" t="s">
        <v>184</v>
      </c>
      <c r="J3061" t="s">
        <v>3383</v>
      </c>
      <c r="K3061" t="s">
        <v>4134</v>
      </c>
      <c r="L3061">
        <v>550</v>
      </c>
      <c r="M3061" t="s">
        <v>4135</v>
      </c>
      <c r="N3061" t="s">
        <v>4060</v>
      </c>
      <c r="O3061" t="s">
        <v>4136</v>
      </c>
      <c r="P3061">
        <v>550</v>
      </c>
      <c r="Q3061" t="s">
        <v>4134</v>
      </c>
      <c r="R3061">
        <v>714.07528000000002</v>
      </c>
      <c r="S3061" t="s">
        <v>4155</v>
      </c>
      <c r="T3061" t="s">
        <v>4156</v>
      </c>
    </row>
    <row r="3062" spans="1:20" x14ac:dyDescent="0.3">
      <c r="A3062" t="s">
        <v>3702</v>
      </c>
      <c r="B3062" t="s">
        <v>4548</v>
      </c>
      <c r="C3062" t="s">
        <v>4199</v>
      </c>
      <c r="D3062" t="s">
        <v>4061</v>
      </c>
      <c r="E3062" t="s">
        <v>4062</v>
      </c>
      <c r="F3062" t="s">
        <v>572</v>
      </c>
      <c r="G3062" t="s">
        <v>3201</v>
      </c>
      <c r="H3062" t="s">
        <v>9</v>
      </c>
      <c r="I3062" t="s">
        <v>180</v>
      </c>
      <c r="J3062" t="s">
        <v>3404</v>
      </c>
      <c r="K3062" t="s">
        <v>4134</v>
      </c>
      <c r="L3062">
        <v>167</v>
      </c>
      <c r="M3062" t="s">
        <v>4135</v>
      </c>
      <c r="N3062" t="s">
        <v>4060</v>
      </c>
      <c r="O3062" t="s">
        <v>4136</v>
      </c>
      <c r="P3062">
        <v>167</v>
      </c>
      <c r="Q3062" t="s">
        <v>4134</v>
      </c>
      <c r="R3062">
        <v>3259.0457500000002</v>
      </c>
      <c r="S3062" t="s">
        <v>4539</v>
      </c>
      <c r="T3062"/>
    </row>
    <row r="3063" spans="1:20" x14ac:dyDescent="0.3">
      <c r="A3063" t="s">
        <v>3884</v>
      </c>
      <c r="B3063" t="s">
        <v>4139</v>
      </c>
      <c r="C3063" t="s">
        <v>4140</v>
      </c>
      <c r="D3063" t="s">
        <v>4061</v>
      </c>
      <c r="E3063" t="s">
        <v>4062</v>
      </c>
      <c r="F3063" t="s">
        <v>1834</v>
      </c>
      <c r="G3063" t="s">
        <v>2086</v>
      </c>
      <c r="H3063" t="s">
        <v>9</v>
      </c>
      <c r="I3063" t="s">
        <v>180</v>
      </c>
      <c r="J3063" t="s">
        <v>3355</v>
      </c>
      <c r="K3063" t="s">
        <v>4134</v>
      </c>
      <c r="L3063">
        <v>1974</v>
      </c>
      <c r="M3063" t="s">
        <v>4135</v>
      </c>
      <c r="N3063" t="s">
        <v>4060</v>
      </c>
      <c r="O3063" t="s">
        <v>4136</v>
      </c>
      <c r="P3063">
        <v>42</v>
      </c>
      <c r="Q3063" t="s">
        <v>4134</v>
      </c>
      <c r="R3063">
        <v>10162.67376</v>
      </c>
      <c r="S3063" t="s">
        <v>4141</v>
      </c>
      <c r="T3063" t="s">
        <v>4338</v>
      </c>
    </row>
    <row r="3064" spans="1:20" x14ac:dyDescent="0.3">
      <c r="A3064" t="s">
        <v>3727</v>
      </c>
      <c r="B3064" t="s">
        <v>4161</v>
      </c>
      <c r="C3064" t="s">
        <v>4152</v>
      </c>
      <c r="D3064" t="s">
        <v>4061</v>
      </c>
      <c r="E3064" t="s">
        <v>4062</v>
      </c>
      <c r="F3064" t="s">
        <v>1834</v>
      </c>
      <c r="G3064" t="s">
        <v>2086</v>
      </c>
      <c r="H3064" t="s">
        <v>9</v>
      </c>
      <c r="I3064" t="s">
        <v>180</v>
      </c>
      <c r="J3064" t="s">
        <v>3355</v>
      </c>
      <c r="K3064" t="s">
        <v>4134</v>
      </c>
      <c r="L3064">
        <v>468</v>
      </c>
      <c r="M3064" t="s">
        <v>4135</v>
      </c>
      <c r="N3064" t="s">
        <v>4060</v>
      </c>
      <c r="O3064" t="s">
        <v>4136</v>
      </c>
      <c r="P3064">
        <v>18</v>
      </c>
      <c r="Q3064" t="s">
        <v>4134</v>
      </c>
      <c r="R3064">
        <v>4612.4273599999997</v>
      </c>
      <c r="S3064" t="s">
        <v>4149</v>
      </c>
      <c r="T3064" t="s">
        <v>4432</v>
      </c>
    </row>
    <row r="3065" spans="1:20" x14ac:dyDescent="0.3">
      <c r="A3065" t="s">
        <v>3923</v>
      </c>
      <c r="B3065" t="s">
        <v>4241</v>
      </c>
      <c r="C3065" t="s">
        <v>4164</v>
      </c>
      <c r="D3065" t="s">
        <v>4097</v>
      </c>
      <c r="E3065" t="s">
        <v>4098</v>
      </c>
      <c r="F3065" t="s">
        <v>331</v>
      </c>
      <c r="G3065" t="s">
        <v>2211</v>
      </c>
      <c r="H3065" t="s">
        <v>46</v>
      </c>
      <c r="I3065" t="s">
        <v>180</v>
      </c>
      <c r="J3065" t="s">
        <v>3383</v>
      </c>
      <c r="K3065" t="s">
        <v>4134</v>
      </c>
      <c r="L3065">
        <v>600</v>
      </c>
      <c r="M3065" t="s">
        <v>4135</v>
      </c>
      <c r="N3065" t="s">
        <v>4080</v>
      </c>
      <c r="O3065" t="s">
        <v>4183</v>
      </c>
      <c r="P3065">
        <v>300</v>
      </c>
      <c r="Q3065" t="s">
        <v>4134</v>
      </c>
      <c r="R3065">
        <v>467.08</v>
      </c>
      <c r="S3065" t="s">
        <v>4242</v>
      </c>
      <c r="T3065" t="s">
        <v>4569</v>
      </c>
    </row>
    <row r="3066" spans="1:20" x14ac:dyDescent="0.3">
      <c r="A3066" t="s">
        <v>3824</v>
      </c>
      <c r="B3066" t="s">
        <v>4277</v>
      </c>
      <c r="C3066" t="s">
        <v>4199</v>
      </c>
      <c r="D3066" t="s">
        <v>4126</v>
      </c>
      <c r="E3066" t="s">
        <v>4127</v>
      </c>
      <c r="F3066" t="s">
        <v>572</v>
      </c>
      <c r="G3066" t="s">
        <v>3201</v>
      </c>
      <c r="H3066" t="s">
        <v>9</v>
      </c>
      <c r="I3066" t="s">
        <v>180</v>
      </c>
      <c r="J3066" t="s">
        <v>3404</v>
      </c>
      <c r="K3066" t="s">
        <v>4134</v>
      </c>
      <c r="L3066">
        <v>28</v>
      </c>
      <c r="M3066" t="s">
        <v>4135</v>
      </c>
      <c r="N3066" t="s">
        <v>4210</v>
      </c>
      <c r="O3066" t="s">
        <v>4211</v>
      </c>
      <c r="P3066">
        <v>14</v>
      </c>
      <c r="Q3066" t="s">
        <v>4134</v>
      </c>
      <c r="R3066">
        <v>10521.22</v>
      </c>
      <c r="S3066" t="s">
        <v>4184</v>
      </c>
      <c r="T3066" t="s">
        <v>4456</v>
      </c>
    </row>
    <row r="3067" spans="1:20" x14ac:dyDescent="0.3">
      <c r="A3067" t="s">
        <v>3774</v>
      </c>
      <c r="B3067" t="s">
        <v>4178</v>
      </c>
      <c r="C3067" t="s">
        <v>4164</v>
      </c>
      <c r="D3067" t="s">
        <v>4085</v>
      </c>
      <c r="E3067" t="s">
        <v>4086</v>
      </c>
      <c r="F3067" t="s">
        <v>37</v>
      </c>
      <c r="G3067" t="s">
        <v>2210</v>
      </c>
      <c r="H3067" t="s">
        <v>25</v>
      </c>
      <c r="I3067" t="s">
        <v>184</v>
      </c>
      <c r="J3067" t="s">
        <v>3383</v>
      </c>
      <c r="K3067" t="s">
        <v>4134</v>
      </c>
      <c r="L3067">
        <v>4000</v>
      </c>
      <c r="M3067" t="s">
        <v>4135</v>
      </c>
      <c r="N3067" t="s">
        <v>4060</v>
      </c>
      <c r="O3067" t="s">
        <v>4136</v>
      </c>
      <c r="P3067">
        <v>1000</v>
      </c>
      <c r="Q3067" t="s">
        <v>4134</v>
      </c>
      <c r="R3067">
        <v>1397.8159800000001</v>
      </c>
      <c r="S3067" t="s">
        <v>4179</v>
      </c>
      <c r="T3067" t="s">
        <v>4420</v>
      </c>
    </row>
    <row r="3068" spans="1:20" x14ac:dyDescent="0.3">
      <c r="A3068" t="s">
        <v>4003</v>
      </c>
      <c r="B3068" t="s">
        <v>4189</v>
      </c>
      <c r="C3068" t="s">
        <v>4199</v>
      </c>
      <c r="D3068" t="s">
        <v>4068</v>
      </c>
      <c r="E3068" t="s">
        <v>4069</v>
      </c>
      <c r="F3068" t="s">
        <v>1834</v>
      </c>
      <c r="G3068" t="s">
        <v>2086</v>
      </c>
      <c r="H3068" t="s">
        <v>9</v>
      </c>
      <c r="I3068" t="s">
        <v>180</v>
      </c>
      <c r="J3068" t="s">
        <v>3355</v>
      </c>
      <c r="K3068" t="s">
        <v>4134</v>
      </c>
      <c r="L3068">
        <v>8</v>
      </c>
      <c r="M3068" t="s">
        <v>4135</v>
      </c>
      <c r="N3068" t="s">
        <v>4060</v>
      </c>
      <c r="O3068" t="s">
        <v>4136</v>
      </c>
      <c r="P3068">
        <v>8</v>
      </c>
      <c r="Q3068" t="s">
        <v>4134</v>
      </c>
      <c r="R3068">
        <v>127938.51718</v>
      </c>
      <c r="S3068" t="s">
        <v>4190</v>
      </c>
      <c r="T3068" t="s">
        <v>4280</v>
      </c>
    </row>
    <row r="3069" spans="1:20" x14ac:dyDescent="0.3">
      <c r="A3069" t="s">
        <v>3727</v>
      </c>
      <c r="B3069" t="s">
        <v>4139</v>
      </c>
      <c r="C3069" t="s">
        <v>4288</v>
      </c>
      <c r="D3069" t="s">
        <v>4061</v>
      </c>
      <c r="E3069" t="s">
        <v>4062</v>
      </c>
      <c r="F3069" t="s">
        <v>1834</v>
      </c>
      <c r="G3069" t="s">
        <v>2086</v>
      </c>
      <c r="H3069" t="s">
        <v>9</v>
      </c>
      <c r="I3069" t="s">
        <v>180</v>
      </c>
      <c r="J3069" t="s">
        <v>3355</v>
      </c>
      <c r="K3069" t="s">
        <v>4134</v>
      </c>
      <c r="L3069">
        <v>559</v>
      </c>
      <c r="M3069" t="s">
        <v>4135</v>
      </c>
      <c r="N3069" t="s">
        <v>4060</v>
      </c>
      <c r="O3069" t="s">
        <v>4136</v>
      </c>
      <c r="P3069">
        <v>13</v>
      </c>
      <c r="Q3069" t="s">
        <v>4134</v>
      </c>
      <c r="R3069">
        <v>4435.2754500000001</v>
      </c>
      <c r="S3069" t="s">
        <v>4141</v>
      </c>
      <c r="T3069" t="s">
        <v>4201</v>
      </c>
    </row>
    <row r="3070" spans="1:20" x14ac:dyDescent="0.3">
      <c r="A3070" t="s">
        <v>3727</v>
      </c>
      <c r="B3070" t="s">
        <v>4139</v>
      </c>
      <c r="C3070" t="s">
        <v>4288</v>
      </c>
      <c r="D3070" t="s">
        <v>4061</v>
      </c>
      <c r="E3070" t="s">
        <v>4062</v>
      </c>
      <c r="F3070" t="s">
        <v>1834</v>
      </c>
      <c r="G3070" t="s">
        <v>2086</v>
      </c>
      <c r="H3070" t="s">
        <v>9</v>
      </c>
      <c r="I3070" t="s">
        <v>180</v>
      </c>
      <c r="J3070" t="s">
        <v>3355</v>
      </c>
      <c r="K3070" t="s">
        <v>4134</v>
      </c>
      <c r="L3070">
        <v>364</v>
      </c>
      <c r="M3070" t="s">
        <v>4135</v>
      </c>
      <c r="N3070" t="s">
        <v>4060</v>
      </c>
      <c r="O3070" t="s">
        <v>4136</v>
      </c>
      <c r="P3070">
        <v>13</v>
      </c>
      <c r="Q3070" t="s">
        <v>4134</v>
      </c>
      <c r="R3070">
        <v>4435.2754500000001</v>
      </c>
      <c r="S3070" t="s">
        <v>4141</v>
      </c>
      <c r="T3070" t="s">
        <v>4325</v>
      </c>
    </row>
    <row r="3071" spans="1:20" x14ac:dyDescent="0.3">
      <c r="A3071" t="s">
        <v>3702</v>
      </c>
      <c r="B3071" t="s">
        <v>4139</v>
      </c>
      <c r="C3071" t="s">
        <v>4252</v>
      </c>
      <c r="D3071" t="s">
        <v>4061</v>
      </c>
      <c r="E3071" t="s">
        <v>4062</v>
      </c>
      <c r="F3071" t="s">
        <v>1834</v>
      </c>
      <c r="G3071" t="s">
        <v>2086</v>
      </c>
      <c r="H3071" t="s">
        <v>9</v>
      </c>
      <c r="I3071" t="s">
        <v>180</v>
      </c>
      <c r="J3071" t="s">
        <v>3355</v>
      </c>
      <c r="K3071" t="s">
        <v>4134</v>
      </c>
      <c r="L3071">
        <v>6216</v>
      </c>
      <c r="M3071" t="s">
        <v>4135</v>
      </c>
      <c r="N3071" t="s">
        <v>4060</v>
      </c>
      <c r="O3071" t="s">
        <v>4136</v>
      </c>
      <c r="P3071">
        <v>148</v>
      </c>
      <c r="Q3071" t="s">
        <v>4134</v>
      </c>
      <c r="R3071">
        <v>2980.4106900000002</v>
      </c>
      <c r="S3071" t="s">
        <v>4141</v>
      </c>
      <c r="T3071" t="s">
        <v>4237</v>
      </c>
    </row>
    <row r="3072" spans="1:20" x14ac:dyDescent="0.3">
      <c r="A3072" t="s">
        <v>3702</v>
      </c>
      <c r="B3072" t="s">
        <v>4202</v>
      </c>
      <c r="C3072" t="s">
        <v>4164</v>
      </c>
      <c r="D3072" t="s">
        <v>4061</v>
      </c>
      <c r="E3072" t="s">
        <v>4062</v>
      </c>
      <c r="F3072" t="s">
        <v>1834</v>
      </c>
      <c r="G3072" t="s">
        <v>2086</v>
      </c>
      <c r="H3072" t="s">
        <v>9</v>
      </c>
      <c r="I3072" t="s">
        <v>180</v>
      </c>
      <c r="J3072" t="s">
        <v>3355</v>
      </c>
      <c r="K3072" t="s">
        <v>4134</v>
      </c>
      <c r="L3072">
        <v>76400</v>
      </c>
      <c r="M3072" t="s">
        <v>4135</v>
      </c>
      <c r="N3072" t="s">
        <v>4060</v>
      </c>
      <c r="O3072" t="s">
        <v>4136</v>
      </c>
      <c r="P3072">
        <v>400</v>
      </c>
      <c r="Q3072" t="s">
        <v>4134</v>
      </c>
      <c r="R3072">
        <v>2980.4106900000002</v>
      </c>
      <c r="S3072" t="s">
        <v>4203</v>
      </c>
      <c r="T3072" t="s">
        <v>4332</v>
      </c>
    </row>
    <row r="3073" spans="1:20" x14ac:dyDescent="0.3">
      <c r="A3073" t="s">
        <v>3653</v>
      </c>
      <c r="B3073" t="s">
        <v>4132</v>
      </c>
      <c r="C3073" t="s">
        <v>4199</v>
      </c>
      <c r="D3073" t="s">
        <v>4061</v>
      </c>
      <c r="E3073" t="s">
        <v>4062</v>
      </c>
      <c r="F3073" t="s">
        <v>572</v>
      </c>
      <c r="G3073" t="s">
        <v>3201</v>
      </c>
      <c r="H3073" t="s">
        <v>9</v>
      </c>
      <c r="I3073" t="s">
        <v>180</v>
      </c>
      <c r="J3073" t="s">
        <v>3404</v>
      </c>
      <c r="K3073" t="s">
        <v>4134</v>
      </c>
      <c r="L3073">
        <v>196</v>
      </c>
      <c r="M3073" t="s">
        <v>4135</v>
      </c>
      <c r="N3073" t="s">
        <v>4060</v>
      </c>
      <c r="O3073" t="s">
        <v>4136</v>
      </c>
      <c r="P3073">
        <v>209</v>
      </c>
      <c r="Q3073" t="s">
        <v>4134</v>
      </c>
      <c r="R3073">
        <v>3416.2647400000001</v>
      </c>
      <c r="S3073" t="s">
        <v>4137</v>
      </c>
      <c r="T3073" t="s">
        <v>4278</v>
      </c>
    </row>
    <row r="3074" spans="1:20" x14ac:dyDescent="0.3">
      <c r="A3074" t="s">
        <v>3828</v>
      </c>
      <c r="B3074" t="s">
        <v>4401</v>
      </c>
      <c r="C3074" t="s">
        <v>4199</v>
      </c>
      <c r="D3074" t="s">
        <v>4068</v>
      </c>
      <c r="E3074" t="s">
        <v>4069</v>
      </c>
      <c r="F3074" t="s">
        <v>1834</v>
      </c>
      <c r="G3074" t="s">
        <v>2086</v>
      </c>
      <c r="H3074" t="s">
        <v>9</v>
      </c>
      <c r="I3074" t="s">
        <v>180</v>
      </c>
      <c r="J3074" t="s">
        <v>3355</v>
      </c>
      <c r="K3074" t="s">
        <v>4134</v>
      </c>
      <c r="L3074">
        <v>2160</v>
      </c>
      <c r="M3074" t="s">
        <v>4135</v>
      </c>
      <c r="N3074" t="s">
        <v>4060</v>
      </c>
      <c r="O3074" t="s">
        <v>4136</v>
      </c>
      <c r="P3074">
        <v>60</v>
      </c>
      <c r="Q3074" t="s">
        <v>4134</v>
      </c>
      <c r="R3074">
        <v>7579.41986</v>
      </c>
      <c r="S3074" t="s">
        <v>4224</v>
      </c>
      <c r="T3074" t="s">
        <v>4308</v>
      </c>
    </row>
    <row r="3075" spans="1:20" x14ac:dyDescent="0.3">
      <c r="A3075" t="s">
        <v>3653</v>
      </c>
      <c r="B3075" t="s">
        <v>4139</v>
      </c>
      <c r="C3075" t="s">
        <v>4253</v>
      </c>
      <c r="D3075" t="s">
        <v>4061</v>
      </c>
      <c r="E3075" t="s">
        <v>4062</v>
      </c>
      <c r="F3075" t="s">
        <v>1834</v>
      </c>
      <c r="G3075" t="s">
        <v>2086</v>
      </c>
      <c r="H3075" t="s">
        <v>9</v>
      </c>
      <c r="I3075" t="s">
        <v>180</v>
      </c>
      <c r="J3075" t="s">
        <v>3355</v>
      </c>
      <c r="K3075" t="s">
        <v>4134</v>
      </c>
      <c r="L3075">
        <v>588</v>
      </c>
      <c r="M3075" t="s">
        <v>4135</v>
      </c>
      <c r="N3075" t="s">
        <v>4060</v>
      </c>
      <c r="O3075" t="s">
        <v>4136</v>
      </c>
      <c r="P3075">
        <v>4</v>
      </c>
      <c r="Q3075" t="s">
        <v>4134</v>
      </c>
      <c r="R3075">
        <v>3379.27124</v>
      </c>
      <c r="S3075" t="s">
        <v>4141</v>
      </c>
      <c r="T3075" t="s">
        <v>4226</v>
      </c>
    </row>
    <row r="3076" spans="1:20" x14ac:dyDescent="0.3">
      <c r="A3076" t="s">
        <v>3755</v>
      </c>
      <c r="B3076" t="s">
        <v>4132</v>
      </c>
      <c r="C3076" t="s">
        <v>4228</v>
      </c>
      <c r="D3076" t="s">
        <v>4061</v>
      </c>
      <c r="E3076" t="s">
        <v>4062</v>
      </c>
      <c r="F3076" t="s">
        <v>572</v>
      </c>
      <c r="G3076" t="s">
        <v>3201</v>
      </c>
      <c r="H3076" t="s">
        <v>9</v>
      </c>
      <c r="I3076" t="s">
        <v>180</v>
      </c>
      <c r="J3076" t="s">
        <v>3404</v>
      </c>
      <c r="K3076" t="s">
        <v>4134</v>
      </c>
      <c r="L3076">
        <v>9653</v>
      </c>
      <c r="M3076" t="s">
        <v>4135</v>
      </c>
      <c r="N3076" t="s">
        <v>4060</v>
      </c>
      <c r="O3076" t="s">
        <v>4136</v>
      </c>
      <c r="P3076">
        <v>197</v>
      </c>
      <c r="Q3076" t="s">
        <v>4134</v>
      </c>
      <c r="R3076">
        <v>2352.5772099999999</v>
      </c>
      <c r="S3076" t="s">
        <v>4137</v>
      </c>
      <c r="T3076" t="s">
        <v>4215</v>
      </c>
    </row>
    <row r="3077" spans="1:20" x14ac:dyDescent="0.3">
      <c r="A3077" t="s">
        <v>3653</v>
      </c>
      <c r="B3077" t="s">
        <v>4139</v>
      </c>
      <c r="C3077" t="s">
        <v>4253</v>
      </c>
      <c r="D3077" t="s">
        <v>4061</v>
      </c>
      <c r="E3077" t="s">
        <v>4062</v>
      </c>
      <c r="F3077" t="s">
        <v>1834</v>
      </c>
      <c r="G3077" t="s">
        <v>2086</v>
      </c>
      <c r="H3077" t="s">
        <v>9</v>
      </c>
      <c r="I3077" t="s">
        <v>180</v>
      </c>
      <c r="J3077" t="s">
        <v>3355</v>
      </c>
      <c r="K3077" t="s">
        <v>4134</v>
      </c>
      <c r="L3077">
        <v>232</v>
      </c>
      <c r="M3077" t="s">
        <v>4135</v>
      </c>
      <c r="N3077" t="s">
        <v>4060</v>
      </c>
      <c r="O3077" t="s">
        <v>4136</v>
      </c>
      <c r="P3077">
        <v>4</v>
      </c>
      <c r="Q3077" t="s">
        <v>4134</v>
      </c>
      <c r="R3077">
        <v>3379.27124</v>
      </c>
      <c r="S3077" t="s">
        <v>4141</v>
      </c>
      <c r="T3077" t="s">
        <v>4265</v>
      </c>
    </row>
    <row r="3078" spans="1:20" x14ac:dyDescent="0.3">
      <c r="A3078" t="s">
        <v>3774</v>
      </c>
      <c r="B3078" t="s">
        <v>4198</v>
      </c>
      <c r="C3078" t="s">
        <v>4235</v>
      </c>
      <c r="D3078" t="s">
        <v>4085</v>
      </c>
      <c r="E3078" t="s">
        <v>4086</v>
      </c>
      <c r="F3078" t="s">
        <v>37</v>
      </c>
      <c r="G3078" t="s">
        <v>2210</v>
      </c>
      <c r="H3078" t="s">
        <v>25</v>
      </c>
      <c r="I3078" t="s">
        <v>184</v>
      </c>
      <c r="J3078" t="s">
        <v>3383</v>
      </c>
      <c r="K3078" t="s">
        <v>4134</v>
      </c>
      <c r="L3078">
        <v>1300</v>
      </c>
      <c r="M3078" t="s">
        <v>4135</v>
      </c>
      <c r="N3078" t="s">
        <v>4060</v>
      </c>
      <c r="O3078" t="s">
        <v>4136</v>
      </c>
      <c r="P3078">
        <v>650</v>
      </c>
      <c r="Q3078" t="s">
        <v>4134</v>
      </c>
      <c r="R3078">
        <v>1397.8159800000001</v>
      </c>
      <c r="S3078" t="s">
        <v>4200</v>
      </c>
      <c r="T3078" t="s">
        <v>4381</v>
      </c>
    </row>
    <row r="3079" spans="1:20" x14ac:dyDescent="0.3">
      <c r="A3079" t="s">
        <v>3653</v>
      </c>
      <c r="B3079" t="s">
        <v>4139</v>
      </c>
      <c r="C3079" t="s">
        <v>4253</v>
      </c>
      <c r="D3079" t="s">
        <v>4061</v>
      </c>
      <c r="E3079" t="s">
        <v>4062</v>
      </c>
      <c r="F3079" t="s">
        <v>1834</v>
      </c>
      <c r="G3079" t="s">
        <v>2086</v>
      </c>
      <c r="H3079" t="s">
        <v>9</v>
      </c>
      <c r="I3079" t="s">
        <v>180</v>
      </c>
      <c r="J3079" t="s">
        <v>3355</v>
      </c>
      <c r="K3079" t="s">
        <v>4134</v>
      </c>
      <c r="L3079">
        <v>188</v>
      </c>
      <c r="M3079" t="s">
        <v>4135</v>
      </c>
      <c r="N3079" t="s">
        <v>4060</v>
      </c>
      <c r="O3079" t="s">
        <v>4136</v>
      </c>
      <c r="P3079">
        <v>4</v>
      </c>
      <c r="Q3079" t="s">
        <v>4134</v>
      </c>
      <c r="R3079">
        <v>3379.27124</v>
      </c>
      <c r="S3079" t="s">
        <v>4141</v>
      </c>
      <c r="T3079" t="s">
        <v>4338</v>
      </c>
    </row>
    <row r="3080" spans="1:20" x14ac:dyDescent="0.3">
      <c r="A3080" t="s">
        <v>3755</v>
      </c>
      <c r="B3080" t="s">
        <v>4407</v>
      </c>
      <c r="C3080" t="s">
        <v>4152</v>
      </c>
      <c r="D3080" t="s">
        <v>4061</v>
      </c>
      <c r="E3080" t="s">
        <v>4062</v>
      </c>
      <c r="F3080" t="s">
        <v>1834</v>
      </c>
      <c r="G3080" t="s">
        <v>2086</v>
      </c>
      <c r="H3080" t="s">
        <v>9</v>
      </c>
      <c r="I3080" t="s">
        <v>180</v>
      </c>
      <c r="J3080" t="s">
        <v>3355</v>
      </c>
      <c r="K3080" t="s">
        <v>4134</v>
      </c>
      <c r="L3080">
        <v>119</v>
      </c>
      <c r="M3080" t="s">
        <v>4135</v>
      </c>
      <c r="N3080" t="s">
        <v>4060</v>
      </c>
      <c r="O3080" t="s">
        <v>4136</v>
      </c>
      <c r="P3080">
        <v>119</v>
      </c>
      <c r="Q3080" t="s">
        <v>4134</v>
      </c>
      <c r="R3080">
        <v>2417.8858300000002</v>
      </c>
      <c r="S3080" t="s">
        <v>4264</v>
      </c>
      <c r="T3080"/>
    </row>
    <row r="3081" spans="1:20" x14ac:dyDescent="0.3">
      <c r="A3081" t="s">
        <v>3653</v>
      </c>
      <c r="B3081" t="s">
        <v>4132</v>
      </c>
      <c r="C3081" t="s">
        <v>4199</v>
      </c>
      <c r="D3081" t="s">
        <v>4061</v>
      </c>
      <c r="E3081" t="s">
        <v>4062</v>
      </c>
      <c r="F3081" t="s">
        <v>572</v>
      </c>
      <c r="G3081" t="s">
        <v>3201</v>
      </c>
      <c r="H3081" t="s">
        <v>9</v>
      </c>
      <c r="I3081" t="s">
        <v>180</v>
      </c>
      <c r="J3081" t="s">
        <v>3404</v>
      </c>
      <c r="K3081" t="s">
        <v>4134</v>
      </c>
      <c r="L3081">
        <v>5880</v>
      </c>
      <c r="M3081" t="s">
        <v>4135</v>
      </c>
      <c r="N3081" t="s">
        <v>4060</v>
      </c>
      <c r="O3081" t="s">
        <v>4136</v>
      </c>
      <c r="P3081">
        <v>209</v>
      </c>
      <c r="Q3081" t="s">
        <v>4134</v>
      </c>
      <c r="R3081">
        <v>3416.2647400000001</v>
      </c>
      <c r="S3081" t="s">
        <v>4137</v>
      </c>
      <c r="T3081" t="s">
        <v>4281</v>
      </c>
    </row>
    <row r="3082" spans="1:20" x14ac:dyDescent="0.3">
      <c r="A3082" t="s">
        <v>3702</v>
      </c>
      <c r="B3082" t="s">
        <v>4139</v>
      </c>
      <c r="C3082" t="s">
        <v>4199</v>
      </c>
      <c r="D3082" t="s">
        <v>4061</v>
      </c>
      <c r="E3082" t="s">
        <v>4062</v>
      </c>
      <c r="F3082" t="s">
        <v>1834</v>
      </c>
      <c r="G3082" t="s">
        <v>2086</v>
      </c>
      <c r="H3082" t="s">
        <v>9</v>
      </c>
      <c r="I3082" t="s">
        <v>180</v>
      </c>
      <c r="J3082" t="s">
        <v>3355</v>
      </c>
      <c r="K3082" t="s">
        <v>4134</v>
      </c>
      <c r="L3082">
        <v>1375</v>
      </c>
      <c r="M3082" t="s">
        <v>4135</v>
      </c>
      <c r="N3082" t="s">
        <v>4060</v>
      </c>
      <c r="O3082" t="s">
        <v>4136</v>
      </c>
      <c r="P3082">
        <v>55</v>
      </c>
      <c r="Q3082" t="s">
        <v>4134</v>
      </c>
      <c r="R3082">
        <v>2980.4106900000002</v>
      </c>
      <c r="S3082" t="s">
        <v>4141</v>
      </c>
      <c r="T3082" t="s">
        <v>4236</v>
      </c>
    </row>
    <row r="3083" spans="1:20" x14ac:dyDescent="0.3">
      <c r="A3083" t="s">
        <v>3884</v>
      </c>
      <c r="B3083" t="s">
        <v>4231</v>
      </c>
      <c r="C3083" t="s">
        <v>4182</v>
      </c>
      <c r="D3083" t="s">
        <v>4061</v>
      </c>
      <c r="E3083" t="s">
        <v>4062</v>
      </c>
      <c r="F3083" t="s">
        <v>1834</v>
      </c>
      <c r="G3083" t="s">
        <v>2086</v>
      </c>
      <c r="H3083" t="s">
        <v>9</v>
      </c>
      <c r="I3083" t="s">
        <v>180</v>
      </c>
      <c r="J3083" t="s">
        <v>3355</v>
      </c>
      <c r="K3083" t="s">
        <v>4134</v>
      </c>
      <c r="L3083">
        <v>2464</v>
      </c>
      <c r="M3083" t="s">
        <v>4135</v>
      </c>
      <c r="N3083" t="s">
        <v>4060</v>
      </c>
      <c r="O3083" t="s">
        <v>4136</v>
      </c>
      <c r="P3083">
        <v>112</v>
      </c>
      <c r="Q3083" t="s">
        <v>4134</v>
      </c>
      <c r="R3083">
        <v>10162.67376</v>
      </c>
      <c r="S3083" t="s">
        <v>4232</v>
      </c>
      <c r="T3083" t="s">
        <v>4403</v>
      </c>
    </row>
    <row r="3084" spans="1:20" x14ac:dyDescent="0.3">
      <c r="A3084" t="s">
        <v>3811</v>
      </c>
      <c r="B3084" t="s">
        <v>4154</v>
      </c>
      <c r="C3084" t="s">
        <v>4193</v>
      </c>
      <c r="D3084" t="s">
        <v>4085</v>
      </c>
      <c r="E3084" t="s">
        <v>4086</v>
      </c>
      <c r="F3084" t="s">
        <v>37</v>
      </c>
      <c r="G3084" t="s">
        <v>2210</v>
      </c>
      <c r="H3084" t="s">
        <v>25</v>
      </c>
      <c r="I3084" t="s">
        <v>184</v>
      </c>
      <c r="J3084" t="s">
        <v>3383</v>
      </c>
      <c r="K3084" t="s">
        <v>4134</v>
      </c>
      <c r="L3084">
        <v>300</v>
      </c>
      <c r="M3084" t="s">
        <v>4135</v>
      </c>
      <c r="N3084" t="s">
        <v>4060</v>
      </c>
      <c r="O3084" t="s">
        <v>4136</v>
      </c>
      <c r="P3084">
        <v>150</v>
      </c>
      <c r="Q3084" t="s">
        <v>4134</v>
      </c>
      <c r="R3084">
        <v>1935.4146000000001</v>
      </c>
      <c r="S3084" t="s">
        <v>4155</v>
      </c>
      <c r="T3084" t="s">
        <v>4311</v>
      </c>
    </row>
    <row r="3085" spans="1:20" x14ac:dyDescent="0.3">
      <c r="A3085" t="s">
        <v>3811</v>
      </c>
      <c r="B3085" t="s">
        <v>4328</v>
      </c>
      <c r="C3085" t="s">
        <v>4159</v>
      </c>
      <c r="D3085" t="s">
        <v>4085</v>
      </c>
      <c r="E3085" t="s">
        <v>4086</v>
      </c>
      <c r="F3085" t="s">
        <v>331</v>
      </c>
      <c r="G3085" t="s">
        <v>2211</v>
      </c>
      <c r="H3085" t="s">
        <v>46</v>
      </c>
      <c r="I3085" t="s">
        <v>180</v>
      </c>
      <c r="J3085" t="s">
        <v>3383</v>
      </c>
      <c r="K3085" t="s">
        <v>4134</v>
      </c>
      <c r="L3085">
        <v>4000</v>
      </c>
      <c r="M3085" t="s">
        <v>4135</v>
      </c>
      <c r="N3085" t="s">
        <v>4060</v>
      </c>
      <c r="O3085" t="s">
        <v>4136</v>
      </c>
      <c r="P3085">
        <v>1000</v>
      </c>
      <c r="Q3085" t="s">
        <v>4134</v>
      </c>
      <c r="R3085">
        <v>1898.03172</v>
      </c>
      <c r="S3085" t="s">
        <v>4155</v>
      </c>
      <c r="T3085" t="s">
        <v>4377</v>
      </c>
    </row>
    <row r="3086" spans="1:20" x14ac:dyDescent="0.3">
      <c r="A3086" t="s">
        <v>3727</v>
      </c>
      <c r="B3086" t="s">
        <v>4147</v>
      </c>
      <c r="C3086" t="s">
        <v>4199</v>
      </c>
      <c r="D3086" t="s">
        <v>4061</v>
      </c>
      <c r="E3086" t="s">
        <v>4062</v>
      </c>
      <c r="F3086" t="s">
        <v>1834</v>
      </c>
      <c r="G3086" t="s">
        <v>2086</v>
      </c>
      <c r="H3086" t="s">
        <v>9</v>
      </c>
      <c r="I3086" t="s">
        <v>180</v>
      </c>
      <c r="J3086" t="s">
        <v>3355</v>
      </c>
      <c r="K3086" t="s">
        <v>4134</v>
      </c>
      <c r="L3086">
        <v>425</v>
      </c>
      <c r="M3086" t="s">
        <v>4135</v>
      </c>
      <c r="N3086" t="s">
        <v>4060</v>
      </c>
      <c r="O3086" t="s">
        <v>4136</v>
      </c>
      <c r="P3086">
        <v>17</v>
      </c>
      <c r="Q3086" t="s">
        <v>4134</v>
      </c>
      <c r="R3086">
        <v>4612.4273599999997</v>
      </c>
      <c r="S3086" t="s">
        <v>4149</v>
      </c>
      <c r="T3086" t="s">
        <v>4508</v>
      </c>
    </row>
    <row r="3087" spans="1:20" x14ac:dyDescent="0.3">
      <c r="A3087" t="s">
        <v>3702</v>
      </c>
      <c r="B3087" t="s">
        <v>4139</v>
      </c>
      <c r="C3087" t="s">
        <v>4188</v>
      </c>
      <c r="D3087" t="s">
        <v>4061</v>
      </c>
      <c r="E3087" t="s">
        <v>4062</v>
      </c>
      <c r="F3087" t="s">
        <v>1834</v>
      </c>
      <c r="G3087" t="s">
        <v>2086</v>
      </c>
      <c r="H3087" t="s">
        <v>9</v>
      </c>
      <c r="I3087" t="s">
        <v>180</v>
      </c>
      <c r="J3087" t="s">
        <v>3355</v>
      </c>
      <c r="K3087" t="s">
        <v>4134</v>
      </c>
      <c r="L3087">
        <v>42705</v>
      </c>
      <c r="M3087" t="s">
        <v>4135</v>
      </c>
      <c r="N3087" t="s">
        <v>4060</v>
      </c>
      <c r="O3087" t="s">
        <v>4136</v>
      </c>
      <c r="P3087">
        <v>195</v>
      </c>
      <c r="Q3087" t="s">
        <v>4134</v>
      </c>
      <c r="R3087">
        <v>2980.4106900000002</v>
      </c>
      <c r="S3087" t="s">
        <v>4141</v>
      </c>
      <c r="T3087" t="s">
        <v>4176</v>
      </c>
    </row>
    <row r="3088" spans="1:20" x14ac:dyDescent="0.3">
      <c r="A3088" t="s">
        <v>3702</v>
      </c>
      <c r="B3088" t="s">
        <v>4147</v>
      </c>
      <c r="C3088" t="s">
        <v>4159</v>
      </c>
      <c r="D3088" t="s">
        <v>4061</v>
      </c>
      <c r="E3088" t="s">
        <v>4062</v>
      </c>
      <c r="F3088" t="s">
        <v>1834</v>
      </c>
      <c r="G3088" t="s">
        <v>2086</v>
      </c>
      <c r="H3088" t="s">
        <v>9</v>
      </c>
      <c r="I3088" t="s">
        <v>180</v>
      </c>
      <c r="J3088" t="s">
        <v>3355</v>
      </c>
      <c r="K3088" t="s">
        <v>4134</v>
      </c>
      <c r="L3088">
        <v>46250</v>
      </c>
      <c r="M3088" t="s">
        <v>4135</v>
      </c>
      <c r="N3088" t="s">
        <v>4060</v>
      </c>
      <c r="O3088" t="s">
        <v>4136</v>
      </c>
      <c r="P3088">
        <v>185</v>
      </c>
      <c r="Q3088" t="s">
        <v>4134</v>
      </c>
      <c r="R3088">
        <v>3099.4530100000002</v>
      </c>
      <c r="S3088" t="s">
        <v>4149</v>
      </c>
      <c r="T3088" t="s">
        <v>4421</v>
      </c>
    </row>
    <row r="3089" spans="1:20" x14ac:dyDescent="0.3">
      <c r="A3089" t="s">
        <v>3755</v>
      </c>
      <c r="B3089" t="s">
        <v>4169</v>
      </c>
      <c r="C3089" t="s">
        <v>4172</v>
      </c>
      <c r="D3089" t="s">
        <v>4061</v>
      </c>
      <c r="E3089" t="s">
        <v>4062</v>
      </c>
      <c r="F3089" t="s">
        <v>1834</v>
      </c>
      <c r="G3089" t="s">
        <v>2086</v>
      </c>
      <c r="H3089" t="s">
        <v>9</v>
      </c>
      <c r="I3089" t="s">
        <v>180</v>
      </c>
      <c r="J3089" t="s">
        <v>3355</v>
      </c>
      <c r="K3089" t="s">
        <v>4134</v>
      </c>
      <c r="L3089">
        <v>12870</v>
      </c>
      <c r="M3089" t="s">
        <v>4135</v>
      </c>
      <c r="N3089" t="s">
        <v>4060</v>
      </c>
      <c r="O3089" t="s">
        <v>4136</v>
      </c>
      <c r="P3089">
        <v>55</v>
      </c>
      <c r="Q3089" t="s">
        <v>4134</v>
      </c>
      <c r="R3089">
        <v>2417.8858300000002</v>
      </c>
      <c r="S3089" t="s">
        <v>4170</v>
      </c>
      <c r="T3089" t="s">
        <v>4273</v>
      </c>
    </row>
    <row r="3090" spans="1:20" x14ac:dyDescent="0.3">
      <c r="A3090" t="s">
        <v>3653</v>
      </c>
      <c r="B3090" t="s">
        <v>4139</v>
      </c>
      <c r="C3090" t="s">
        <v>4303</v>
      </c>
      <c r="D3090" t="s">
        <v>4061</v>
      </c>
      <c r="E3090" t="s">
        <v>4062</v>
      </c>
      <c r="F3090" t="s">
        <v>1834</v>
      </c>
      <c r="G3090" t="s">
        <v>2086</v>
      </c>
      <c r="H3090" t="s">
        <v>9</v>
      </c>
      <c r="I3090" t="s">
        <v>180</v>
      </c>
      <c r="J3090" t="s">
        <v>3355</v>
      </c>
      <c r="K3090" t="s">
        <v>4134</v>
      </c>
      <c r="L3090">
        <v>6132</v>
      </c>
      <c r="M3090" t="s">
        <v>4135</v>
      </c>
      <c r="N3090" t="s">
        <v>4060</v>
      </c>
      <c r="O3090" t="s">
        <v>4136</v>
      </c>
      <c r="P3090">
        <v>146</v>
      </c>
      <c r="Q3090" t="s">
        <v>4134</v>
      </c>
      <c r="R3090">
        <v>3379.27124</v>
      </c>
      <c r="S3090" t="s">
        <v>4141</v>
      </c>
      <c r="T3090" t="s">
        <v>4258</v>
      </c>
    </row>
    <row r="3091" spans="1:20" x14ac:dyDescent="0.3">
      <c r="A3091" t="s">
        <v>3702</v>
      </c>
      <c r="B3091" t="s">
        <v>4139</v>
      </c>
      <c r="C3091" t="s">
        <v>4177</v>
      </c>
      <c r="D3091" t="s">
        <v>4061</v>
      </c>
      <c r="E3091" t="s">
        <v>4062</v>
      </c>
      <c r="F3091" t="s">
        <v>1834</v>
      </c>
      <c r="G3091" t="s">
        <v>2086</v>
      </c>
      <c r="H3091" t="s">
        <v>9</v>
      </c>
      <c r="I3091" t="s">
        <v>180</v>
      </c>
      <c r="J3091" t="s">
        <v>3355</v>
      </c>
      <c r="K3091" t="s">
        <v>4134</v>
      </c>
      <c r="L3091">
        <v>7392</v>
      </c>
      <c r="M3091" t="s">
        <v>4135</v>
      </c>
      <c r="N3091" t="s">
        <v>4060</v>
      </c>
      <c r="O3091" t="s">
        <v>4136</v>
      </c>
      <c r="P3091">
        <v>28</v>
      </c>
      <c r="Q3091" t="s">
        <v>4134</v>
      </c>
      <c r="R3091">
        <v>2980.4106900000002</v>
      </c>
      <c r="S3091" t="s">
        <v>4141</v>
      </c>
      <c r="T3091" t="s">
        <v>4263</v>
      </c>
    </row>
    <row r="3092" spans="1:20" x14ac:dyDescent="0.3">
      <c r="A3092" t="s">
        <v>3787</v>
      </c>
      <c r="B3092" t="s">
        <v>4251</v>
      </c>
      <c r="C3092" t="s">
        <v>4199</v>
      </c>
      <c r="D3092" t="s">
        <v>4068</v>
      </c>
      <c r="E3092" t="s">
        <v>4069</v>
      </c>
      <c r="F3092" t="s">
        <v>572</v>
      </c>
      <c r="G3092" t="s">
        <v>3201</v>
      </c>
      <c r="H3092" t="s">
        <v>9</v>
      </c>
      <c r="I3092" t="s">
        <v>180</v>
      </c>
      <c r="J3092" t="s">
        <v>3404</v>
      </c>
      <c r="K3092" t="s">
        <v>4134</v>
      </c>
      <c r="L3092">
        <v>11760</v>
      </c>
      <c r="M3092" t="s">
        <v>4135</v>
      </c>
      <c r="N3092" t="s">
        <v>4060</v>
      </c>
      <c r="O3092" t="s">
        <v>4136</v>
      </c>
      <c r="P3092">
        <v>420</v>
      </c>
      <c r="Q3092" t="s">
        <v>4134</v>
      </c>
      <c r="R3092">
        <v>9132.3754399999998</v>
      </c>
      <c r="S3092" t="s">
        <v>4137</v>
      </c>
      <c r="T3092" t="s">
        <v>4217</v>
      </c>
    </row>
    <row r="3093" spans="1:20" x14ac:dyDescent="0.3">
      <c r="A3093" t="s">
        <v>3646</v>
      </c>
      <c r="B3093" t="s">
        <v>4397</v>
      </c>
      <c r="C3093" t="s">
        <v>4235</v>
      </c>
      <c r="D3093" t="s">
        <v>4061</v>
      </c>
      <c r="E3093" t="s">
        <v>4062</v>
      </c>
      <c r="F3093" t="s">
        <v>572</v>
      </c>
      <c r="G3093" t="s">
        <v>3201</v>
      </c>
      <c r="H3093" t="s">
        <v>9</v>
      </c>
      <c r="I3093" t="s">
        <v>180</v>
      </c>
      <c r="J3093" t="s">
        <v>3404</v>
      </c>
      <c r="K3093" t="s">
        <v>4398</v>
      </c>
      <c r="L3093">
        <v>49.9998</v>
      </c>
      <c r="M3093" t="s">
        <v>4135</v>
      </c>
      <c r="N3093" t="s">
        <v>4077</v>
      </c>
      <c r="O3093" t="s">
        <v>4399</v>
      </c>
      <c r="P3093">
        <v>600</v>
      </c>
      <c r="Q3093" t="s">
        <v>4398</v>
      </c>
      <c r="R3093">
        <v>715.57806800000003</v>
      </c>
      <c r="S3093" t="s">
        <v>4400</v>
      </c>
      <c r="T3093"/>
    </row>
    <row r="3094" spans="1:20" x14ac:dyDescent="0.3">
      <c r="A3094" t="s">
        <v>3702</v>
      </c>
      <c r="B3094" t="s">
        <v>4139</v>
      </c>
      <c r="C3094" t="s">
        <v>4225</v>
      </c>
      <c r="D3094" t="s">
        <v>4061</v>
      </c>
      <c r="E3094" t="s">
        <v>4062</v>
      </c>
      <c r="F3094" t="s">
        <v>1834</v>
      </c>
      <c r="G3094" t="s">
        <v>2086</v>
      </c>
      <c r="H3094" t="s">
        <v>9</v>
      </c>
      <c r="I3094" t="s">
        <v>180</v>
      </c>
      <c r="J3094" t="s">
        <v>3355</v>
      </c>
      <c r="K3094" t="s">
        <v>4134</v>
      </c>
      <c r="L3094">
        <v>5539</v>
      </c>
      <c r="M3094" t="s">
        <v>4135</v>
      </c>
      <c r="N3094" t="s">
        <v>4060</v>
      </c>
      <c r="O3094" t="s">
        <v>4136</v>
      </c>
      <c r="P3094">
        <v>191</v>
      </c>
      <c r="Q3094" t="s">
        <v>4134</v>
      </c>
      <c r="R3094">
        <v>2980.4106900000002</v>
      </c>
      <c r="S3094" t="s">
        <v>4141</v>
      </c>
      <c r="T3094" t="s">
        <v>4238</v>
      </c>
    </row>
    <row r="3095" spans="1:20" x14ac:dyDescent="0.3">
      <c r="A3095" t="s">
        <v>3844</v>
      </c>
      <c r="B3095" t="s">
        <v>4262</v>
      </c>
      <c r="C3095" t="s">
        <v>4148</v>
      </c>
      <c r="D3095" t="s">
        <v>4068</v>
      </c>
      <c r="E3095" t="s">
        <v>4069</v>
      </c>
      <c r="F3095" t="s">
        <v>1834</v>
      </c>
      <c r="G3095" t="s">
        <v>2086</v>
      </c>
      <c r="H3095" t="s">
        <v>9</v>
      </c>
      <c r="I3095" t="s">
        <v>180</v>
      </c>
      <c r="J3095" t="s">
        <v>3355</v>
      </c>
      <c r="K3095" t="s">
        <v>4134</v>
      </c>
      <c r="L3095">
        <v>47</v>
      </c>
      <c r="M3095" t="s">
        <v>4135</v>
      </c>
      <c r="N3095" t="s">
        <v>4060</v>
      </c>
      <c r="O3095" t="s">
        <v>4136</v>
      </c>
      <c r="P3095">
        <v>47</v>
      </c>
      <c r="Q3095" t="s">
        <v>4134</v>
      </c>
      <c r="R3095">
        <v>8006.1981599999999</v>
      </c>
      <c r="S3095" t="s">
        <v>4263</v>
      </c>
      <c r="T3095" t="s">
        <v>4308</v>
      </c>
    </row>
    <row r="3096" spans="1:20" x14ac:dyDescent="0.3">
      <c r="A3096" t="s">
        <v>3727</v>
      </c>
      <c r="B3096" t="s">
        <v>4161</v>
      </c>
      <c r="C3096" t="s">
        <v>4199</v>
      </c>
      <c r="D3096" t="s">
        <v>4061</v>
      </c>
      <c r="E3096" t="s">
        <v>4062</v>
      </c>
      <c r="F3096" t="s">
        <v>1834</v>
      </c>
      <c r="G3096" t="s">
        <v>2086</v>
      </c>
      <c r="H3096" t="s">
        <v>9</v>
      </c>
      <c r="I3096" t="s">
        <v>180</v>
      </c>
      <c r="J3096" t="s">
        <v>3355</v>
      </c>
      <c r="K3096" t="s">
        <v>4134</v>
      </c>
      <c r="L3096">
        <v>102</v>
      </c>
      <c r="M3096" t="s">
        <v>4135</v>
      </c>
      <c r="N3096" t="s">
        <v>4060</v>
      </c>
      <c r="O3096" t="s">
        <v>4136</v>
      </c>
      <c r="P3096">
        <v>34</v>
      </c>
      <c r="Q3096" t="s">
        <v>4134</v>
      </c>
      <c r="R3096">
        <v>4612.4273599999997</v>
      </c>
      <c r="S3096" t="s">
        <v>4149</v>
      </c>
      <c r="T3096" t="s">
        <v>4218</v>
      </c>
    </row>
    <row r="3097" spans="1:20" x14ac:dyDescent="0.3">
      <c r="A3097" t="s">
        <v>3884</v>
      </c>
      <c r="B3097" t="s">
        <v>4139</v>
      </c>
      <c r="C3097" t="s">
        <v>4182</v>
      </c>
      <c r="D3097" t="s">
        <v>4061</v>
      </c>
      <c r="E3097" t="s">
        <v>4062</v>
      </c>
      <c r="F3097" t="s">
        <v>1834</v>
      </c>
      <c r="G3097" t="s">
        <v>2086</v>
      </c>
      <c r="H3097" t="s">
        <v>9</v>
      </c>
      <c r="I3097" t="s">
        <v>180</v>
      </c>
      <c r="J3097" t="s">
        <v>3355</v>
      </c>
      <c r="K3097" t="s">
        <v>4134</v>
      </c>
      <c r="L3097">
        <v>6125</v>
      </c>
      <c r="M3097" t="s">
        <v>4135</v>
      </c>
      <c r="N3097" t="s">
        <v>4060</v>
      </c>
      <c r="O3097" t="s">
        <v>4136</v>
      </c>
      <c r="P3097">
        <v>35</v>
      </c>
      <c r="Q3097" t="s">
        <v>4134</v>
      </c>
      <c r="R3097">
        <v>10162.67376</v>
      </c>
      <c r="S3097" t="s">
        <v>4141</v>
      </c>
      <c r="T3097" t="s">
        <v>4142</v>
      </c>
    </row>
    <row r="3098" spans="1:20" x14ac:dyDescent="0.3">
      <c r="A3098" t="s">
        <v>3653</v>
      </c>
      <c r="B3098" t="s">
        <v>4139</v>
      </c>
      <c r="C3098" t="s">
        <v>4235</v>
      </c>
      <c r="D3098" t="s">
        <v>4061</v>
      </c>
      <c r="E3098" t="s">
        <v>4062</v>
      </c>
      <c r="F3098" t="s">
        <v>1834</v>
      </c>
      <c r="G3098" t="s">
        <v>2086</v>
      </c>
      <c r="H3098" t="s">
        <v>9</v>
      </c>
      <c r="I3098" t="s">
        <v>180</v>
      </c>
      <c r="J3098" t="s">
        <v>3355</v>
      </c>
      <c r="K3098" t="s">
        <v>4134</v>
      </c>
      <c r="L3098">
        <v>840</v>
      </c>
      <c r="M3098" t="s">
        <v>4135</v>
      </c>
      <c r="N3098" t="s">
        <v>4060</v>
      </c>
      <c r="O3098" t="s">
        <v>4136</v>
      </c>
      <c r="P3098">
        <v>140</v>
      </c>
      <c r="Q3098" t="s">
        <v>4134</v>
      </c>
      <c r="R3098">
        <v>3379.27124</v>
      </c>
      <c r="S3098" t="s">
        <v>4141</v>
      </c>
      <c r="T3098" t="s">
        <v>4412</v>
      </c>
    </row>
    <row r="3099" spans="1:20" x14ac:dyDescent="0.3">
      <c r="A3099" t="s">
        <v>3653</v>
      </c>
      <c r="B3099" t="s">
        <v>4132</v>
      </c>
      <c r="C3099" t="s">
        <v>4199</v>
      </c>
      <c r="D3099" t="s">
        <v>4061</v>
      </c>
      <c r="E3099" t="s">
        <v>4062</v>
      </c>
      <c r="F3099" t="s">
        <v>572</v>
      </c>
      <c r="G3099" t="s">
        <v>3201</v>
      </c>
      <c r="H3099" t="s">
        <v>9</v>
      </c>
      <c r="I3099" t="s">
        <v>180</v>
      </c>
      <c r="J3099" t="s">
        <v>3404</v>
      </c>
      <c r="K3099" t="s">
        <v>4134</v>
      </c>
      <c r="L3099">
        <v>999</v>
      </c>
      <c r="M3099" t="s">
        <v>4135</v>
      </c>
      <c r="N3099" t="s">
        <v>4060</v>
      </c>
      <c r="O3099" t="s">
        <v>4136</v>
      </c>
      <c r="P3099">
        <v>209</v>
      </c>
      <c r="Q3099" t="s">
        <v>4134</v>
      </c>
      <c r="R3099">
        <v>3416.2647400000001</v>
      </c>
      <c r="S3099" t="s">
        <v>4137</v>
      </c>
      <c r="T3099" t="s">
        <v>4220</v>
      </c>
    </row>
    <row r="3100" spans="1:20" x14ac:dyDescent="0.3">
      <c r="A3100" t="s">
        <v>3755</v>
      </c>
      <c r="B3100" t="s">
        <v>4169</v>
      </c>
      <c r="C3100" t="s">
        <v>4503</v>
      </c>
      <c r="D3100" t="s">
        <v>4061</v>
      </c>
      <c r="E3100" t="s">
        <v>4062</v>
      </c>
      <c r="F3100" t="s">
        <v>1834</v>
      </c>
      <c r="G3100" t="s">
        <v>2086</v>
      </c>
      <c r="H3100" t="s">
        <v>9</v>
      </c>
      <c r="I3100" t="s">
        <v>180</v>
      </c>
      <c r="J3100" t="s">
        <v>3355</v>
      </c>
      <c r="K3100" t="s">
        <v>4134</v>
      </c>
      <c r="L3100">
        <v>77749</v>
      </c>
      <c r="M3100" t="s">
        <v>4135</v>
      </c>
      <c r="N3100" t="s">
        <v>4060</v>
      </c>
      <c r="O3100" t="s">
        <v>4136</v>
      </c>
      <c r="P3100">
        <v>203</v>
      </c>
      <c r="Q3100" t="s">
        <v>4134</v>
      </c>
      <c r="R3100">
        <v>2417.8858300000002</v>
      </c>
      <c r="S3100" t="s">
        <v>4170</v>
      </c>
      <c r="T3100" t="s">
        <v>4173</v>
      </c>
    </row>
    <row r="3101" spans="1:20" x14ac:dyDescent="0.3">
      <c r="A3101" t="s">
        <v>3702</v>
      </c>
      <c r="B3101" t="s">
        <v>4169</v>
      </c>
      <c r="C3101" t="s">
        <v>4164</v>
      </c>
      <c r="D3101" t="s">
        <v>4061</v>
      </c>
      <c r="E3101" t="s">
        <v>4062</v>
      </c>
      <c r="F3101" t="s">
        <v>1834</v>
      </c>
      <c r="G3101" t="s">
        <v>2086</v>
      </c>
      <c r="H3101" t="s">
        <v>9</v>
      </c>
      <c r="I3101" t="s">
        <v>180</v>
      </c>
      <c r="J3101" t="s">
        <v>3355</v>
      </c>
      <c r="K3101" t="s">
        <v>4134</v>
      </c>
      <c r="L3101">
        <v>5984</v>
      </c>
      <c r="M3101" t="s">
        <v>4135</v>
      </c>
      <c r="N3101" t="s">
        <v>4060</v>
      </c>
      <c r="O3101" t="s">
        <v>4136</v>
      </c>
      <c r="P3101">
        <v>34</v>
      </c>
      <c r="Q3101" t="s">
        <v>4134</v>
      </c>
      <c r="R3101">
        <v>3099.4530100000002</v>
      </c>
      <c r="S3101" t="s">
        <v>4170</v>
      </c>
      <c r="T3101" t="s">
        <v>4220</v>
      </c>
    </row>
    <row r="3102" spans="1:20" x14ac:dyDescent="0.3">
      <c r="A3102" t="s">
        <v>3701</v>
      </c>
      <c r="B3102" t="s">
        <v>4181</v>
      </c>
      <c r="C3102" t="s">
        <v>4182</v>
      </c>
      <c r="D3102" t="s">
        <v>4097</v>
      </c>
      <c r="E3102" t="s">
        <v>4098</v>
      </c>
      <c r="F3102" t="s">
        <v>37</v>
      </c>
      <c r="G3102" t="s">
        <v>2210</v>
      </c>
      <c r="H3102" t="s">
        <v>25</v>
      </c>
      <c r="I3102" t="s">
        <v>184</v>
      </c>
      <c r="J3102" t="s">
        <v>3383</v>
      </c>
      <c r="K3102" t="s">
        <v>4134</v>
      </c>
      <c r="L3102">
        <v>8000</v>
      </c>
      <c r="M3102" t="s">
        <v>4135</v>
      </c>
      <c r="N3102" t="s">
        <v>4080</v>
      </c>
      <c r="O3102" t="s">
        <v>4183</v>
      </c>
      <c r="P3102">
        <v>2000</v>
      </c>
      <c r="Q3102" t="s">
        <v>4134</v>
      </c>
      <c r="R3102">
        <v>284.77</v>
      </c>
      <c r="S3102" t="s">
        <v>4184</v>
      </c>
      <c r="T3102" t="s">
        <v>4141</v>
      </c>
    </row>
    <row r="3103" spans="1:20" x14ac:dyDescent="0.3">
      <c r="A3103" t="s">
        <v>3787</v>
      </c>
      <c r="B3103" t="s">
        <v>4143</v>
      </c>
      <c r="C3103" t="s">
        <v>4199</v>
      </c>
      <c r="D3103" t="s">
        <v>4068</v>
      </c>
      <c r="E3103" t="s">
        <v>4069</v>
      </c>
      <c r="F3103" t="s">
        <v>1834</v>
      </c>
      <c r="G3103" t="s">
        <v>2086</v>
      </c>
      <c r="H3103" t="s">
        <v>9</v>
      </c>
      <c r="I3103" t="s">
        <v>180</v>
      </c>
      <c r="J3103" t="s">
        <v>3355</v>
      </c>
      <c r="K3103" t="s">
        <v>4134</v>
      </c>
      <c r="L3103">
        <v>1728</v>
      </c>
      <c r="M3103" t="s">
        <v>4135</v>
      </c>
      <c r="N3103" t="s">
        <v>4060</v>
      </c>
      <c r="O3103" t="s">
        <v>4136</v>
      </c>
      <c r="P3103">
        <v>108</v>
      </c>
      <c r="Q3103" t="s">
        <v>4134</v>
      </c>
      <c r="R3103">
        <v>9867.69751</v>
      </c>
      <c r="S3103" t="s">
        <v>4145</v>
      </c>
      <c r="T3103" t="s">
        <v>4485</v>
      </c>
    </row>
    <row r="3104" spans="1:20" x14ac:dyDescent="0.3">
      <c r="A3104" t="s">
        <v>3774</v>
      </c>
      <c r="B3104" t="s">
        <v>4247</v>
      </c>
      <c r="C3104" t="s">
        <v>4164</v>
      </c>
      <c r="D3104" t="s">
        <v>4085</v>
      </c>
      <c r="E3104" t="s">
        <v>4086</v>
      </c>
      <c r="F3104" t="s">
        <v>37</v>
      </c>
      <c r="G3104" t="s">
        <v>2210</v>
      </c>
      <c r="H3104" t="s">
        <v>25</v>
      </c>
      <c r="I3104" t="s">
        <v>184</v>
      </c>
      <c r="J3104" t="s">
        <v>3383</v>
      </c>
      <c r="K3104" t="s">
        <v>4134</v>
      </c>
      <c r="L3104">
        <v>3000</v>
      </c>
      <c r="M3104" t="s">
        <v>4135</v>
      </c>
      <c r="N3104" t="s">
        <v>4060</v>
      </c>
      <c r="O3104" t="s">
        <v>4136</v>
      </c>
      <c r="P3104">
        <v>1000</v>
      </c>
      <c r="Q3104" t="s">
        <v>4134</v>
      </c>
      <c r="R3104">
        <v>1397.8159800000001</v>
      </c>
      <c r="S3104" t="s">
        <v>4248</v>
      </c>
      <c r="T3104" t="s">
        <v>4254</v>
      </c>
    </row>
    <row r="3105" spans="1:20" x14ac:dyDescent="0.3">
      <c r="A3105" t="s">
        <v>3870</v>
      </c>
      <c r="B3105" t="s">
        <v>4358</v>
      </c>
      <c r="C3105" t="s">
        <v>4235</v>
      </c>
      <c r="D3105" t="s">
        <v>4068</v>
      </c>
      <c r="E3105" t="s">
        <v>4069</v>
      </c>
      <c r="F3105" t="s">
        <v>37</v>
      </c>
      <c r="G3105" t="s">
        <v>2210</v>
      </c>
      <c r="H3105" t="s">
        <v>25</v>
      </c>
      <c r="I3105" t="s">
        <v>184</v>
      </c>
      <c r="J3105" t="s">
        <v>3383</v>
      </c>
      <c r="K3105" t="s">
        <v>4134</v>
      </c>
      <c r="L3105">
        <v>750</v>
      </c>
      <c r="M3105" t="s">
        <v>4135</v>
      </c>
      <c r="N3105" t="s">
        <v>4060</v>
      </c>
      <c r="O3105" t="s">
        <v>4136</v>
      </c>
      <c r="P3105">
        <v>250</v>
      </c>
      <c r="Q3105" t="s">
        <v>4134</v>
      </c>
      <c r="R3105">
        <v>802.14179000000001</v>
      </c>
      <c r="S3105" t="s">
        <v>4359</v>
      </c>
      <c r="T3105" t="s">
        <v>4242</v>
      </c>
    </row>
    <row r="3106" spans="1:20" x14ac:dyDescent="0.3">
      <c r="A3106" t="s">
        <v>3755</v>
      </c>
      <c r="B3106" t="s">
        <v>4139</v>
      </c>
      <c r="C3106" t="s">
        <v>4175</v>
      </c>
      <c r="D3106" t="s">
        <v>4061</v>
      </c>
      <c r="E3106" t="s">
        <v>4062</v>
      </c>
      <c r="F3106" t="s">
        <v>1834</v>
      </c>
      <c r="G3106" t="s">
        <v>2086</v>
      </c>
      <c r="H3106" t="s">
        <v>9</v>
      </c>
      <c r="I3106" t="s">
        <v>180</v>
      </c>
      <c r="J3106" t="s">
        <v>3355</v>
      </c>
      <c r="K3106" t="s">
        <v>4134</v>
      </c>
      <c r="L3106">
        <v>2210</v>
      </c>
      <c r="M3106" t="s">
        <v>4135</v>
      </c>
      <c r="N3106" t="s">
        <v>4060</v>
      </c>
      <c r="O3106" t="s">
        <v>4136</v>
      </c>
      <c r="P3106">
        <v>170</v>
      </c>
      <c r="Q3106" t="s">
        <v>4134</v>
      </c>
      <c r="R3106">
        <v>2325.0208200000002</v>
      </c>
      <c r="S3106" t="s">
        <v>4141</v>
      </c>
      <c r="T3106" t="s">
        <v>4250</v>
      </c>
    </row>
    <row r="3107" spans="1:20" x14ac:dyDescent="0.3">
      <c r="A3107" t="s">
        <v>3653</v>
      </c>
      <c r="B3107" t="s">
        <v>4139</v>
      </c>
      <c r="C3107" t="s">
        <v>4228</v>
      </c>
      <c r="D3107" t="s">
        <v>4061</v>
      </c>
      <c r="E3107" t="s">
        <v>4062</v>
      </c>
      <c r="F3107" t="s">
        <v>1834</v>
      </c>
      <c r="G3107" t="s">
        <v>2086</v>
      </c>
      <c r="H3107" t="s">
        <v>9</v>
      </c>
      <c r="I3107" t="s">
        <v>180</v>
      </c>
      <c r="J3107" t="s">
        <v>3355</v>
      </c>
      <c r="K3107" t="s">
        <v>4134</v>
      </c>
      <c r="L3107">
        <v>6930</v>
      </c>
      <c r="M3107" t="s">
        <v>4135</v>
      </c>
      <c r="N3107" t="s">
        <v>4060</v>
      </c>
      <c r="O3107" t="s">
        <v>4136</v>
      </c>
      <c r="P3107">
        <v>165</v>
      </c>
      <c r="Q3107" t="s">
        <v>4134</v>
      </c>
      <c r="R3107">
        <v>3379.27124</v>
      </c>
      <c r="S3107" t="s">
        <v>4141</v>
      </c>
      <c r="T3107" t="s">
        <v>4168</v>
      </c>
    </row>
    <row r="3108" spans="1:20" x14ac:dyDescent="0.3">
      <c r="A3108" t="s">
        <v>3787</v>
      </c>
      <c r="B3108" t="s">
        <v>4251</v>
      </c>
      <c r="C3108" t="s">
        <v>4324</v>
      </c>
      <c r="D3108" t="s">
        <v>4068</v>
      </c>
      <c r="E3108" t="s">
        <v>4069</v>
      </c>
      <c r="F3108" t="s">
        <v>572</v>
      </c>
      <c r="G3108" t="s">
        <v>3201</v>
      </c>
      <c r="H3108" t="s">
        <v>9</v>
      </c>
      <c r="I3108" t="s">
        <v>180</v>
      </c>
      <c r="J3108" t="s">
        <v>3404</v>
      </c>
      <c r="K3108" t="s">
        <v>4134</v>
      </c>
      <c r="L3108">
        <v>860</v>
      </c>
      <c r="M3108" t="s">
        <v>4135</v>
      </c>
      <c r="N3108" t="s">
        <v>4060</v>
      </c>
      <c r="O3108" t="s">
        <v>4136</v>
      </c>
      <c r="P3108">
        <v>5</v>
      </c>
      <c r="Q3108" t="s">
        <v>4134</v>
      </c>
      <c r="R3108">
        <v>9132.3754399999998</v>
      </c>
      <c r="S3108" t="s">
        <v>4137</v>
      </c>
      <c r="T3108" t="s">
        <v>4657</v>
      </c>
    </row>
    <row r="3109" spans="1:20" x14ac:dyDescent="0.3">
      <c r="A3109" t="s">
        <v>3923</v>
      </c>
      <c r="B3109" t="s">
        <v>4241</v>
      </c>
      <c r="C3109" t="s">
        <v>4164</v>
      </c>
      <c r="D3109" t="s">
        <v>4097</v>
      </c>
      <c r="E3109" t="s">
        <v>4098</v>
      </c>
      <c r="F3109" t="s">
        <v>331</v>
      </c>
      <c r="G3109" t="s">
        <v>2211</v>
      </c>
      <c r="H3109" t="s">
        <v>46</v>
      </c>
      <c r="I3109" t="s">
        <v>180</v>
      </c>
      <c r="J3109" t="s">
        <v>3383</v>
      </c>
      <c r="K3109" t="s">
        <v>4134</v>
      </c>
      <c r="L3109">
        <v>600</v>
      </c>
      <c r="M3109" t="s">
        <v>4135</v>
      </c>
      <c r="N3109" t="s">
        <v>4080</v>
      </c>
      <c r="O3109" t="s">
        <v>4183</v>
      </c>
      <c r="P3109">
        <v>300</v>
      </c>
      <c r="Q3109" t="s">
        <v>4134</v>
      </c>
      <c r="R3109">
        <v>467.08</v>
      </c>
      <c r="S3109" t="s">
        <v>4242</v>
      </c>
      <c r="T3109" t="s">
        <v>4702</v>
      </c>
    </row>
    <row r="3110" spans="1:20" x14ac:dyDescent="0.3">
      <c r="A3110" t="s">
        <v>3755</v>
      </c>
      <c r="B3110" t="s">
        <v>4202</v>
      </c>
      <c r="C3110" t="s">
        <v>4152</v>
      </c>
      <c r="D3110" t="s">
        <v>4061</v>
      </c>
      <c r="E3110" t="s">
        <v>4062</v>
      </c>
      <c r="F3110" t="s">
        <v>1834</v>
      </c>
      <c r="G3110" t="s">
        <v>2086</v>
      </c>
      <c r="H3110" t="s">
        <v>9</v>
      </c>
      <c r="I3110" t="s">
        <v>180</v>
      </c>
      <c r="J3110" t="s">
        <v>3355</v>
      </c>
      <c r="K3110" t="s">
        <v>4134</v>
      </c>
      <c r="L3110">
        <v>50939</v>
      </c>
      <c r="M3110" t="s">
        <v>4135</v>
      </c>
      <c r="N3110" t="s">
        <v>4060</v>
      </c>
      <c r="O3110" t="s">
        <v>4136</v>
      </c>
      <c r="P3110">
        <v>383</v>
      </c>
      <c r="Q3110" t="s">
        <v>4134</v>
      </c>
      <c r="R3110">
        <v>2325.0208200000002</v>
      </c>
      <c r="S3110" t="s">
        <v>4203</v>
      </c>
      <c r="T3110" t="s">
        <v>4355</v>
      </c>
    </row>
    <row r="3111" spans="1:20" x14ac:dyDescent="0.3">
      <c r="A3111" t="s">
        <v>3653</v>
      </c>
      <c r="B3111" t="s">
        <v>4139</v>
      </c>
      <c r="C3111" t="s">
        <v>4303</v>
      </c>
      <c r="D3111" t="s">
        <v>4061</v>
      </c>
      <c r="E3111" t="s">
        <v>4062</v>
      </c>
      <c r="F3111" t="s">
        <v>1834</v>
      </c>
      <c r="G3111" t="s">
        <v>2086</v>
      </c>
      <c r="H3111" t="s">
        <v>9</v>
      </c>
      <c r="I3111" t="s">
        <v>180</v>
      </c>
      <c r="J3111" t="s">
        <v>3355</v>
      </c>
      <c r="K3111" t="s">
        <v>4134</v>
      </c>
      <c r="L3111">
        <v>5402</v>
      </c>
      <c r="M3111" t="s">
        <v>4135</v>
      </c>
      <c r="N3111" t="s">
        <v>4060</v>
      </c>
      <c r="O3111" t="s">
        <v>4136</v>
      </c>
      <c r="P3111">
        <v>146</v>
      </c>
      <c r="Q3111" t="s">
        <v>4134</v>
      </c>
      <c r="R3111">
        <v>3379.27124</v>
      </c>
      <c r="S3111" t="s">
        <v>4141</v>
      </c>
      <c r="T3111" t="s">
        <v>4254</v>
      </c>
    </row>
    <row r="3112" spans="1:20" x14ac:dyDescent="0.3">
      <c r="A3112" t="s">
        <v>3951</v>
      </c>
      <c r="B3112" t="s">
        <v>4510</v>
      </c>
      <c r="C3112" t="s">
        <v>4164</v>
      </c>
      <c r="D3112" t="s">
        <v>4073</v>
      </c>
      <c r="E3112" t="s">
        <v>4074</v>
      </c>
      <c r="F3112" t="s">
        <v>219</v>
      </c>
      <c r="G3112" t="s">
        <v>3297</v>
      </c>
      <c r="H3112" t="s">
        <v>9</v>
      </c>
      <c r="I3112" t="s">
        <v>180</v>
      </c>
      <c r="J3112" t="s">
        <v>3355</v>
      </c>
      <c r="K3112" t="s">
        <v>4398</v>
      </c>
      <c r="L3112">
        <v>55.997902840000002</v>
      </c>
      <c r="M3112" t="s">
        <v>4465</v>
      </c>
      <c r="N3112" t="s">
        <v>4060</v>
      </c>
      <c r="O3112" t="s">
        <v>4136</v>
      </c>
      <c r="P3112">
        <v>247.82</v>
      </c>
      <c r="Q3112" t="s">
        <v>4398</v>
      </c>
      <c r="R3112">
        <v>5241.59</v>
      </c>
      <c r="S3112" t="s">
        <v>4185</v>
      </c>
      <c r="T3112" t="s">
        <v>4511</v>
      </c>
    </row>
    <row r="3113" spans="1:20" x14ac:dyDescent="0.3">
      <c r="A3113" t="s">
        <v>3811</v>
      </c>
      <c r="B3113" t="s">
        <v>4154</v>
      </c>
      <c r="C3113" t="s">
        <v>4193</v>
      </c>
      <c r="D3113" t="s">
        <v>4085</v>
      </c>
      <c r="E3113" t="s">
        <v>4086</v>
      </c>
      <c r="F3113" t="s">
        <v>37</v>
      </c>
      <c r="G3113" t="s">
        <v>2210</v>
      </c>
      <c r="H3113" t="s">
        <v>25</v>
      </c>
      <c r="I3113" t="s">
        <v>184</v>
      </c>
      <c r="J3113" t="s">
        <v>3383</v>
      </c>
      <c r="K3113" t="s">
        <v>4134</v>
      </c>
      <c r="L3113">
        <v>600</v>
      </c>
      <c r="M3113" t="s">
        <v>4135</v>
      </c>
      <c r="N3113" t="s">
        <v>4060</v>
      </c>
      <c r="O3113" t="s">
        <v>4136</v>
      </c>
      <c r="P3113">
        <v>150</v>
      </c>
      <c r="Q3113" t="s">
        <v>4134</v>
      </c>
      <c r="R3113">
        <v>1935.4146000000001</v>
      </c>
      <c r="S3113" t="s">
        <v>4155</v>
      </c>
      <c r="T3113" t="s">
        <v>4619</v>
      </c>
    </row>
    <row r="3114" spans="1:20" x14ac:dyDescent="0.3">
      <c r="A3114" t="s">
        <v>3702</v>
      </c>
      <c r="B3114" t="s">
        <v>4132</v>
      </c>
      <c r="C3114" t="s">
        <v>4205</v>
      </c>
      <c r="D3114" t="s">
        <v>4061</v>
      </c>
      <c r="E3114" t="s">
        <v>4062</v>
      </c>
      <c r="F3114" t="s">
        <v>572</v>
      </c>
      <c r="G3114" t="s">
        <v>3201</v>
      </c>
      <c r="H3114" t="s">
        <v>9</v>
      </c>
      <c r="I3114" t="s">
        <v>180</v>
      </c>
      <c r="J3114" t="s">
        <v>3404</v>
      </c>
      <c r="K3114" t="s">
        <v>4134</v>
      </c>
      <c r="L3114">
        <v>250</v>
      </c>
      <c r="M3114" t="s">
        <v>4135</v>
      </c>
      <c r="N3114" t="s">
        <v>4060</v>
      </c>
      <c r="O3114" t="s">
        <v>4136</v>
      </c>
      <c r="P3114">
        <v>10</v>
      </c>
      <c r="Q3114" t="s">
        <v>4134</v>
      </c>
      <c r="R3114">
        <v>3016.1878499999998</v>
      </c>
      <c r="S3114" t="s">
        <v>4137</v>
      </c>
      <c r="T3114" t="s">
        <v>4254</v>
      </c>
    </row>
    <row r="3115" spans="1:20" x14ac:dyDescent="0.3">
      <c r="A3115" t="s">
        <v>4023</v>
      </c>
      <c r="B3115" t="s">
        <v>4319</v>
      </c>
      <c r="C3115" t="s">
        <v>4164</v>
      </c>
      <c r="D3115" t="s">
        <v>4085</v>
      </c>
      <c r="E3115" t="s">
        <v>4086</v>
      </c>
      <c r="F3115" t="s">
        <v>331</v>
      </c>
      <c r="G3115" t="s">
        <v>2211</v>
      </c>
      <c r="H3115" t="s">
        <v>46</v>
      </c>
      <c r="I3115" t="s">
        <v>180</v>
      </c>
      <c r="J3115" t="s">
        <v>3383</v>
      </c>
      <c r="K3115" t="s">
        <v>4134</v>
      </c>
      <c r="L3115">
        <v>96</v>
      </c>
      <c r="M3115" t="s">
        <v>4135</v>
      </c>
      <c r="N3115" t="s">
        <v>4060</v>
      </c>
      <c r="O3115" t="s">
        <v>4136</v>
      </c>
      <c r="P3115">
        <v>16</v>
      </c>
      <c r="Q3115" t="s">
        <v>4134</v>
      </c>
      <c r="R3115">
        <v>3189.1590200000001</v>
      </c>
      <c r="S3115" t="s">
        <v>4194</v>
      </c>
      <c r="T3115" t="s">
        <v>4260</v>
      </c>
    </row>
    <row r="3116" spans="1:20" x14ac:dyDescent="0.3">
      <c r="A3116" t="s">
        <v>3727</v>
      </c>
      <c r="B3116" t="s">
        <v>4161</v>
      </c>
      <c r="C3116" t="s">
        <v>4152</v>
      </c>
      <c r="D3116" t="s">
        <v>4061</v>
      </c>
      <c r="E3116" t="s">
        <v>4062</v>
      </c>
      <c r="F3116" t="s">
        <v>1834</v>
      </c>
      <c r="G3116" t="s">
        <v>2086</v>
      </c>
      <c r="H3116" t="s">
        <v>9</v>
      </c>
      <c r="I3116" t="s">
        <v>180</v>
      </c>
      <c r="J3116" t="s">
        <v>3355</v>
      </c>
      <c r="K3116" t="s">
        <v>4134</v>
      </c>
      <c r="L3116">
        <v>7704</v>
      </c>
      <c r="M3116" t="s">
        <v>4135</v>
      </c>
      <c r="N3116" t="s">
        <v>4060</v>
      </c>
      <c r="O3116" t="s">
        <v>4136</v>
      </c>
      <c r="P3116">
        <v>18</v>
      </c>
      <c r="Q3116" t="s">
        <v>4134</v>
      </c>
      <c r="R3116">
        <v>4612.4273599999997</v>
      </c>
      <c r="S3116" t="s">
        <v>4149</v>
      </c>
      <c r="T3116" t="s">
        <v>4173</v>
      </c>
    </row>
    <row r="3117" spans="1:20" x14ac:dyDescent="0.3">
      <c r="A3117" t="s">
        <v>3725</v>
      </c>
      <c r="B3117" t="s">
        <v>4154</v>
      </c>
      <c r="C3117" t="s">
        <v>4371</v>
      </c>
      <c r="D3117" t="s">
        <v>4085</v>
      </c>
      <c r="E3117" t="s">
        <v>4086</v>
      </c>
      <c r="F3117" t="s">
        <v>37</v>
      </c>
      <c r="G3117" t="s">
        <v>2210</v>
      </c>
      <c r="H3117" t="s">
        <v>25</v>
      </c>
      <c r="I3117" t="s">
        <v>184</v>
      </c>
      <c r="J3117" t="s">
        <v>3383</v>
      </c>
      <c r="K3117" t="s">
        <v>4134</v>
      </c>
      <c r="L3117">
        <v>6000</v>
      </c>
      <c r="M3117" t="s">
        <v>4135</v>
      </c>
      <c r="N3117" t="s">
        <v>4060</v>
      </c>
      <c r="O3117" t="s">
        <v>4136</v>
      </c>
      <c r="P3117">
        <v>1500</v>
      </c>
      <c r="Q3117" t="s">
        <v>4134</v>
      </c>
      <c r="R3117">
        <v>709.28188</v>
      </c>
      <c r="S3117" t="s">
        <v>4155</v>
      </c>
      <c r="T3117" t="s">
        <v>4619</v>
      </c>
    </row>
    <row r="3118" spans="1:20" x14ac:dyDescent="0.3">
      <c r="A3118" t="s">
        <v>3755</v>
      </c>
      <c r="B3118" t="s">
        <v>4132</v>
      </c>
      <c r="C3118" t="s">
        <v>4133</v>
      </c>
      <c r="D3118" t="s">
        <v>4061</v>
      </c>
      <c r="E3118" t="s">
        <v>4062</v>
      </c>
      <c r="F3118" t="s">
        <v>572</v>
      </c>
      <c r="G3118" t="s">
        <v>3201</v>
      </c>
      <c r="H3118" t="s">
        <v>9</v>
      </c>
      <c r="I3118" t="s">
        <v>180</v>
      </c>
      <c r="J3118" t="s">
        <v>3404</v>
      </c>
      <c r="K3118" t="s">
        <v>4134</v>
      </c>
      <c r="L3118">
        <v>37269</v>
      </c>
      <c r="M3118" t="s">
        <v>4135</v>
      </c>
      <c r="N3118" t="s">
        <v>4060</v>
      </c>
      <c r="O3118" t="s">
        <v>4136</v>
      </c>
      <c r="P3118">
        <v>123</v>
      </c>
      <c r="Q3118" t="s">
        <v>4134</v>
      </c>
      <c r="R3118">
        <v>2352.5772099999999</v>
      </c>
      <c r="S3118" t="s">
        <v>4137</v>
      </c>
      <c r="T3118" t="s">
        <v>4299</v>
      </c>
    </row>
    <row r="3119" spans="1:20" x14ac:dyDescent="0.3">
      <c r="A3119" t="s">
        <v>4019</v>
      </c>
      <c r="B3119" t="s">
        <v>4343</v>
      </c>
      <c r="C3119" t="s">
        <v>4164</v>
      </c>
      <c r="D3119" t="s">
        <v>4089</v>
      </c>
      <c r="E3119" t="s">
        <v>4090</v>
      </c>
      <c r="F3119" t="s">
        <v>37</v>
      </c>
      <c r="G3119" t="s">
        <v>2210</v>
      </c>
      <c r="H3119" t="s">
        <v>25</v>
      </c>
      <c r="I3119" t="s">
        <v>184</v>
      </c>
      <c r="J3119" t="s">
        <v>3383</v>
      </c>
      <c r="K3119" t="s">
        <v>4134</v>
      </c>
      <c r="L3119">
        <v>12000</v>
      </c>
      <c r="M3119" t="s">
        <v>4135</v>
      </c>
      <c r="N3119" t="s">
        <v>4080</v>
      </c>
      <c r="O3119" t="s">
        <v>4183</v>
      </c>
      <c r="P3119">
        <v>3000</v>
      </c>
      <c r="Q3119" t="s">
        <v>4134</v>
      </c>
      <c r="R3119">
        <v>215.31</v>
      </c>
      <c r="S3119" t="s">
        <v>4344</v>
      </c>
      <c r="T3119" t="s">
        <v>4430</v>
      </c>
    </row>
    <row r="3120" spans="1:20" x14ac:dyDescent="0.3">
      <c r="A3120" t="s">
        <v>3755</v>
      </c>
      <c r="B3120" t="s">
        <v>4427</v>
      </c>
      <c r="C3120" t="s">
        <v>4164</v>
      </c>
      <c r="D3120" t="s">
        <v>4061</v>
      </c>
      <c r="E3120" t="s">
        <v>4062</v>
      </c>
      <c r="F3120" t="s">
        <v>572</v>
      </c>
      <c r="G3120" t="s">
        <v>3201</v>
      </c>
      <c r="H3120" t="s">
        <v>9</v>
      </c>
      <c r="I3120" t="s">
        <v>180</v>
      </c>
      <c r="J3120" t="s">
        <v>3404</v>
      </c>
      <c r="K3120" t="s">
        <v>4134</v>
      </c>
      <c r="L3120">
        <v>1980</v>
      </c>
      <c r="M3120" t="s">
        <v>4135</v>
      </c>
      <c r="N3120" t="s">
        <v>4060</v>
      </c>
      <c r="O3120" t="s">
        <v>4136</v>
      </c>
      <c r="P3120">
        <v>55</v>
      </c>
      <c r="Q3120" t="s">
        <v>4134</v>
      </c>
      <c r="R3120">
        <v>2417.8858300000002</v>
      </c>
      <c r="S3120" t="s">
        <v>4248</v>
      </c>
      <c r="T3120" t="s">
        <v>4486</v>
      </c>
    </row>
    <row r="3121" spans="1:20" x14ac:dyDescent="0.3">
      <c r="A3121" t="s">
        <v>3657</v>
      </c>
      <c r="B3121" t="s">
        <v>4346</v>
      </c>
      <c r="C3121" t="s">
        <v>4199</v>
      </c>
      <c r="D3121" t="s">
        <v>4085</v>
      </c>
      <c r="E3121" t="s">
        <v>4086</v>
      </c>
      <c r="F3121" t="s">
        <v>37</v>
      </c>
      <c r="G3121" t="s">
        <v>2210</v>
      </c>
      <c r="H3121" t="s">
        <v>25</v>
      </c>
      <c r="I3121" t="s">
        <v>184</v>
      </c>
      <c r="J3121" t="s">
        <v>3383</v>
      </c>
      <c r="K3121" t="s">
        <v>4134</v>
      </c>
      <c r="L3121">
        <v>2500</v>
      </c>
      <c r="M3121" t="s">
        <v>4135</v>
      </c>
      <c r="N3121" t="s">
        <v>4060</v>
      </c>
      <c r="O3121" t="s">
        <v>4136</v>
      </c>
      <c r="P3121">
        <v>2500</v>
      </c>
      <c r="Q3121" t="s">
        <v>4134</v>
      </c>
      <c r="R3121">
        <v>977.82592</v>
      </c>
      <c r="S3121" t="s">
        <v>4347</v>
      </c>
      <c r="T3121" t="s">
        <v>4553</v>
      </c>
    </row>
    <row r="3122" spans="1:20" x14ac:dyDescent="0.3">
      <c r="A3122" t="s">
        <v>3774</v>
      </c>
      <c r="B3122" t="s">
        <v>4247</v>
      </c>
      <c r="C3122" t="s">
        <v>4199</v>
      </c>
      <c r="D3122" t="s">
        <v>4085</v>
      </c>
      <c r="E3122" t="s">
        <v>4086</v>
      </c>
      <c r="F3122" t="s">
        <v>37</v>
      </c>
      <c r="G3122" t="s">
        <v>2210</v>
      </c>
      <c r="H3122" t="s">
        <v>25</v>
      </c>
      <c r="I3122" t="s">
        <v>184</v>
      </c>
      <c r="J3122" t="s">
        <v>3383</v>
      </c>
      <c r="K3122" t="s">
        <v>4134</v>
      </c>
      <c r="L3122">
        <v>6000</v>
      </c>
      <c r="M3122" t="s">
        <v>4135</v>
      </c>
      <c r="N3122" t="s">
        <v>4060</v>
      </c>
      <c r="O3122" t="s">
        <v>4136</v>
      </c>
      <c r="P3122">
        <v>1000</v>
      </c>
      <c r="Q3122" t="s">
        <v>4134</v>
      </c>
      <c r="R3122">
        <v>1397.8159800000001</v>
      </c>
      <c r="S3122" t="s">
        <v>4248</v>
      </c>
      <c r="T3122" t="s">
        <v>4282</v>
      </c>
    </row>
    <row r="3123" spans="1:20" x14ac:dyDescent="0.3">
      <c r="A3123" t="s">
        <v>3884</v>
      </c>
      <c r="B3123" t="s">
        <v>4329</v>
      </c>
      <c r="C3123" t="s">
        <v>4164</v>
      </c>
      <c r="D3123" t="s">
        <v>4061</v>
      </c>
      <c r="E3123" t="s">
        <v>4062</v>
      </c>
      <c r="F3123" t="s">
        <v>1834</v>
      </c>
      <c r="G3123" t="s">
        <v>2086</v>
      </c>
      <c r="H3123" t="s">
        <v>9</v>
      </c>
      <c r="I3123" t="s">
        <v>180</v>
      </c>
      <c r="J3123" t="s">
        <v>3355</v>
      </c>
      <c r="K3123" t="s">
        <v>4134</v>
      </c>
      <c r="L3123">
        <v>768</v>
      </c>
      <c r="M3123" t="s">
        <v>4135</v>
      </c>
      <c r="N3123" t="s">
        <v>4060</v>
      </c>
      <c r="O3123" t="s">
        <v>4136</v>
      </c>
      <c r="P3123">
        <v>32</v>
      </c>
      <c r="Q3123" t="s">
        <v>4134</v>
      </c>
      <c r="R3123">
        <v>11365.452939999999</v>
      </c>
      <c r="S3123" t="s">
        <v>4220</v>
      </c>
      <c r="T3123" t="s">
        <v>4390</v>
      </c>
    </row>
    <row r="3124" spans="1:20" x14ac:dyDescent="0.3">
      <c r="A3124" t="s">
        <v>3725</v>
      </c>
      <c r="B3124" t="s">
        <v>4154</v>
      </c>
      <c r="C3124" t="s">
        <v>4172</v>
      </c>
      <c r="D3124" t="s">
        <v>4085</v>
      </c>
      <c r="E3124" t="s">
        <v>4086</v>
      </c>
      <c r="F3124" t="s">
        <v>37</v>
      </c>
      <c r="G3124" t="s">
        <v>2210</v>
      </c>
      <c r="H3124" t="s">
        <v>25</v>
      </c>
      <c r="I3124" t="s">
        <v>184</v>
      </c>
      <c r="J3124" t="s">
        <v>3383</v>
      </c>
      <c r="K3124" t="s">
        <v>4134</v>
      </c>
      <c r="L3124">
        <v>7800</v>
      </c>
      <c r="M3124" t="s">
        <v>4135</v>
      </c>
      <c r="N3124" t="s">
        <v>4060</v>
      </c>
      <c r="O3124" t="s">
        <v>4136</v>
      </c>
      <c r="P3124">
        <v>300</v>
      </c>
      <c r="Q3124" t="s">
        <v>4134</v>
      </c>
      <c r="R3124">
        <v>709.28188</v>
      </c>
      <c r="S3124" t="s">
        <v>4155</v>
      </c>
      <c r="T3124" t="s">
        <v>4620</v>
      </c>
    </row>
    <row r="3125" spans="1:20" x14ac:dyDescent="0.3">
      <c r="A3125" t="s">
        <v>3733</v>
      </c>
      <c r="B3125" t="s">
        <v>4705</v>
      </c>
      <c r="C3125" t="s">
        <v>4164</v>
      </c>
      <c r="D3125" t="s">
        <v>4061</v>
      </c>
      <c r="E3125" t="s">
        <v>4062</v>
      </c>
      <c r="F3125" t="s">
        <v>572</v>
      </c>
      <c r="G3125" t="s">
        <v>3201</v>
      </c>
      <c r="H3125" t="s">
        <v>9</v>
      </c>
      <c r="I3125" t="s">
        <v>180</v>
      </c>
      <c r="J3125" t="s">
        <v>3404</v>
      </c>
      <c r="K3125" t="s">
        <v>4398</v>
      </c>
      <c r="L3125">
        <v>17.999928000000001</v>
      </c>
      <c r="M3125" t="s">
        <v>4135</v>
      </c>
      <c r="N3125" t="s">
        <v>4077</v>
      </c>
      <c r="O3125" t="s">
        <v>4399</v>
      </c>
      <c r="P3125">
        <v>216</v>
      </c>
      <c r="Q3125" t="s">
        <v>4398</v>
      </c>
      <c r="R3125">
        <v>762.297462</v>
      </c>
      <c r="S3125" t="s">
        <v>4405</v>
      </c>
      <c r="T3125"/>
    </row>
    <row r="3126" spans="1:20" x14ac:dyDescent="0.3">
      <c r="A3126" t="s">
        <v>3702</v>
      </c>
      <c r="B3126" t="s">
        <v>4139</v>
      </c>
      <c r="C3126" t="s">
        <v>4324</v>
      </c>
      <c r="D3126" t="s">
        <v>4061</v>
      </c>
      <c r="E3126" t="s">
        <v>4062</v>
      </c>
      <c r="F3126" t="s">
        <v>1834</v>
      </c>
      <c r="G3126" t="s">
        <v>2086</v>
      </c>
      <c r="H3126" t="s">
        <v>9</v>
      </c>
      <c r="I3126" t="s">
        <v>180</v>
      </c>
      <c r="J3126" t="s">
        <v>3355</v>
      </c>
      <c r="K3126" t="s">
        <v>4134</v>
      </c>
      <c r="L3126">
        <v>7733</v>
      </c>
      <c r="M3126" t="s">
        <v>4135</v>
      </c>
      <c r="N3126" t="s">
        <v>4060</v>
      </c>
      <c r="O3126" t="s">
        <v>4136</v>
      </c>
      <c r="P3126">
        <v>209</v>
      </c>
      <c r="Q3126" t="s">
        <v>4134</v>
      </c>
      <c r="R3126">
        <v>2980.4106900000002</v>
      </c>
      <c r="S3126" t="s">
        <v>4141</v>
      </c>
      <c r="T3126" t="s">
        <v>4254</v>
      </c>
    </row>
    <row r="3127" spans="1:20" x14ac:dyDescent="0.3">
      <c r="A3127" t="s">
        <v>3653</v>
      </c>
      <c r="B3127" t="s">
        <v>4202</v>
      </c>
      <c r="C3127" t="s">
        <v>4159</v>
      </c>
      <c r="D3127" t="s">
        <v>4061</v>
      </c>
      <c r="E3127" t="s">
        <v>4062</v>
      </c>
      <c r="F3127" t="s">
        <v>1834</v>
      </c>
      <c r="G3127" t="str">
        <f>VLOOKUP(F3127,regiaoxcentro!A:D,2,0)</f>
        <v>DPT/POCOS/SPO - Arm Macaé 0017</v>
      </c>
      <c r="H3127" t="str">
        <f>VLOOKUP(F3127,regiaoxcentro!A:D,3,0)</f>
        <v>RJ</v>
      </c>
      <c r="I3127" t="str">
        <f>VLOOKUP(F3127,regiaoxcentro!A:D,4,0)</f>
        <v>Sudeste</v>
      </c>
      <c r="J3127" t="str">
        <f>VLOOKUP(F3127,regiaoxcentro!A:E,5,0)</f>
        <v>SPO</v>
      </c>
      <c r="K3127" t="s">
        <v>4134</v>
      </c>
      <c r="L3127">
        <v>10880</v>
      </c>
      <c r="M3127" t="s">
        <v>4135</v>
      </c>
      <c r="N3127" t="s">
        <v>4060</v>
      </c>
      <c r="O3127" t="s">
        <v>4136</v>
      </c>
      <c r="P3127">
        <v>320</v>
      </c>
      <c r="Q3127" t="s">
        <v>4134</v>
      </c>
      <c r="R3127">
        <v>3379.27124</v>
      </c>
      <c r="S3127" t="s">
        <v>4203</v>
      </c>
      <c r="T3127" t="s">
        <v>4607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002060"/>
  </sheetPr>
  <dimension ref="A1:XEZ602"/>
  <sheetViews>
    <sheetView showGridLines="0" topLeftCell="B1" workbookViewId="0">
      <selection activeCell="F1" sqref="F1"/>
    </sheetView>
  </sheetViews>
  <sheetFormatPr defaultColWidth="6.5546875" defaultRowHeight="14.4" x14ac:dyDescent="0.3"/>
  <cols>
    <col min="1" max="1" width="9" style="4" bestFit="1" customWidth="1" collapsed="1"/>
    <col min="2" max="2" width="38.6640625" style="3" bestFit="1" customWidth="1" collapsed="1"/>
    <col min="3" max="3" width="31.109375" style="3" customWidth="1" collapsed="1"/>
    <col min="4" max="4" width="22.33203125" style="3" customWidth="1" collapsed="1"/>
    <col min="5" max="5" width="37.109375" style="3" customWidth="1" collapsed="1"/>
    <col min="6" max="6" width="29.109375" style="3" customWidth="1" collapsed="1"/>
    <col min="7" max="7" width="28.33203125" style="3" bestFit="1" customWidth="1"/>
    <col min="8" max="8" width="6.6640625" style="3" customWidth="1"/>
    <col min="9" max="16384" width="6.5546875" style="3"/>
  </cols>
  <sheetData>
    <row r="1" spans="1:7 16380:16380" s="1" customFormat="1" x14ac:dyDescent="0.3">
      <c r="A1" s="7" t="s">
        <v>0</v>
      </c>
      <c r="B1" s="8" t="s">
        <v>1</v>
      </c>
      <c r="C1" s="8" t="s">
        <v>5277</v>
      </c>
      <c r="D1" s="8" t="s">
        <v>2</v>
      </c>
      <c r="E1" s="8" t="s">
        <v>3</v>
      </c>
      <c r="F1" s="8" t="s">
        <v>5279</v>
      </c>
      <c r="G1" s="39" t="s">
        <v>5487</v>
      </c>
      <c r="XEZ1" s="1" t="s">
        <v>5274</v>
      </c>
    </row>
    <row r="2" spans="1:7 16380:16380" x14ac:dyDescent="0.3">
      <c r="A2" s="20">
        <v>10001663</v>
      </c>
      <c r="B2" t="s">
        <v>3770</v>
      </c>
      <c r="C2" t="s">
        <v>5484</v>
      </c>
      <c r="D2" t="s">
        <v>3628</v>
      </c>
      <c r="E2" t="s">
        <v>3629</v>
      </c>
      <c r="F2" t="s">
        <v>5300</v>
      </c>
      <c r="G2" s="3" t="s">
        <v>5493</v>
      </c>
    </row>
    <row r="3" spans="1:7 16380:16380" x14ac:dyDescent="0.3">
      <c r="A3" s="20">
        <v>10001664</v>
      </c>
      <c r="B3" t="s">
        <v>3626</v>
      </c>
      <c r="C3" t="s">
        <v>5484</v>
      </c>
      <c r="D3" t="s">
        <v>3628</v>
      </c>
      <c r="E3" t="s">
        <v>3629</v>
      </c>
      <c r="F3" t="s">
        <v>5300</v>
      </c>
      <c r="G3" s="3" t="s">
        <v>5493</v>
      </c>
    </row>
    <row r="4" spans="1:7 16380:16380" x14ac:dyDescent="0.3">
      <c r="A4" s="20">
        <v>10001665</v>
      </c>
      <c r="B4" t="s">
        <v>3669</v>
      </c>
      <c r="C4" t="s">
        <v>5484</v>
      </c>
      <c r="D4" t="s">
        <v>3628</v>
      </c>
      <c r="E4" t="s">
        <v>3629</v>
      </c>
      <c r="F4" t="s">
        <v>5300</v>
      </c>
      <c r="G4" s="3" t="s">
        <v>5493</v>
      </c>
    </row>
    <row r="5" spans="1:7 16380:16380" x14ac:dyDescent="0.3">
      <c r="A5" s="20">
        <v>10001666</v>
      </c>
      <c r="B5" t="s">
        <v>3700</v>
      </c>
      <c r="C5" t="s">
        <v>5295</v>
      </c>
      <c r="D5" t="s">
        <v>3628</v>
      </c>
      <c r="E5" t="s">
        <v>3629</v>
      </c>
      <c r="F5" t="s">
        <v>5281</v>
      </c>
      <c r="G5" s="3" t="s">
        <v>5492</v>
      </c>
    </row>
    <row r="6" spans="1:7 16380:16380" x14ac:dyDescent="0.3">
      <c r="A6" s="20">
        <v>10001668</v>
      </c>
      <c r="B6" t="s">
        <v>3644</v>
      </c>
      <c r="C6" t="s">
        <v>5295</v>
      </c>
      <c r="D6" t="s">
        <v>3628</v>
      </c>
      <c r="E6" t="s">
        <v>3629</v>
      </c>
      <c r="F6" t="s">
        <v>5281</v>
      </c>
      <c r="G6" s="3" t="s">
        <v>5492</v>
      </c>
    </row>
    <row r="7" spans="1:7 16380:16380" x14ac:dyDescent="0.3">
      <c r="A7" s="20">
        <v>10001669</v>
      </c>
      <c r="B7" t="s">
        <v>3663</v>
      </c>
      <c r="C7" t="s">
        <v>5295</v>
      </c>
      <c r="D7" t="s">
        <v>3628</v>
      </c>
      <c r="E7" t="s">
        <v>3629</v>
      </c>
      <c r="F7" t="s">
        <v>5281</v>
      </c>
      <c r="G7" s="3" t="s">
        <v>5492</v>
      </c>
    </row>
    <row r="8" spans="1:7 16380:16380" ht="14.25" customHeight="1" x14ac:dyDescent="0.3">
      <c r="A8" s="20">
        <v>10001670</v>
      </c>
      <c r="B8" t="s">
        <v>3764</v>
      </c>
      <c r="C8" t="s">
        <v>5295</v>
      </c>
      <c r="D8" t="s">
        <v>3628</v>
      </c>
      <c r="E8" t="s">
        <v>3629</v>
      </c>
      <c r="F8" t="s">
        <v>5281</v>
      </c>
      <c r="G8" s="3" t="s">
        <v>5492</v>
      </c>
    </row>
    <row r="9" spans="1:7 16380:16380" x14ac:dyDescent="0.3">
      <c r="A9" s="20">
        <v>10001699</v>
      </c>
      <c r="B9" t="s">
        <v>3871</v>
      </c>
      <c r="C9" t="s">
        <v>5295</v>
      </c>
      <c r="D9" t="s">
        <v>3628</v>
      </c>
      <c r="E9" t="s">
        <v>3629</v>
      </c>
      <c r="F9" t="s">
        <v>5281</v>
      </c>
      <c r="G9" s="3" t="s">
        <v>5492</v>
      </c>
    </row>
    <row r="10" spans="1:7 16380:16380" x14ac:dyDescent="0.3">
      <c r="A10" s="20">
        <v>10001710</v>
      </c>
      <c r="B10" t="s">
        <v>3700</v>
      </c>
      <c r="C10" t="s">
        <v>5295</v>
      </c>
      <c r="D10" t="s">
        <v>3628</v>
      </c>
      <c r="E10" t="s">
        <v>3629</v>
      </c>
      <c r="F10" t="s">
        <v>5281</v>
      </c>
      <c r="G10" s="3" t="s">
        <v>5492</v>
      </c>
    </row>
    <row r="11" spans="1:7 16380:16380" x14ac:dyDescent="0.3">
      <c r="A11" s="20">
        <v>10001711</v>
      </c>
      <c r="B11" t="s">
        <v>3784</v>
      </c>
      <c r="C11" t="s">
        <v>5295</v>
      </c>
      <c r="D11" t="s">
        <v>3628</v>
      </c>
      <c r="E11" t="s">
        <v>3629</v>
      </c>
      <c r="F11" t="s">
        <v>5281</v>
      </c>
      <c r="G11" s="3" t="s">
        <v>5492</v>
      </c>
    </row>
    <row r="12" spans="1:7 16380:16380" x14ac:dyDescent="0.3">
      <c r="A12" s="20">
        <v>10002948</v>
      </c>
      <c r="B12" t="s">
        <v>3696</v>
      </c>
      <c r="C12" t="s">
        <v>5278</v>
      </c>
      <c r="D12" t="s">
        <v>3633</v>
      </c>
      <c r="E12" t="s">
        <v>3634</v>
      </c>
      <c r="F12" t="s">
        <v>5281</v>
      </c>
      <c r="G12" s="3" t="s">
        <v>5491</v>
      </c>
    </row>
    <row r="13" spans="1:7 16380:16380" x14ac:dyDescent="0.3">
      <c r="A13" s="20">
        <v>10002949</v>
      </c>
      <c r="B13" t="s">
        <v>3708</v>
      </c>
      <c r="C13" t="s">
        <v>5278</v>
      </c>
      <c r="D13" t="s">
        <v>3633</v>
      </c>
      <c r="E13" t="s">
        <v>3634</v>
      </c>
      <c r="F13" t="s">
        <v>5281</v>
      </c>
      <c r="G13" s="3" t="s">
        <v>5491</v>
      </c>
    </row>
    <row r="14" spans="1:7 16380:16380" x14ac:dyDescent="0.3">
      <c r="A14" s="20">
        <v>10002954</v>
      </c>
      <c r="B14" t="s">
        <v>3703</v>
      </c>
      <c r="C14" t="s">
        <v>5278</v>
      </c>
      <c r="D14" t="s">
        <v>3633</v>
      </c>
      <c r="E14" t="s">
        <v>3634</v>
      </c>
      <c r="F14" t="s">
        <v>5281</v>
      </c>
      <c r="G14" s="3" t="s">
        <v>5491</v>
      </c>
    </row>
    <row r="15" spans="1:7 16380:16380" x14ac:dyDescent="0.3">
      <c r="A15" s="20">
        <v>10002956</v>
      </c>
      <c r="B15" t="s">
        <v>3832</v>
      </c>
      <c r="C15" t="s">
        <v>5278</v>
      </c>
      <c r="D15" t="s">
        <v>3633</v>
      </c>
      <c r="E15" t="s">
        <v>3634</v>
      </c>
      <c r="F15" t="s">
        <v>5282</v>
      </c>
      <c r="G15" s="3" t="s">
        <v>5491</v>
      </c>
    </row>
    <row r="16" spans="1:7 16380:16380" x14ac:dyDescent="0.3">
      <c r="A16" s="20">
        <v>10002959</v>
      </c>
      <c r="B16" t="s">
        <v>3776</v>
      </c>
      <c r="C16" t="s">
        <v>5278</v>
      </c>
      <c r="D16" t="s">
        <v>3633</v>
      </c>
      <c r="E16" t="s">
        <v>3634</v>
      </c>
      <c r="F16" t="s">
        <v>5300</v>
      </c>
      <c r="G16" s="3" t="s">
        <v>5491</v>
      </c>
    </row>
    <row r="17" spans="1:7" x14ac:dyDescent="0.3">
      <c r="A17" s="20">
        <v>10002961</v>
      </c>
      <c r="B17" t="s">
        <v>3848</v>
      </c>
      <c r="C17" t="s">
        <v>5278</v>
      </c>
      <c r="D17" t="s">
        <v>3633</v>
      </c>
      <c r="E17" t="s">
        <v>3634</v>
      </c>
      <c r="F17" t="s">
        <v>5300</v>
      </c>
      <c r="G17" s="3" t="s">
        <v>5491</v>
      </c>
    </row>
    <row r="18" spans="1:7" x14ac:dyDescent="0.3">
      <c r="A18" s="20">
        <v>10002966</v>
      </c>
      <c r="B18" t="s">
        <v>3853</v>
      </c>
      <c r="C18" t="s">
        <v>5278</v>
      </c>
      <c r="D18" t="s">
        <v>3633</v>
      </c>
      <c r="E18" t="s">
        <v>3634</v>
      </c>
      <c r="F18" t="s">
        <v>5301</v>
      </c>
      <c r="G18" s="3" t="s">
        <v>5491</v>
      </c>
    </row>
    <row r="19" spans="1:7" x14ac:dyDescent="0.3">
      <c r="A19" s="20">
        <v>10002967</v>
      </c>
      <c r="B19" t="s">
        <v>3711</v>
      </c>
      <c r="C19" t="s">
        <v>5278</v>
      </c>
      <c r="D19" t="s">
        <v>3633</v>
      </c>
      <c r="E19" t="s">
        <v>3634</v>
      </c>
      <c r="F19" t="s">
        <v>5301</v>
      </c>
      <c r="G19" s="3" t="s">
        <v>5491</v>
      </c>
    </row>
    <row r="20" spans="1:7" x14ac:dyDescent="0.3">
      <c r="A20" s="20">
        <v>10002971</v>
      </c>
      <c r="B20" t="s">
        <v>3971</v>
      </c>
      <c r="C20" t="s">
        <v>5278</v>
      </c>
      <c r="D20" t="s">
        <v>3633</v>
      </c>
      <c r="E20" t="s">
        <v>3634</v>
      </c>
      <c r="F20" t="s">
        <v>5282</v>
      </c>
      <c r="G20" s="3" t="s">
        <v>5491</v>
      </c>
    </row>
    <row r="21" spans="1:7" x14ac:dyDescent="0.3">
      <c r="A21" s="20">
        <v>10002972</v>
      </c>
      <c r="B21" t="s">
        <v>3641</v>
      </c>
      <c r="C21" t="s">
        <v>5278</v>
      </c>
      <c r="D21" t="s">
        <v>3633</v>
      </c>
      <c r="E21" t="s">
        <v>3634</v>
      </c>
      <c r="F21" t="s">
        <v>5301</v>
      </c>
      <c r="G21" s="3" t="s">
        <v>5491</v>
      </c>
    </row>
    <row r="22" spans="1:7" x14ac:dyDescent="0.3">
      <c r="A22" s="20">
        <v>10002975</v>
      </c>
      <c r="B22" t="s">
        <v>3841</v>
      </c>
      <c r="C22" t="s">
        <v>5278</v>
      </c>
      <c r="D22" t="s">
        <v>3633</v>
      </c>
      <c r="E22" t="s">
        <v>3634</v>
      </c>
      <c r="F22" t="s">
        <v>5282</v>
      </c>
      <c r="G22" s="3" t="s">
        <v>5491</v>
      </c>
    </row>
    <row r="23" spans="1:7" x14ac:dyDescent="0.3">
      <c r="A23" s="20">
        <v>10002981</v>
      </c>
      <c r="B23" t="s">
        <v>3649</v>
      </c>
      <c r="C23" t="s">
        <v>5294</v>
      </c>
      <c r="D23" t="s">
        <v>3633</v>
      </c>
      <c r="E23" t="s">
        <v>3634</v>
      </c>
      <c r="F23" t="s">
        <v>5290</v>
      </c>
      <c r="G23" s="3" t="s">
        <v>5488</v>
      </c>
    </row>
    <row r="24" spans="1:7" x14ac:dyDescent="0.3">
      <c r="A24" s="20">
        <v>10002999</v>
      </c>
      <c r="B24" t="s">
        <v>3680</v>
      </c>
      <c r="C24" t="s">
        <v>5294</v>
      </c>
      <c r="D24" t="s">
        <v>3633</v>
      </c>
      <c r="E24" t="s">
        <v>3634</v>
      </c>
      <c r="F24" t="s">
        <v>5293</v>
      </c>
      <c r="G24" s="3" t="s">
        <v>5488</v>
      </c>
    </row>
    <row r="25" spans="1:7" x14ac:dyDescent="0.3">
      <c r="A25" s="20">
        <v>10003768</v>
      </c>
      <c r="B25" t="s">
        <v>3908</v>
      </c>
      <c r="C25" t="s">
        <v>5484</v>
      </c>
      <c r="D25" t="s">
        <v>3628</v>
      </c>
      <c r="E25" t="s">
        <v>3629</v>
      </c>
      <c r="F25" t="s">
        <v>5300</v>
      </c>
      <c r="G25" s="3" t="s">
        <v>5493</v>
      </c>
    </row>
    <row r="26" spans="1:7" x14ac:dyDescent="0.3">
      <c r="A26" s="20">
        <v>10166092</v>
      </c>
      <c r="B26" t="s">
        <v>3905</v>
      </c>
      <c r="C26" t="s">
        <v>5295</v>
      </c>
      <c r="D26" t="s">
        <v>3628</v>
      </c>
      <c r="E26" t="s">
        <v>3629</v>
      </c>
      <c r="F26" t="s">
        <v>5281</v>
      </c>
      <c r="G26" s="3" t="s">
        <v>5492</v>
      </c>
    </row>
    <row r="27" spans="1:7" x14ac:dyDescent="0.3">
      <c r="A27" s="20">
        <v>10168398</v>
      </c>
      <c r="B27" t="s">
        <v>3946</v>
      </c>
      <c r="C27" t="s">
        <v>5278</v>
      </c>
      <c r="D27" t="s">
        <v>3633</v>
      </c>
      <c r="E27" t="s">
        <v>3634</v>
      </c>
      <c r="F27" t="s">
        <v>5280</v>
      </c>
      <c r="G27" s="3" t="s">
        <v>5491</v>
      </c>
    </row>
    <row r="28" spans="1:7" x14ac:dyDescent="0.3">
      <c r="A28" s="20">
        <v>10169775</v>
      </c>
      <c r="B28" t="s">
        <v>3645</v>
      </c>
      <c r="C28" t="s">
        <v>5295</v>
      </c>
      <c r="D28" t="s">
        <v>3628</v>
      </c>
      <c r="E28" t="s">
        <v>3629</v>
      </c>
      <c r="F28" t="s">
        <v>5281</v>
      </c>
      <c r="G28" s="3" t="s">
        <v>5492</v>
      </c>
    </row>
    <row r="29" spans="1:7" x14ac:dyDescent="0.3">
      <c r="A29" s="20">
        <v>10169838</v>
      </c>
      <c r="B29" t="s">
        <v>3663</v>
      </c>
      <c r="C29" t="s">
        <v>5295</v>
      </c>
      <c r="D29" t="s">
        <v>3628</v>
      </c>
      <c r="E29" t="s">
        <v>3629</v>
      </c>
      <c r="F29" t="s">
        <v>5281</v>
      </c>
      <c r="G29" s="3" t="s">
        <v>5492</v>
      </c>
    </row>
    <row r="30" spans="1:7" x14ac:dyDescent="0.3">
      <c r="A30" s="20">
        <v>10205081</v>
      </c>
      <c r="B30" t="s">
        <v>3981</v>
      </c>
      <c r="C30" t="s">
        <v>5278</v>
      </c>
      <c r="D30" t="s">
        <v>3633</v>
      </c>
      <c r="E30" t="s">
        <v>3634</v>
      </c>
      <c r="F30" t="s">
        <v>5282</v>
      </c>
      <c r="G30" s="3" t="s">
        <v>5491</v>
      </c>
    </row>
    <row r="31" spans="1:7" x14ac:dyDescent="0.3">
      <c r="A31" s="20">
        <v>10219216</v>
      </c>
      <c r="B31" t="s">
        <v>3663</v>
      </c>
      <c r="C31" t="s">
        <v>5295</v>
      </c>
      <c r="D31" t="s">
        <v>3628</v>
      </c>
      <c r="E31" t="s">
        <v>3629</v>
      </c>
      <c r="F31" t="s">
        <v>5281</v>
      </c>
      <c r="G31" s="3" t="s">
        <v>5492</v>
      </c>
    </row>
    <row r="32" spans="1:7" x14ac:dyDescent="0.3">
      <c r="A32" s="19">
        <v>10227400</v>
      </c>
      <c r="B32" s="18" t="s">
        <v>5455</v>
      </c>
      <c r="C32" t="s">
        <v>5295</v>
      </c>
      <c r="D32" t="s">
        <v>3628</v>
      </c>
      <c r="E32" t="s">
        <v>3629</v>
      </c>
      <c r="F32" t="s">
        <v>5281</v>
      </c>
      <c r="G32" s="3" t="s">
        <v>5492</v>
      </c>
    </row>
    <row r="33" spans="1:7" x14ac:dyDescent="0.3">
      <c r="A33" s="20">
        <v>10235032</v>
      </c>
      <c r="B33" t="s">
        <v>3626</v>
      </c>
      <c r="C33" t="s">
        <v>5484</v>
      </c>
      <c r="D33" t="s">
        <v>3628</v>
      </c>
      <c r="E33" t="s">
        <v>3629</v>
      </c>
      <c r="F33" t="s">
        <v>5300</v>
      </c>
      <c r="G33" s="3" t="s">
        <v>5493</v>
      </c>
    </row>
    <row r="34" spans="1:7" x14ac:dyDescent="0.3">
      <c r="A34" s="20">
        <v>10240004</v>
      </c>
      <c r="B34" t="s">
        <v>3700</v>
      </c>
      <c r="C34" t="s">
        <v>5295</v>
      </c>
      <c r="D34" t="s">
        <v>3628</v>
      </c>
      <c r="E34" t="s">
        <v>3629</v>
      </c>
      <c r="F34" t="s">
        <v>5281</v>
      </c>
      <c r="G34" s="3" t="s">
        <v>5492</v>
      </c>
    </row>
    <row r="35" spans="1:7" x14ac:dyDescent="0.3">
      <c r="A35" s="20">
        <v>10244663</v>
      </c>
      <c r="B35" t="s">
        <v>3672</v>
      </c>
      <c r="C35" t="s">
        <v>5484</v>
      </c>
      <c r="D35" t="s">
        <v>3628</v>
      </c>
      <c r="E35" t="s">
        <v>3629</v>
      </c>
      <c r="F35" t="s">
        <v>5302</v>
      </c>
      <c r="G35" s="3" t="s">
        <v>5493</v>
      </c>
    </row>
    <row r="36" spans="1:7" x14ac:dyDescent="0.3">
      <c r="A36" s="20">
        <v>10247555</v>
      </c>
      <c r="B36" t="s">
        <v>3850</v>
      </c>
      <c r="C36" t="s">
        <v>5295</v>
      </c>
      <c r="D36" t="s">
        <v>3628</v>
      </c>
      <c r="E36" t="s">
        <v>3629</v>
      </c>
      <c r="F36" t="s">
        <v>5281</v>
      </c>
      <c r="G36" s="3" t="s">
        <v>5492</v>
      </c>
    </row>
    <row r="37" spans="1:7" x14ac:dyDescent="0.3">
      <c r="A37" s="20">
        <v>10258489</v>
      </c>
      <c r="B37" t="s">
        <v>3699</v>
      </c>
      <c r="C37" t="s">
        <v>5295</v>
      </c>
      <c r="D37" t="s">
        <v>3628</v>
      </c>
      <c r="E37" t="s">
        <v>3629</v>
      </c>
      <c r="F37" t="s">
        <v>5280</v>
      </c>
      <c r="G37" s="3" t="s">
        <v>5492</v>
      </c>
    </row>
    <row r="38" spans="1:7" x14ac:dyDescent="0.3">
      <c r="A38" s="20">
        <v>10271927</v>
      </c>
      <c r="B38" t="s">
        <v>3899</v>
      </c>
      <c r="C38" t="s">
        <v>5278</v>
      </c>
      <c r="D38" t="s">
        <v>3633</v>
      </c>
      <c r="E38" t="s">
        <v>3634</v>
      </c>
      <c r="F38" t="s">
        <v>5282</v>
      </c>
      <c r="G38" s="3" t="s">
        <v>5491</v>
      </c>
    </row>
    <row r="39" spans="1:7" x14ac:dyDescent="0.3">
      <c r="A39" s="20">
        <v>10276957</v>
      </c>
      <c r="B39" t="s">
        <v>3974</v>
      </c>
      <c r="C39" t="s">
        <v>5295</v>
      </c>
      <c r="D39" t="s">
        <v>3628</v>
      </c>
      <c r="E39" t="s">
        <v>3629</v>
      </c>
      <c r="F39" t="s">
        <v>5280</v>
      </c>
      <c r="G39" s="3" t="s">
        <v>5492</v>
      </c>
    </row>
    <row r="40" spans="1:7" x14ac:dyDescent="0.3">
      <c r="A40" s="20">
        <v>10306585</v>
      </c>
      <c r="B40" t="s">
        <v>3752</v>
      </c>
      <c r="C40" t="s">
        <v>5278</v>
      </c>
      <c r="D40" t="s">
        <v>3633</v>
      </c>
      <c r="E40" t="s">
        <v>3634</v>
      </c>
      <c r="F40" t="s">
        <v>5282</v>
      </c>
      <c r="G40" s="3" t="s">
        <v>5491</v>
      </c>
    </row>
    <row r="41" spans="1:7" x14ac:dyDescent="0.3">
      <c r="A41" s="20">
        <v>10314568</v>
      </c>
      <c r="B41" t="s">
        <v>3770</v>
      </c>
      <c r="C41" t="s">
        <v>5484</v>
      </c>
      <c r="D41" t="s">
        <v>3628</v>
      </c>
      <c r="E41" t="s">
        <v>3629</v>
      </c>
      <c r="F41" t="s">
        <v>5300</v>
      </c>
      <c r="G41" s="3" t="s">
        <v>5493</v>
      </c>
    </row>
    <row r="42" spans="1:7" x14ac:dyDescent="0.3">
      <c r="A42" s="20">
        <v>10318766</v>
      </c>
      <c r="B42" t="s">
        <v>3772</v>
      </c>
      <c r="C42" t="s">
        <v>5295</v>
      </c>
      <c r="D42" t="s">
        <v>3628</v>
      </c>
      <c r="E42" t="s">
        <v>3629</v>
      </c>
      <c r="F42" t="s">
        <v>5281</v>
      </c>
      <c r="G42" s="3" t="s">
        <v>5492</v>
      </c>
    </row>
    <row r="43" spans="1:7" x14ac:dyDescent="0.3">
      <c r="A43" s="20">
        <v>10325813</v>
      </c>
      <c r="B43" t="s">
        <v>3924</v>
      </c>
      <c r="C43" t="s">
        <v>5484</v>
      </c>
      <c r="D43" t="s">
        <v>3628</v>
      </c>
      <c r="E43" t="s">
        <v>3629</v>
      </c>
      <c r="F43" t="s">
        <v>5299</v>
      </c>
      <c r="G43" s="3" t="s">
        <v>5493</v>
      </c>
    </row>
    <row r="44" spans="1:7" x14ac:dyDescent="0.3">
      <c r="A44" s="20">
        <v>10325856</v>
      </c>
      <c r="B44" t="s">
        <v>3668</v>
      </c>
      <c r="C44" t="s">
        <v>5295</v>
      </c>
      <c r="D44" t="s">
        <v>3628</v>
      </c>
      <c r="E44" t="s">
        <v>3629</v>
      </c>
      <c r="F44" t="s">
        <v>5280</v>
      </c>
      <c r="G44" s="3" t="s">
        <v>5492</v>
      </c>
    </row>
    <row r="45" spans="1:7" x14ac:dyDescent="0.3">
      <c r="A45" s="20">
        <v>10325876</v>
      </c>
      <c r="B45" t="s">
        <v>3660</v>
      </c>
      <c r="C45" t="s">
        <v>5295</v>
      </c>
      <c r="D45" t="s">
        <v>3628</v>
      </c>
      <c r="E45" t="s">
        <v>3629</v>
      </c>
      <c r="F45" t="s">
        <v>5280</v>
      </c>
      <c r="G45" s="3" t="s">
        <v>5492</v>
      </c>
    </row>
    <row r="46" spans="1:7" x14ac:dyDescent="0.3">
      <c r="A46" s="20">
        <v>10330561</v>
      </c>
      <c r="B46" t="s">
        <v>3670</v>
      </c>
      <c r="C46" t="s">
        <v>5278</v>
      </c>
      <c r="D46" t="s">
        <v>3633</v>
      </c>
      <c r="E46" t="s">
        <v>3634</v>
      </c>
      <c r="F46" t="s">
        <v>5282</v>
      </c>
      <c r="G46" s="3" t="s">
        <v>5491</v>
      </c>
    </row>
    <row r="47" spans="1:7" x14ac:dyDescent="0.3">
      <c r="A47" s="20">
        <v>10330579</v>
      </c>
      <c r="B47" t="s">
        <v>3831</v>
      </c>
      <c r="C47" t="s">
        <v>5278</v>
      </c>
      <c r="D47" t="s">
        <v>3633</v>
      </c>
      <c r="E47" t="s">
        <v>3634</v>
      </c>
      <c r="F47" t="s">
        <v>5282</v>
      </c>
      <c r="G47" s="3" t="s">
        <v>5491</v>
      </c>
    </row>
    <row r="48" spans="1:7" x14ac:dyDescent="0.3">
      <c r="A48" s="20">
        <v>10330616</v>
      </c>
      <c r="B48" t="s">
        <v>3642</v>
      </c>
      <c r="C48" t="s">
        <v>5278</v>
      </c>
      <c r="D48" t="s">
        <v>3633</v>
      </c>
      <c r="E48" t="s">
        <v>3634</v>
      </c>
      <c r="F48" t="s">
        <v>5280</v>
      </c>
      <c r="G48" s="3" t="s">
        <v>5491</v>
      </c>
    </row>
    <row r="49" spans="1:7" x14ac:dyDescent="0.3">
      <c r="A49" s="20">
        <v>10340668</v>
      </c>
      <c r="B49" t="s">
        <v>3895</v>
      </c>
      <c r="C49" t="s">
        <v>5484</v>
      </c>
      <c r="D49" t="s">
        <v>3628</v>
      </c>
      <c r="E49" t="s">
        <v>3629</v>
      </c>
      <c r="F49" t="s">
        <v>5300</v>
      </c>
      <c r="G49" s="3" t="s">
        <v>5493</v>
      </c>
    </row>
    <row r="50" spans="1:7" x14ac:dyDescent="0.3">
      <c r="A50" s="20">
        <v>10347992</v>
      </c>
      <c r="B50" t="s">
        <v>3659</v>
      </c>
      <c r="C50" t="s">
        <v>5278</v>
      </c>
      <c r="D50" t="s">
        <v>3633</v>
      </c>
      <c r="E50" t="s">
        <v>3634</v>
      </c>
      <c r="F50" t="s">
        <v>5285</v>
      </c>
      <c r="G50" s="3" t="s">
        <v>5491</v>
      </c>
    </row>
    <row r="51" spans="1:7" x14ac:dyDescent="0.3">
      <c r="A51" s="19">
        <v>10348034</v>
      </c>
      <c r="B51" s="18" t="s">
        <v>5450</v>
      </c>
      <c r="C51" t="s">
        <v>5278</v>
      </c>
      <c r="D51" t="s">
        <v>3633</v>
      </c>
      <c r="E51" t="s">
        <v>3634</v>
      </c>
      <c r="F51" t="s">
        <v>5282</v>
      </c>
      <c r="G51" s="3" t="s">
        <v>5491</v>
      </c>
    </row>
    <row r="52" spans="1:7" x14ac:dyDescent="0.3">
      <c r="A52" s="20">
        <v>10353990</v>
      </c>
      <c r="B52" t="s">
        <v>3956</v>
      </c>
      <c r="C52" t="s">
        <v>5278</v>
      </c>
      <c r="D52" t="s">
        <v>3633</v>
      </c>
      <c r="E52" t="s">
        <v>3634</v>
      </c>
      <c r="F52" t="s">
        <v>5301</v>
      </c>
      <c r="G52" s="3" t="s">
        <v>5491</v>
      </c>
    </row>
    <row r="53" spans="1:7" x14ac:dyDescent="0.3">
      <c r="A53" s="20">
        <v>10357802</v>
      </c>
      <c r="B53" t="s">
        <v>3676</v>
      </c>
      <c r="C53" t="s">
        <v>5295</v>
      </c>
      <c r="D53" t="s">
        <v>3628</v>
      </c>
      <c r="E53" t="s">
        <v>3629</v>
      </c>
      <c r="F53" t="s">
        <v>5280</v>
      </c>
      <c r="G53" s="3" t="s">
        <v>5492</v>
      </c>
    </row>
    <row r="54" spans="1:7" x14ac:dyDescent="0.3">
      <c r="A54" s="20">
        <v>10357829</v>
      </c>
      <c r="B54" t="s">
        <v>3904</v>
      </c>
      <c r="C54" t="s">
        <v>5295</v>
      </c>
      <c r="D54" t="s">
        <v>3628</v>
      </c>
      <c r="E54" t="s">
        <v>3629</v>
      </c>
      <c r="F54" t="s">
        <v>5280</v>
      </c>
      <c r="G54" s="3" t="s">
        <v>5492</v>
      </c>
    </row>
    <row r="55" spans="1:7" x14ac:dyDescent="0.3">
      <c r="A55" s="20">
        <v>10360634</v>
      </c>
      <c r="B55" t="s">
        <v>3644</v>
      </c>
      <c r="C55" t="s">
        <v>5295</v>
      </c>
      <c r="D55" t="s">
        <v>3628</v>
      </c>
      <c r="E55" t="s">
        <v>3629</v>
      </c>
      <c r="F55" t="s">
        <v>5281</v>
      </c>
      <c r="G55" s="3" t="s">
        <v>5492</v>
      </c>
    </row>
    <row r="56" spans="1:7" x14ac:dyDescent="0.3">
      <c r="A56" s="20">
        <v>10366459</v>
      </c>
      <c r="B56" t="s">
        <v>3736</v>
      </c>
      <c r="C56" t="s">
        <v>5278</v>
      </c>
      <c r="D56" t="s">
        <v>3633</v>
      </c>
      <c r="E56" t="s">
        <v>3634</v>
      </c>
      <c r="F56" t="s">
        <v>5282</v>
      </c>
      <c r="G56" s="3" t="s">
        <v>5491</v>
      </c>
    </row>
    <row r="57" spans="1:7" x14ac:dyDescent="0.3">
      <c r="A57" s="20">
        <v>10372524</v>
      </c>
      <c r="B57" t="s">
        <v>3769</v>
      </c>
      <c r="C57" t="s">
        <v>5295</v>
      </c>
      <c r="D57" t="s">
        <v>3628</v>
      </c>
      <c r="E57" t="s">
        <v>3629</v>
      </c>
      <c r="F57" t="s">
        <v>5280</v>
      </c>
      <c r="G57" s="3" t="s">
        <v>5492</v>
      </c>
    </row>
    <row r="58" spans="1:7" x14ac:dyDescent="0.3">
      <c r="A58" s="20">
        <v>10372963</v>
      </c>
      <c r="B58" t="s">
        <v>3883</v>
      </c>
      <c r="C58" t="s">
        <v>5278</v>
      </c>
      <c r="D58" t="s">
        <v>3633</v>
      </c>
      <c r="E58" t="s">
        <v>3634</v>
      </c>
      <c r="F58" t="s">
        <v>5297</v>
      </c>
      <c r="G58" s="3" t="s">
        <v>5489</v>
      </c>
    </row>
    <row r="59" spans="1:7" x14ac:dyDescent="0.3">
      <c r="A59" s="20">
        <v>10390115</v>
      </c>
      <c r="B59" t="s">
        <v>3804</v>
      </c>
      <c r="C59" t="s">
        <v>5278</v>
      </c>
      <c r="D59" t="s">
        <v>3633</v>
      </c>
      <c r="E59" t="s">
        <v>3634</v>
      </c>
      <c r="F59" t="s">
        <v>5282</v>
      </c>
      <c r="G59" s="3" t="s">
        <v>5491</v>
      </c>
    </row>
    <row r="60" spans="1:7" x14ac:dyDescent="0.3">
      <c r="A60" s="20">
        <v>10393772</v>
      </c>
      <c r="B60" t="s">
        <v>3671</v>
      </c>
      <c r="C60" t="s">
        <v>5278</v>
      </c>
      <c r="D60" t="s">
        <v>3633</v>
      </c>
      <c r="E60" t="s">
        <v>3634</v>
      </c>
      <c r="F60" t="s">
        <v>5280</v>
      </c>
      <c r="G60" s="3" t="s">
        <v>5491</v>
      </c>
    </row>
    <row r="61" spans="1:7" x14ac:dyDescent="0.3">
      <c r="A61" s="20">
        <v>10394593</v>
      </c>
      <c r="B61" t="s">
        <v>3737</v>
      </c>
      <c r="C61" t="s">
        <v>5294</v>
      </c>
      <c r="D61" t="s">
        <v>3705</v>
      </c>
      <c r="E61" t="s">
        <v>3634</v>
      </c>
      <c r="F61" t="s">
        <v>5293</v>
      </c>
      <c r="G61" s="3" t="s">
        <v>5488</v>
      </c>
    </row>
    <row r="62" spans="1:7" x14ac:dyDescent="0.3">
      <c r="A62" s="20">
        <v>10394848</v>
      </c>
      <c r="B62" t="s">
        <v>3771</v>
      </c>
      <c r="C62" t="s">
        <v>5278</v>
      </c>
      <c r="D62" t="s">
        <v>3633</v>
      </c>
      <c r="E62" t="s">
        <v>3634</v>
      </c>
      <c r="F62" t="s">
        <v>5284</v>
      </c>
      <c r="G62" s="3" t="s">
        <v>5491</v>
      </c>
    </row>
    <row r="63" spans="1:7" x14ac:dyDescent="0.3">
      <c r="A63" s="20">
        <v>10394916</v>
      </c>
      <c r="B63" t="s">
        <v>3891</v>
      </c>
      <c r="C63" t="s">
        <v>5278</v>
      </c>
      <c r="D63" t="s">
        <v>3633</v>
      </c>
      <c r="E63" t="s">
        <v>3634</v>
      </c>
      <c r="F63" t="s">
        <v>5280</v>
      </c>
      <c r="G63" s="3" t="s">
        <v>5491</v>
      </c>
    </row>
    <row r="64" spans="1:7" x14ac:dyDescent="0.3">
      <c r="A64" s="20">
        <v>10394921</v>
      </c>
      <c r="B64" t="s">
        <v>3872</v>
      </c>
      <c r="C64" t="s">
        <v>5278</v>
      </c>
      <c r="D64" t="s">
        <v>3633</v>
      </c>
      <c r="E64" t="s">
        <v>3634</v>
      </c>
      <c r="F64" t="s">
        <v>5280</v>
      </c>
      <c r="G64" s="3" t="s">
        <v>5491</v>
      </c>
    </row>
    <row r="65" spans="1:7" x14ac:dyDescent="0.3">
      <c r="A65" s="20">
        <v>10395027</v>
      </c>
      <c r="B65" t="s">
        <v>3851</v>
      </c>
      <c r="C65" t="s">
        <v>5278</v>
      </c>
      <c r="D65" t="s">
        <v>3633</v>
      </c>
      <c r="E65" t="s">
        <v>3634</v>
      </c>
      <c r="F65" t="s">
        <v>5280</v>
      </c>
      <c r="G65" s="3" t="s">
        <v>5491</v>
      </c>
    </row>
    <row r="66" spans="1:7" x14ac:dyDescent="0.3">
      <c r="A66" s="20">
        <v>10395334</v>
      </c>
      <c r="B66" t="s">
        <v>3805</v>
      </c>
      <c r="C66" t="s">
        <v>5278</v>
      </c>
      <c r="D66" t="s">
        <v>3633</v>
      </c>
      <c r="E66" t="s">
        <v>3634</v>
      </c>
      <c r="F66" t="s">
        <v>5284</v>
      </c>
      <c r="G66" s="3" t="s">
        <v>5491</v>
      </c>
    </row>
    <row r="67" spans="1:7" x14ac:dyDescent="0.3">
      <c r="A67" s="20">
        <v>10396059</v>
      </c>
      <c r="B67" t="s">
        <v>3896</v>
      </c>
      <c r="C67" t="s">
        <v>5294</v>
      </c>
      <c r="D67" t="s">
        <v>3633</v>
      </c>
      <c r="E67" t="s">
        <v>3634</v>
      </c>
      <c r="F67" t="s">
        <v>5293</v>
      </c>
      <c r="G67" s="3" t="s">
        <v>5488</v>
      </c>
    </row>
    <row r="68" spans="1:7" x14ac:dyDescent="0.3">
      <c r="A68" s="20">
        <v>10402391</v>
      </c>
      <c r="B68" t="s">
        <v>3772</v>
      </c>
      <c r="C68" t="s">
        <v>5295</v>
      </c>
      <c r="D68" t="s">
        <v>3628</v>
      </c>
      <c r="E68" t="s">
        <v>3629</v>
      </c>
      <c r="F68" t="s">
        <v>5281</v>
      </c>
      <c r="G68" s="3" t="s">
        <v>5492</v>
      </c>
    </row>
    <row r="69" spans="1:7" x14ac:dyDescent="0.3">
      <c r="A69" s="20">
        <v>10534418</v>
      </c>
      <c r="B69" t="s">
        <v>3816</v>
      </c>
      <c r="C69" t="s">
        <v>5295</v>
      </c>
      <c r="D69" t="s">
        <v>3628</v>
      </c>
      <c r="E69" t="s">
        <v>3629</v>
      </c>
      <c r="F69" t="s">
        <v>5280</v>
      </c>
      <c r="G69" s="3" t="s">
        <v>5492</v>
      </c>
    </row>
    <row r="70" spans="1:7" x14ac:dyDescent="0.3">
      <c r="A70" s="20">
        <v>10534421</v>
      </c>
      <c r="B70" t="s">
        <v>3668</v>
      </c>
      <c r="C70" t="s">
        <v>5295</v>
      </c>
      <c r="D70" t="s">
        <v>3628</v>
      </c>
      <c r="E70" t="s">
        <v>3629</v>
      </c>
      <c r="F70" t="s">
        <v>5280</v>
      </c>
      <c r="G70" s="3" t="s">
        <v>5492</v>
      </c>
    </row>
    <row r="71" spans="1:7" x14ac:dyDescent="0.3">
      <c r="A71" s="20">
        <v>10549832</v>
      </c>
      <c r="B71" t="s">
        <v>3827</v>
      </c>
      <c r="C71" t="s">
        <v>5278</v>
      </c>
      <c r="D71" t="s">
        <v>3633</v>
      </c>
      <c r="E71" t="s">
        <v>3634</v>
      </c>
      <c r="F71" t="s">
        <v>5284</v>
      </c>
      <c r="G71" s="3" t="s">
        <v>5491</v>
      </c>
    </row>
    <row r="72" spans="1:7" x14ac:dyDescent="0.3">
      <c r="A72" s="20">
        <v>10549905</v>
      </c>
      <c r="B72" t="s">
        <v>3659</v>
      </c>
      <c r="C72" t="s">
        <v>5278</v>
      </c>
      <c r="D72" t="s">
        <v>3633</v>
      </c>
      <c r="E72" t="s">
        <v>3634</v>
      </c>
      <c r="F72" t="s">
        <v>5285</v>
      </c>
      <c r="G72" s="3" t="s">
        <v>5491</v>
      </c>
    </row>
    <row r="73" spans="1:7" x14ac:dyDescent="0.3">
      <c r="A73" s="20">
        <v>10555171</v>
      </c>
      <c r="B73" t="s">
        <v>3791</v>
      </c>
      <c r="C73" t="s">
        <v>5294</v>
      </c>
      <c r="D73" t="s">
        <v>3705</v>
      </c>
      <c r="E73" t="s">
        <v>3634</v>
      </c>
      <c r="F73" t="s">
        <v>5290</v>
      </c>
      <c r="G73" s="3" t="s">
        <v>5488</v>
      </c>
    </row>
    <row r="74" spans="1:7" x14ac:dyDescent="0.3">
      <c r="A74" s="20">
        <v>10596514</v>
      </c>
      <c r="B74" t="s">
        <v>4014</v>
      </c>
      <c r="C74" t="s">
        <v>5278</v>
      </c>
      <c r="D74" t="s">
        <v>3633</v>
      </c>
      <c r="E74" t="s">
        <v>3634</v>
      </c>
      <c r="F74" t="s">
        <v>5301</v>
      </c>
      <c r="G74" s="3" t="s">
        <v>5491</v>
      </c>
    </row>
    <row r="75" spans="1:7" x14ac:dyDescent="0.3">
      <c r="A75" s="20">
        <v>10602690</v>
      </c>
      <c r="B75" t="s">
        <v>3816</v>
      </c>
      <c r="C75" t="s">
        <v>5295</v>
      </c>
      <c r="D75" t="s">
        <v>3628</v>
      </c>
      <c r="E75" t="s">
        <v>3629</v>
      </c>
      <c r="F75" t="s">
        <v>5280</v>
      </c>
      <c r="G75" s="3" t="s">
        <v>5492</v>
      </c>
    </row>
    <row r="76" spans="1:7" x14ac:dyDescent="0.3">
      <c r="A76" s="20">
        <v>10616015</v>
      </c>
      <c r="B76" t="s">
        <v>3692</v>
      </c>
      <c r="C76" t="s">
        <v>5295</v>
      </c>
      <c r="D76" t="s">
        <v>3628</v>
      </c>
      <c r="E76" t="s">
        <v>3629</v>
      </c>
      <c r="F76" t="s">
        <v>5297</v>
      </c>
      <c r="G76" s="3" t="s">
        <v>5490</v>
      </c>
    </row>
    <row r="77" spans="1:7" x14ac:dyDescent="0.3">
      <c r="A77" s="20">
        <v>10626742</v>
      </c>
      <c r="B77" t="s">
        <v>3693</v>
      </c>
      <c r="C77" t="s">
        <v>5295</v>
      </c>
      <c r="D77" t="s">
        <v>3628</v>
      </c>
      <c r="E77" t="s">
        <v>3629</v>
      </c>
      <c r="F77" t="s">
        <v>5280</v>
      </c>
      <c r="G77" s="3" t="s">
        <v>5492</v>
      </c>
    </row>
    <row r="78" spans="1:7" x14ac:dyDescent="0.3">
      <c r="A78" s="20">
        <v>10626873</v>
      </c>
      <c r="B78" t="s">
        <v>3691</v>
      </c>
      <c r="C78" t="s">
        <v>5295</v>
      </c>
      <c r="D78" t="s">
        <v>3628</v>
      </c>
      <c r="E78" t="s">
        <v>3629</v>
      </c>
      <c r="F78" t="s">
        <v>5280</v>
      </c>
      <c r="G78" s="3" t="s">
        <v>5492</v>
      </c>
    </row>
    <row r="79" spans="1:7" x14ac:dyDescent="0.3">
      <c r="A79" s="20">
        <v>10627780</v>
      </c>
      <c r="B79" t="s">
        <v>3757</v>
      </c>
      <c r="C79" t="s">
        <v>5278</v>
      </c>
      <c r="D79" t="s">
        <v>3633</v>
      </c>
      <c r="E79" t="s">
        <v>3634</v>
      </c>
      <c r="F79" t="s">
        <v>5280</v>
      </c>
      <c r="G79" s="3" t="s">
        <v>5491</v>
      </c>
    </row>
    <row r="80" spans="1:7" x14ac:dyDescent="0.3">
      <c r="A80" s="20">
        <v>10627781</v>
      </c>
      <c r="B80" t="s">
        <v>3805</v>
      </c>
      <c r="C80" t="s">
        <v>5278</v>
      </c>
      <c r="D80" t="s">
        <v>3633</v>
      </c>
      <c r="E80" t="s">
        <v>3634</v>
      </c>
      <c r="F80" t="s">
        <v>5284</v>
      </c>
      <c r="G80" s="3" t="s">
        <v>5491</v>
      </c>
    </row>
    <row r="81" spans="1:7" x14ac:dyDescent="0.3">
      <c r="A81" s="20">
        <v>10627784</v>
      </c>
      <c r="B81" t="s">
        <v>3805</v>
      </c>
      <c r="C81" t="s">
        <v>5278</v>
      </c>
      <c r="D81" t="s">
        <v>3633</v>
      </c>
      <c r="E81" t="s">
        <v>3634</v>
      </c>
      <c r="F81" t="s">
        <v>5284</v>
      </c>
      <c r="G81" s="3" t="s">
        <v>5491</v>
      </c>
    </row>
    <row r="82" spans="1:7" x14ac:dyDescent="0.3">
      <c r="A82" s="20">
        <v>10627846</v>
      </c>
      <c r="B82" t="s">
        <v>3670</v>
      </c>
      <c r="C82" t="s">
        <v>5278</v>
      </c>
      <c r="D82" t="s">
        <v>3633</v>
      </c>
      <c r="E82" t="s">
        <v>3634</v>
      </c>
      <c r="F82" t="s">
        <v>5282</v>
      </c>
      <c r="G82" s="3" t="s">
        <v>5491</v>
      </c>
    </row>
    <row r="83" spans="1:7" x14ac:dyDescent="0.3">
      <c r="A83" s="20">
        <v>10628047</v>
      </c>
      <c r="B83" t="s">
        <v>3736</v>
      </c>
      <c r="C83" t="s">
        <v>5278</v>
      </c>
      <c r="D83" t="s">
        <v>3633</v>
      </c>
      <c r="E83" t="s">
        <v>3634</v>
      </c>
      <c r="F83" t="s">
        <v>5282</v>
      </c>
      <c r="G83" s="3" t="s">
        <v>5491</v>
      </c>
    </row>
    <row r="84" spans="1:7" x14ac:dyDescent="0.3">
      <c r="A84" s="20">
        <v>10628070</v>
      </c>
      <c r="B84" t="s">
        <v>3872</v>
      </c>
      <c r="C84" t="s">
        <v>5278</v>
      </c>
      <c r="D84" t="s">
        <v>3633</v>
      </c>
      <c r="E84" t="s">
        <v>3634</v>
      </c>
      <c r="F84" t="s">
        <v>5280</v>
      </c>
      <c r="G84" s="3" t="s">
        <v>5491</v>
      </c>
    </row>
    <row r="85" spans="1:7" x14ac:dyDescent="0.3">
      <c r="A85" s="20">
        <v>10628071</v>
      </c>
      <c r="B85" t="s">
        <v>3655</v>
      </c>
      <c r="C85" t="s">
        <v>5278</v>
      </c>
      <c r="D85" t="s">
        <v>3633</v>
      </c>
      <c r="E85" t="s">
        <v>3634</v>
      </c>
      <c r="F85" t="s">
        <v>5280</v>
      </c>
      <c r="G85" s="3" t="s">
        <v>5491</v>
      </c>
    </row>
    <row r="86" spans="1:7" x14ac:dyDescent="0.3">
      <c r="A86" s="20">
        <v>10629867</v>
      </c>
      <c r="B86" t="s">
        <v>3649</v>
      </c>
      <c r="C86" t="s">
        <v>5294</v>
      </c>
      <c r="D86" t="s">
        <v>3633</v>
      </c>
      <c r="E86" t="s">
        <v>3634</v>
      </c>
      <c r="F86" t="s">
        <v>5290</v>
      </c>
      <c r="G86" s="3" t="s">
        <v>5488</v>
      </c>
    </row>
    <row r="87" spans="1:7" x14ac:dyDescent="0.3">
      <c r="A87" s="20">
        <v>10630064</v>
      </c>
      <c r="B87" t="s">
        <v>3669</v>
      </c>
      <c r="C87" t="s">
        <v>5484</v>
      </c>
      <c r="D87" t="s">
        <v>3628</v>
      </c>
      <c r="E87" t="s">
        <v>3629</v>
      </c>
      <c r="F87" t="s">
        <v>5300</v>
      </c>
      <c r="G87" s="3" t="s">
        <v>5493</v>
      </c>
    </row>
    <row r="88" spans="1:7" x14ac:dyDescent="0.3">
      <c r="A88" s="20">
        <v>10642366</v>
      </c>
      <c r="B88" t="s">
        <v>3690</v>
      </c>
      <c r="C88" t="s">
        <v>5294</v>
      </c>
      <c r="D88" t="s">
        <v>3633</v>
      </c>
      <c r="E88" t="s">
        <v>3634</v>
      </c>
      <c r="F88" t="s">
        <v>5292</v>
      </c>
      <c r="G88" s="3" t="s">
        <v>5488</v>
      </c>
    </row>
    <row r="89" spans="1:7" x14ac:dyDescent="0.3">
      <c r="A89" s="20">
        <v>10643659</v>
      </c>
      <c r="B89" t="s">
        <v>3743</v>
      </c>
      <c r="C89" t="s">
        <v>5295</v>
      </c>
      <c r="D89" t="s">
        <v>3628</v>
      </c>
      <c r="E89" t="s">
        <v>3629</v>
      </c>
      <c r="F89" t="s">
        <v>5297</v>
      </c>
      <c r="G89" s="3" t="s">
        <v>5490</v>
      </c>
    </row>
    <row r="90" spans="1:7" x14ac:dyDescent="0.3">
      <c r="A90" s="20">
        <v>10647223</v>
      </c>
      <c r="B90" t="s">
        <v>3876</v>
      </c>
      <c r="C90" t="s">
        <v>5295</v>
      </c>
      <c r="D90" t="s">
        <v>3628</v>
      </c>
      <c r="E90" t="s">
        <v>3629</v>
      </c>
      <c r="F90" t="s">
        <v>5281</v>
      </c>
      <c r="G90" s="3" t="s">
        <v>5492</v>
      </c>
    </row>
    <row r="91" spans="1:7" x14ac:dyDescent="0.3">
      <c r="A91" s="20">
        <v>10653953</v>
      </c>
      <c r="B91" t="s">
        <v>3656</v>
      </c>
      <c r="C91" t="s">
        <v>5278</v>
      </c>
      <c r="D91" t="s">
        <v>3633</v>
      </c>
      <c r="E91" t="s">
        <v>3634</v>
      </c>
      <c r="F91" t="s">
        <v>5300</v>
      </c>
      <c r="G91" s="3" t="s">
        <v>5491</v>
      </c>
    </row>
    <row r="92" spans="1:7" x14ac:dyDescent="0.3">
      <c r="A92" s="20">
        <v>10654323</v>
      </c>
      <c r="B92" t="s">
        <v>3910</v>
      </c>
      <c r="C92" t="s">
        <v>5278</v>
      </c>
      <c r="D92" t="s">
        <v>3633</v>
      </c>
      <c r="E92" t="s">
        <v>3634</v>
      </c>
      <c r="F92" t="s">
        <v>5281</v>
      </c>
      <c r="G92" s="3" t="s">
        <v>5491</v>
      </c>
    </row>
    <row r="93" spans="1:7" x14ac:dyDescent="0.3">
      <c r="A93" s="20">
        <v>10654776</v>
      </c>
      <c r="B93" t="s">
        <v>3768</v>
      </c>
      <c r="C93" t="s">
        <v>5278</v>
      </c>
      <c r="D93" t="s">
        <v>3633</v>
      </c>
      <c r="E93" t="s">
        <v>3634</v>
      </c>
      <c r="F93" t="s">
        <v>5287</v>
      </c>
      <c r="G93" s="3" t="s">
        <v>5491</v>
      </c>
    </row>
    <row r="94" spans="1:7" x14ac:dyDescent="0.3">
      <c r="A94" s="20">
        <v>10675780</v>
      </c>
      <c r="B94" t="s">
        <v>3668</v>
      </c>
      <c r="C94" t="s">
        <v>5295</v>
      </c>
      <c r="D94" t="s">
        <v>3628</v>
      </c>
      <c r="E94" t="s">
        <v>3629</v>
      </c>
      <c r="F94" t="s">
        <v>5280</v>
      </c>
      <c r="G94" s="3" t="s">
        <v>5492</v>
      </c>
    </row>
    <row r="95" spans="1:7" x14ac:dyDescent="0.3">
      <c r="A95" s="19">
        <v>10675785</v>
      </c>
      <c r="B95" s="18" t="s">
        <v>3660</v>
      </c>
      <c r="C95" t="s">
        <v>5295</v>
      </c>
      <c r="D95" t="s">
        <v>3628</v>
      </c>
      <c r="E95" t="s">
        <v>3629</v>
      </c>
      <c r="F95" t="s">
        <v>5280</v>
      </c>
      <c r="G95" s="3" t="s">
        <v>5492</v>
      </c>
    </row>
    <row r="96" spans="1:7" x14ac:dyDescent="0.3">
      <c r="A96" s="20">
        <v>10687650</v>
      </c>
      <c r="B96" t="s">
        <v>3769</v>
      </c>
      <c r="C96" t="s">
        <v>5295</v>
      </c>
      <c r="D96" t="s">
        <v>3628</v>
      </c>
      <c r="E96" t="s">
        <v>3629</v>
      </c>
      <c r="F96" t="s">
        <v>5280</v>
      </c>
      <c r="G96" s="3" t="s">
        <v>5492</v>
      </c>
    </row>
    <row r="97" spans="1:7" x14ac:dyDescent="0.3">
      <c r="A97" s="20">
        <v>10700767</v>
      </c>
      <c r="B97" t="s">
        <v>3643</v>
      </c>
      <c r="C97" t="s">
        <v>5484</v>
      </c>
      <c r="D97" t="s">
        <v>3628</v>
      </c>
      <c r="E97" t="s">
        <v>3629</v>
      </c>
      <c r="F97" t="s">
        <v>5299</v>
      </c>
      <c r="G97" s="3" t="s">
        <v>5493</v>
      </c>
    </row>
    <row r="98" spans="1:7" x14ac:dyDescent="0.3">
      <c r="A98" s="20">
        <v>10712986</v>
      </c>
      <c r="B98" t="s">
        <v>3737</v>
      </c>
      <c r="C98" t="s">
        <v>5294</v>
      </c>
      <c r="D98" t="s">
        <v>3705</v>
      </c>
      <c r="E98" t="s">
        <v>3634</v>
      </c>
      <c r="F98" t="s">
        <v>5293</v>
      </c>
      <c r="G98" s="3" t="s">
        <v>5488</v>
      </c>
    </row>
    <row r="99" spans="1:7" x14ac:dyDescent="0.3">
      <c r="A99" s="20">
        <v>10713082</v>
      </c>
      <c r="B99" t="s">
        <v>3704</v>
      </c>
      <c r="C99" t="s">
        <v>5294</v>
      </c>
      <c r="D99" t="s">
        <v>3705</v>
      </c>
      <c r="E99" t="s">
        <v>3634</v>
      </c>
      <c r="F99" t="s">
        <v>5293</v>
      </c>
      <c r="G99" s="3" t="s">
        <v>5488</v>
      </c>
    </row>
    <row r="100" spans="1:7" x14ac:dyDescent="0.3">
      <c r="A100" s="20">
        <v>10735708</v>
      </c>
      <c r="B100" t="s">
        <v>3793</v>
      </c>
      <c r="C100" t="s">
        <v>5295</v>
      </c>
      <c r="D100" t="s">
        <v>3628</v>
      </c>
      <c r="E100" t="s">
        <v>3629</v>
      </c>
      <c r="F100" t="s">
        <v>5297</v>
      </c>
      <c r="G100" s="3" t="s">
        <v>5490</v>
      </c>
    </row>
    <row r="101" spans="1:7" x14ac:dyDescent="0.3">
      <c r="A101" s="20">
        <v>10735713</v>
      </c>
      <c r="B101" t="s">
        <v>3719</v>
      </c>
      <c r="C101" t="s">
        <v>5295</v>
      </c>
      <c r="D101" t="s">
        <v>3628</v>
      </c>
      <c r="E101" t="s">
        <v>3629</v>
      </c>
      <c r="F101" t="s">
        <v>5297</v>
      </c>
      <c r="G101" s="3" t="s">
        <v>5490</v>
      </c>
    </row>
    <row r="102" spans="1:7" x14ac:dyDescent="0.3">
      <c r="A102" s="20">
        <v>10735807</v>
      </c>
      <c r="B102" t="s">
        <v>3689</v>
      </c>
      <c r="C102" t="s">
        <v>5295</v>
      </c>
      <c r="D102" t="s">
        <v>3628</v>
      </c>
      <c r="E102" t="s">
        <v>3629</v>
      </c>
      <c r="F102" t="s">
        <v>5297</v>
      </c>
      <c r="G102" s="3" t="s">
        <v>5490</v>
      </c>
    </row>
    <row r="103" spans="1:7" x14ac:dyDescent="0.3">
      <c r="A103" s="20">
        <v>10735884</v>
      </c>
      <c r="B103" t="s">
        <v>3662</v>
      </c>
      <c r="C103" t="s">
        <v>5295</v>
      </c>
      <c r="D103" t="s">
        <v>3628</v>
      </c>
      <c r="E103" t="s">
        <v>3629</v>
      </c>
      <c r="F103" t="s">
        <v>5297</v>
      </c>
      <c r="G103" s="3" t="s">
        <v>5490</v>
      </c>
    </row>
    <row r="104" spans="1:7" x14ac:dyDescent="0.3">
      <c r="A104" s="20">
        <v>10735988</v>
      </c>
      <c r="B104" t="s">
        <v>3867</v>
      </c>
      <c r="C104" t="s">
        <v>5295</v>
      </c>
      <c r="D104" t="s">
        <v>3628</v>
      </c>
      <c r="E104" t="s">
        <v>3629</v>
      </c>
      <c r="F104" t="s">
        <v>5297</v>
      </c>
      <c r="G104" s="3" t="s">
        <v>5490</v>
      </c>
    </row>
    <row r="105" spans="1:7" x14ac:dyDescent="0.3">
      <c r="A105" s="20">
        <v>10745228</v>
      </c>
      <c r="B105" t="s">
        <v>3645</v>
      </c>
      <c r="C105" t="s">
        <v>5295</v>
      </c>
      <c r="D105" t="s">
        <v>3628</v>
      </c>
      <c r="E105" t="s">
        <v>3629</v>
      </c>
      <c r="F105" t="s">
        <v>5281</v>
      </c>
      <c r="G105" s="3" t="s">
        <v>5492</v>
      </c>
    </row>
    <row r="106" spans="1:7" x14ac:dyDescent="0.3">
      <c r="A106" s="20">
        <v>10746365</v>
      </c>
      <c r="B106" t="s">
        <v>3685</v>
      </c>
      <c r="C106" t="s">
        <v>5278</v>
      </c>
      <c r="D106" t="s">
        <v>3633</v>
      </c>
      <c r="E106" t="s">
        <v>3634</v>
      </c>
      <c r="F106" t="s">
        <v>5296</v>
      </c>
      <c r="G106" s="3" t="s">
        <v>5489</v>
      </c>
    </row>
    <row r="107" spans="1:7" x14ac:dyDescent="0.3">
      <c r="A107" s="20">
        <v>10764933</v>
      </c>
      <c r="B107" t="s">
        <v>3745</v>
      </c>
      <c r="C107" t="s">
        <v>5294</v>
      </c>
      <c r="D107" t="s">
        <v>3705</v>
      </c>
      <c r="E107" t="s">
        <v>3634</v>
      </c>
      <c r="F107" t="s">
        <v>5292</v>
      </c>
      <c r="G107" s="3" t="s">
        <v>5488</v>
      </c>
    </row>
    <row r="108" spans="1:7" x14ac:dyDescent="0.3">
      <c r="A108" s="20">
        <v>10783034</v>
      </c>
      <c r="B108" t="s">
        <v>3737</v>
      </c>
      <c r="C108" t="s">
        <v>5294</v>
      </c>
      <c r="D108" t="s">
        <v>3705</v>
      </c>
      <c r="E108" t="s">
        <v>3634</v>
      </c>
      <c r="F108" t="s">
        <v>5293</v>
      </c>
      <c r="G108" s="3" t="s">
        <v>5488</v>
      </c>
    </row>
    <row r="109" spans="1:7" x14ac:dyDescent="0.3">
      <c r="A109" s="20">
        <v>10785289</v>
      </c>
      <c r="B109" t="s">
        <v>3772</v>
      </c>
      <c r="C109" t="s">
        <v>5295</v>
      </c>
      <c r="D109" t="s">
        <v>3628</v>
      </c>
      <c r="E109" t="s">
        <v>3629</v>
      </c>
      <c r="F109" t="s">
        <v>5281</v>
      </c>
      <c r="G109" s="3" t="s">
        <v>5492</v>
      </c>
    </row>
    <row r="110" spans="1:7" x14ac:dyDescent="0.3">
      <c r="A110" s="20">
        <v>10790068</v>
      </c>
      <c r="B110" t="s">
        <v>3905</v>
      </c>
      <c r="C110" t="s">
        <v>5295</v>
      </c>
      <c r="D110" t="s">
        <v>3628</v>
      </c>
      <c r="E110" t="s">
        <v>3629</v>
      </c>
      <c r="F110" t="s">
        <v>5281</v>
      </c>
      <c r="G110" s="3" t="s">
        <v>5492</v>
      </c>
    </row>
    <row r="111" spans="1:7" x14ac:dyDescent="0.3">
      <c r="A111" s="20">
        <v>10790110</v>
      </c>
      <c r="B111" t="s">
        <v>3905</v>
      </c>
      <c r="C111" t="s">
        <v>5295</v>
      </c>
      <c r="D111" t="s">
        <v>3628</v>
      </c>
      <c r="E111" t="s">
        <v>3629</v>
      </c>
      <c r="F111" t="s">
        <v>5281</v>
      </c>
      <c r="G111" s="3" t="s">
        <v>5492</v>
      </c>
    </row>
    <row r="112" spans="1:7" x14ac:dyDescent="0.3">
      <c r="A112" s="20">
        <v>10790111</v>
      </c>
      <c r="B112" t="s">
        <v>3663</v>
      </c>
      <c r="C112" t="s">
        <v>5295</v>
      </c>
      <c r="D112" t="s">
        <v>3628</v>
      </c>
      <c r="E112" t="s">
        <v>3629</v>
      </c>
      <c r="F112" t="s">
        <v>5281</v>
      </c>
      <c r="G112" s="3" t="s">
        <v>5492</v>
      </c>
    </row>
    <row r="113" spans="1:7" x14ac:dyDescent="0.3">
      <c r="A113" s="20">
        <v>10790113</v>
      </c>
      <c r="B113" t="s">
        <v>3772</v>
      </c>
      <c r="C113" t="s">
        <v>5295</v>
      </c>
      <c r="D113" t="s">
        <v>3628</v>
      </c>
      <c r="E113" t="s">
        <v>3629</v>
      </c>
      <c r="F113" t="s">
        <v>5281</v>
      </c>
      <c r="G113" s="3" t="s">
        <v>5492</v>
      </c>
    </row>
    <row r="114" spans="1:7" x14ac:dyDescent="0.3">
      <c r="A114" s="20">
        <v>10790114</v>
      </c>
      <c r="B114" t="s">
        <v>3645</v>
      </c>
      <c r="C114" t="s">
        <v>5295</v>
      </c>
      <c r="D114" t="s">
        <v>3628</v>
      </c>
      <c r="E114" t="s">
        <v>3629</v>
      </c>
      <c r="F114" t="s">
        <v>5281</v>
      </c>
      <c r="G114" s="3" t="s">
        <v>5492</v>
      </c>
    </row>
    <row r="115" spans="1:7" x14ac:dyDescent="0.3">
      <c r="A115" s="20">
        <v>10790117</v>
      </c>
      <c r="B115" t="s">
        <v>3645</v>
      </c>
      <c r="C115" t="s">
        <v>5295</v>
      </c>
      <c r="D115" t="s">
        <v>3628</v>
      </c>
      <c r="E115" t="s">
        <v>3629</v>
      </c>
      <c r="F115" t="s">
        <v>5281</v>
      </c>
      <c r="G115" s="3" t="s">
        <v>5492</v>
      </c>
    </row>
    <row r="116" spans="1:7" x14ac:dyDescent="0.3">
      <c r="A116" s="20">
        <v>10790118</v>
      </c>
      <c r="B116" t="s">
        <v>3645</v>
      </c>
      <c r="C116" t="s">
        <v>5295</v>
      </c>
      <c r="D116" t="s">
        <v>3628</v>
      </c>
      <c r="E116" t="s">
        <v>3629</v>
      </c>
      <c r="F116" t="s">
        <v>5281</v>
      </c>
      <c r="G116" s="3" t="s">
        <v>5492</v>
      </c>
    </row>
    <row r="117" spans="1:7" x14ac:dyDescent="0.3">
      <c r="A117" s="20">
        <v>10807752</v>
      </c>
      <c r="B117" t="s">
        <v>3819</v>
      </c>
      <c r="C117" t="s">
        <v>5278</v>
      </c>
      <c r="D117" t="s">
        <v>3633</v>
      </c>
      <c r="E117" t="s">
        <v>3634</v>
      </c>
      <c r="F117" t="s">
        <v>5280</v>
      </c>
      <c r="G117" s="3" t="s">
        <v>5491</v>
      </c>
    </row>
    <row r="118" spans="1:7" x14ac:dyDescent="0.3">
      <c r="A118" s="20">
        <v>10807757</v>
      </c>
      <c r="B118" t="s">
        <v>3780</v>
      </c>
      <c r="C118" t="s">
        <v>5278</v>
      </c>
      <c r="D118" t="s">
        <v>3633</v>
      </c>
      <c r="E118" t="s">
        <v>3634</v>
      </c>
      <c r="F118" t="s">
        <v>5297</v>
      </c>
      <c r="G118" s="3" t="s">
        <v>5489</v>
      </c>
    </row>
    <row r="119" spans="1:7" x14ac:dyDescent="0.3">
      <c r="A119" s="20">
        <v>10807792</v>
      </c>
      <c r="B119" t="s">
        <v>3982</v>
      </c>
      <c r="C119" t="s">
        <v>5278</v>
      </c>
      <c r="D119" t="s">
        <v>3633</v>
      </c>
      <c r="E119" t="s">
        <v>3634</v>
      </c>
      <c r="F119" t="s">
        <v>5297</v>
      </c>
      <c r="G119" s="3" t="s">
        <v>5489</v>
      </c>
    </row>
    <row r="120" spans="1:7" x14ac:dyDescent="0.3">
      <c r="A120" s="20">
        <v>10809239</v>
      </c>
      <c r="B120" t="s">
        <v>3935</v>
      </c>
      <c r="C120" t="s">
        <v>5278</v>
      </c>
      <c r="D120" t="s">
        <v>3633</v>
      </c>
      <c r="E120" t="s">
        <v>3634</v>
      </c>
      <c r="F120" t="s">
        <v>5280</v>
      </c>
      <c r="G120" s="3" t="s">
        <v>5491</v>
      </c>
    </row>
    <row r="121" spans="1:7" x14ac:dyDescent="0.3">
      <c r="A121" s="20">
        <v>10809924</v>
      </c>
      <c r="B121" t="s">
        <v>3641</v>
      </c>
      <c r="C121" t="s">
        <v>5278</v>
      </c>
      <c r="D121" t="s">
        <v>3633</v>
      </c>
      <c r="E121" t="s">
        <v>3634</v>
      </c>
      <c r="F121" t="s">
        <v>5301</v>
      </c>
      <c r="G121" s="3" t="s">
        <v>5491</v>
      </c>
    </row>
    <row r="122" spans="1:7" x14ac:dyDescent="0.3">
      <c r="A122" s="20">
        <v>10820411</v>
      </c>
      <c r="B122" t="s">
        <v>3736</v>
      </c>
      <c r="C122" t="s">
        <v>5278</v>
      </c>
      <c r="D122" t="s">
        <v>3633</v>
      </c>
      <c r="E122" t="s">
        <v>3634</v>
      </c>
      <c r="F122" t="s">
        <v>5282</v>
      </c>
      <c r="G122" s="3" t="s">
        <v>5491</v>
      </c>
    </row>
    <row r="123" spans="1:7" x14ac:dyDescent="0.3">
      <c r="A123" s="20">
        <v>10831682</v>
      </c>
      <c r="B123" t="s">
        <v>3941</v>
      </c>
      <c r="C123" t="s">
        <v>5278</v>
      </c>
      <c r="D123" t="s">
        <v>3633</v>
      </c>
      <c r="E123" t="s">
        <v>3634</v>
      </c>
      <c r="F123" t="s">
        <v>5281</v>
      </c>
      <c r="G123" s="3" t="s">
        <v>5494</v>
      </c>
    </row>
    <row r="124" spans="1:7" x14ac:dyDescent="0.3">
      <c r="A124" s="20">
        <v>10833384</v>
      </c>
      <c r="B124" t="s">
        <v>4006</v>
      </c>
      <c r="C124" t="s">
        <v>5295</v>
      </c>
      <c r="D124" t="s">
        <v>3628</v>
      </c>
      <c r="E124" t="s">
        <v>3629</v>
      </c>
      <c r="F124" t="s">
        <v>5297</v>
      </c>
      <c r="G124" s="3" t="s">
        <v>5490</v>
      </c>
    </row>
    <row r="125" spans="1:7" x14ac:dyDescent="0.3">
      <c r="A125" s="20">
        <v>10833386</v>
      </c>
      <c r="B125" t="s">
        <v>3867</v>
      </c>
      <c r="C125" t="s">
        <v>5295</v>
      </c>
      <c r="D125" t="s">
        <v>3628</v>
      </c>
      <c r="E125" t="s">
        <v>3629</v>
      </c>
      <c r="F125" t="s">
        <v>5297</v>
      </c>
      <c r="G125" s="3" t="s">
        <v>5490</v>
      </c>
    </row>
    <row r="126" spans="1:7" x14ac:dyDescent="0.3">
      <c r="A126" s="20">
        <v>10834578</v>
      </c>
      <c r="B126" t="s">
        <v>3689</v>
      </c>
      <c r="C126" t="s">
        <v>5295</v>
      </c>
      <c r="D126" t="s">
        <v>3628</v>
      </c>
      <c r="E126" t="s">
        <v>3629</v>
      </c>
      <c r="F126" t="s">
        <v>5297</v>
      </c>
      <c r="G126" s="3" t="s">
        <v>5490</v>
      </c>
    </row>
    <row r="127" spans="1:7" x14ac:dyDescent="0.3">
      <c r="A127" s="20">
        <v>10836845</v>
      </c>
      <c r="B127" t="s">
        <v>3834</v>
      </c>
      <c r="C127" t="s">
        <v>5278</v>
      </c>
      <c r="D127" t="s">
        <v>3633</v>
      </c>
      <c r="E127" t="s">
        <v>3634</v>
      </c>
      <c r="F127" t="s">
        <v>5282</v>
      </c>
      <c r="G127" s="3" t="s">
        <v>5494</v>
      </c>
    </row>
    <row r="128" spans="1:7" x14ac:dyDescent="0.3">
      <c r="A128" s="20">
        <v>10836966</v>
      </c>
      <c r="B128" t="s">
        <v>3973</v>
      </c>
      <c r="C128" t="s">
        <v>5278</v>
      </c>
      <c r="D128" t="s">
        <v>3633</v>
      </c>
      <c r="E128" t="s">
        <v>3634</v>
      </c>
      <c r="F128" t="s">
        <v>5287</v>
      </c>
      <c r="G128" s="3" t="s">
        <v>5491</v>
      </c>
    </row>
    <row r="129" spans="1:7" x14ac:dyDescent="0.3">
      <c r="A129" s="20">
        <v>10837011</v>
      </c>
      <c r="B129" t="s">
        <v>3998</v>
      </c>
      <c r="C129" t="s">
        <v>5278</v>
      </c>
      <c r="D129" t="s">
        <v>3633</v>
      </c>
      <c r="E129" t="s">
        <v>3634</v>
      </c>
      <c r="F129" t="s">
        <v>5287</v>
      </c>
      <c r="G129" s="3" t="s">
        <v>5491</v>
      </c>
    </row>
    <row r="130" spans="1:7" x14ac:dyDescent="0.3">
      <c r="A130" s="20">
        <v>10845733</v>
      </c>
      <c r="B130" t="s">
        <v>3722</v>
      </c>
      <c r="C130" t="s">
        <v>5278</v>
      </c>
      <c r="D130" t="s">
        <v>3633</v>
      </c>
      <c r="E130" t="s">
        <v>3634</v>
      </c>
      <c r="F130" t="s">
        <v>5285</v>
      </c>
      <c r="G130" s="3" t="s">
        <v>5491</v>
      </c>
    </row>
    <row r="131" spans="1:7" x14ac:dyDescent="0.3">
      <c r="A131" s="20">
        <v>10860950</v>
      </c>
      <c r="B131" t="s">
        <v>3816</v>
      </c>
      <c r="C131" t="s">
        <v>5295</v>
      </c>
      <c r="D131" t="s">
        <v>3628</v>
      </c>
      <c r="E131" t="s">
        <v>3629</v>
      </c>
      <c r="F131" t="s">
        <v>5280</v>
      </c>
      <c r="G131" s="3" t="s">
        <v>5492</v>
      </c>
    </row>
    <row r="132" spans="1:7" x14ac:dyDescent="0.3">
      <c r="A132" s="20">
        <v>10865073</v>
      </c>
      <c r="B132" t="s">
        <v>3904</v>
      </c>
      <c r="C132" t="s">
        <v>5295</v>
      </c>
      <c r="D132" t="s">
        <v>3628</v>
      </c>
      <c r="E132" t="s">
        <v>3629</v>
      </c>
      <c r="F132" t="s">
        <v>5280</v>
      </c>
      <c r="G132" s="3" t="s">
        <v>5492</v>
      </c>
    </row>
    <row r="133" spans="1:7" x14ac:dyDescent="0.3">
      <c r="A133" s="20">
        <v>10880659</v>
      </c>
      <c r="B133" t="s">
        <v>3905</v>
      </c>
      <c r="C133" t="s">
        <v>5295</v>
      </c>
      <c r="D133" t="s">
        <v>3628</v>
      </c>
      <c r="E133" t="s">
        <v>3629</v>
      </c>
      <c r="F133" t="s">
        <v>5281</v>
      </c>
      <c r="G133" s="3" t="s">
        <v>5492</v>
      </c>
    </row>
    <row r="134" spans="1:7" x14ac:dyDescent="0.3">
      <c r="A134" s="20">
        <v>10893565</v>
      </c>
      <c r="B134" t="s">
        <v>3905</v>
      </c>
      <c r="C134" t="s">
        <v>5295</v>
      </c>
      <c r="D134" t="s">
        <v>3628</v>
      </c>
      <c r="E134" t="s">
        <v>3629</v>
      </c>
      <c r="F134" t="s">
        <v>5281</v>
      </c>
      <c r="G134" s="3" t="s">
        <v>5492</v>
      </c>
    </row>
    <row r="135" spans="1:7" x14ac:dyDescent="0.3">
      <c r="A135" s="20">
        <v>10893566</v>
      </c>
      <c r="B135" t="s">
        <v>3663</v>
      </c>
      <c r="C135" t="s">
        <v>5295</v>
      </c>
      <c r="D135" t="s">
        <v>3628</v>
      </c>
      <c r="E135" t="s">
        <v>3629</v>
      </c>
      <c r="F135" t="s">
        <v>5281</v>
      </c>
      <c r="G135" s="3" t="s">
        <v>5492</v>
      </c>
    </row>
    <row r="136" spans="1:7" x14ac:dyDescent="0.3">
      <c r="A136" s="20">
        <v>10897254</v>
      </c>
      <c r="B136" t="s">
        <v>3700</v>
      </c>
      <c r="C136" t="s">
        <v>5295</v>
      </c>
      <c r="D136" t="s">
        <v>3628</v>
      </c>
      <c r="E136" t="s">
        <v>3629</v>
      </c>
      <c r="F136" t="s">
        <v>5281</v>
      </c>
      <c r="G136" s="3" t="s">
        <v>5492</v>
      </c>
    </row>
    <row r="137" spans="1:7" x14ac:dyDescent="0.3">
      <c r="A137" s="20">
        <v>10905416</v>
      </c>
      <c r="B137" t="s">
        <v>3670</v>
      </c>
      <c r="C137" t="s">
        <v>5278</v>
      </c>
      <c r="D137" t="s">
        <v>3633</v>
      </c>
      <c r="E137" t="s">
        <v>3634</v>
      </c>
      <c r="F137" t="s">
        <v>5282</v>
      </c>
      <c r="G137" s="3" t="s">
        <v>5491</v>
      </c>
    </row>
    <row r="138" spans="1:7" x14ac:dyDescent="0.3">
      <c r="A138" s="20">
        <v>10909344</v>
      </c>
      <c r="B138" t="s">
        <v>3915</v>
      </c>
      <c r="C138" t="s">
        <v>5278</v>
      </c>
      <c r="D138" t="s">
        <v>3633</v>
      </c>
      <c r="E138" t="s">
        <v>3634</v>
      </c>
      <c r="F138" t="s">
        <v>5280</v>
      </c>
      <c r="G138" s="3" t="s">
        <v>5491</v>
      </c>
    </row>
    <row r="139" spans="1:7" x14ac:dyDescent="0.3">
      <c r="A139" s="20">
        <v>10913206</v>
      </c>
      <c r="B139" t="s">
        <v>3687</v>
      </c>
      <c r="C139" t="s">
        <v>5295</v>
      </c>
      <c r="D139" t="s">
        <v>3628</v>
      </c>
      <c r="E139" t="s">
        <v>3629</v>
      </c>
      <c r="F139" t="s">
        <v>5280</v>
      </c>
      <c r="G139" s="3" t="s">
        <v>5492</v>
      </c>
    </row>
    <row r="140" spans="1:7" x14ac:dyDescent="0.3">
      <c r="A140" s="20">
        <v>10917018</v>
      </c>
      <c r="B140" t="s">
        <v>3954</v>
      </c>
      <c r="C140" t="s">
        <v>5295</v>
      </c>
      <c r="D140" t="s">
        <v>3628</v>
      </c>
      <c r="E140" t="s">
        <v>3629</v>
      </c>
      <c r="F140" t="s">
        <v>5280</v>
      </c>
      <c r="G140" s="3" t="s">
        <v>5492</v>
      </c>
    </row>
    <row r="141" spans="1:7" x14ac:dyDescent="0.3">
      <c r="A141" s="20">
        <v>10923294</v>
      </c>
      <c r="B141" t="s">
        <v>3662</v>
      </c>
      <c r="C141" t="s">
        <v>5295</v>
      </c>
      <c r="D141" t="s">
        <v>3628</v>
      </c>
      <c r="E141" t="s">
        <v>3629</v>
      </c>
      <c r="F141" t="s">
        <v>5297</v>
      </c>
      <c r="G141" s="3" t="s">
        <v>5490</v>
      </c>
    </row>
    <row r="142" spans="1:7" x14ac:dyDescent="0.3">
      <c r="A142" s="20">
        <v>10924339</v>
      </c>
      <c r="B142" t="s">
        <v>3772</v>
      </c>
      <c r="C142" t="s">
        <v>5295</v>
      </c>
      <c r="D142" t="s">
        <v>3628</v>
      </c>
      <c r="E142" t="s">
        <v>3629</v>
      </c>
      <c r="F142" t="s">
        <v>5281</v>
      </c>
      <c r="G142" s="3" t="s">
        <v>5492</v>
      </c>
    </row>
    <row r="143" spans="1:7" x14ac:dyDescent="0.3">
      <c r="A143" s="20">
        <v>10925997</v>
      </c>
      <c r="B143" t="s">
        <v>3965</v>
      </c>
      <c r="C143" t="s">
        <v>5278</v>
      </c>
      <c r="D143" t="s">
        <v>3633</v>
      </c>
      <c r="E143" t="s">
        <v>3634</v>
      </c>
      <c r="F143" t="s">
        <v>5286</v>
      </c>
      <c r="G143" s="3" t="s">
        <v>5491</v>
      </c>
    </row>
    <row r="144" spans="1:7" x14ac:dyDescent="0.3">
      <c r="A144" s="20">
        <v>10926889</v>
      </c>
      <c r="B144" t="s">
        <v>3668</v>
      </c>
      <c r="C144" t="s">
        <v>5295</v>
      </c>
      <c r="D144" t="s">
        <v>3628</v>
      </c>
      <c r="E144" t="s">
        <v>3629</v>
      </c>
      <c r="F144" t="s">
        <v>5280</v>
      </c>
      <c r="G144" s="3" t="s">
        <v>5492</v>
      </c>
    </row>
    <row r="145" spans="1:7" x14ac:dyDescent="0.3">
      <c r="A145" s="19">
        <v>10931039</v>
      </c>
      <c r="B145" s="18" t="s">
        <v>3684</v>
      </c>
      <c r="C145" t="s">
        <v>5278</v>
      </c>
      <c r="D145" t="s">
        <v>3633</v>
      </c>
      <c r="E145" t="s">
        <v>3634</v>
      </c>
      <c r="F145" t="s">
        <v>5301</v>
      </c>
      <c r="G145" s="3" t="s">
        <v>5491</v>
      </c>
    </row>
    <row r="146" spans="1:7" x14ac:dyDescent="0.3">
      <c r="A146" s="20">
        <v>10932458</v>
      </c>
      <c r="B146" t="s">
        <v>3689</v>
      </c>
      <c r="C146" t="s">
        <v>5295</v>
      </c>
      <c r="D146" t="s">
        <v>3628</v>
      </c>
      <c r="E146" t="s">
        <v>3629</v>
      </c>
      <c r="F146" t="s">
        <v>5297</v>
      </c>
      <c r="G146" s="3" t="s">
        <v>5490</v>
      </c>
    </row>
    <row r="147" spans="1:7" x14ac:dyDescent="0.3">
      <c r="A147" s="20">
        <v>10932559</v>
      </c>
      <c r="B147" t="s">
        <v>3792</v>
      </c>
      <c r="C147" t="s">
        <v>5295</v>
      </c>
      <c r="D147" t="s">
        <v>3628</v>
      </c>
      <c r="E147" t="s">
        <v>3629</v>
      </c>
      <c r="F147" t="s">
        <v>5297</v>
      </c>
      <c r="G147" s="3" t="s">
        <v>5490</v>
      </c>
    </row>
    <row r="148" spans="1:7" x14ac:dyDescent="0.3">
      <c r="A148" s="20">
        <v>10946428</v>
      </c>
      <c r="B148" t="s">
        <v>3749</v>
      </c>
      <c r="C148" t="s">
        <v>5278</v>
      </c>
      <c r="D148" t="s">
        <v>3633</v>
      </c>
      <c r="E148" t="s">
        <v>3634</v>
      </c>
      <c r="F148" t="s">
        <v>5287</v>
      </c>
      <c r="G148" s="3" t="s">
        <v>5491</v>
      </c>
    </row>
    <row r="149" spans="1:7" x14ac:dyDescent="0.3">
      <c r="A149" s="20">
        <v>10946453</v>
      </c>
      <c r="B149" t="s">
        <v>3800</v>
      </c>
      <c r="C149" t="s">
        <v>5278</v>
      </c>
      <c r="D149" t="s">
        <v>3633</v>
      </c>
      <c r="E149" t="s">
        <v>3634</v>
      </c>
      <c r="F149" t="s">
        <v>5284</v>
      </c>
      <c r="G149" s="3" t="s">
        <v>5491</v>
      </c>
    </row>
    <row r="150" spans="1:7" x14ac:dyDescent="0.3">
      <c r="A150" s="20">
        <v>10946456</v>
      </c>
      <c r="B150" t="s">
        <v>3918</v>
      </c>
      <c r="C150" t="s">
        <v>5278</v>
      </c>
      <c r="D150" t="s">
        <v>3633</v>
      </c>
      <c r="E150" t="s">
        <v>3634</v>
      </c>
      <c r="F150" t="s">
        <v>5284</v>
      </c>
      <c r="G150" s="3" t="s">
        <v>5491</v>
      </c>
    </row>
    <row r="151" spans="1:7" x14ac:dyDescent="0.3">
      <c r="A151" s="20">
        <v>10946581</v>
      </c>
      <c r="B151" t="s">
        <v>3729</v>
      </c>
      <c r="C151" t="s">
        <v>5278</v>
      </c>
      <c r="D151" t="s">
        <v>3633</v>
      </c>
      <c r="E151" t="s">
        <v>3634</v>
      </c>
      <c r="F151" t="s">
        <v>5285</v>
      </c>
      <c r="G151" s="3" t="s">
        <v>5491</v>
      </c>
    </row>
    <row r="152" spans="1:7" x14ac:dyDescent="0.3">
      <c r="A152" s="20">
        <v>10955211</v>
      </c>
      <c r="B152" t="s">
        <v>3626</v>
      </c>
      <c r="C152" t="s">
        <v>5484</v>
      </c>
      <c r="D152" t="s">
        <v>3628</v>
      </c>
      <c r="E152" t="s">
        <v>3629</v>
      </c>
      <c r="F152" t="s">
        <v>5300</v>
      </c>
      <c r="G152" s="3" t="s">
        <v>5493</v>
      </c>
    </row>
    <row r="153" spans="1:7" x14ac:dyDescent="0.3">
      <c r="A153" s="20">
        <v>10957114</v>
      </c>
      <c r="B153" t="s">
        <v>3868</v>
      </c>
      <c r="C153" t="s">
        <v>5278</v>
      </c>
      <c r="D153" t="s">
        <v>3633</v>
      </c>
      <c r="E153" t="s">
        <v>3634</v>
      </c>
      <c r="F153" t="s">
        <v>5301</v>
      </c>
      <c r="G153" s="3" t="s">
        <v>5491</v>
      </c>
    </row>
    <row r="154" spans="1:7" x14ac:dyDescent="0.3">
      <c r="A154" s="20">
        <v>10957122</v>
      </c>
      <c r="B154" t="s">
        <v>3859</v>
      </c>
      <c r="C154" t="s">
        <v>5278</v>
      </c>
      <c r="D154" t="s">
        <v>3633</v>
      </c>
      <c r="E154" t="s">
        <v>3634</v>
      </c>
      <c r="F154" t="s">
        <v>5301</v>
      </c>
      <c r="G154" s="3" t="s">
        <v>5491</v>
      </c>
    </row>
    <row r="155" spans="1:7" x14ac:dyDescent="0.3">
      <c r="A155" s="20">
        <v>10957144</v>
      </c>
      <c r="B155" t="s">
        <v>3798</v>
      </c>
      <c r="C155" t="s">
        <v>5295</v>
      </c>
      <c r="D155" t="s">
        <v>3628</v>
      </c>
      <c r="E155" t="s">
        <v>3629</v>
      </c>
      <c r="F155" t="s">
        <v>5297</v>
      </c>
      <c r="G155" s="3" t="s">
        <v>5490</v>
      </c>
    </row>
    <row r="156" spans="1:7" x14ac:dyDescent="0.3">
      <c r="A156" s="20">
        <v>10957202</v>
      </c>
      <c r="B156" t="s">
        <v>3791</v>
      </c>
      <c r="C156" t="s">
        <v>5294</v>
      </c>
      <c r="D156" t="s">
        <v>3705</v>
      </c>
      <c r="E156" t="s">
        <v>3634</v>
      </c>
      <c r="F156" t="s">
        <v>5290</v>
      </c>
      <c r="G156" s="3" t="s">
        <v>5488</v>
      </c>
    </row>
    <row r="157" spans="1:7" x14ac:dyDescent="0.3">
      <c r="A157" s="20">
        <v>10957256</v>
      </c>
      <c r="B157" t="s">
        <v>3889</v>
      </c>
      <c r="C157" t="s">
        <v>5278</v>
      </c>
      <c r="D157" t="s">
        <v>3633</v>
      </c>
      <c r="E157" t="s">
        <v>3634</v>
      </c>
      <c r="F157" t="s">
        <v>5281</v>
      </c>
      <c r="G157" s="3" t="s">
        <v>5491</v>
      </c>
    </row>
    <row r="158" spans="1:7" x14ac:dyDescent="0.3">
      <c r="A158" s="20">
        <v>10957258</v>
      </c>
      <c r="B158" t="s">
        <v>3650</v>
      </c>
      <c r="C158" t="s">
        <v>5278</v>
      </c>
      <c r="D158" t="s">
        <v>3633</v>
      </c>
      <c r="E158" t="s">
        <v>3634</v>
      </c>
      <c r="F158" t="s">
        <v>5280</v>
      </c>
      <c r="G158" s="3" t="s">
        <v>5491</v>
      </c>
    </row>
    <row r="159" spans="1:7" x14ac:dyDescent="0.3">
      <c r="A159" s="20">
        <v>10957271</v>
      </c>
      <c r="B159" t="s">
        <v>3815</v>
      </c>
      <c r="C159" t="s">
        <v>5278</v>
      </c>
      <c r="D159" t="s">
        <v>3633</v>
      </c>
      <c r="E159" t="s">
        <v>3634</v>
      </c>
      <c r="F159" t="s">
        <v>5287</v>
      </c>
      <c r="G159" s="3" t="s">
        <v>5491</v>
      </c>
    </row>
    <row r="160" spans="1:7" x14ac:dyDescent="0.3">
      <c r="A160" s="20">
        <v>10957282</v>
      </c>
      <c r="B160" t="s">
        <v>3997</v>
      </c>
      <c r="C160" t="s">
        <v>5295</v>
      </c>
      <c r="D160" t="s">
        <v>3628</v>
      </c>
      <c r="E160" t="s">
        <v>3629</v>
      </c>
      <c r="F160" t="s">
        <v>5280</v>
      </c>
      <c r="G160" s="3" t="s">
        <v>5492</v>
      </c>
    </row>
    <row r="161" spans="1:7" x14ac:dyDescent="0.3">
      <c r="A161" s="20">
        <v>10957289</v>
      </c>
      <c r="B161" t="s">
        <v>3699</v>
      </c>
      <c r="C161" t="s">
        <v>5295</v>
      </c>
      <c r="D161" t="s">
        <v>3628</v>
      </c>
      <c r="E161" t="s">
        <v>3629</v>
      </c>
      <c r="F161" t="s">
        <v>5280</v>
      </c>
      <c r="G161" s="3" t="s">
        <v>5492</v>
      </c>
    </row>
    <row r="162" spans="1:7" x14ac:dyDescent="0.3">
      <c r="A162" s="20">
        <v>10957291</v>
      </c>
      <c r="B162" t="s">
        <v>3681</v>
      </c>
      <c r="C162" t="s">
        <v>5295</v>
      </c>
      <c r="D162" t="s">
        <v>3628</v>
      </c>
      <c r="E162" t="s">
        <v>3629</v>
      </c>
      <c r="F162" t="s">
        <v>5280</v>
      </c>
      <c r="G162" s="3" t="s">
        <v>5492</v>
      </c>
    </row>
    <row r="163" spans="1:7" x14ac:dyDescent="0.3">
      <c r="A163" s="20">
        <v>10957438</v>
      </c>
      <c r="B163" t="s">
        <v>3681</v>
      </c>
      <c r="C163" t="s">
        <v>5295</v>
      </c>
      <c r="D163" t="s">
        <v>3628</v>
      </c>
      <c r="E163" t="s">
        <v>3629</v>
      </c>
      <c r="F163" t="s">
        <v>5280</v>
      </c>
      <c r="G163" s="3" t="s">
        <v>5492</v>
      </c>
    </row>
    <row r="164" spans="1:7" x14ac:dyDescent="0.3">
      <c r="A164" s="20">
        <v>10957460</v>
      </c>
      <c r="B164" t="s">
        <v>3762</v>
      </c>
      <c r="C164" t="s">
        <v>5278</v>
      </c>
      <c r="D164" t="s">
        <v>3633</v>
      </c>
      <c r="E164" t="s">
        <v>3634</v>
      </c>
      <c r="F164" t="s">
        <v>5280</v>
      </c>
      <c r="G164" s="3" t="s">
        <v>5491</v>
      </c>
    </row>
    <row r="165" spans="1:7" x14ac:dyDescent="0.3">
      <c r="A165" s="20">
        <v>10957480</v>
      </c>
      <c r="B165" t="s">
        <v>3873</v>
      </c>
      <c r="C165" t="s">
        <v>5295</v>
      </c>
      <c r="D165" t="s">
        <v>3628</v>
      </c>
      <c r="E165" t="s">
        <v>3629</v>
      </c>
      <c r="F165" t="s">
        <v>5280</v>
      </c>
      <c r="G165" s="3" t="s">
        <v>5492</v>
      </c>
    </row>
    <row r="166" spans="1:7" x14ac:dyDescent="0.3">
      <c r="A166" s="20">
        <v>10961085</v>
      </c>
      <c r="B166" t="s">
        <v>3662</v>
      </c>
      <c r="C166" t="s">
        <v>5295</v>
      </c>
      <c r="D166" t="s">
        <v>3628</v>
      </c>
      <c r="E166" t="s">
        <v>3629</v>
      </c>
      <c r="F166" t="s">
        <v>5297</v>
      </c>
      <c r="G166" s="3" t="s">
        <v>5490</v>
      </c>
    </row>
    <row r="167" spans="1:7" x14ac:dyDescent="0.3">
      <c r="A167" s="20">
        <v>10972201</v>
      </c>
      <c r="B167" t="s">
        <v>3719</v>
      </c>
      <c r="C167" t="s">
        <v>5295</v>
      </c>
      <c r="D167" t="s">
        <v>3628</v>
      </c>
      <c r="E167" t="s">
        <v>3629</v>
      </c>
      <c r="F167" t="s">
        <v>5297</v>
      </c>
      <c r="G167" s="3" t="s">
        <v>5490</v>
      </c>
    </row>
    <row r="168" spans="1:7" x14ac:dyDescent="0.3">
      <c r="A168" s="20">
        <v>10974614</v>
      </c>
      <c r="B168" t="s">
        <v>3689</v>
      </c>
      <c r="C168" t="s">
        <v>5295</v>
      </c>
      <c r="D168" t="s">
        <v>3628</v>
      </c>
      <c r="E168" t="s">
        <v>3629</v>
      </c>
      <c r="F168" t="s">
        <v>5297</v>
      </c>
      <c r="G168" s="3" t="s">
        <v>5490</v>
      </c>
    </row>
    <row r="169" spans="1:7" x14ac:dyDescent="0.3">
      <c r="A169" s="20">
        <v>10984265</v>
      </c>
      <c r="B169" t="s">
        <v>3795</v>
      </c>
      <c r="C169" t="s">
        <v>5295</v>
      </c>
      <c r="D169" t="s">
        <v>3628</v>
      </c>
      <c r="E169" t="s">
        <v>3629</v>
      </c>
      <c r="F169" t="s">
        <v>5297</v>
      </c>
      <c r="G169" s="3" t="s">
        <v>5490</v>
      </c>
    </row>
    <row r="170" spans="1:7" x14ac:dyDescent="0.3">
      <c r="A170" s="20">
        <v>10985613</v>
      </c>
      <c r="B170" t="s">
        <v>3972</v>
      </c>
      <c r="C170" t="s">
        <v>5278</v>
      </c>
      <c r="D170" t="s">
        <v>3633</v>
      </c>
      <c r="E170" t="s">
        <v>3634</v>
      </c>
      <c r="F170" t="s">
        <v>5300</v>
      </c>
      <c r="G170" s="3" t="s">
        <v>5491</v>
      </c>
    </row>
    <row r="171" spans="1:7" x14ac:dyDescent="0.3">
      <c r="A171" s="20">
        <v>11002782</v>
      </c>
      <c r="B171" t="s">
        <v>3684</v>
      </c>
      <c r="C171" t="s">
        <v>5278</v>
      </c>
      <c r="D171" t="s">
        <v>3633</v>
      </c>
      <c r="E171" t="s">
        <v>3634</v>
      </c>
      <c r="F171" t="s">
        <v>5301</v>
      </c>
      <c r="G171" s="3" t="s">
        <v>5491</v>
      </c>
    </row>
    <row r="172" spans="1:7" x14ac:dyDescent="0.3">
      <c r="A172" s="20">
        <v>11008278</v>
      </c>
      <c r="B172" t="s">
        <v>3670</v>
      </c>
      <c r="C172" t="s">
        <v>5278</v>
      </c>
      <c r="D172" t="s">
        <v>3633</v>
      </c>
      <c r="E172" t="s">
        <v>3634</v>
      </c>
      <c r="F172" t="s">
        <v>5282</v>
      </c>
      <c r="G172" s="3" t="s">
        <v>5491</v>
      </c>
    </row>
    <row r="173" spans="1:7" x14ac:dyDescent="0.3">
      <c r="A173" s="20">
        <v>11014285</v>
      </c>
      <c r="B173" t="s">
        <v>3826</v>
      </c>
      <c r="C173" t="s">
        <v>5484</v>
      </c>
      <c r="D173" t="s">
        <v>3628</v>
      </c>
      <c r="E173" t="s">
        <v>3629</v>
      </c>
      <c r="F173" t="s">
        <v>5300</v>
      </c>
      <c r="G173" s="3" t="s">
        <v>5493</v>
      </c>
    </row>
    <row r="174" spans="1:7" x14ac:dyDescent="0.3">
      <c r="A174" s="20">
        <v>11014312</v>
      </c>
      <c r="B174" t="s">
        <v>3781</v>
      </c>
      <c r="C174" t="s">
        <v>5294</v>
      </c>
      <c r="D174" t="s">
        <v>3633</v>
      </c>
      <c r="E174" t="s">
        <v>3634</v>
      </c>
      <c r="F174" t="s">
        <v>5292</v>
      </c>
      <c r="G174" s="3" t="s">
        <v>5488</v>
      </c>
    </row>
    <row r="175" spans="1:7" x14ac:dyDescent="0.3">
      <c r="A175" s="20">
        <v>11022598</v>
      </c>
      <c r="B175" t="s">
        <v>3852</v>
      </c>
      <c r="C175" t="s">
        <v>5278</v>
      </c>
      <c r="D175" t="s">
        <v>3633</v>
      </c>
      <c r="E175" t="s">
        <v>3634</v>
      </c>
      <c r="F175" t="s">
        <v>5301</v>
      </c>
      <c r="G175" s="3" t="s">
        <v>5491</v>
      </c>
    </row>
    <row r="176" spans="1:7" x14ac:dyDescent="0.3">
      <c r="A176" s="19">
        <v>11022599</v>
      </c>
      <c r="B176" s="18" t="s">
        <v>5453</v>
      </c>
      <c r="C176" t="s">
        <v>5278</v>
      </c>
      <c r="D176" t="s">
        <v>3633</v>
      </c>
      <c r="E176" t="s">
        <v>3634</v>
      </c>
      <c r="F176" t="s">
        <v>5301</v>
      </c>
      <c r="G176" s="3" t="s">
        <v>5491</v>
      </c>
    </row>
    <row r="177" spans="1:7" x14ac:dyDescent="0.3">
      <c r="A177" s="20">
        <v>11033600</v>
      </c>
      <c r="B177" t="s">
        <v>3792</v>
      </c>
      <c r="C177" t="s">
        <v>5295</v>
      </c>
      <c r="D177" t="s">
        <v>3628</v>
      </c>
      <c r="E177" t="s">
        <v>3629</v>
      </c>
      <c r="F177" t="s">
        <v>5297</v>
      </c>
      <c r="G177" s="3" t="s">
        <v>5490</v>
      </c>
    </row>
    <row r="178" spans="1:7" x14ac:dyDescent="0.3">
      <c r="A178" s="20">
        <v>11040310</v>
      </c>
      <c r="B178" t="s">
        <v>3881</v>
      </c>
      <c r="C178" t="s">
        <v>5295</v>
      </c>
      <c r="D178" t="s">
        <v>3628</v>
      </c>
      <c r="E178" t="s">
        <v>3629</v>
      </c>
      <c r="F178" t="s">
        <v>5281</v>
      </c>
      <c r="G178" s="3" t="s">
        <v>5492</v>
      </c>
    </row>
    <row r="179" spans="1:7" x14ac:dyDescent="0.3">
      <c r="A179" s="20">
        <v>11049503</v>
      </c>
      <c r="B179" t="s">
        <v>3901</v>
      </c>
      <c r="C179" t="s">
        <v>5278</v>
      </c>
      <c r="D179" t="s">
        <v>3633</v>
      </c>
      <c r="E179" t="s">
        <v>3634</v>
      </c>
      <c r="F179" t="s">
        <v>5285</v>
      </c>
      <c r="G179" s="3" t="s">
        <v>5491</v>
      </c>
    </row>
    <row r="180" spans="1:7" x14ac:dyDescent="0.3">
      <c r="A180" s="20">
        <v>11050546</v>
      </c>
      <c r="B180" t="s">
        <v>3795</v>
      </c>
      <c r="C180" t="s">
        <v>5295</v>
      </c>
      <c r="D180" t="s">
        <v>3628</v>
      </c>
      <c r="E180" t="s">
        <v>3629</v>
      </c>
      <c r="F180" t="s">
        <v>5297</v>
      </c>
      <c r="G180" s="3" t="s">
        <v>5490</v>
      </c>
    </row>
    <row r="181" spans="1:7" x14ac:dyDescent="0.3">
      <c r="A181" s="20">
        <v>11053535</v>
      </c>
      <c r="B181" t="s">
        <v>3675</v>
      </c>
      <c r="C181" t="s">
        <v>5278</v>
      </c>
      <c r="D181" t="s">
        <v>3633</v>
      </c>
      <c r="E181" t="s">
        <v>3634</v>
      </c>
      <c r="F181" t="s">
        <v>5301</v>
      </c>
      <c r="G181" s="3" t="s">
        <v>5491</v>
      </c>
    </row>
    <row r="182" spans="1:7" x14ac:dyDescent="0.3">
      <c r="A182" s="20">
        <v>11067202</v>
      </c>
      <c r="B182" t="s">
        <v>3730</v>
      </c>
      <c r="C182" t="s">
        <v>5278</v>
      </c>
      <c r="D182" t="s">
        <v>3633</v>
      </c>
      <c r="E182" t="s">
        <v>3634</v>
      </c>
      <c r="F182" t="s">
        <v>5281</v>
      </c>
      <c r="G182" s="3" t="s">
        <v>5491</v>
      </c>
    </row>
    <row r="183" spans="1:7" x14ac:dyDescent="0.3">
      <c r="A183" s="20">
        <v>11071730</v>
      </c>
      <c r="B183" t="s">
        <v>3685</v>
      </c>
      <c r="C183" t="s">
        <v>5278</v>
      </c>
      <c r="D183" t="s">
        <v>3633</v>
      </c>
      <c r="E183" t="s">
        <v>3634</v>
      </c>
      <c r="F183" t="s">
        <v>5296</v>
      </c>
      <c r="G183" s="3" t="s">
        <v>5489</v>
      </c>
    </row>
    <row r="184" spans="1:7" x14ac:dyDescent="0.3">
      <c r="A184" s="20">
        <v>11075581</v>
      </c>
      <c r="B184" t="s">
        <v>3745</v>
      </c>
      <c r="C184" t="s">
        <v>5294</v>
      </c>
      <c r="D184" t="s">
        <v>3705</v>
      </c>
      <c r="E184" t="s">
        <v>3634</v>
      </c>
      <c r="F184" t="s">
        <v>5292</v>
      </c>
      <c r="G184" s="3" t="s">
        <v>5488</v>
      </c>
    </row>
    <row r="185" spans="1:7" x14ac:dyDescent="0.3">
      <c r="A185" s="20">
        <v>11077572</v>
      </c>
      <c r="B185" t="s">
        <v>3983</v>
      </c>
      <c r="C185" t="s">
        <v>5295</v>
      </c>
      <c r="D185" t="s">
        <v>3628</v>
      </c>
      <c r="E185" t="s">
        <v>3629</v>
      </c>
      <c r="F185" t="s">
        <v>5280</v>
      </c>
      <c r="G185" s="3" t="s">
        <v>5492</v>
      </c>
    </row>
    <row r="186" spans="1:7" x14ac:dyDescent="0.3">
      <c r="A186" s="20">
        <v>11087053</v>
      </c>
      <c r="B186" t="s">
        <v>3655</v>
      </c>
      <c r="C186" t="s">
        <v>5278</v>
      </c>
      <c r="D186" t="s">
        <v>3633</v>
      </c>
      <c r="E186" t="s">
        <v>3634</v>
      </c>
      <c r="F186" t="s">
        <v>5280</v>
      </c>
      <c r="G186" s="3" t="s">
        <v>5491</v>
      </c>
    </row>
    <row r="187" spans="1:7" x14ac:dyDescent="0.3">
      <c r="A187" s="20">
        <v>11095115</v>
      </c>
      <c r="B187" t="s">
        <v>3641</v>
      </c>
      <c r="C187" t="s">
        <v>5278</v>
      </c>
      <c r="D187" t="s">
        <v>3633</v>
      </c>
      <c r="E187" t="s">
        <v>3634</v>
      </c>
      <c r="F187" t="s">
        <v>5301</v>
      </c>
      <c r="G187" s="3" t="s">
        <v>5491</v>
      </c>
    </row>
    <row r="188" spans="1:7" x14ac:dyDescent="0.3">
      <c r="A188" s="20">
        <v>11095116</v>
      </c>
      <c r="B188" t="s">
        <v>3779</v>
      </c>
      <c r="C188" t="s">
        <v>5278</v>
      </c>
      <c r="D188" t="s">
        <v>3633</v>
      </c>
      <c r="E188" t="s">
        <v>3634</v>
      </c>
      <c r="F188" t="s">
        <v>5300</v>
      </c>
      <c r="G188" s="3" t="s">
        <v>5491</v>
      </c>
    </row>
    <row r="189" spans="1:7" x14ac:dyDescent="0.3">
      <c r="A189" s="20">
        <v>11095161</v>
      </c>
      <c r="B189" t="s">
        <v>3773</v>
      </c>
      <c r="C189" t="s">
        <v>5278</v>
      </c>
      <c r="D189" t="s">
        <v>3633</v>
      </c>
      <c r="E189" t="s">
        <v>3634</v>
      </c>
      <c r="F189" t="s">
        <v>5281</v>
      </c>
      <c r="G189" s="3" t="s">
        <v>5491</v>
      </c>
    </row>
    <row r="190" spans="1:7" x14ac:dyDescent="0.3">
      <c r="A190" s="20">
        <v>11095165</v>
      </c>
      <c r="B190" t="s">
        <v>3857</v>
      </c>
      <c r="C190" t="s">
        <v>5278</v>
      </c>
      <c r="D190" t="s">
        <v>3633</v>
      </c>
      <c r="E190" t="s">
        <v>3634</v>
      </c>
      <c r="F190" t="s">
        <v>5281</v>
      </c>
      <c r="G190" s="3" t="s">
        <v>5491</v>
      </c>
    </row>
    <row r="191" spans="1:7" x14ac:dyDescent="0.3">
      <c r="A191" s="20">
        <v>11095166</v>
      </c>
      <c r="B191" t="s">
        <v>3730</v>
      </c>
      <c r="C191" t="s">
        <v>5278</v>
      </c>
      <c r="D191" t="s">
        <v>3633</v>
      </c>
      <c r="E191" t="s">
        <v>3634</v>
      </c>
      <c r="F191" t="s">
        <v>5281</v>
      </c>
      <c r="G191" s="3" t="s">
        <v>5491</v>
      </c>
    </row>
    <row r="192" spans="1:7" x14ac:dyDescent="0.3">
      <c r="A192" s="20">
        <v>11095179</v>
      </c>
      <c r="B192" t="s">
        <v>3802</v>
      </c>
      <c r="C192" t="s">
        <v>5484</v>
      </c>
      <c r="D192" t="s">
        <v>3628</v>
      </c>
      <c r="E192" t="s">
        <v>3629</v>
      </c>
      <c r="F192" t="s">
        <v>5300</v>
      </c>
      <c r="G192" s="3" t="s">
        <v>5493</v>
      </c>
    </row>
    <row r="193" spans="1:7" x14ac:dyDescent="0.3">
      <c r="A193" s="20">
        <v>11095188</v>
      </c>
      <c r="B193" t="s">
        <v>3993</v>
      </c>
      <c r="C193" t="s">
        <v>5278</v>
      </c>
      <c r="D193" t="s">
        <v>3633</v>
      </c>
      <c r="E193" t="s">
        <v>3634</v>
      </c>
      <c r="F193" t="s">
        <v>5281</v>
      </c>
      <c r="G193" s="3" t="s">
        <v>5491</v>
      </c>
    </row>
    <row r="194" spans="1:7" x14ac:dyDescent="0.3">
      <c r="A194" s="20">
        <v>11095190</v>
      </c>
      <c r="B194" t="s">
        <v>3715</v>
      </c>
      <c r="C194" t="s">
        <v>5278</v>
      </c>
      <c r="D194" t="s">
        <v>3633</v>
      </c>
      <c r="E194" t="s">
        <v>3634</v>
      </c>
      <c r="F194" t="s">
        <v>5281</v>
      </c>
      <c r="G194" s="3" t="s">
        <v>5491</v>
      </c>
    </row>
    <row r="195" spans="1:7" x14ac:dyDescent="0.3">
      <c r="A195" s="20">
        <v>11095191</v>
      </c>
      <c r="B195" t="s">
        <v>3906</v>
      </c>
      <c r="C195" t="s">
        <v>5278</v>
      </c>
      <c r="D195" t="s">
        <v>3633</v>
      </c>
      <c r="E195" t="s">
        <v>3634</v>
      </c>
      <c r="F195" t="s">
        <v>5282</v>
      </c>
      <c r="G195" s="3" t="s">
        <v>5491</v>
      </c>
    </row>
    <row r="196" spans="1:7" x14ac:dyDescent="0.3">
      <c r="A196" s="20">
        <v>11095467</v>
      </c>
      <c r="B196" t="s">
        <v>3801</v>
      </c>
      <c r="C196" t="s">
        <v>5484</v>
      </c>
      <c r="D196" t="s">
        <v>3628</v>
      </c>
      <c r="E196" t="s">
        <v>3629</v>
      </c>
      <c r="F196" t="s">
        <v>5300</v>
      </c>
      <c r="G196" s="3" t="s">
        <v>5493</v>
      </c>
    </row>
    <row r="197" spans="1:7" x14ac:dyDescent="0.3">
      <c r="A197" s="20">
        <v>11095469</v>
      </c>
      <c r="B197" t="s">
        <v>3631</v>
      </c>
      <c r="C197" t="s">
        <v>5295</v>
      </c>
      <c r="D197" t="s">
        <v>3628</v>
      </c>
      <c r="E197" t="s">
        <v>3629</v>
      </c>
      <c r="F197" t="s">
        <v>5281</v>
      </c>
      <c r="G197" s="3" t="s">
        <v>5492</v>
      </c>
    </row>
    <row r="198" spans="1:7" x14ac:dyDescent="0.3">
      <c r="A198" s="20">
        <v>11100758</v>
      </c>
      <c r="B198" t="s">
        <v>3819</v>
      </c>
      <c r="C198" t="s">
        <v>5278</v>
      </c>
      <c r="D198" t="s">
        <v>3633</v>
      </c>
      <c r="E198" t="s">
        <v>3634</v>
      </c>
      <c r="F198" t="s">
        <v>5280</v>
      </c>
      <c r="G198" s="3" t="s">
        <v>5491</v>
      </c>
    </row>
    <row r="199" spans="1:7" x14ac:dyDescent="0.3">
      <c r="A199" s="20">
        <v>11100812</v>
      </c>
      <c r="B199" t="s">
        <v>3819</v>
      </c>
      <c r="C199" t="s">
        <v>5278</v>
      </c>
      <c r="D199" t="s">
        <v>3633</v>
      </c>
      <c r="E199" t="s">
        <v>3634</v>
      </c>
      <c r="F199" t="s">
        <v>5280</v>
      </c>
      <c r="G199" s="3" t="s">
        <v>5491</v>
      </c>
    </row>
    <row r="200" spans="1:7" x14ac:dyDescent="0.3">
      <c r="A200" s="20">
        <v>11100815</v>
      </c>
      <c r="B200" t="s">
        <v>3780</v>
      </c>
      <c r="C200" t="s">
        <v>5278</v>
      </c>
      <c r="D200" t="s">
        <v>3633</v>
      </c>
      <c r="E200" t="s">
        <v>3634</v>
      </c>
      <c r="F200" t="s">
        <v>5297</v>
      </c>
      <c r="G200" s="3" t="s">
        <v>5489</v>
      </c>
    </row>
    <row r="201" spans="1:7" x14ac:dyDescent="0.3">
      <c r="A201" s="20">
        <v>11108278</v>
      </c>
      <c r="B201" t="s">
        <v>3992</v>
      </c>
      <c r="C201" t="s">
        <v>5278</v>
      </c>
      <c r="D201" t="s">
        <v>3633</v>
      </c>
      <c r="E201" t="s">
        <v>3634</v>
      </c>
      <c r="F201" t="s">
        <v>5285</v>
      </c>
      <c r="G201" s="3" t="s">
        <v>5491</v>
      </c>
    </row>
    <row r="202" spans="1:7" x14ac:dyDescent="0.3">
      <c r="A202" s="20">
        <v>11108279</v>
      </c>
      <c r="B202" t="s">
        <v>3835</v>
      </c>
      <c r="C202" t="s">
        <v>5278</v>
      </c>
      <c r="D202" t="s">
        <v>3633</v>
      </c>
      <c r="E202" t="s">
        <v>3634</v>
      </c>
      <c r="F202" t="s">
        <v>5280</v>
      </c>
      <c r="G202" s="3" t="s">
        <v>5491</v>
      </c>
    </row>
    <row r="203" spans="1:7" x14ac:dyDescent="0.3">
      <c r="A203" s="20">
        <v>11113135</v>
      </c>
      <c r="B203" t="s">
        <v>3665</v>
      </c>
      <c r="C203" t="s">
        <v>5295</v>
      </c>
      <c r="D203" t="s">
        <v>3628</v>
      </c>
      <c r="E203" t="s">
        <v>3629</v>
      </c>
      <c r="F203" t="s">
        <v>5298</v>
      </c>
      <c r="G203" s="3" t="s">
        <v>5490</v>
      </c>
    </row>
    <row r="204" spans="1:7" x14ac:dyDescent="0.3">
      <c r="A204" s="20">
        <v>11113191</v>
      </c>
      <c r="B204" t="s">
        <v>3647</v>
      </c>
      <c r="C204" t="s">
        <v>5295</v>
      </c>
      <c r="D204" t="s">
        <v>3628</v>
      </c>
      <c r="E204" t="s">
        <v>3629</v>
      </c>
      <c r="F204" t="s">
        <v>5298</v>
      </c>
      <c r="G204" s="3" t="s">
        <v>5490</v>
      </c>
    </row>
    <row r="205" spans="1:7" x14ac:dyDescent="0.3">
      <c r="A205" s="20">
        <v>11113298</v>
      </c>
      <c r="B205" t="s">
        <v>3734</v>
      </c>
      <c r="C205" t="s">
        <v>5295</v>
      </c>
      <c r="D205" t="s">
        <v>3628</v>
      </c>
      <c r="E205" t="s">
        <v>3629</v>
      </c>
      <c r="F205" t="s">
        <v>5298</v>
      </c>
      <c r="G205" s="3" t="s">
        <v>5490</v>
      </c>
    </row>
    <row r="206" spans="1:7" x14ac:dyDescent="0.3">
      <c r="A206" s="20">
        <v>11116001</v>
      </c>
      <c r="B206" t="s">
        <v>3631</v>
      </c>
      <c r="C206" t="s">
        <v>5295</v>
      </c>
      <c r="D206" t="s">
        <v>3628</v>
      </c>
      <c r="E206" t="s">
        <v>3629</v>
      </c>
      <c r="F206" t="s">
        <v>5281</v>
      </c>
      <c r="G206" s="3" t="s">
        <v>5492</v>
      </c>
    </row>
    <row r="207" spans="1:7" x14ac:dyDescent="0.3">
      <c r="A207" s="20">
        <v>11116988</v>
      </c>
      <c r="B207" t="s">
        <v>3935</v>
      </c>
      <c r="C207" t="s">
        <v>5278</v>
      </c>
      <c r="D207" t="s">
        <v>3633</v>
      </c>
      <c r="E207" t="s">
        <v>3634</v>
      </c>
      <c r="F207" t="s">
        <v>5280</v>
      </c>
      <c r="G207" s="3" t="s">
        <v>5491</v>
      </c>
    </row>
    <row r="208" spans="1:7" x14ac:dyDescent="0.3">
      <c r="A208" s="20">
        <v>11120526</v>
      </c>
      <c r="B208" t="s">
        <v>3670</v>
      </c>
      <c r="C208" t="s">
        <v>5278</v>
      </c>
      <c r="D208" t="s">
        <v>3633</v>
      </c>
      <c r="E208" t="s">
        <v>3634</v>
      </c>
      <c r="F208" t="s">
        <v>5282</v>
      </c>
      <c r="G208" s="3" t="s">
        <v>5491</v>
      </c>
    </row>
    <row r="209" spans="1:7" x14ac:dyDescent="0.3">
      <c r="A209" s="20">
        <v>11120599</v>
      </c>
      <c r="B209" t="s">
        <v>3957</v>
      </c>
      <c r="C209" t="s">
        <v>5278</v>
      </c>
      <c r="D209" t="s">
        <v>3633</v>
      </c>
      <c r="E209" t="s">
        <v>3634</v>
      </c>
      <c r="F209" t="s">
        <v>5285</v>
      </c>
      <c r="G209" s="3" t="s">
        <v>5491</v>
      </c>
    </row>
    <row r="210" spans="1:7" x14ac:dyDescent="0.3">
      <c r="A210" s="20">
        <v>11127809</v>
      </c>
      <c r="B210" t="s">
        <v>3631</v>
      </c>
      <c r="C210" t="s">
        <v>5295</v>
      </c>
      <c r="D210" t="s">
        <v>3628</v>
      </c>
      <c r="E210" t="s">
        <v>3629</v>
      </c>
      <c r="F210" t="s">
        <v>5281</v>
      </c>
      <c r="G210" s="3" t="s">
        <v>5492</v>
      </c>
    </row>
    <row r="211" spans="1:7" x14ac:dyDescent="0.3">
      <c r="A211" s="20">
        <v>11129787</v>
      </c>
      <c r="B211" t="s">
        <v>3745</v>
      </c>
      <c r="C211" t="s">
        <v>5294</v>
      </c>
      <c r="D211" t="s">
        <v>3705</v>
      </c>
      <c r="E211" t="s">
        <v>3634</v>
      </c>
      <c r="F211" t="s">
        <v>5292</v>
      </c>
      <c r="G211" s="3" t="s">
        <v>5488</v>
      </c>
    </row>
    <row r="212" spans="1:7" x14ac:dyDescent="0.3">
      <c r="A212" s="20">
        <v>11135035</v>
      </c>
      <c r="B212" t="s">
        <v>3704</v>
      </c>
      <c r="C212" t="s">
        <v>5294</v>
      </c>
      <c r="D212" t="s">
        <v>3705</v>
      </c>
      <c r="E212" t="s">
        <v>3634</v>
      </c>
      <c r="F212" t="s">
        <v>5293</v>
      </c>
      <c r="G212" s="3" t="s">
        <v>5488</v>
      </c>
    </row>
    <row r="213" spans="1:7" x14ac:dyDescent="0.3">
      <c r="A213" s="20">
        <v>11135751</v>
      </c>
      <c r="B213" t="s">
        <v>3679</v>
      </c>
      <c r="C213" t="s">
        <v>5295</v>
      </c>
      <c r="D213" t="s">
        <v>3628</v>
      </c>
      <c r="E213" t="s">
        <v>3629</v>
      </c>
      <c r="F213" t="s">
        <v>5280</v>
      </c>
      <c r="G213" s="3" t="s">
        <v>5492</v>
      </c>
    </row>
    <row r="214" spans="1:7" x14ac:dyDescent="0.3">
      <c r="A214" s="20">
        <v>11137862</v>
      </c>
      <c r="B214" t="s">
        <v>3632</v>
      </c>
      <c r="C214" t="s">
        <v>5294</v>
      </c>
      <c r="D214" t="s">
        <v>3633</v>
      </c>
      <c r="E214" t="s">
        <v>3634</v>
      </c>
      <c r="F214" t="s">
        <v>5291</v>
      </c>
      <c r="G214" s="3" t="s">
        <v>5488</v>
      </c>
    </row>
    <row r="215" spans="1:7" x14ac:dyDescent="0.3">
      <c r="A215" s="20">
        <v>11137863</v>
      </c>
      <c r="B215" t="s">
        <v>3900</v>
      </c>
      <c r="C215" t="s">
        <v>5294</v>
      </c>
      <c r="D215" t="s">
        <v>3633</v>
      </c>
      <c r="E215" t="s">
        <v>3634</v>
      </c>
      <c r="F215" t="s">
        <v>5291</v>
      </c>
      <c r="G215" s="3" t="s">
        <v>5488</v>
      </c>
    </row>
    <row r="216" spans="1:7" x14ac:dyDescent="0.3">
      <c r="A216" s="20">
        <v>11141438</v>
      </c>
      <c r="B216" t="s">
        <v>3970</v>
      </c>
      <c r="C216" t="s">
        <v>5278</v>
      </c>
      <c r="D216" t="s">
        <v>3633</v>
      </c>
      <c r="E216" t="s">
        <v>3634</v>
      </c>
      <c r="F216" t="s">
        <v>5284</v>
      </c>
      <c r="G216" s="3" t="s">
        <v>5491</v>
      </c>
    </row>
    <row r="217" spans="1:7" x14ac:dyDescent="0.3">
      <c r="A217" s="20">
        <v>11144479</v>
      </c>
      <c r="B217" t="s">
        <v>3856</v>
      </c>
      <c r="C217" t="s">
        <v>5294</v>
      </c>
      <c r="D217" t="s">
        <v>3633</v>
      </c>
      <c r="E217" t="s">
        <v>3634</v>
      </c>
      <c r="F217" t="s">
        <v>5291</v>
      </c>
      <c r="G217" s="3" t="s">
        <v>5488</v>
      </c>
    </row>
    <row r="218" spans="1:7" x14ac:dyDescent="0.3">
      <c r="A218" s="20">
        <v>11144508</v>
      </c>
      <c r="B218" t="s">
        <v>3763</v>
      </c>
      <c r="C218" t="s">
        <v>5278</v>
      </c>
      <c r="D218" t="s">
        <v>3633</v>
      </c>
      <c r="E218" t="s">
        <v>3634</v>
      </c>
      <c r="F218" t="s">
        <v>5283</v>
      </c>
      <c r="G218" s="3" t="s">
        <v>5491</v>
      </c>
    </row>
    <row r="219" spans="1:7" x14ac:dyDescent="0.3">
      <c r="A219" s="20">
        <v>11154238</v>
      </c>
      <c r="B219" t="s">
        <v>3788</v>
      </c>
      <c r="C219" t="s">
        <v>5294</v>
      </c>
      <c r="D219" t="s">
        <v>3705</v>
      </c>
      <c r="E219" t="s">
        <v>3634</v>
      </c>
      <c r="F219" t="s">
        <v>5292</v>
      </c>
      <c r="G219" s="3" t="s">
        <v>5488</v>
      </c>
    </row>
    <row r="220" spans="1:7" x14ac:dyDescent="0.3">
      <c r="A220" s="20">
        <v>11154244</v>
      </c>
      <c r="B220" t="s">
        <v>3912</v>
      </c>
      <c r="C220" t="s">
        <v>5294</v>
      </c>
      <c r="D220" t="s">
        <v>3705</v>
      </c>
      <c r="E220" t="s">
        <v>3634</v>
      </c>
      <c r="F220" t="s">
        <v>5292</v>
      </c>
      <c r="G220" s="3" t="s">
        <v>5488</v>
      </c>
    </row>
    <row r="221" spans="1:7" x14ac:dyDescent="0.3">
      <c r="A221" s="20">
        <v>11155800</v>
      </c>
      <c r="B221" t="s">
        <v>3644</v>
      </c>
      <c r="C221" t="s">
        <v>5295</v>
      </c>
      <c r="D221" t="s">
        <v>3628</v>
      </c>
      <c r="E221" t="s">
        <v>3629</v>
      </c>
      <c r="F221" t="s">
        <v>5281</v>
      </c>
      <c r="G221" s="3" t="s">
        <v>5492</v>
      </c>
    </row>
    <row r="222" spans="1:7" x14ac:dyDescent="0.3">
      <c r="A222" s="20">
        <v>11158911</v>
      </c>
      <c r="B222" t="s">
        <v>3991</v>
      </c>
      <c r="C222" t="s">
        <v>5278</v>
      </c>
      <c r="D222" t="s">
        <v>3633</v>
      </c>
      <c r="E222" t="s">
        <v>3634</v>
      </c>
      <c r="F222" t="s">
        <v>5285</v>
      </c>
      <c r="G222" s="3" t="s">
        <v>5491</v>
      </c>
    </row>
    <row r="223" spans="1:7" x14ac:dyDescent="0.3">
      <c r="A223" s="20">
        <v>11167683</v>
      </c>
      <c r="B223" t="s">
        <v>3631</v>
      </c>
      <c r="C223" t="s">
        <v>5295</v>
      </c>
      <c r="D223" t="s">
        <v>3628</v>
      </c>
      <c r="E223" t="s">
        <v>3629</v>
      </c>
      <c r="F223" t="s">
        <v>5281</v>
      </c>
      <c r="G223" s="3" t="s">
        <v>5492</v>
      </c>
    </row>
    <row r="224" spans="1:7" x14ac:dyDescent="0.3">
      <c r="A224" s="20">
        <v>11167755</v>
      </c>
      <c r="B224" t="s">
        <v>4004</v>
      </c>
      <c r="C224" t="s">
        <v>5295</v>
      </c>
      <c r="D224" t="s">
        <v>3628</v>
      </c>
      <c r="E224" t="s">
        <v>3629</v>
      </c>
      <c r="F224" t="s">
        <v>5280</v>
      </c>
      <c r="G224" s="3" t="s">
        <v>5492</v>
      </c>
    </row>
    <row r="225" spans="1:7" x14ac:dyDescent="0.3">
      <c r="A225" s="20">
        <v>11174079</v>
      </c>
      <c r="B225" t="s">
        <v>3670</v>
      </c>
      <c r="C225" t="s">
        <v>5278</v>
      </c>
      <c r="D225" t="s">
        <v>3633</v>
      </c>
      <c r="E225" t="s">
        <v>3634</v>
      </c>
      <c r="F225" t="s">
        <v>5282</v>
      </c>
      <c r="G225" s="3" t="s">
        <v>5491</v>
      </c>
    </row>
    <row r="226" spans="1:7" x14ac:dyDescent="0.3">
      <c r="A226" s="20">
        <v>11174082</v>
      </c>
      <c r="B226" t="s">
        <v>3796</v>
      </c>
      <c r="C226" t="s">
        <v>5278</v>
      </c>
      <c r="D226" t="s">
        <v>3633</v>
      </c>
      <c r="E226" t="s">
        <v>3634</v>
      </c>
      <c r="F226" t="s">
        <v>5285</v>
      </c>
      <c r="G226" s="3" t="s">
        <v>5491</v>
      </c>
    </row>
    <row r="227" spans="1:7" x14ac:dyDescent="0.3">
      <c r="A227" s="20">
        <v>11175029</v>
      </c>
      <c r="B227" t="s">
        <v>3862</v>
      </c>
      <c r="C227" t="s">
        <v>5278</v>
      </c>
      <c r="D227" t="s">
        <v>3633</v>
      </c>
      <c r="E227" t="s">
        <v>3634</v>
      </c>
      <c r="F227" t="s">
        <v>5281</v>
      </c>
      <c r="G227" s="3" t="s">
        <v>5494</v>
      </c>
    </row>
    <row r="228" spans="1:7" x14ac:dyDescent="0.3">
      <c r="A228" s="20">
        <v>11175128</v>
      </c>
      <c r="B228" t="s">
        <v>3961</v>
      </c>
      <c r="C228" t="s">
        <v>5278</v>
      </c>
      <c r="D228" t="s">
        <v>3633</v>
      </c>
      <c r="E228" t="s">
        <v>3634</v>
      </c>
      <c r="F228" t="s">
        <v>5298</v>
      </c>
      <c r="G228" s="3" t="s">
        <v>5489</v>
      </c>
    </row>
    <row r="229" spans="1:7" x14ac:dyDescent="0.3">
      <c r="A229" s="20">
        <v>11175544</v>
      </c>
      <c r="B229" t="s">
        <v>3796</v>
      </c>
      <c r="C229" t="s">
        <v>5278</v>
      </c>
      <c r="D229" t="s">
        <v>3633</v>
      </c>
      <c r="E229" t="s">
        <v>3634</v>
      </c>
      <c r="F229" t="s">
        <v>5285</v>
      </c>
      <c r="G229" s="3" t="s">
        <v>5491</v>
      </c>
    </row>
    <row r="230" spans="1:7" x14ac:dyDescent="0.3">
      <c r="A230" s="20">
        <v>11175583</v>
      </c>
      <c r="B230" t="s">
        <v>3928</v>
      </c>
      <c r="C230" t="s">
        <v>5278</v>
      </c>
      <c r="D230" t="s">
        <v>3633</v>
      </c>
      <c r="E230" t="s">
        <v>3634</v>
      </c>
      <c r="F230" t="s">
        <v>5297</v>
      </c>
      <c r="G230" s="3" t="s">
        <v>5489</v>
      </c>
    </row>
    <row r="231" spans="1:7" x14ac:dyDescent="0.3">
      <c r="A231" s="20">
        <v>11181477</v>
      </c>
      <c r="B231" t="s">
        <v>3770</v>
      </c>
      <c r="C231" t="s">
        <v>5484</v>
      </c>
      <c r="D231" t="s">
        <v>3628</v>
      </c>
      <c r="E231" t="s">
        <v>3629</v>
      </c>
      <c r="F231" t="s">
        <v>5300</v>
      </c>
      <c r="G231" s="3" t="s">
        <v>5493</v>
      </c>
    </row>
    <row r="232" spans="1:7" x14ac:dyDescent="0.3">
      <c r="A232" s="20">
        <v>11183977</v>
      </c>
      <c r="B232" t="s">
        <v>3631</v>
      </c>
      <c r="C232" t="s">
        <v>5295</v>
      </c>
      <c r="D232" t="s">
        <v>3628</v>
      </c>
      <c r="E232" t="s">
        <v>3629</v>
      </c>
      <c r="F232" t="s">
        <v>5281</v>
      </c>
      <c r="G232" s="3" t="s">
        <v>5492</v>
      </c>
    </row>
    <row r="233" spans="1:7" x14ac:dyDescent="0.3">
      <c r="A233" s="20">
        <v>11185991</v>
      </c>
      <c r="B233" t="s">
        <v>3685</v>
      </c>
      <c r="C233" t="s">
        <v>5278</v>
      </c>
      <c r="D233" t="s">
        <v>3633</v>
      </c>
      <c r="E233" t="s">
        <v>3634</v>
      </c>
      <c r="F233" t="s">
        <v>5296</v>
      </c>
      <c r="G233" s="3" t="s">
        <v>5489</v>
      </c>
    </row>
    <row r="234" spans="1:7" x14ac:dyDescent="0.3">
      <c r="A234" s="20">
        <v>11185994</v>
      </c>
      <c r="B234" t="s">
        <v>3685</v>
      </c>
      <c r="C234" t="s">
        <v>5278</v>
      </c>
      <c r="D234" t="s">
        <v>3633</v>
      </c>
      <c r="E234" t="s">
        <v>3634</v>
      </c>
      <c r="F234" t="s">
        <v>5296</v>
      </c>
      <c r="G234" s="3" t="s">
        <v>5489</v>
      </c>
    </row>
    <row r="235" spans="1:7" x14ac:dyDescent="0.3">
      <c r="A235" s="20">
        <v>11189384</v>
      </c>
      <c r="B235" t="s">
        <v>3829</v>
      </c>
      <c r="C235" t="s">
        <v>5294</v>
      </c>
      <c r="D235" t="s">
        <v>3705</v>
      </c>
      <c r="E235" t="s">
        <v>3634</v>
      </c>
      <c r="F235" t="s">
        <v>5291</v>
      </c>
      <c r="G235" s="3" t="s">
        <v>5488</v>
      </c>
    </row>
    <row r="236" spans="1:7" x14ac:dyDescent="0.3">
      <c r="A236" s="20">
        <v>11190575</v>
      </c>
      <c r="B236" t="s">
        <v>3849</v>
      </c>
      <c r="C236" t="s">
        <v>5294</v>
      </c>
      <c r="D236" t="s">
        <v>3633</v>
      </c>
      <c r="E236" t="s">
        <v>3634</v>
      </c>
      <c r="F236" t="s">
        <v>5292</v>
      </c>
      <c r="G236" s="3" t="s">
        <v>5488</v>
      </c>
    </row>
    <row r="237" spans="1:7" x14ac:dyDescent="0.3">
      <c r="A237" s="20">
        <v>11190589</v>
      </c>
      <c r="B237" t="s">
        <v>3897</v>
      </c>
      <c r="C237" t="s">
        <v>5294</v>
      </c>
      <c r="D237" t="s">
        <v>3633</v>
      </c>
      <c r="E237" t="s">
        <v>3634</v>
      </c>
      <c r="F237" t="s">
        <v>5291</v>
      </c>
      <c r="G237" s="3" t="s">
        <v>5488</v>
      </c>
    </row>
    <row r="238" spans="1:7" x14ac:dyDescent="0.3">
      <c r="A238" s="20">
        <v>11190634</v>
      </c>
      <c r="B238" t="s">
        <v>3834</v>
      </c>
      <c r="C238" t="s">
        <v>5278</v>
      </c>
      <c r="D238" t="s">
        <v>3633</v>
      </c>
      <c r="E238" t="s">
        <v>3634</v>
      </c>
      <c r="F238" t="s">
        <v>5282</v>
      </c>
      <c r="G238" s="3" t="s">
        <v>5494</v>
      </c>
    </row>
    <row r="239" spans="1:7" x14ac:dyDescent="0.3">
      <c r="A239" s="20">
        <v>11190688</v>
      </c>
      <c r="B239" t="s">
        <v>3763</v>
      </c>
      <c r="C239" t="s">
        <v>5278</v>
      </c>
      <c r="D239" t="s">
        <v>3633</v>
      </c>
      <c r="E239" t="s">
        <v>3634</v>
      </c>
      <c r="F239" t="s">
        <v>5283</v>
      </c>
      <c r="G239" s="3" t="s">
        <v>5491</v>
      </c>
    </row>
    <row r="240" spans="1:7" x14ac:dyDescent="0.3">
      <c r="A240" s="20">
        <v>11196243</v>
      </c>
      <c r="B240" t="s">
        <v>3650</v>
      </c>
      <c r="C240" t="s">
        <v>5278</v>
      </c>
      <c r="D240" t="s">
        <v>3633</v>
      </c>
      <c r="E240" t="s">
        <v>3634</v>
      </c>
      <c r="F240" t="s">
        <v>5280</v>
      </c>
      <c r="G240" s="3" t="s">
        <v>5491</v>
      </c>
    </row>
    <row r="241" spans="1:7" x14ac:dyDescent="0.3">
      <c r="A241" s="20">
        <v>11202016</v>
      </c>
      <c r="B241" t="s">
        <v>3655</v>
      </c>
      <c r="C241" t="s">
        <v>5278</v>
      </c>
      <c r="D241" t="s">
        <v>3633</v>
      </c>
      <c r="E241" t="s">
        <v>3634</v>
      </c>
      <c r="F241" t="s">
        <v>5280</v>
      </c>
      <c r="G241" s="3" t="s">
        <v>5491</v>
      </c>
    </row>
    <row r="242" spans="1:7" x14ac:dyDescent="0.3">
      <c r="A242" s="20">
        <v>11209940</v>
      </c>
      <c r="B242" t="s">
        <v>3976</v>
      </c>
      <c r="C242" t="s">
        <v>5295</v>
      </c>
      <c r="D242" t="s">
        <v>3628</v>
      </c>
      <c r="E242" t="s">
        <v>3629</v>
      </c>
      <c r="F242" t="s">
        <v>5280</v>
      </c>
      <c r="G242" s="3" t="s">
        <v>5492</v>
      </c>
    </row>
    <row r="243" spans="1:7" x14ac:dyDescent="0.3">
      <c r="A243" s="20">
        <v>11226428</v>
      </c>
      <c r="B243" t="s">
        <v>3722</v>
      </c>
      <c r="C243" t="s">
        <v>5278</v>
      </c>
      <c r="D243" t="s">
        <v>3633</v>
      </c>
      <c r="E243" t="s">
        <v>3634</v>
      </c>
      <c r="F243" t="s">
        <v>5285</v>
      </c>
      <c r="G243" s="3" t="s">
        <v>5491</v>
      </c>
    </row>
    <row r="244" spans="1:7" x14ac:dyDescent="0.3">
      <c r="A244" s="20">
        <v>11228817</v>
      </c>
      <c r="B244" t="s">
        <v>3647</v>
      </c>
      <c r="C244" t="s">
        <v>5295</v>
      </c>
      <c r="D244" t="s">
        <v>3628</v>
      </c>
      <c r="E244" t="s">
        <v>3629</v>
      </c>
      <c r="F244" t="s">
        <v>5298</v>
      </c>
      <c r="G244" s="3" t="s">
        <v>5490</v>
      </c>
    </row>
    <row r="245" spans="1:7" x14ac:dyDescent="0.3">
      <c r="A245" s="20">
        <v>11229491</v>
      </c>
      <c r="B245" t="s">
        <v>3641</v>
      </c>
      <c r="C245" t="s">
        <v>5278</v>
      </c>
      <c r="D245" t="s">
        <v>3633</v>
      </c>
      <c r="E245" t="s">
        <v>3634</v>
      </c>
      <c r="F245" t="s">
        <v>5301</v>
      </c>
      <c r="G245" s="3" t="s">
        <v>5491</v>
      </c>
    </row>
    <row r="246" spans="1:7" x14ac:dyDescent="0.3">
      <c r="A246" s="20">
        <v>11229495</v>
      </c>
      <c r="B246" t="s">
        <v>3684</v>
      </c>
      <c r="C246" t="s">
        <v>5278</v>
      </c>
      <c r="D246" t="s">
        <v>3633</v>
      </c>
      <c r="E246" t="s">
        <v>3634</v>
      </c>
      <c r="F246" t="s">
        <v>5301</v>
      </c>
      <c r="G246" s="3" t="s">
        <v>5491</v>
      </c>
    </row>
    <row r="247" spans="1:7" x14ac:dyDescent="0.3">
      <c r="A247" s="20">
        <v>11229801</v>
      </c>
      <c r="B247" t="s">
        <v>3734</v>
      </c>
      <c r="C247" t="s">
        <v>5295</v>
      </c>
      <c r="D247" t="s">
        <v>3628</v>
      </c>
      <c r="E247" t="s">
        <v>3629</v>
      </c>
      <c r="F247" t="s">
        <v>5298</v>
      </c>
      <c r="G247" s="3" t="s">
        <v>5490</v>
      </c>
    </row>
    <row r="248" spans="1:7" x14ac:dyDescent="0.3">
      <c r="A248" s="20">
        <v>11233448</v>
      </c>
      <c r="B248" t="s">
        <v>3685</v>
      </c>
      <c r="C248" t="s">
        <v>5278</v>
      </c>
      <c r="D248" t="s">
        <v>3633</v>
      </c>
      <c r="E248" t="s">
        <v>3634</v>
      </c>
      <c r="F248" t="s">
        <v>5296</v>
      </c>
      <c r="G248" s="3" t="s">
        <v>5489</v>
      </c>
    </row>
    <row r="249" spans="1:7" x14ac:dyDescent="0.3">
      <c r="A249" s="20">
        <v>11233452</v>
      </c>
      <c r="B249" t="s">
        <v>3685</v>
      </c>
      <c r="C249" t="s">
        <v>5278</v>
      </c>
      <c r="D249" t="s">
        <v>3633</v>
      </c>
      <c r="E249" t="s">
        <v>3634</v>
      </c>
      <c r="F249" t="s">
        <v>5296</v>
      </c>
      <c r="G249" s="3" t="s">
        <v>5489</v>
      </c>
    </row>
    <row r="250" spans="1:7" x14ac:dyDescent="0.3">
      <c r="A250" s="20">
        <v>11235858</v>
      </c>
      <c r="B250" t="s">
        <v>3937</v>
      </c>
      <c r="C250" t="s">
        <v>5278</v>
      </c>
      <c r="D250" t="s">
        <v>3633</v>
      </c>
      <c r="E250" t="s">
        <v>3634</v>
      </c>
      <c r="F250" t="s">
        <v>5298</v>
      </c>
      <c r="G250" s="3" t="s">
        <v>5489</v>
      </c>
    </row>
    <row r="251" spans="1:7" x14ac:dyDescent="0.3">
      <c r="A251" s="20">
        <v>11237904</v>
      </c>
      <c r="B251" t="s">
        <v>3860</v>
      </c>
      <c r="C251" t="s">
        <v>5294</v>
      </c>
      <c r="D251" t="s">
        <v>3705</v>
      </c>
      <c r="E251" t="s">
        <v>3634</v>
      </c>
      <c r="F251" t="s">
        <v>5291</v>
      </c>
      <c r="G251" s="3" t="s">
        <v>5488</v>
      </c>
    </row>
    <row r="252" spans="1:7" x14ac:dyDescent="0.3">
      <c r="A252" s="20">
        <v>11244891</v>
      </c>
      <c r="B252" t="s">
        <v>3796</v>
      </c>
      <c r="C252" t="s">
        <v>5278</v>
      </c>
      <c r="D252" t="s">
        <v>3633</v>
      </c>
      <c r="E252" t="s">
        <v>3634</v>
      </c>
      <c r="F252" t="s">
        <v>5285</v>
      </c>
      <c r="G252" s="3" t="s">
        <v>5491</v>
      </c>
    </row>
    <row r="253" spans="1:7" x14ac:dyDescent="0.3">
      <c r="A253" s="20">
        <v>11244974</v>
      </c>
      <c r="B253" t="s">
        <v>3835</v>
      </c>
      <c r="C253" t="s">
        <v>5278</v>
      </c>
      <c r="D253" t="s">
        <v>3633</v>
      </c>
      <c r="E253" t="s">
        <v>3634</v>
      </c>
      <c r="F253" t="s">
        <v>5280</v>
      </c>
      <c r="G253" s="3" t="s">
        <v>5491</v>
      </c>
    </row>
    <row r="254" spans="1:7" x14ac:dyDescent="0.3">
      <c r="A254" s="20">
        <v>11245219</v>
      </c>
      <c r="B254" t="s">
        <v>3796</v>
      </c>
      <c r="C254" t="s">
        <v>5278</v>
      </c>
      <c r="D254" t="s">
        <v>3633</v>
      </c>
      <c r="E254" t="s">
        <v>3634</v>
      </c>
      <c r="F254" t="s">
        <v>5285</v>
      </c>
      <c r="G254" s="3" t="s">
        <v>5491</v>
      </c>
    </row>
    <row r="255" spans="1:7" x14ac:dyDescent="0.3">
      <c r="A255" s="20">
        <v>11245222</v>
      </c>
      <c r="B255" t="s">
        <v>3796</v>
      </c>
      <c r="C255" t="s">
        <v>5278</v>
      </c>
      <c r="D255" t="s">
        <v>3633</v>
      </c>
      <c r="E255" t="s">
        <v>3634</v>
      </c>
      <c r="F255" t="s">
        <v>5285</v>
      </c>
      <c r="G255" s="3" t="s">
        <v>5491</v>
      </c>
    </row>
    <row r="256" spans="1:7" x14ac:dyDescent="0.3">
      <c r="A256" s="20">
        <v>11245224</v>
      </c>
      <c r="B256" t="s">
        <v>3835</v>
      </c>
      <c r="C256" t="s">
        <v>5278</v>
      </c>
      <c r="D256" t="s">
        <v>3633</v>
      </c>
      <c r="E256" t="s">
        <v>3634</v>
      </c>
      <c r="F256" t="s">
        <v>5280</v>
      </c>
      <c r="G256" s="3" t="s">
        <v>5491</v>
      </c>
    </row>
    <row r="257" spans="1:7" x14ac:dyDescent="0.3">
      <c r="A257" s="20">
        <v>11249326</v>
      </c>
      <c r="B257" t="s">
        <v>3777</v>
      </c>
      <c r="C257" t="s">
        <v>5294</v>
      </c>
      <c r="D257" t="s">
        <v>3705</v>
      </c>
      <c r="E257" t="s">
        <v>3634</v>
      </c>
      <c r="F257" t="s">
        <v>5293</v>
      </c>
      <c r="G257" s="3" t="s">
        <v>5488</v>
      </c>
    </row>
    <row r="258" spans="1:7" x14ac:dyDescent="0.3">
      <c r="A258" s="20">
        <v>11255976</v>
      </c>
      <c r="B258" t="s">
        <v>3685</v>
      </c>
      <c r="C258" t="s">
        <v>5278</v>
      </c>
      <c r="D258" t="s">
        <v>3633</v>
      </c>
      <c r="E258" t="s">
        <v>3634</v>
      </c>
      <c r="F258" t="s">
        <v>5296</v>
      </c>
      <c r="G258" s="3" t="s">
        <v>5489</v>
      </c>
    </row>
    <row r="259" spans="1:7" x14ac:dyDescent="0.3">
      <c r="A259" s="20">
        <v>11256009</v>
      </c>
      <c r="B259" t="s">
        <v>3797</v>
      </c>
      <c r="C259" t="s">
        <v>5278</v>
      </c>
      <c r="D259" t="s">
        <v>3633</v>
      </c>
      <c r="E259" t="s">
        <v>3634</v>
      </c>
      <c r="F259" t="s">
        <v>5296</v>
      </c>
      <c r="G259" s="3" t="s">
        <v>5489</v>
      </c>
    </row>
    <row r="260" spans="1:7" x14ac:dyDescent="0.3">
      <c r="A260" s="20">
        <v>11256330</v>
      </c>
      <c r="B260" t="s">
        <v>3996</v>
      </c>
      <c r="C260" t="s">
        <v>5278</v>
      </c>
      <c r="D260" t="s">
        <v>3633</v>
      </c>
      <c r="E260" t="s">
        <v>3634</v>
      </c>
      <c r="F260" t="s">
        <v>5280</v>
      </c>
      <c r="G260" s="3" t="s">
        <v>5491</v>
      </c>
    </row>
    <row r="261" spans="1:7" x14ac:dyDescent="0.3">
      <c r="A261" s="20">
        <v>11257696</v>
      </c>
      <c r="B261" t="s">
        <v>3793</v>
      </c>
      <c r="C261" t="s">
        <v>5295</v>
      </c>
      <c r="D261" t="s">
        <v>3628</v>
      </c>
      <c r="E261" t="s">
        <v>3629</v>
      </c>
      <c r="F261" t="s">
        <v>5297</v>
      </c>
      <c r="G261" s="3" t="s">
        <v>5490</v>
      </c>
    </row>
    <row r="262" spans="1:7" x14ac:dyDescent="0.3">
      <c r="A262" s="20">
        <v>11258585</v>
      </c>
      <c r="B262" t="s">
        <v>3719</v>
      </c>
      <c r="C262" t="s">
        <v>5295</v>
      </c>
      <c r="D262" t="s">
        <v>3628</v>
      </c>
      <c r="E262" t="s">
        <v>3629</v>
      </c>
      <c r="F262" t="s">
        <v>5297</v>
      </c>
      <c r="G262" s="3" t="s">
        <v>5490</v>
      </c>
    </row>
    <row r="263" spans="1:7" x14ac:dyDescent="0.3">
      <c r="A263" s="20">
        <v>11259155</v>
      </c>
      <c r="B263" t="s">
        <v>3654</v>
      </c>
      <c r="C263" t="s">
        <v>5278</v>
      </c>
      <c r="D263" t="s">
        <v>3633</v>
      </c>
      <c r="E263" t="s">
        <v>3634</v>
      </c>
      <c r="F263" t="s">
        <v>5285</v>
      </c>
      <c r="G263" s="3" t="s">
        <v>5491</v>
      </c>
    </row>
    <row r="264" spans="1:7" x14ac:dyDescent="0.3">
      <c r="A264" s="20">
        <v>11259156</v>
      </c>
      <c r="B264" t="s">
        <v>3670</v>
      </c>
      <c r="C264" t="s">
        <v>5278</v>
      </c>
      <c r="D264" t="s">
        <v>3633</v>
      </c>
      <c r="E264" t="s">
        <v>3634</v>
      </c>
      <c r="F264" t="s">
        <v>5282</v>
      </c>
      <c r="G264" s="3" t="s">
        <v>5491</v>
      </c>
    </row>
    <row r="265" spans="1:7" x14ac:dyDescent="0.3">
      <c r="A265" s="20">
        <v>11259646</v>
      </c>
      <c r="B265" t="s">
        <v>3673</v>
      </c>
      <c r="C265" t="s">
        <v>5278</v>
      </c>
      <c r="D265" t="s">
        <v>3633</v>
      </c>
      <c r="E265" t="s">
        <v>3634</v>
      </c>
      <c r="F265" t="s">
        <v>5285</v>
      </c>
      <c r="G265" s="3" t="s">
        <v>5491</v>
      </c>
    </row>
    <row r="266" spans="1:7" x14ac:dyDescent="0.3">
      <c r="A266" s="20">
        <v>11259680</v>
      </c>
      <c r="B266" t="s">
        <v>3914</v>
      </c>
      <c r="C266" t="s">
        <v>5278</v>
      </c>
      <c r="D266" t="s">
        <v>3633</v>
      </c>
      <c r="E266" t="s">
        <v>3634</v>
      </c>
      <c r="F266" t="s">
        <v>5285</v>
      </c>
      <c r="G266" s="3" t="s">
        <v>5491</v>
      </c>
    </row>
    <row r="267" spans="1:7" x14ac:dyDescent="0.3">
      <c r="A267" s="20">
        <v>11259681</v>
      </c>
      <c r="B267" t="s">
        <v>3758</v>
      </c>
      <c r="C267" t="s">
        <v>5278</v>
      </c>
      <c r="D267" t="s">
        <v>3633</v>
      </c>
      <c r="E267" t="s">
        <v>3634</v>
      </c>
      <c r="F267" t="s">
        <v>5284</v>
      </c>
      <c r="G267" s="3" t="s">
        <v>5491</v>
      </c>
    </row>
    <row r="268" spans="1:7" x14ac:dyDescent="0.3">
      <c r="A268" s="20">
        <v>11259686</v>
      </c>
      <c r="B268" t="s">
        <v>3659</v>
      </c>
      <c r="C268" t="s">
        <v>5278</v>
      </c>
      <c r="D268" t="s">
        <v>3633</v>
      </c>
      <c r="E268" t="s">
        <v>3634</v>
      </c>
      <c r="F268" t="s">
        <v>5285</v>
      </c>
      <c r="G268" s="3" t="s">
        <v>5491</v>
      </c>
    </row>
    <row r="269" spans="1:7" x14ac:dyDescent="0.3">
      <c r="A269" s="20">
        <v>11260625</v>
      </c>
      <c r="B269" t="s">
        <v>3688</v>
      </c>
      <c r="C269" t="s">
        <v>5278</v>
      </c>
      <c r="D269" t="s">
        <v>3633</v>
      </c>
      <c r="E269" t="s">
        <v>3634</v>
      </c>
      <c r="F269" t="s">
        <v>5288</v>
      </c>
      <c r="G269" s="3" t="s">
        <v>5491</v>
      </c>
    </row>
    <row r="270" spans="1:7" x14ac:dyDescent="0.3">
      <c r="A270" s="20">
        <v>11260817</v>
      </c>
      <c r="B270" t="s">
        <v>3722</v>
      </c>
      <c r="C270" t="s">
        <v>5278</v>
      </c>
      <c r="D270" t="s">
        <v>3633</v>
      </c>
      <c r="E270" t="s">
        <v>3634</v>
      </c>
      <c r="F270" t="s">
        <v>5285</v>
      </c>
      <c r="G270" s="3" t="s">
        <v>5491</v>
      </c>
    </row>
    <row r="271" spans="1:7" x14ac:dyDescent="0.3">
      <c r="A271" s="20">
        <v>11260818</v>
      </c>
      <c r="B271" t="s">
        <v>3950</v>
      </c>
      <c r="C271" t="s">
        <v>5278</v>
      </c>
      <c r="D271" t="s">
        <v>3633</v>
      </c>
      <c r="E271" t="s">
        <v>3634</v>
      </c>
      <c r="F271" t="s">
        <v>5285</v>
      </c>
      <c r="G271" s="3" t="s">
        <v>5491</v>
      </c>
    </row>
    <row r="272" spans="1:7" x14ac:dyDescent="0.3">
      <c r="A272" s="20">
        <v>11260820</v>
      </c>
      <c r="B272" t="s">
        <v>3688</v>
      </c>
      <c r="C272" t="s">
        <v>5278</v>
      </c>
      <c r="D272" t="s">
        <v>3633</v>
      </c>
      <c r="E272" t="s">
        <v>3634</v>
      </c>
      <c r="F272" t="s">
        <v>5288</v>
      </c>
      <c r="G272" s="3" t="s">
        <v>5491</v>
      </c>
    </row>
    <row r="273" spans="1:7" x14ac:dyDescent="0.3">
      <c r="A273" s="20">
        <v>11275363</v>
      </c>
      <c r="B273" t="s">
        <v>3736</v>
      </c>
      <c r="C273" t="s">
        <v>5278</v>
      </c>
      <c r="D273" t="s">
        <v>3633</v>
      </c>
      <c r="E273" t="s">
        <v>3634</v>
      </c>
      <c r="F273" t="s">
        <v>5282</v>
      </c>
      <c r="G273" s="3" t="s">
        <v>5491</v>
      </c>
    </row>
    <row r="274" spans="1:7" x14ac:dyDescent="0.3">
      <c r="A274" s="19">
        <v>11290120</v>
      </c>
      <c r="B274" s="18" t="s">
        <v>3684</v>
      </c>
      <c r="C274" t="s">
        <v>5278</v>
      </c>
      <c r="D274" t="s">
        <v>3633</v>
      </c>
      <c r="E274" t="s">
        <v>3634</v>
      </c>
      <c r="F274" t="s">
        <v>5301</v>
      </c>
      <c r="G274" s="3" t="s">
        <v>5491</v>
      </c>
    </row>
    <row r="275" spans="1:7" x14ac:dyDescent="0.3">
      <c r="A275" s="19">
        <v>11290197</v>
      </c>
      <c r="B275" s="18" t="s">
        <v>3684</v>
      </c>
      <c r="C275" t="s">
        <v>5278</v>
      </c>
      <c r="D275" t="s">
        <v>3633</v>
      </c>
      <c r="E275" t="s">
        <v>3634</v>
      </c>
      <c r="F275" t="s">
        <v>5301</v>
      </c>
      <c r="G275" s="3" t="s">
        <v>5491</v>
      </c>
    </row>
    <row r="276" spans="1:7" x14ac:dyDescent="0.3">
      <c r="A276" s="20">
        <v>11296443</v>
      </c>
      <c r="B276" t="s">
        <v>3931</v>
      </c>
      <c r="C276" t="s">
        <v>5278</v>
      </c>
      <c r="D276" t="s">
        <v>3633</v>
      </c>
      <c r="E276" t="s">
        <v>3634</v>
      </c>
      <c r="F276" t="s">
        <v>5285</v>
      </c>
      <c r="G276" s="3" t="s">
        <v>5491</v>
      </c>
    </row>
    <row r="277" spans="1:7" x14ac:dyDescent="0.3">
      <c r="A277" s="20">
        <v>11297484</v>
      </c>
      <c r="B277" t="s">
        <v>3734</v>
      </c>
      <c r="C277" t="s">
        <v>5295</v>
      </c>
      <c r="D277" t="s">
        <v>3628</v>
      </c>
      <c r="E277" t="s">
        <v>3629</v>
      </c>
      <c r="F277" t="s">
        <v>5298</v>
      </c>
      <c r="G277" s="3" t="s">
        <v>5490</v>
      </c>
    </row>
    <row r="278" spans="1:7" x14ac:dyDescent="0.3">
      <c r="A278" s="20">
        <v>11298247</v>
      </c>
      <c r="B278" t="s">
        <v>3665</v>
      </c>
      <c r="C278" t="s">
        <v>5295</v>
      </c>
      <c r="D278" t="s">
        <v>3628</v>
      </c>
      <c r="E278" t="s">
        <v>3629</v>
      </c>
      <c r="F278" t="s">
        <v>5298</v>
      </c>
      <c r="G278" s="3" t="s">
        <v>5490</v>
      </c>
    </row>
    <row r="279" spans="1:7" x14ac:dyDescent="0.3">
      <c r="A279" s="20">
        <v>11301657</v>
      </c>
      <c r="B279" t="s">
        <v>3847</v>
      </c>
      <c r="C279" t="s">
        <v>5278</v>
      </c>
      <c r="D279" t="s">
        <v>3705</v>
      </c>
      <c r="E279" t="s">
        <v>3634</v>
      </c>
      <c r="F279" t="s">
        <v>5301</v>
      </c>
      <c r="G279" s="3" t="s">
        <v>5491</v>
      </c>
    </row>
    <row r="280" spans="1:7" x14ac:dyDescent="0.3">
      <c r="A280" s="20">
        <v>11301658</v>
      </c>
      <c r="B280" t="s">
        <v>3822</v>
      </c>
      <c r="C280" t="s">
        <v>5278</v>
      </c>
      <c r="D280" t="s">
        <v>3705</v>
      </c>
      <c r="E280" t="s">
        <v>3634</v>
      </c>
      <c r="F280" t="s">
        <v>5301</v>
      </c>
      <c r="G280" s="3" t="s">
        <v>5491</v>
      </c>
    </row>
    <row r="281" spans="1:7" x14ac:dyDescent="0.3">
      <c r="A281" s="20">
        <v>11317765</v>
      </c>
      <c r="B281" t="s">
        <v>3697</v>
      </c>
      <c r="C281" t="s">
        <v>5278</v>
      </c>
      <c r="D281" t="s">
        <v>3633</v>
      </c>
      <c r="E281" t="s">
        <v>3634</v>
      </c>
      <c r="F281" t="s">
        <v>5284</v>
      </c>
      <c r="G281" s="3" t="s">
        <v>5491</v>
      </c>
    </row>
    <row r="282" spans="1:7" x14ac:dyDescent="0.3">
      <c r="A282" s="20">
        <v>11320109</v>
      </c>
      <c r="B282" t="s">
        <v>3937</v>
      </c>
      <c r="C282" t="s">
        <v>5278</v>
      </c>
      <c r="D282" t="s">
        <v>3633</v>
      </c>
      <c r="E282" t="s">
        <v>3634</v>
      </c>
      <c r="F282" t="s">
        <v>5298</v>
      </c>
      <c r="G282" s="3" t="s">
        <v>5489</v>
      </c>
    </row>
    <row r="283" spans="1:7" x14ac:dyDescent="0.3">
      <c r="A283" s="20">
        <v>11320114</v>
      </c>
      <c r="B283" t="s">
        <v>3874</v>
      </c>
      <c r="C283" t="s">
        <v>5278</v>
      </c>
      <c r="D283" t="s">
        <v>3633</v>
      </c>
      <c r="E283" t="s">
        <v>3634</v>
      </c>
      <c r="F283" t="s">
        <v>5298</v>
      </c>
      <c r="G283" s="3" t="s">
        <v>5489</v>
      </c>
    </row>
    <row r="284" spans="1:7" x14ac:dyDescent="0.3">
      <c r="A284" s="20">
        <v>11320197</v>
      </c>
      <c r="B284" t="s">
        <v>3808</v>
      </c>
      <c r="C284" t="s">
        <v>5278</v>
      </c>
      <c r="D284" t="s">
        <v>3633</v>
      </c>
      <c r="E284" t="s">
        <v>3634</v>
      </c>
      <c r="F284" t="s">
        <v>5298</v>
      </c>
      <c r="G284" s="3" t="s">
        <v>5489</v>
      </c>
    </row>
    <row r="285" spans="1:7" x14ac:dyDescent="0.3">
      <c r="A285" s="20">
        <v>11321544</v>
      </c>
      <c r="B285" t="s">
        <v>3670</v>
      </c>
      <c r="C285" t="s">
        <v>5278</v>
      </c>
      <c r="D285" t="s">
        <v>3633</v>
      </c>
      <c r="E285" t="s">
        <v>3634</v>
      </c>
      <c r="F285" t="s">
        <v>5282</v>
      </c>
      <c r="G285" s="3" t="s">
        <v>5491</v>
      </c>
    </row>
    <row r="286" spans="1:7" x14ac:dyDescent="0.3">
      <c r="A286" s="20">
        <v>11322482</v>
      </c>
      <c r="B286" t="s">
        <v>3874</v>
      </c>
      <c r="C286" t="s">
        <v>5278</v>
      </c>
      <c r="D286" t="s">
        <v>3633</v>
      </c>
      <c r="E286" t="s">
        <v>3634</v>
      </c>
      <c r="F286" t="s">
        <v>5298</v>
      </c>
      <c r="G286" s="3" t="s">
        <v>5489</v>
      </c>
    </row>
    <row r="287" spans="1:7" x14ac:dyDescent="0.3">
      <c r="A287" s="20">
        <v>11324631</v>
      </c>
      <c r="B287" t="s">
        <v>3914</v>
      </c>
      <c r="C287" t="s">
        <v>5278</v>
      </c>
      <c r="D287" t="s">
        <v>3633</v>
      </c>
      <c r="E287" t="s">
        <v>3634</v>
      </c>
      <c r="F287" t="s">
        <v>5285</v>
      </c>
      <c r="G287" s="3" t="s">
        <v>5491</v>
      </c>
    </row>
    <row r="288" spans="1:7" x14ac:dyDescent="0.3">
      <c r="A288" s="20">
        <v>11324679</v>
      </c>
      <c r="B288" t="s">
        <v>3779</v>
      </c>
      <c r="C288" t="s">
        <v>5278</v>
      </c>
      <c r="D288" t="s">
        <v>3633</v>
      </c>
      <c r="E288" t="s">
        <v>3634</v>
      </c>
      <c r="F288" t="s">
        <v>5300</v>
      </c>
      <c r="G288" s="3" t="s">
        <v>5491</v>
      </c>
    </row>
    <row r="289" spans="1:7" x14ac:dyDescent="0.3">
      <c r="A289" s="20">
        <v>11325948</v>
      </c>
      <c r="B289" t="s">
        <v>3704</v>
      </c>
      <c r="C289" t="s">
        <v>5294</v>
      </c>
      <c r="D289" t="s">
        <v>3705</v>
      </c>
      <c r="E289" t="s">
        <v>3634</v>
      </c>
      <c r="F289" t="s">
        <v>5293</v>
      </c>
      <c r="G289" s="3" t="s">
        <v>5488</v>
      </c>
    </row>
    <row r="290" spans="1:7" x14ac:dyDescent="0.3">
      <c r="A290" s="20">
        <v>11326274</v>
      </c>
      <c r="B290" t="s">
        <v>3659</v>
      </c>
      <c r="C290" t="s">
        <v>5278</v>
      </c>
      <c r="D290" t="s">
        <v>3633</v>
      </c>
      <c r="E290" t="s">
        <v>3634</v>
      </c>
      <c r="F290" t="s">
        <v>5285</v>
      </c>
      <c r="G290" s="3" t="s">
        <v>5491</v>
      </c>
    </row>
    <row r="291" spans="1:7" x14ac:dyDescent="0.3">
      <c r="A291" s="20">
        <v>11328475</v>
      </c>
      <c r="B291" t="s">
        <v>3678</v>
      </c>
      <c r="C291" t="s">
        <v>5295</v>
      </c>
      <c r="D291" t="s">
        <v>3628</v>
      </c>
      <c r="E291" t="s">
        <v>3629</v>
      </c>
      <c r="F291" t="s">
        <v>5298</v>
      </c>
      <c r="G291" s="3" t="s">
        <v>5490</v>
      </c>
    </row>
    <row r="292" spans="1:7" x14ac:dyDescent="0.3">
      <c r="A292" s="20">
        <v>11328563</v>
      </c>
      <c r="B292" t="s">
        <v>3887</v>
      </c>
      <c r="C292" t="s">
        <v>5278</v>
      </c>
      <c r="D292" t="s">
        <v>3633</v>
      </c>
      <c r="E292" t="s">
        <v>3634</v>
      </c>
      <c r="F292" t="s">
        <v>5285</v>
      </c>
      <c r="G292" s="3" t="s">
        <v>5491</v>
      </c>
    </row>
    <row r="293" spans="1:7" x14ac:dyDescent="0.3">
      <c r="A293" s="20">
        <v>11330466</v>
      </c>
      <c r="B293" t="s">
        <v>3670</v>
      </c>
      <c r="C293" t="s">
        <v>5278</v>
      </c>
      <c r="D293" t="s">
        <v>3633</v>
      </c>
      <c r="E293" t="s">
        <v>3634</v>
      </c>
      <c r="F293" t="s">
        <v>5282</v>
      </c>
      <c r="G293" s="3" t="s">
        <v>5491</v>
      </c>
    </row>
    <row r="294" spans="1:7" x14ac:dyDescent="0.3">
      <c r="A294" s="20">
        <v>11330620</v>
      </c>
      <c r="B294" t="s">
        <v>3670</v>
      </c>
      <c r="C294" t="s">
        <v>5278</v>
      </c>
      <c r="D294" t="s">
        <v>3633</v>
      </c>
      <c r="E294" t="s">
        <v>3634</v>
      </c>
      <c r="F294" t="s">
        <v>5282</v>
      </c>
      <c r="G294" s="3" t="s">
        <v>5491</v>
      </c>
    </row>
    <row r="295" spans="1:7" x14ac:dyDescent="0.3">
      <c r="A295" s="20">
        <v>11331522</v>
      </c>
      <c r="B295" t="s">
        <v>3808</v>
      </c>
      <c r="C295" t="s">
        <v>5278</v>
      </c>
      <c r="D295" t="s">
        <v>3633</v>
      </c>
      <c r="E295" t="s">
        <v>3634</v>
      </c>
      <c r="F295" t="s">
        <v>5298</v>
      </c>
      <c r="G295" s="3" t="s">
        <v>5489</v>
      </c>
    </row>
    <row r="296" spans="1:7" x14ac:dyDescent="0.3">
      <c r="A296" s="20">
        <v>11332819</v>
      </c>
      <c r="B296" t="s">
        <v>3797</v>
      </c>
      <c r="C296" t="s">
        <v>5278</v>
      </c>
      <c r="D296" t="s">
        <v>3633</v>
      </c>
      <c r="E296" t="s">
        <v>3634</v>
      </c>
      <c r="F296" t="s">
        <v>5296</v>
      </c>
      <c r="G296" s="3" t="s">
        <v>5489</v>
      </c>
    </row>
    <row r="297" spans="1:7" x14ac:dyDescent="0.3">
      <c r="A297" s="20">
        <v>11339792</v>
      </c>
      <c r="B297" t="s">
        <v>3914</v>
      </c>
      <c r="C297" t="s">
        <v>5278</v>
      </c>
      <c r="D297" t="s">
        <v>3633</v>
      </c>
      <c r="E297" t="s">
        <v>3634</v>
      </c>
      <c r="F297" t="s">
        <v>5285</v>
      </c>
      <c r="G297" s="3" t="s">
        <v>5491</v>
      </c>
    </row>
    <row r="298" spans="1:7" x14ac:dyDescent="0.3">
      <c r="A298" s="20">
        <v>11350487</v>
      </c>
      <c r="B298" t="s">
        <v>3670</v>
      </c>
      <c r="C298" t="s">
        <v>5278</v>
      </c>
      <c r="D298" t="s">
        <v>3633</v>
      </c>
      <c r="E298" t="s">
        <v>3634</v>
      </c>
      <c r="F298" t="s">
        <v>5282</v>
      </c>
      <c r="G298" s="3" t="s">
        <v>5491</v>
      </c>
    </row>
    <row r="299" spans="1:7" x14ac:dyDescent="0.3">
      <c r="A299" s="20">
        <v>11350570</v>
      </c>
      <c r="B299" t="s">
        <v>3827</v>
      </c>
      <c r="C299" t="s">
        <v>5278</v>
      </c>
      <c r="D299" t="s">
        <v>3633</v>
      </c>
      <c r="E299" t="s">
        <v>3634</v>
      </c>
      <c r="F299" t="s">
        <v>5284</v>
      </c>
      <c r="G299" s="3" t="s">
        <v>5491</v>
      </c>
    </row>
    <row r="300" spans="1:7" x14ac:dyDescent="0.3">
      <c r="A300" s="20">
        <v>11352262</v>
      </c>
      <c r="B300" t="s">
        <v>3758</v>
      </c>
      <c r="C300" t="s">
        <v>5278</v>
      </c>
      <c r="D300" t="s">
        <v>3633</v>
      </c>
      <c r="E300" t="s">
        <v>3634</v>
      </c>
      <c r="F300" t="s">
        <v>5284</v>
      </c>
      <c r="G300" s="3" t="s">
        <v>5491</v>
      </c>
    </row>
    <row r="301" spans="1:7" x14ac:dyDescent="0.3">
      <c r="A301" s="20">
        <v>11366232</v>
      </c>
      <c r="B301" t="s">
        <v>3667</v>
      </c>
      <c r="C301" t="s">
        <v>5295</v>
      </c>
      <c r="D301" t="s">
        <v>3628</v>
      </c>
      <c r="E301" t="s">
        <v>3629</v>
      </c>
      <c r="F301" t="s">
        <v>5298</v>
      </c>
      <c r="G301" s="3" t="s">
        <v>5490</v>
      </c>
    </row>
    <row r="302" spans="1:7" x14ac:dyDescent="0.3">
      <c r="A302" s="20">
        <v>11366234</v>
      </c>
      <c r="B302" t="s">
        <v>3713</v>
      </c>
      <c r="C302" t="s">
        <v>5295</v>
      </c>
      <c r="D302" t="s">
        <v>3628</v>
      </c>
      <c r="E302" t="s">
        <v>3629</v>
      </c>
      <c r="F302" t="s">
        <v>5298</v>
      </c>
      <c r="G302" s="3" t="s">
        <v>5490</v>
      </c>
    </row>
    <row r="303" spans="1:7" x14ac:dyDescent="0.3">
      <c r="A303" s="20">
        <v>11370422</v>
      </c>
      <c r="B303" t="s">
        <v>3654</v>
      </c>
      <c r="C303" t="s">
        <v>5278</v>
      </c>
      <c r="D303" t="s">
        <v>3633</v>
      </c>
      <c r="E303" t="s">
        <v>3634</v>
      </c>
      <c r="F303" t="s">
        <v>5285</v>
      </c>
      <c r="G303" s="3" t="s">
        <v>5491</v>
      </c>
    </row>
    <row r="304" spans="1:7" x14ac:dyDescent="0.3">
      <c r="A304" s="20">
        <v>11379636</v>
      </c>
      <c r="B304" t="s">
        <v>3670</v>
      </c>
      <c r="C304" t="s">
        <v>5278</v>
      </c>
      <c r="D304" t="s">
        <v>3633</v>
      </c>
      <c r="E304" t="s">
        <v>3634</v>
      </c>
      <c r="F304" t="s">
        <v>5282</v>
      </c>
      <c r="G304" s="3" t="s">
        <v>5491</v>
      </c>
    </row>
    <row r="305" spans="1:7" x14ac:dyDescent="0.3">
      <c r="A305" s="20">
        <v>11379873</v>
      </c>
      <c r="B305" t="s">
        <v>3791</v>
      </c>
      <c r="C305" t="s">
        <v>5294</v>
      </c>
      <c r="D305" t="s">
        <v>3705</v>
      </c>
      <c r="E305" t="s">
        <v>3634</v>
      </c>
      <c r="F305" t="s">
        <v>5290</v>
      </c>
      <c r="G305" s="3" t="s">
        <v>5488</v>
      </c>
    </row>
    <row r="306" spans="1:7" x14ac:dyDescent="0.3">
      <c r="A306" s="20">
        <v>11381869</v>
      </c>
      <c r="B306" t="s">
        <v>3673</v>
      </c>
      <c r="C306" t="s">
        <v>5278</v>
      </c>
      <c r="D306" t="s">
        <v>3633</v>
      </c>
      <c r="E306" t="s">
        <v>3634</v>
      </c>
      <c r="F306" t="s">
        <v>5285</v>
      </c>
      <c r="G306" s="3" t="s">
        <v>5491</v>
      </c>
    </row>
    <row r="307" spans="1:7" x14ac:dyDescent="0.3">
      <c r="A307" s="20">
        <v>11383386</v>
      </c>
      <c r="B307" t="s">
        <v>3894</v>
      </c>
      <c r="C307" t="s">
        <v>5278</v>
      </c>
      <c r="D307" t="s">
        <v>3633</v>
      </c>
      <c r="E307" t="s">
        <v>3634</v>
      </c>
      <c r="F307" t="s">
        <v>5287</v>
      </c>
      <c r="G307" s="3" t="s">
        <v>5491</v>
      </c>
    </row>
    <row r="308" spans="1:7" x14ac:dyDescent="0.3">
      <c r="A308" s="20">
        <v>11383440</v>
      </c>
      <c r="B308" t="s">
        <v>3898</v>
      </c>
      <c r="C308" t="s">
        <v>5278</v>
      </c>
      <c r="D308" t="s">
        <v>3633</v>
      </c>
      <c r="E308" t="s">
        <v>3634</v>
      </c>
      <c r="F308" t="s">
        <v>5285</v>
      </c>
      <c r="G308" s="3" t="s">
        <v>5491</v>
      </c>
    </row>
    <row r="309" spans="1:7" x14ac:dyDescent="0.3">
      <c r="A309" s="20">
        <v>11383441</v>
      </c>
      <c r="B309" t="s">
        <v>3698</v>
      </c>
      <c r="C309" t="s">
        <v>5278</v>
      </c>
      <c r="D309" t="s">
        <v>3633</v>
      </c>
      <c r="E309" t="s">
        <v>3634</v>
      </c>
      <c r="F309" t="s">
        <v>5285</v>
      </c>
      <c r="G309" s="3" t="s">
        <v>5491</v>
      </c>
    </row>
    <row r="310" spans="1:7" x14ac:dyDescent="0.3">
      <c r="A310" s="20">
        <v>11383442</v>
      </c>
      <c r="B310" t="s">
        <v>3748</v>
      </c>
      <c r="C310" t="s">
        <v>5278</v>
      </c>
      <c r="D310" t="s">
        <v>3633</v>
      </c>
      <c r="E310" t="s">
        <v>3634</v>
      </c>
      <c r="F310" t="s">
        <v>5289</v>
      </c>
      <c r="G310" s="3" t="s">
        <v>5491</v>
      </c>
    </row>
    <row r="311" spans="1:7" x14ac:dyDescent="0.3">
      <c r="A311" s="20">
        <v>11383443</v>
      </c>
      <c r="B311" t="s">
        <v>3739</v>
      </c>
      <c r="C311" t="s">
        <v>5278</v>
      </c>
      <c r="D311" t="s">
        <v>3633</v>
      </c>
      <c r="E311" t="s">
        <v>3634</v>
      </c>
      <c r="F311" t="s">
        <v>5285</v>
      </c>
      <c r="G311" s="3" t="s">
        <v>5491</v>
      </c>
    </row>
    <row r="312" spans="1:7" x14ac:dyDescent="0.3">
      <c r="A312" s="20">
        <v>11383444</v>
      </c>
      <c r="B312" t="s">
        <v>3739</v>
      </c>
      <c r="C312" t="s">
        <v>5278</v>
      </c>
      <c r="D312" t="s">
        <v>3633</v>
      </c>
      <c r="E312" t="s">
        <v>3634</v>
      </c>
      <c r="F312" t="s">
        <v>5285</v>
      </c>
      <c r="G312" s="3" t="s">
        <v>5491</v>
      </c>
    </row>
    <row r="313" spans="1:7" x14ac:dyDescent="0.3">
      <c r="A313" s="20">
        <v>11383445</v>
      </c>
      <c r="B313" t="s">
        <v>3739</v>
      </c>
      <c r="C313" t="s">
        <v>5278</v>
      </c>
      <c r="D313" t="s">
        <v>3633</v>
      </c>
      <c r="E313" t="s">
        <v>3634</v>
      </c>
      <c r="F313" t="s">
        <v>5285</v>
      </c>
      <c r="G313" s="3" t="s">
        <v>5491</v>
      </c>
    </row>
    <row r="314" spans="1:7" x14ac:dyDescent="0.3">
      <c r="A314" s="20">
        <v>11383467</v>
      </c>
      <c r="B314" t="s">
        <v>3739</v>
      </c>
      <c r="C314" t="s">
        <v>5278</v>
      </c>
      <c r="D314" t="s">
        <v>3633</v>
      </c>
      <c r="E314" t="s">
        <v>3634</v>
      </c>
      <c r="F314" t="s">
        <v>5285</v>
      </c>
      <c r="G314" s="3" t="s">
        <v>5491</v>
      </c>
    </row>
    <row r="315" spans="1:7" x14ac:dyDescent="0.3">
      <c r="A315" s="20">
        <v>11383469</v>
      </c>
      <c r="B315" t="s">
        <v>3748</v>
      </c>
      <c r="C315" t="s">
        <v>5278</v>
      </c>
      <c r="D315" t="s">
        <v>3633</v>
      </c>
      <c r="E315" t="s">
        <v>3634</v>
      </c>
      <c r="F315" t="s">
        <v>5289</v>
      </c>
      <c r="G315" s="3" t="s">
        <v>5491</v>
      </c>
    </row>
    <row r="316" spans="1:7" x14ac:dyDescent="0.3">
      <c r="A316" s="20">
        <v>11383471</v>
      </c>
      <c r="B316" t="s">
        <v>3748</v>
      </c>
      <c r="C316" t="s">
        <v>5278</v>
      </c>
      <c r="D316" t="s">
        <v>3633</v>
      </c>
      <c r="E316" t="s">
        <v>3634</v>
      </c>
      <c r="F316" t="s">
        <v>5289</v>
      </c>
      <c r="G316" s="3" t="s">
        <v>5491</v>
      </c>
    </row>
    <row r="317" spans="1:7" x14ac:dyDescent="0.3">
      <c r="A317" s="20">
        <v>11383472</v>
      </c>
      <c r="B317" t="s">
        <v>3748</v>
      </c>
      <c r="C317" t="s">
        <v>5278</v>
      </c>
      <c r="D317" t="s">
        <v>3633</v>
      </c>
      <c r="E317" t="s">
        <v>3634</v>
      </c>
      <c r="F317" t="s">
        <v>5289</v>
      </c>
      <c r="G317" s="3" t="s">
        <v>5491</v>
      </c>
    </row>
    <row r="318" spans="1:7" x14ac:dyDescent="0.3">
      <c r="A318" s="20">
        <v>11383474</v>
      </c>
      <c r="B318" t="s">
        <v>3748</v>
      </c>
      <c r="C318" t="s">
        <v>5278</v>
      </c>
      <c r="D318" t="s">
        <v>3633</v>
      </c>
      <c r="E318" t="s">
        <v>3634</v>
      </c>
      <c r="F318" t="s">
        <v>5289</v>
      </c>
      <c r="G318" s="3" t="s">
        <v>5491</v>
      </c>
    </row>
    <row r="319" spans="1:7" x14ac:dyDescent="0.3">
      <c r="A319" s="19">
        <v>11383475</v>
      </c>
      <c r="B319" s="18" t="s">
        <v>3739</v>
      </c>
      <c r="C319" t="s">
        <v>5278</v>
      </c>
      <c r="D319" t="s">
        <v>3633</v>
      </c>
      <c r="E319" t="s">
        <v>3634</v>
      </c>
      <c r="F319" t="s">
        <v>5285</v>
      </c>
      <c r="G319" s="3" t="s">
        <v>5491</v>
      </c>
    </row>
    <row r="320" spans="1:7" x14ac:dyDescent="0.3">
      <c r="A320" s="20">
        <v>11383476</v>
      </c>
      <c r="B320" t="s">
        <v>3673</v>
      </c>
      <c r="C320" t="s">
        <v>5278</v>
      </c>
      <c r="D320" t="s">
        <v>3633</v>
      </c>
      <c r="E320" t="s">
        <v>3634</v>
      </c>
      <c r="F320" t="s">
        <v>5285</v>
      </c>
      <c r="G320" s="3" t="s">
        <v>5491</v>
      </c>
    </row>
    <row r="321" spans="1:7" x14ac:dyDescent="0.3">
      <c r="A321" s="20">
        <v>11383477</v>
      </c>
      <c r="B321" t="s">
        <v>3909</v>
      </c>
      <c r="C321" t="s">
        <v>5278</v>
      </c>
      <c r="D321" t="s">
        <v>3633</v>
      </c>
      <c r="E321" t="s">
        <v>3634</v>
      </c>
      <c r="F321" t="s">
        <v>5289</v>
      </c>
      <c r="G321" s="3" t="s">
        <v>5491</v>
      </c>
    </row>
    <row r="322" spans="1:7" x14ac:dyDescent="0.3">
      <c r="A322" s="20">
        <v>11383478</v>
      </c>
      <c r="B322" t="s">
        <v>3685</v>
      </c>
      <c r="C322" t="s">
        <v>5278</v>
      </c>
      <c r="D322" t="s">
        <v>3633</v>
      </c>
      <c r="E322" t="s">
        <v>3634</v>
      </c>
      <c r="F322" t="s">
        <v>5296</v>
      </c>
      <c r="G322" s="3" t="s">
        <v>5489</v>
      </c>
    </row>
    <row r="323" spans="1:7" x14ac:dyDescent="0.3">
      <c r="A323" s="20">
        <v>11383479</v>
      </c>
      <c r="B323" t="s">
        <v>3984</v>
      </c>
      <c r="C323" t="s">
        <v>5278</v>
      </c>
      <c r="D323" t="s">
        <v>3633</v>
      </c>
      <c r="E323" t="s">
        <v>3634</v>
      </c>
      <c r="F323" t="s">
        <v>5296</v>
      </c>
      <c r="G323" s="3" t="s">
        <v>5489</v>
      </c>
    </row>
    <row r="324" spans="1:7" x14ac:dyDescent="0.3">
      <c r="A324" s="20">
        <v>11383480</v>
      </c>
      <c r="B324" t="s">
        <v>3819</v>
      </c>
      <c r="C324" t="s">
        <v>5278</v>
      </c>
      <c r="D324" t="s">
        <v>3633</v>
      </c>
      <c r="E324" t="s">
        <v>3634</v>
      </c>
      <c r="F324" t="s">
        <v>5280</v>
      </c>
      <c r="G324" s="3" t="s">
        <v>5491</v>
      </c>
    </row>
    <row r="325" spans="1:7" x14ac:dyDescent="0.3">
      <c r="A325" s="20">
        <v>11383481</v>
      </c>
      <c r="B325" t="s">
        <v>3717</v>
      </c>
      <c r="C325" t="s">
        <v>5278</v>
      </c>
      <c r="D325" t="s">
        <v>3633</v>
      </c>
      <c r="E325" t="s">
        <v>3634</v>
      </c>
      <c r="F325" t="s">
        <v>5296</v>
      </c>
      <c r="G325" s="3" t="s">
        <v>5489</v>
      </c>
    </row>
    <row r="326" spans="1:7" x14ac:dyDescent="0.3">
      <c r="A326" s="19">
        <v>11383482</v>
      </c>
      <c r="B326" s="18" t="s">
        <v>3835</v>
      </c>
      <c r="C326" t="s">
        <v>5278</v>
      </c>
      <c r="D326" t="s">
        <v>3633</v>
      </c>
      <c r="E326" t="s">
        <v>3634</v>
      </c>
      <c r="F326" t="s">
        <v>5280</v>
      </c>
      <c r="G326" s="3" t="s">
        <v>5491</v>
      </c>
    </row>
    <row r="327" spans="1:7" x14ac:dyDescent="0.3">
      <c r="A327" s="20">
        <v>11383483</v>
      </c>
      <c r="B327" t="s">
        <v>3886</v>
      </c>
      <c r="C327" t="s">
        <v>5278</v>
      </c>
      <c r="D327" t="s">
        <v>3633</v>
      </c>
      <c r="E327" t="s">
        <v>3634</v>
      </c>
      <c r="F327" t="s">
        <v>5289</v>
      </c>
      <c r="G327" s="3" t="s">
        <v>5491</v>
      </c>
    </row>
    <row r="328" spans="1:7" x14ac:dyDescent="0.3">
      <c r="A328" s="20">
        <v>11384354</v>
      </c>
      <c r="B328" t="s">
        <v>3758</v>
      </c>
      <c r="C328" t="s">
        <v>5278</v>
      </c>
      <c r="D328" t="s">
        <v>3633</v>
      </c>
      <c r="E328" t="s">
        <v>3634</v>
      </c>
      <c r="F328" t="s">
        <v>5284</v>
      </c>
      <c r="G328" s="3" t="s">
        <v>5491</v>
      </c>
    </row>
    <row r="329" spans="1:7" x14ac:dyDescent="0.3">
      <c r="A329" s="20">
        <v>11396340</v>
      </c>
      <c r="B329" t="s">
        <v>3661</v>
      </c>
      <c r="C329" t="s">
        <v>5294</v>
      </c>
      <c r="D329" t="s">
        <v>3633</v>
      </c>
      <c r="E329" t="s">
        <v>3634</v>
      </c>
      <c r="F329" t="s">
        <v>5291</v>
      </c>
      <c r="G329" s="3" t="s">
        <v>5488</v>
      </c>
    </row>
    <row r="330" spans="1:7" x14ac:dyDescent="0.3">
      <c r="A330" s="20">
        <v>11396818</v>
      </c>
      <c r="B330" t="s">
        <v>3654</v>
      </c>
      <c r="C330" t="s">
        <v>5278</v>
      </c>
      <c r="D330" t="s">
        <v>3633</v>
      </c>
      <c r="E330" t="s">
        <v>3634</v>
      </c>
      <c r="F330" t="s">
        <v>5285</v>
      </c>
      <c r="G330" s="3" t="s">
        <v>5491</v>
      </c>
    </row>
    <row r="331" spans="1:7" x14ac:dyDescent="0.3">
      <c r="A331" s="20">
        <v>11396967</v>
      </c>
      <c r="B331" t="s">
        <v>3698</v>
      </c>
      <c r="C331" t="s">
        <v>5278</v>
      </c>
      <c r="D331" t="s">
        <v>3633</v>
      </c>
      <c r="E331" t="s">
        <v>3634</v>
      </c>
      <c r="F331" t="s">
        <v>5285</v>
      </c>
      <c r="G331" s="3" t="s">
        <v>5491</v>
      </c>
    </row>
    <row r="332" spans="1:7" x14ac:dyDescent="0.3">
      <c r="A332" s="20">
        <v>11396968</v>
      </c>
      <c r="B332" t="s">
        <v>3698</v>
      </c>
      <c r="C332" t="s">
        <v>5278</v>
      </c>
      <c r="D332" t="s">
        <v>3633</v>
      </c>
      <c r="E332" t="s">
        <v>3634</v>
      </c>
      <c r="F332" t="s">
        <v>5285</v>
      </c>
      <c r="G332" s="3" t="s">
        <v>5491</v>
      </c>
    </row>
    <row r="333" spans="1:7" x14ac:dyDescent="0.3">
      <c r="A333" s="20">
        <v>11396971</v>
      </c>
      <c r="B333" t="s">
        <v>3698</v>
      </c>
      <c r="C333" t="s">
        <v>5278</v>
      </c>
      <c r="D333" t="s">
        <v>3633</v>
      </c>
      <c r="E333" t="s">
        <v>3634</v>
      </c>
      <c r="F333" t="s">
        <v>5285</v>
      </c>
      <c r="G333" s="3" t="s">
        <v>5491</v>
      </c>
    </row>
    <row r="334" spans="1:7" x14ac:dyDescent="0.3">
      <c r="A334" s="19">
        <v>11398516</v>
      </c>
      <c r="B334" s="18" t="s">
        <v>3791</v>
      </c>
      <c r="C334" t="s">
        <v>5294</v>
      </c>
      <c r="D334" t="s">
        <v>3705</v>
      </c>
      <c r="E334" t="s">
        <v>3634</v>
      </c>
      <c r="F334" t="s">
        <v>5290</v>
      </c>
      <c r="G334" s="3" t="s">
        <v>5488</v>
      </c>
    </row>
    <row r="335" spans="1:7" x14ac:dyDescent="0.3">
      <c r="A335" s="20">
        <v>11406926</v>
      </c>
      <c r="B335" t="s">
        <v>3949</v>
      </c>
      <c r="C335" t="s">
        <v>5278</v>
      </c>
      <c r="D335" t="s">
        <v>3633</v>
      </c>
      <c r="E335" t="s">
        <v>3634</v>
      </c>
      <c r="F335" t="s">
        <v>5285</v>
      </c>
      <c r="G335" s="3" t="s">
        <v>5491</v>
      </c>
    </row>
    <row r="336" spans="1:7" x14ac:dyDescent="0.3">
      <c r="A336" s="19">
        <v>11410781</v>
      </c>
      <c r="B336" s="18" t="s">
        <v>3894</v>
      </c>
      <c r="C336" t="s">
        <v>5278</v>
      </c>
      <c r="D336" t="s">
        <v>3633</v>
      </c>
      <c r="E336" t="s">
        <v>3634</v>
      </c>
      <c r="F336" t="s">
        <v>5287</v>
      </c>
      <c r="G336" s="3" t="s">
        <v>5491</v>
      </c>
    </row>
    <row r="337" spans="1:7" x14ac:dyDescent="0.3">
      <c r="A337" s="20">
        <v>11412139</v>
      </c>
      <c r="B337" t="s">
        <v>3670</v>
      </c>
      <c r="C337" t="s">
        <v>5278</v>
      </c>
      <c r="D337" t="s">
        <v>3633</v>
      </c>
      <c r="E337" t="s">
        <v>3634</v>
      </c>
      <c r="F337" t="s">
        <v>5282</v>
      </c>
      <c r="G337" s="3" t="s">
        <v>5491</v>
      </c>
    </row>
    <row r="338" spans="1:7" x14ac:dyDescent="0.3">
      <c r="A338" s="20">
        <v>11414724</v>
      </c>
      <c r="B338" t="s">
        <v>3861</v>
      </c>
      <c r="C338" t="s">
        <v>5294</v>
      </c>
      <c r="D338" t="s">
        <v>3705</v>
      </c>
      <c r="E338" t="s">
        <v>3634</v>
      </c>
      <c r="F338" t="s">
        <v>5293</v>
      </c>
      <c r="G338" s="3" t="s">
        <v>5488</v>
      </c>
    </row>
    <row r="339" spans="1:7" x14ac:dyDescent="0.3">
      <c r="A339" s="19">
        <v>11414896</v>
      </c>
      <c r="B339" s="18" t="s">
        <v>4054</v>
      </c>
      <c r="C339" t="s">
        <v>5278</v>
      </c>
      <c r="D339" t="s">
        <v>3633</v>
      </c>
      <c r="E339" t="s">
        <v>3634</v>
      </c>
      <c r="F339" t="s">
        <v>5296</v>
      </c>
      <c r="G339" s="3" t="s">
        <v>5489</v>
      </c>
    </row>
    <row r="340" spans="1:7" x14ac:dyDescent="0.3">
      <c r="A340" s="20">
        <v>11415100</v>
      </c>
      <c r="B340" t="s">
        <v>3673</v>
      </c>
      <c r="C340" t="s">
        <v>5278</v>
      </c>
      <c r="D340" t="s">
        <v>3633</v>
      </c>
      <c r="E340" t="s">
        <v>3634</v>
      </c>
      <c r="F340" t="s">
        <v>5285</v>
      </c>
      <c r="G340" s="3" t="s">
        <v>5491</v>
      </c>
    </row>
    <row r="341" spans="1:7" x14ac:dyDescent="0.3">
      <c r="A341" s="20">
        <v>11415105</v>
      </c>
      <c r="B341" t="s">
        <v>3654</v>
      </c>
      <c r="C341" t="s">
        <v>5278</v>
      </c>
      <c r="D341" t="s">
        <v>3633</v>
      </c>
      <c r="E341" t="s">
        <v>3634</v>
      </c>
      <c r="F341" t="s">
        <v>5285</v>
      </c>
      <c r="G341" s="3" t="s">
        <v>5491</v>
      </c>
    </row>
    <row r="342" spans="1:7" x14ac:dyDescent="0.3">
      <c r="A342" s="19">
        <v>11415117</v>
      </c>
      <c r="B342" s="18" t="s">
        <v>4056</v>
      </c>
      <c r="C342" t="s">
        <v>5278</v>
      </c>
      <c r="D342" t="s">
        <v>3633</v>
      </c>
      <c r="E342" t="s">
        <v>3634</v>
      </c>
      <c r="F342" t="s">
        <v>5296</v>
      </c>
      <c r="G342" s="3" t="s">
        <v>5489</v>
      </c>
    </row>
    <row r="343" spans="1:7" x14ac:dyDescent="0.3">
      <c r="A343" s="20">
        <v>11415208</v>
      </c>
      <c r="B343" t="s">
        <v>3797</v>
      </c>
      <c r="C343" t="s">
        <v>5278</v>
      </c>
      <c r="D343" t="s">
        <v>3633</v>
      </c>
      <c r="E343" t="s">
        <v>3634</v>
      </c>
      <c r="F343" t="s">
        <v>5296</v>
      </c>
      <c r="G343" s="3" t="s">
        <v>5489</v>
      </c>
    </row>
    <row r="344" spans="1:7" x14ac:dyDescent="0.3">
      <c r="A344" s="20">
        <v>11415328</v>
      </c>
      <c r="B344" t="s">
        <v>3654</v>
      </c>
      <c r="C344" t="s">
        <v>5278</v>
      </c>
      <c r="D344" t="s">
        <v>3633</v>
      </c>
      <c r="E344" t="s">
        <v>3634</v>
      </c>
      <c r="F344" t="s">
        <v>5285</v>
      </c>
      <c r="G344" s="3" t="s">
        <v>5491</v>
      </c>
    </row>
    <row r="345" spans="1:7" x14ac:dyDescent="0.3">
      <c r="A345" s="20">
        <v>11415329</v>
      </c>
      <c r="B345" t="s">
        <v>3654</v>
      </c>
      <c r="C345" t="s">
        <v>5278</v>
      </c>
      <c r="D345" t="s">
        <v>3633</v>
      </c>
      <c r="E345" t="s">
        <v>3634</v>
      </c>
      <c r="F345" t="s">
        <v>5285</v>
      </c>
      <c r="G345" s="3" t="s">
        <v>5491</v>
      </c>
    </row>
    <row r="346" spans="1:7" x14ac:dyDescent="0.3">
      <c r="A346" s="20">
        <v>11415331</v>
      </c>
      <c r="B346" t="s">
        <v>3673</v>
      </c>
      <c r="C346" t="s">
        <v>5278</v>
      </c>
      <c r="D346" t="s">
        <v>3633</v>
      </c>
      <c r="E346" t="s">
        <v>3634</v>
      </c>
      <c r="F346" t="s">
        <v>5285</v>
      </c>
      <c r="G346" s="3" t="s">
        <v>5491</v>
      </c>
    </row>
    <row r="347" spans="1:7" x14ac:dyDescent="0.3">
      <c r="A347" s="20">
        <v>11416569</v>
      </c>
      <c r="B347" t="s">
        <v>3748</v>
      </c>
      <c r="C347" t="s">
        <v>5278</v>
      </c>
      <c r="D347" t="s">
        <v>3633</v>
      </c>
      <c r="E347" t="s">
        <v>3634</v>
      </c>
      <c r="F347" t="s">
        <v>5289</v>
      </c>
      <c r="G347" s="3" t="s">
        <v>5491</v>
      </c>
    </row>
    <row r="348" spans="1:7" x14ac:dyDescent="0.3">
      <c r="A348" s="20">
        <v>11416570</v>
      </c>
      <c r="B348" t="s">
        <v>3748</v>
      </c>
      <c r="C348" t="s">
        <v>5278</v>
      </c>
      <c r="D348" t="s">
        <v>3633</v>
      </c>
      <c r="E348" t="s">
        <v>3634</v>
      </c>
      <c r="F348" t="s">
        <v>5289</v>
      </c>
      <c r="G348" s="3" t="s">
        <v>5491</v>
      </c>
    </row>
    <row r="349" spans="1:7" x14ac:dyDescent="0.3">
      <c r="A349" s="20">
        <v>11425023</v>
      </c>
      <c r="B349" t="s">
        <v>3759</v>
      </c>
      <c r="C349" t="s">
        <v>5295</v>
      </c>
      <c r="D349" t="s">
        <v>3628</v>
      </c>
      <c r="E349" t="s">
        <v>3629</v>
      </c>
      <c r="F349" t="s">
        <v>5281</v>
      </c>
      <c r="G349" s="3" t="s">
        <v>5492</v>
      </c>
    </row>
    <row r="350" spans="1:7" x14ac:dyDescent="0.3">
      <c r="A350" s="20">
        <v>11430762</v>
      </c>
      <c r="B350" t="s">
        <v>3654</v>
      </c>
      <c r="C350" t="s">
        <v>5278</v>
      </c>
      <c r="D350" t="s">
        <v>3633</v>
      </c>
      <c r="E350" t="s">
        <v>3634</v>
      </c>
      <c r="F350" t="s">
        <v>5285</v>
      </c>
      <c r="G350" s="3" t="s">
        <v>5491</v>
      </c>
    </row>
    <row r="351" spans="1:7" x14ac:dyDescent="0.3">
      <c r="A351" s="20">
        <v>11430969</v>
      </c>
      <c r="B351" t="s">
        <v>3892</v>
      </c>
      <c r="C351" t="s">
        <v>5278</v>
      </c>
      <c r="D351" t="s">
        <v>3633</v>
      </c>
      <c r="E351" t="s">
        <v>3634</v>
      </c>
      <c r="F351" t="s">
        <v>5285</v>
      </c>
      <c r="G351" s="3" t="s">
        <v>5491</v>
      </c>
    </row>
    <row r="352" spans="1:7" x14ac:dyDescent="0.3">
      <c r="A352" s="20">
        <v>11448333</v>
      </c>
      <c r="B352" t="s">
        <v>3827</v>
      </c>
      <c r="C352" t="s">
        <v>5278</v>
      </c>
      <c r="D352" t="s">
        <v>3633</v>
      </c>
      <c r="E352" t="s">
        <v>3634</v>
      </c>
      <c r="F352" t="s">
        <v>5284</v>
      </c>
      <c r="G352" s="3" t="s">
        <v>5491</v>
      </c>
    </row>
    <row r="353" spans="1:7" x14ac:dyDescent="0.3">
      <c r="A353" s="20">
        <v>11451750</v>
      </c>
      <c r="B353" t="s">
        <v>3654</v>
      </c>
      <c r="C353" t="s">
        <v>5278</v>
      </c>
      <c r="D353" t="s">
        <v>3633</v>
      </c>
      <c r="E353" t="s">
        <v>3634</v>
      </c>
      <c r="F353" t="s">
        <v>5285</v>
      </c>
      <c r="G353" s="3" t="s">
        <v>5491</v>
      </c>
    </row>
    <row r="354" spans="1:7" x14ac:dyDescent="0.3">
      <c r="A354" s="20">
        <v>11451753</v>
      </c>
      <c r="B354" t="s">
        <v>3654</v>
      </c>
      <c r="C354" t="s">
        <v>5278</v>
      </c>
      <c r="D354" t="s">
        <v>3633</v>
      </c>
      <c r="E354" t="s">
        <v>3634</v>
      </c>
      <c r="F354" t="s">
        <v>5285</v>
      </c>
      <c r="G354" s="3" t="s">
        <v>5491</v>
      </c>
    </row>
    <row r="355" spans="1:7" x14ac:dyDescent="0.3">
      <c r="A355" s="20">
        <v>11453067</v>
      </c>
      <c r="B355" t="s">
        <v>3698</v>
      </c>
      <c r="C355" t="s">
        <v>5278</v>
      </c>
      <c r="D355" t="s">
        <v>3633</v>
      </c>
      <c r="E355" t="s">
        <v>3634</v>
      </c>
      <c r="F355" t="s">
        <v>5285</v>
      </c>
      <c r="G355" s="3" t="s">
        <v>5491</v>
      </c>
    </row>
    <row r="356" spans="1:7" x14ac:dyDescent="0.3">
      <c r="A356" s="20">
        <v>11453068</v>
      </c>
      <c r="B356" t="s">
        <v>3698</v>
      </c>
      <c r="C356" t="s">
        <v>5278</v>
      </c>
      <c r="D356" t="s">
        <v>3633</v>
      </c>
      <c r="E356" t="s">
        <v>3634</v>
      </c>
      <c r="F356" t="s">
        <v>5285</v>
      </c>
      <c r="G356" s="3" t="s">
        <v>5491</v>
      </c>
    </row>
    <row r="357" spans="1:7" x14ac:dyDescent="0.3">
      <c r="A357" s="20">
        <v>11457908</v>
      </c>
      <c r="B357" t="s">
        <v>3826</v>
      </c>
      <c r="C357" t="s">
        <v>5484</v>
      </c>
      <c r="D357" t="s">
        <v>3628</v>
      </c>
      <c r="E357" t="s">
        <v>3629</v>
      </c>
      <c r="F357" t="s">
        <v>5300</v>
      </c>
      <c r="G357" s="3" t="s">
        <v>5493</v>
      </c>
    </row>
    <row r="358" spans="1:7" x14ac:dyDescent="0.3">
      <c r="A358" s="20">
        <v>11465839</v>
      </c>
      <c r="B358" t="s">
        <v>3829</v>
      </c>
      <c r="C358" t="s">
        <v>5294</v>
      </c>
      <c r="D358" t="s">
        <v>3705</v>
      </c>
      <c r="E358" t="s">
        <v>3634</v>
      </c>
      <c r="F358" t="s">
        <v>5291</v>
      </c>
      <c r="G358" s="3" t="s">
        <v>5488</v>
      </c>
    </row>
    <row r="359" spans="1:7" x14ac:dyDescent="0.3">
      <c r="A359" s="20">
        <v>11465840</v>
      </c>
      <c r="B359" t="s">
        <v>3788</v>
      </c>
      <c r="C359" t="s">
        <v>5294</v>
      </c>
      <c r="D359" t="s">
        <v>3705</v>
      </c>
      <c r="E359" t="s">
        <v>3634</v>
      </c>
      <c r="F359" t="s">
        <v>5292</v>
      </c>
      <c r="G359" s="3" t="s">
        <v>5488</v>
      </c>
    </row>
    <row r="360" spans="1:7" x14ac:dyDescent="0.3">
      <c r="A360" s="20">
        <v>11465841</v>
      </c>
      <c r="B360" t="s">
        <v>3745</v>
      </c>
      <c r="C360" t="s">
        <v>5294</v>
      </c>
      <c r="D360" t="s">
        <v>3705</v>
      </c>
      <c r="E360" t="s">
        <v>3634</v>
      </c>
      <c r="F360" t="s">
        <v>5292</v>
      </c>
      <c r="G360" s="3" t="s">
        <v>5488</v>
      </c>
    </row>
    <row r="361" spans="1:7" x14ac:dyDescent="0.3">
      <c r="A361" s="20">
        <v>11467624</v>
      </c>
      <c r="B361" t="s">
        <v>3886</v>
      </c>
      <c r="C361" t="s">
        <v>5278</v>
      </c>
      <c r="D361" t="s">
        <v>3633</v>
      </c>
      <c r="E361" t="s">
        <v>3634</v>
      </c>
      <c r="F361" t="s">
        <v>5289</v>
      </c>
      <c r="G361" s="3" t="s">
        <v>5491</v>
      </c>
    </row>
    <row r="362" spans="1:7" x14ac:dyDescent="0.3">
      <c r="A362" s="20">
        <v>11468076</v>
      </c>
      <c r="B362" t="s">
        <v>3739</v>
      </c>
      <c r="C362" t="s">
        <v>5278</v>
      </c>
      <c r="D362" t="s">
        <v>3633</v>
      </c>
      <c r="E362" t="s">
        <v>3634</v>
      </c>
      <c r="F362" t="s">
        <v>5285</v>
      </c>
      <c r="G362" s="3" t="s">
        <v>5491</v>
      </c>
    </row>
    <row r="363" spans="1:7" x14ac:dyDescent="0.3">
      <c r="A363" s="20">
        <v>11468764</v>
      </c>
      <c r="B363" t="s">
        <v>3654</v>
      </c>
      <c r="C363" t="s">
        <v>5278</v>
      </c>
      <c r="D363" t="s">
        <v>3633</v>
      </c>
      <c r="E363" t="s">
        <v>3634</v>
      </c>
      <c r="F363" t="s">
        <v>5285</v>
      </c>
      <c r="G363" s="3" t="s">
        <v>5491</v>
      </c>
    </row>
    <row r="364" spans="1:7" x14ac:dyDescent="0.3">
      <c r="A364" s="20">
        <v>11468766</v>
      </c>
      <c r="B364" t="s">
        <v>3673</v>
      </c>
      <c r="C364" t="s">
        <v>5278</v>
      </c>
      <c r="D364" t="s">
        <v>3633</v>
      </c>
      <c r="E364" t="s">
        <v>3634</v>
      </c>
      <c r="F364" t="s">
        <v>5285</v>
      </c>
      <c r="G364" s="3" t="s">
        <v>5491</v>
      </c>
    </row>
    <row r="365" spans="1:7" x14ac:dyDescent="0.3">
      <c r="A365" s="20">
        <v>11469014</v>
      </c>
      <c r="B365" t="s">
        <v>3670</v>
      </c>
      <c r="C365" t="s">
        <v>5278</v>
      </c>
      <c r="D365" t="s">
        <v>3633</v>
      </c>
      <c r="E365" t="s">
        <v>3634</v>
      </c>
      <c r="F365" t="s">
        <v>5282</v>
      </c>
      <c r="G365" s="3" t="s">
        <v>5491</v>
      </c>
    </row>
    <row r="366" spans="1:7" x14ac:dyDescent="0.3">
      <c r="A366" s="20">
        <v>11469080</v>
      </c>
      <c r="B366" t="s">
        <v>3673</v>
      </c>
      <c r="C366" t="s">
        <v>5278</v>
      </c>
      <c r="D366" t="s">
        <v>3633</v>
      </c>
      <c r="E366" t="s">
        <v>3634</v>
      </c>
      <c r="F366" t="s">
        <v>5285</v>
      </c>
      <c r="G366" s="3" t="s">
        <v>5491</v>
      </c>
    </row>
    <row r="367" spans="1:7" x14ac:dyDescent="0.3">
      <c r="A367" s="20">
        <v>11469942</v>
      </c>
      <c r="B367" t="s">
        <v>3685</v>
      </c>
      <c r="C367" t="s">
        <v>5278</v>
      </c>
      <c r="D367" t="s">
        <v>3633</v>
      </c>
      <c r="E367" t="s">
        <v>3634</v>
      </c>
      <c r="F367" t="s">
        <v>5296</v>
      </c>
      <c r="G367" s="3" t="s">
        <v>5489</v>
      </c>
    </row>
    <row r="368" spans="1:7" x14ac:dyDescent="0.3">
      <c r="A368" s="20">
        <v>11469946</v>
      </c>
      <c r="B368" t="s">
        <v>3685</v>
      </c>
      <c r="C368" t="s">
        <v>5278</v>
      </c>
      <c r="D368" t="s">
        <v>3633</v>
      </c>
      <c r="E368" t="s">
        <v>3634</v>
      </c>
      <c r="F368" t="s">
        <v>5296</v>
      </c>
      <c r="G368" s="3" t="s">
        <v>5489</v>
      </c>
    </row>
    <row r="369" spans="1:7" x14ac:dyDescent="0.3">
      <c r="A369" s="20">
        <v>11470128</v>
      </c>
      <c r="B369" t="s">
        <v>3685</v>
      </c>
      <c r="C369" t="s">
        <v>5278</v>
      </c>
      <c r="D369" t="s">
        <v>3633</v>
      </c>
      <c r="E369" t="s">
        <v>3634</v>
      </c>
      <c r="F369" t="s">
        <v>5296</v>
      </c>
      <c r="G369" s="3" t="s">
        <v>5489</v>
      </c>
    </row>
    <row r="370" spans="1:7" x14ac:dyDescent="0.3">
      <c r="A370" s="20">
        <v>11470129</v>
      </c>
      <c r="B370" t="s">
        <v>3685</v>
      </c>
      <c r="C370" t="s">
        <v>5278</v>
      </c>
      <c r="D370" t="s">
        <v>3633</v>
      </c>
      <c r="E370" t="s">
        <v>3634</v>
      </c>
      <c r="F370" t="s">
        <v>5296</v>
      </c>
      <c r="G370" s="3" t="s">
        <v>5489</v>
      </c>
    </row>
    <row r="371" spans="1:7" x14ac:dyDescent="0.3">
      <c r="A371" s="20">
        <v>11470234</v>
      </c>
      <c r="B371" t="s">
        <v>3748</v>
      </c>
      <c r="C371" t="s">
        <v>5278</v>
      </c>
      <c r="D371" t="s">
        <v>3633</v>
      </c>
      <c r="E371" t="s">
        <v>3634</v>
      </c>
      <c r="F371" t="s">
        <v>5289</v>
      </c>
      <c r="G371" s="3" t="s">
        <v>5491</v>
      </c>
    </row>
    <row r="372" spans="1:7" x14ac:dyDescent="0.3">
      <c r="A372" s="20">
        <v>11471609</v>
      </c>
      <c r="B372" t="s">
        <v>3654</v>
      </c>
      <c r="C372" t="s">
        <v>5278</v>
      </c>
      <c r="D372" t="s">
        <v>3633</v>
      </c>
      <c r="E372" t="s">
        <v>3634</v>
      </c>
      <c r="F372" t="s">
        <v>5285</v>
      </c>
      <c r="G372" s="3" t="s">
        <v>5491</v>
      </c>
    </row>
    <row r="373" spans="1:7" x14ac:dyDescent="0.3">
      <c r="A373" s="20">
        <v>11471889</v>
      </c>
      <c r="B373" t="s">
        <v>3654</v>
      </c>
      <c r="C373" t="s">
        <v>5278</v>
      </c>
      <c r="D373" t="s">
        <v>3633</v>
      </c>
      <c r="E373" t="s">
        <v>3634</v>
      </c>
      <c r="F373" t="s">
        <v>5285</v>
      </c>
      <c r="G373" s="3" t="s">
        <v>5491</v>
      </c>
    </row>
    <row r="374" spans="1:7" x14ac:dyDescent="0.3">
      <c r="A374" s="19">
        <v>11479037</v>
      </c>
      <c r="B374" s="18" t="s">
        <v>3967</v>
      </c>
      <c r="C374" t="s">
        <v>5278</v>
      </c>
      <c r="D374" t="s">
        <v>3633</v>
      </c>
      <c r="E374" t="s">
        <v>3634</v>
      </c>
      <c r="F374" t="s">
        <v>5281</v>
      </c>
      <c r="G374" s="3" t="s">
        <v>5491</v>
      </c>
    </row>
    <row r="375" spans="1:7" x14ac:dyDescent="0.3">
      <c r="A375" s="19">
        <v>11479039</v>
      </c>
      <c r="B375" s="18" t="s">
        <v>3967</v>
      </c>
      <c r="C375" t="s">
        <v>5278</v>
      </c>
      <c r="D375" t="s">
        <v>3633</v>
      </c>
      <c r="E375" t="s">
        <v>3634</v>
      </c>
      <c r="F375" t="s">
        <v>5281</v>
      </c>
      <c r="G375" s="3" t="s">
        <v>5491</v>
      </c>
    </row>
    <row r="376" spans="1:7" x14ac:dyDescent="0.3">
      <c r="A376" s="20">
        <v>11479852</v>
      </c>
      <c r="B376" t="s">
        <v>3735</v>
      </c>
      <c r="C376" t="s">
        <v>5294</v>
      </c>
      <c r="D376" t="s">
        <v>3705</v>
      </c>
      <c r="E376" t="s">
        <v>3634</v>
      </c>
      <c r="F376" t="s">
        <v>5293</v>
      </c>
      <c r="G376" s="3" t="s">
        <v>5488</v>
      </c>
    </row>
    <row r="377" spans="1:7" x14ac:dyDescent="0.3">
      <c r="A377" s="20">
        <v>11480766</v>
      </c>
      <c r="B377" t="s">
        <v>3816</v>
      </c>
      <c r="C377" t="s">
        <v>5295</v>
      </c>
      <c r="D377" t="s">
        <v>3628</v>
      </c>
      <c r="E377" t="s">
        <v>3629</v>
      </c>
      <c r="F377" t="s">
        <v>5280</v>
      </c>
      <c r="G377" s="3" t="s">
        <v>5492</v>
      </c>
    </row>
    <row r="378" spans="1:7" x14ac:dyDescent="0.3">
      <c r="A378" s="20">
        <v>11483848</v>
      </c>
      <c r="B378" t="s">
        <v>3802</v>
      </c>
      <c r="C378" t="s">
        <v>5484</v>
      </c>
      <c r="D378" t="s">
        <v>3628</v>
      </c>
      <c r="E378" t="s">
        <v>3629</v>
      </c>
      <c r="F378" t="s">
        <v>5300</v>
      </c>
      <c r="G378" s="3" t="s">
        <v>5493</v>
      </c>
    </row>
    <row r="379" spans="1:7" x14ac:dyDescent="0.3">
      <c r="A379" s="20">
        <v>11485075</v>
      </c>
      <c r="B379" t="s">
        <v>3937</v>
      </c>
      <c r="C379" t="s">
        <v>5278</v>
      </c>
      <c r="D379" t="s">
        <v>3633</v>
      </c>
      <c r="E379" t="s">
        <v>3634</v>
      </c>
      <c r="F379" t="s">
        <v>5298</v>
      </c>
      <c r="G379" s="3" t="s">
        <v>5489</v>
      </c>
    </row>
    <row r="380" spans="1:7" x14ac:dyDescent="0.3">
      <c r="A380" s="20">
        <v>11487225</v>
      </c>
      <c r="B380" t="s">
        <v>3986</v>
      </c>
      <c r="C380" t="s">
        <v>5278</v>
      </c>
      <c r="D380" t="s">
        <v>3633</v>
      </c>
      <c r="E380" t="s">
        <v>3634</v>
      </c>
      <c r="F380" t="s">
        <v>5301</v>
      </c>
      <c r="G380" s="3" t="s">
        <v>5491</v>
      </c>
    </row>
    <row r="381" spans="1:7" x14ac:dyDescent="0.3">
      <c r="A381" s="20">
        <v>11490851</v>
      </c>
      <c r="B381" t="s">
        <v>3861</v>
      </c>
      <c r="C381" t="s">
        <v>5294</v>
      </c>
      <c r="D381" t="s">
        <v>3705</v>
      </c>
      <c r="E381" t="s">
        <v>3634</v>
      </c>
      <c r="F381" t="s">
        <v>5293</v>
      </c>
      <c r="G381" s="3" t="s">
        <v>5488</v>
      </c>
    </row>
    <row r="382" spans="1:7" x14ac:dyDescent="0.3">
      <c r="A382" s="20">
        <v>11491610</v>
      </c>
      <c r="B382" t="s">
        <v>3792</v>
      </c>
      <c r="C382" t="s">
        <v>5295</v>
      </c>
      <c r="D382" t="s">
        <v>3628</v>
      </c>
      <c r="E382" t="s">
        <v>3629</v>
      </c>
      <c r="F382" t="s">
        <v>5297</v>
      </c>
      <c r="G382" s="3" t="s">
        <v>5490</v>
      </c>
    </row>
    <row r="383" spans="1:7" x14ac:dyDescent="0.3">
      <c r="A383" s="20">
        <v>11500670</v>
      </c>
      <c r="B383" t="s">
        <v>3685</v>
      </c>
      <c r="C383" t="s">
        <v>5278</v>
      </c>
      <c r="D383" t="s">
        <v>3633</v>
      </c>
      <c r="E383" t="s">
        <v>3634</v>
      </c>
      <c r="F383" t="s">
        <v>5296</v>
      </c>
      <c r="G383" s="3" t="s">
        <v>5489</v>
      </c>
    </row>
    <row r="384" spans="1:7" x14ac:dyDescent="0.3">
      <c r="A384" s="20">
        <v>11507517</v>
      </c>
      <c r="B384" t="s">
        <v>3654</v>
      </c>
      <c r="C384" t="s">
        <v>5278</v>
      </c>
      <c r="D384" t="s">
        <v>3633</v>
      </c>
      <c r="E384" t="s">
        <v>3634</v>
      </c>
      <c r="F384" t="s">
        <v>5285</v>
      </c>
      <c r="G384" s="3" t="s">
        <v>5491</v>
      </c>
    </row>
    <row r="385" spans="1:7" x14ac:dyDescent="0.3">
      <c r="A385" s="20">
        <v>11509240</v>
      </c>
      <c r="B385" t="s">
        <v>3686</v>
      </c>
      <c r="C385" t="s">
        <v>5278</v>
      </c>
      <c r="D385" t="s">
        <v>3633</v>
      </c>
      <c r="E385" t="s">
        <v>3634</v>
      </c>
      <c r="F385" t="s">
        <v>5300</v>
      </c>
      <c r="G385" s="3" t="s">
        <v>5491</v>
      </c>
    </row>
    <row r="386" spans="1:7" x14ac:dyDescent="0.3">
      <c r="A386" s="20">
        <v>11512237</v>
      </c>
      <c r="B386" t="s">
        <v>3788</v>
      </c>
      <c r="C386" t="s">
        <v>5294</v>
      </c>
      <c r="D386" t="s">
        <v>3705</v>
      </c>
      <c r="E386" t="s">
        <v>3634</v>
      </c>
      <c r="F386" t="s">
        <v>5292</v>
      </c>
      <c r="G386" s="3" t="s">
        <v>5488</v>
      </c>
    </row>
    <row r="387" spans="1:7" x14ac:dyDescent="0.3">
      <c r="A387" s="20">
        <v>11522622</v>
      </c>
      <c r="B387" t="s">
        <v>3802</v>
      </c>
      <c r="C387" t="s">
        <v>5484</v>
      </c>
      <c r="D387" t="s">
        <v>3628</v>
      </c>
      <c r="E387" t="s">
        <v>3629</v>
      </c>
      <c r="F387" t="s">
        <v>5300</v>
      </c>
      <c r="G387" s="3" t="s">
        <v>5493</v>
      </c>
    </row>
    <row r="388" spans="1:7" x14ac:dyDescent="0.3">
      <c r="A388" s="20">
        <v>11531258</v>
      </c>
      <c r="B388" t="s">
        <v>3808</v>
      </c>
      <c r="C388" t="s">
        <v>5278</v>
      </c>
      <c r="D388" t="s">
        <v>3633</v>
      </c>
      <c r="E388" t="s">
        <v>3634</v>
      </c>
      <c r="F388" t="s">
        <v>5298</v>
      </c>
      <c r="G388" s="3" t="s">
        <v>5489</v>
      </c>
    </row>
    <row r="389" spans="1:7" x14ac:dyDescent="0.3">
      <c r="A389" s="20">
        <v>11533593</v>
      </c>
      <c r="B389" t="s">
        <v>3892</v>
      </c>
      <c r="C389" t="s">
        <v>5278</v>
      </c>
      <c r="D389" t="s">
        <v>3633</v>
      </c>
      <c r="E389" t="s">
        <v>3634</v>
      </c>
      <c r="F389" t="s">
        <v>5285</v>
      </c>
      <c r="G389" s="3" t="s">
        <v>5491</v>
      </c>
    </row>
    <row r="390" spans="1:7" x14ac:dyDescent="0.3">
      <c r="A390" s="20">
        <v>11541983</v>
      </c>
      <c r="B390" t="s">
        <v>3813</v>
      </c>
      <c r="C390" t="s">
        <v>5278</v>
      </c>
      <c r="D390" t="s">
        <v>3633</v>
      </c>
      <c r="E390" t="s">
        <v>3634</v>
      </c>
      <c r="F390" t="s">
        <v>5300</v>
      </c>
      <c r="G390" s="3" t="s">
        <v>5491</v>
      </c>
    </row>
    <row r="391" spans="1:7" x14ac:dyDescent="0.3">
      <c r="A391" s="20">
        <v>11541984</v>
      </c>
      <c r="B391" t="s">
        <v>3813</v>
      </c>
      <c r="C391" t="s">
        <v>5278</v>
      </c>
      <c r="D391" t="s">
        <v>3633</v>
      </c>
      <c r="E391" t="s">
        <v>3634</v>
      </c>
      <c r="F391" t="s">
        <v>5300</v>
      </c>
      <c r="G391" s="3" t="s">
        <v>5491</v>
      </c>
    </row>
    <row r="392" spans="1:7" x14ac:dyDescent="0.3">
      <c r="A392" s="20">
        <v>11549824</v>
      </c>
      <c r="B392" t="s">
        <v>3784</v>
      </c>
      <c r="C392" t="s">
        <v>5295</v>
      </c>
      <c r="D392" t="s">
        <v>3628</v>
      </c>
      <c r="E392" t="s">
        <v>3629</v>
      </c>
      <c r="F392" t="s">
        <v>5281</v>
      </c>
      <c r="G392" s="3" t="s">
        <v>5492</v>
      </c>
    </row>
    <row r="393" spans="1:7" x14ac:dyDescent="0.3">
      <c r="A393" s="20">
        <v>11561142</v>
      </c>
      <c r="B393" t="s">
        <v>3761</v>
      </c>
      <c r="C393" t="s">
        <v>5278</v>
      </c>
      <c r="D393" t="s">
        <v>3633</v>
      </c>
      <c r="E393" t="s">
        <v>3634</v>
      </c>
      <c r="F393" t="s">
        <v>5300</v>
      </c>
      <c r="G393" s="3" t="s">
        <v>5491</v>
      </c>
    </row>
    <row r="394" spans="1:7" x14ac:dyDescent="0.3">
      <c r="A394" s="20">
        <v>11576124</v>
      </c>
      <c r="B394" t="s">
        <v>3658</v>
      </c>
      <c r="C394" t="s">
        <v>5295</v>
      </c>
      <c r="D394" t="s">
        <v>3628</v>
      </c>
      <c r="E394" t="s">
        <v>3629</v>
      </c>
      <c r="F394" t="s">
        <v>5281</v>
      </c>
      <c r="G394" s="3" t="s">
        <v>5492</v>
      </c>
    </row>
    <row r="395" spans="1:7" x14ac:dyDescent="0.3">
      <c r="A395" s="20">
        <v>11576220</v>
      </c>
      <c r="B395" t="s">
        <v>4015</v>
      </c>
      <c r="C395" t="s">
        <v>5295</v>
      </c>
      <c r="D395" t="s">
        <v>3628</v>
      </c>
      <c r="E395" t="s">
        <v>3629</v>
      </c>
      <c r="F395" t="s">
        <v>5281</v>
      </c>
      <c r="G395" s="3" t="s">
        <v>5492</v>
      </c>
    </row>
    <row r="396" spans="1:7" x14ac:dyDescent="0.3">
      <c r="A396" s="20">
        <v>11576225</v>
      </c>
      <c r="B396" t="s">
        <v>3726</v>
      </c>
      <c r="C396" t="s">
        <v>5295</v>
      </c>
      <c r="D396" t="s">
        <v>3628</v>
      </c>
      <c r="E396" t="s">
        <v>3629</v>
      </c>
      <c r="F396" t="s">
        <v>5281</v>
      </c>
      <c r="G396" s="3" t="s">
        <v>5492</v>
      </c>
    </row>
    <row r="397" spans="1:7" x14ac:dyDescent="0.3">
      <c r="A397" s="20">
        <v>11578832</v>
      </c>
      <c r="B397" t="s">
        <v>3812</v>
      </c>
      <c r="C397" t="s">
        <v>5295</v>
      </c>
      <c r="D397" t="s">
        <v>3628</v>
      </c>
      <c r="E397" t="s">
        <v>3629</v>
      </c>
      <c r="F397" t="s">
        <v>5281</v>
      </c>
      <c r="G397" s="3" t="s">
        <v>5492</v>
      </c>
    </row>
    <row r="398" spans="1:7" x14ac:dyDescent="0.3">
      <c r="A398" s="20">
        <v>11578938</v>
      </c>
      <c r="B398" t="s">
        <v>3696</v>
      </c>
      <c r="C398" t="s">
        <v>5278</v>
      </c>
      <c r="D398" t="s">
        <v>3633</v>
      </c>
      <c r="E398" t="s">
        <v>3634</v>
      </c>
      <c r="F398" t="s">
        <v>5281</v>
      </c>
      <c r="G398" s="3" t="s">
        <v>5491</v>
      </c>
    </row>
    <row r="399" spans="1:7" x14ac:dyDescent="0.3">
      <c r="A399" s="20">
        <v>11578939</v>
      </c>
      <c r="B399" t="s">
        <v>3776</v>
      </c>
      <c r="C399" t="s">
        <v>5278</v>
      </c>
      <c r="D399" t="s">
        <v>3633</v>
      </c>
      <c r="E399" t="s">
        <v>3634</v>
      </c>
      <c r="F399" t="s">
        <v>5300</v>
      </c>
      <c r="G399" s="3" t="s">
        <v>5491</v>
      </c>
    </row>
    <row r="400" spans="1:7" x14ac:dyDescent="0.3">
      <c r="A400" s="20">
        <v>11578941</v>
      </c>
      <c r="B400" t="s">
        <v>3686</v>
      </c>
      <c r="C400" t="s">
        <v>5278</v>
      </c>
      <c r="D400" t="s">
        <v>3633</v>
      </c>
      <c r="E400" t="s">
        <v>3634</v>
      </c>
      <c r="F400" t="s">
        <v>5300</v>
      </c>
      <c r="G400" s="3" t="s">
        <v>5491</v>
      </c>
    </row>
    <row r="401" spans="1:7" x14ac:dyDescent="0.3">
      <c r="A401" s="20">
        <v>11578980</v>
      </c>
      <c r="B401" t="s">
        <v>3967</v>
      </c>
      <c r="C401" t="s">
        <v>5278</v>
      </c>
      <c r="D401" t="s">
        <v>3633</v>
      </c>
      <c r="E401" t="s">
        <v>3634</v>
      </c>
      <c r="F401" t="s">
        <v>5281</v>
      </c>
      <c r="G401" s="3" t="s">
        <v>5491</v>
      </c>
    </row>
    <row r="402" spans="1:7" x14ac:dyDescent="0.3">
      <c r="A402" s="20">
        <v>11580938</v>
      </c>
      <c r="B402" t="s">
        <v>3687</v>
      </c>
      <c r="C402" t="s">
        <v>5295</v>
      </c>
      <c r="D402" t="s">
        <v>3628</v>
      </c>
      <c r="E402" t="s">
        <v>3629</v>
      </c>
      <c r="F402" t="s">
        <v>5280</v>
      </c>
      <c r="G402" s="3" t="s">
        <v>5492</v>
      </c>
    </row>
    <row r="403" spans="1:7" x14ac:dyDescent="0.3">
      <c r="A403" s="19">
        <v>11585330</v>
      </c>
      <c r="B403" s="18" t="s">
        <v>3780</v>
      </c>
      <c r="C403" t="s">
        <v>5278</v>
      </c>
      <c r="D403" t="s">
        <v>3633</v>
      </c>
      <c r="E403" t="s">
        <v>3634</v>
      </c>
      <c r="F403" t="s">
        <v>5297</v>
      </c>
      <c r="G403" s="3" t="s">
        <v>5489</v>
      </c>
    </row>
    <row r="404" spans="1:7" x14ac:dyDescent="0.3">
      <c r="A404" s="20">
        <v>11586652</v>
      </c>
      <c r="B404" t="s">
        <v>3745</v>
      </c>
      <c r="C404" t="s">
        <v>5294</v>
      </c>
      <c r="D404" t="s">
        <v>3705</v>
      </c>
      <c r="E404" t="s">
        <v>3634</v>
      </c>
      <c r="F404" t="s">
        <v>5292</v>
      </c>
      <c r="G404" s="3" t="s">
        <v>5488</v>
      </c>
    </row>
    <row r="405" spans="1:7" x14ac:dyDescent="0.3">
      <c r="A405" s="20">
        <v>11586653</v>
      </c>
      <c r="B405" t="s">
        <v>3745</v>
      </c>
      <c r="C405" t="s">
        <v>5294</v>
      </c>
      <c r="D405" t="s">
        <v>3705</v>
      </c>
      <c r="E405" t="s">
        <v>3634</v>
      </c>
      <c r="F405" t="s">
        <v>5292</v>
      </c>
      <c r="G405" s="3" t="s">
        <v>5488</v>
      </c>
    </row>
    <row r="406" spans="1:7" x14ac:dyDescent="0.3">
      <c r="A406" s="20">
        <v>11597923</v>
      </c>
      <c r="B406" t="s">
        <v>3688</v>
      </c>
      <c r="C406" t="s">
        <v>5278</v>
      </c>
      <c r="D406" t="s">
        <v>3633</v>
      </c>
      <c r="E406" t="s">
        <v>3634</v>
      </c>
      <c r="F406" t="s">
        <v>5288</v>
      </c>
      <c r="G406" s="3" t="s">
        <v>5491</v>
      </c>
    </row>
    <row r="407" spans="1:7" x14ac:dyDescent="0.3">
      <c r="A407" s="20">
        <v>11601150</v>
      </c>
      <c r="B407" t="s">
        <v>3673</v>
      </c>
      <c r="C407" t="s">
        <v>5278</v>
      </c>
      <c r="D407" t="s">
        <v>3633</v>
      </c>
      <c r="E407" t="s">
        <v>3634</v>
      </c>
      <c r="F407" t="s">
        <v>5285</v>
      </c>
      <c r="G407" s="3" t="s">
        <v>5491</v>
      </c>
    </row>
    <row r="408" spans="1:7" x14ac:dyDescent="0.3">
      <c r="A408">
        <v>11605266</v>
      </c>
      <c r="B408" t="s">
        <v>3807</v>
      </c>
      <c r="C408" t="s">
        <v>5295</v>
      </c>
      <c r="D408" t="s">
        <v>3628</v>
      </c>
      <c r="E408" t="s">
        <v>3629</v>
      </c>
      <c r="F408" t="s">
        <v>5282</v>
      </c>
      <c r="G408" s="3" t="s">
        <v>5492</v>
      </c>
    </row>
    <row r="409" spans="1:7" x14ac:dyDescent="0.3">
      <c r="A409" s="20">
        <v>11622676</v>
      </c>
      <c r="B409" t="s">
        <v>3764</v>
      </c>
      <c r="C409" t="s">
        <v>5295</v>
      </c>
      <c r="D409" t="s">
        <v>3628</v>
      </c>
      <c r="E409" t="s">
        <v>3629</v>
      </c>
      <c r="F409" t="s">
        <v>5281</v>
      </c>
      <c r="G409" s="3" t="s">
        <v>5492</v>
      </c>
    </row>
    <row r="410" spans="1:7" x14ac:dyDescent="0.3">
      <c r="A410" s="20">
        <v>11646641</v>
      </c>
      <c r="B410" t="s">
        <v>3735</v>
      </c>
      <c r="C410" t="s">
        <v>5294</v>
      </c>
      <c r="D410" t="s">
        <v>3705</v>
      </c>
      <c r="E410" t="s">
        <v>3634</v>
      </c>
      <c r="F410" t="s">
        <v>5293</v>
      </c>
      <c r="G410" s="3" t="s">
        <v>5488</v>
      </c>
    </row>
    <row r="411" spans="1:7" x14ac:dyDescent="0.3">
      <c r="A411" s="20">
        <v>11740546</v>
      </c>
      <c r="B411" t="s">
        <v>3669</v>
      </c>
      <c r="C411" t="s">
        <v>5484</v>
      </c>
      <c r="D411" t="s">
        <v>3628</v>
      </c>
      <c r="E411" t="s">
        <v>3629</v>
      </c>
      <c r="F411" t="s">
        <v>5300</v>
      </c>
      <c r="G411" s="3" t="s">
        <v>5493</v>
      </c>
    </row>
    <row r="412" spans="1:7" x14ac:dyDescent="0.3">
      <c r="A412" s="20">
        <v>11750301</v>
      </c>
      <c r="B412" t="s">
        <v>3631</v>
      </c>
      <c r="C412" t="s">
        <v>5295</v>
      </c>
      <c r="D412" t="s">
        <v>3628</v>
      </c>
      <c r="E412" t="s">
        <v>3629</v>
      </c>
      <c r="F412" t="s">
        <v>5281</v>
      </c>
      <c r="G412" s="3" t="s">
        <v>5492</v>
      </c>
    </row>
    <row r="413" spans="1:7" x14ac:dyDescent="0.3">
      <c r="A413" s="20">
        <v>11750323</v>
      </c>
      <c r="B413" t="s">
        <v>3710</v>
      </c>
      <c r="C413" t="s">
        <v>5278</v>
      </c>
      <c r="D413" t="s">
        <v>3633</v>
      </c>
      <c r="E413" t="s">
        <v>3634</v>
      </c>
      <c r="F413" t="s">
        <v>5298</v>
      </c>
      <c r="G413" s="3" t="s">
        <v>5489</v>
      </c>
    </row>
    <row r="414" spans="1:7" x14ac:dyDescent="0.3">
      <c r="A414" s="20">
        <v>11752510</v>
      </c>
      <c r="B414" t="s">
        <v>3818</v>
      </c>
      <c r="C414" t="s">
        <v>5278</v>
      </c>
      <c r="D414" t="s">
        <v>3633</v>
      </c>
      <c r="E414" t="s">
        <v>3634</v>
      </c>
      <c r="F414" t="s">
        <v>5301</v>
      </c>
      <c r="G414" s="3" t="s">
        <v>5491</v>
      </c>
    </row>
    <row r="415" spans="1:7" x14ac:dyDescent="0.3">
      <c r="A415" s="20">
        <v>11752699</v>
      </c>
      <c r="B415" t="s">
        <v>3810</v>
      </c>
      <c r="C415" t="s">
        <v>5278</v>
      </c>
      <c r="D415" t="s">
        <v>3633</v>
      </c>
      <c r="E415" t="s">
        <v>3634</v>
      </c>
      <c r="F415" t="s">
        <v>5301</v>
      </c>
      <c r="G415" s="3" t="s">
        <v>5491</v>
      </c>
    </row>
    <row r="416" spans="1:7" x14ac:dyDescent="0.3">
      <c r="A416" s="20">
        <v>11774474</v>
      </c>
      <c r="B416" t="s">
        <v>3632</v>
      </c>
      <c r="C416" t="s">
        <v>5294</v>
      </c>
      <c r="D416" t="s">
        <v>3633</v>
      </c>
      <c r="E416" t="s">
        <v>3634</v>
      </c>
      <c r="F416" t="s">
        <v>5291</v>
      </c>
      <c r="G416" s="3" t="s">
        <v>5488</v>
      </c>
    </row>
    <row r="417" spans="1:7" x14ac:dyDescent="0.3">
      <c r="A417" s="19">
        <v>11776886</v>
      </c>
      <c r="B417" s="18" t="s">
        <v>3759</v>
      </c>
      <c r="C417" t="s">
        <v>5295</v>
      </c>
      <c r="D417" t="s">
        <v>3628</v>
      </c>
      <c r="E417" t="s">
        <v>3629</v>
      </c>
      <c r="F417" t="s">
        <v>5281</v>
      </c>
      <c r="G417" s="3" t="s">
        <v>5492</v>
      </c>
    </row>
    <row r="418" spans="1:7" x14ac:dyDescent="0.3">
      <c r="A418" s="20">
        <v>11781414</v>
      </c>
      <c r="B418" t="s">
        <v>3907</v>
      </c>
      <c r="C418" t="s">
        <v>5278</v>
      </c>
      <c r="D418" t="s">
        <v>3633</v>
      </c>
      <c r="E418" t="s">
        <v>3634</v>
      </c>
      <c r="F418" t="s">
        <v>5297</v>
      </c>
      <c r="G418" s="3" t="s">
        <v>5489</v>
      </c>
    </row>
    <row r="419" spans="1:7" x14ac:dyDescent="0.3">
      <c r="A419" s="20">
        <v>11792220</v>
      </c>
      <c r="B419" t="s">
        <v>3892</v>
      </c>
      <c r="C419" t="s">
        <v>5278</v>
      </c>
      <c r="D419" t="s">
        <v>3633</v>
      </c>
      <c r="E419" t="s">
        <v>3634</v>
      </c>
      <c r="F419" t="s">
        <v>5285</v>
      </c>
      <c r="G419" s="3" t="s">
        <v>5491</v>
      </c>
    </row>
    <row r="420" spans="1:7" x14ac:dyDescent="0.3">
      <c r="A420" s="20">
        <v>11810096</v>
      </c>
      <c r="B420" t="s">
        <v>3931</v>
      </c>
      <c r="C420" t="s">
        <v>5278</v>
      </c>
      <c r="D420" t="s">
        <v>3633</v>
      </c>
      <c r="E420" t="s">
        <v>3634</v>
      </c>
      <c r="F420" t="s">
        <v>5285</v>
      </c>
      <c r="G420" s="3" t="s">
        <v>5491</v>
      </c>
    </row>
    <row r="421" spans="1:7" x14ac:dyDescent="0.3">
      <c r="A421" s="19">
        <v>11810540</v>
      </c>
      <c r="B421" s="18" t="s">
        <v>5405</v>
      </c>
      <c r="C421" t="s">
        <v>5278</v>
      </c>
      <c r="D421" t="s">
        <v>3633</v>
      </c>
      <c r="E421" t="s">
        <v>3634</v>
      </c>
      <c r="F421" t="s">
        <v>5297</v>
      </c>
      <c r="G421" s="3" t="s">
        <v>5489</v>
      </c>
    </row>
    <row r="422" spans="1:7" x14ac:dyDescent="0.3">
      <c r="A422" s="20">
        <v>11812442</v>
      </c>
      <c r="B422" t="s">
        <v>3885</v>
      </c>
      <c r="C422" t="s">
        <v>5278</v>
      </c>
      <c r="D422" t="s">
        <v>3633</v>
      </c>
      <c r="E422" t="s">
        <v>3634</v>
      </c>
      <c r="F422" t="s">
        <v>5296</v>
      </c>
      <c r="G422" s="3" t="s">
        <v>5489</v>
      </c>
    </row>
    <row r="423" spans="1:7" x14ac:dyDescent="0.3">
      <c r="A423" s="19">
        <v>11812930</v>
      </c>
      <c r="B423" s="18" t="s">
        <v>5391</v>
      </c>
      <c r="C423" t="s">
        <v>5278</v>
      </c>
      <c r="D423" t="s">
        <v>3633</v>
      </c>
      <c r="E423" t="s">
        <v>3634</v>
      </c>
      <c r="F423" t="s">
        <v>5285</v>
      </c>
      <c r="G423" s="3" t="s">
        <v>5491</v>
      </c>
    </row>
    <row r="424" spans="1:7" x14ac:dyDescent="0.3">
      <c r="A424" s="19">
        <v>11813113</v>
      </c>
      <c r="B424" s="18" t="s">
        <v>5393</v>
      </c>
      <c r="C424" t="s">
        <v>5278</v>
      </c>
      <c r="D424" t="s">
        <v>3633</v>
      </c>
      <c r="E424" t="s">
        <v>3634</v>
      </c>
      <c r="F424" t="s">
        <v>5296</v>
      </c>
      <c r="G424" s="3" t="s">
        <v>5489</v>
      </c>
    </row>
    <row r="425" spans="1:7" x14ac:dyDescent="0.3">
      <c r="A425" s="20">
        <v>11825625</v>
      </c>
      <c r="B425" t="s">
        <v>3945</v>
      </c>
      <c r="C425" t="s">
        <v>5295</v>
      </c>
      <c r="D425" t="s">
        <v>3628</v>
      </c>
      <c r="E425" t="s">
        <v>3629</v>
      </c>
      <c r="F425" t="s">
        <v>5280</v>
      </c>
      <c r="G425" s="3" t="s">
        <v>5492</v>
      </c>
    </row>
    <row r="426" spans="1:7" x14ac:dyDescent="0.3">
      <c r="A426" s="19">
        <v>11825950</v>
      </c>
      <c r="B426" s="18" t="s">
        <v>3967</v>
      </c>
      <c r="C426" t="s">
        <v>5278</v>
      </c>
      <c r="D426" t="s">
        <v>3633</v>
      </c>
      <c r="E426" t="s">
        <v>3634</v>
      </c>
      <c r="F426" t="s">
        <v>5281</v>
      </c>
      <c r="G426" s="3" t="s">
        <v>5491</v>
      </c>
    </row>
    <row r="427" spans="1:7" x14ac:dyDescent="0.3">
      <c r="A427" s="19">
        <v>11825955</v>
      </c>
      <c r="B427" s="18" t="s">
        <v>3993</v>
      </c>
      <c r="C427" t="s">
        <v>5278</v>
      </c>
      <c r="D427" t="s">
        <v>3633</v>
      </c>
      <c r="E427" t="s">
        <v>3634</v>
      </c>
      <c r="F427" t="s">
        <v>5281</v>
      </c>
      <c r="G427" s="3" t="s">
        <v>5491</v>
      </c>
    </row>
    <row r="428" spans="1:7" x14ac:dyDescent="0.3">
      <c r="A428" s="20">
        <v>11828137</v>
      </c>
      <c r="B428" t="s">
        <v>3914</v>
      </c>
      <c r="C428" t="s">
        <v>5278</v>
      </c>
      <c r="D428" t="s">
        <v>3633</v>
      </c>
      <c r="E428" t="s">
        <v>3634</v>
      </c>
      <c r="F428" t="s">
        <v>5285</v>
      </c>
      <c r="G428" s="3" t="s">
        <v>5491</v>
      </c>
    </row>
    <row r="429" spans="1:7" x14ac:dyDescent="0.3">
      <c r="A429" s="19">
        <v>11830235</v>
      </c>
      <c r="B429" s="18" t="s">
        <v>5356</v>
      </c>
      <c r="C429" t="s">
        <v>5294</v>
      </c>
      <c r="D429" t="s">
        <v>3633</v>
      </c>
      <c r="E429" t="s">
        <v>3634</v>
      </c>
      <c r="F429" t="s">
        <v>5291</v>
      </c>
      <c r="G429" s="3" t="s">
        <v>5488</v>
      </c>
    </row>
    <row r="430" spans="1:7" x14ac:dyDescent="0.3">
      <c r="A430" s="20">
        <v>11838360</v>
      </c>
      <c r="B430" t="s">
        <v>4008</v>
      </c>
      <c r="C430" t="s">
        <v>5484</v>
      </c>
      <c r="D430" t="s">
        <v>3628</v>
      </c>
      <c r="E430" t="s">
        <v>3629</v>
      </c>
      <c r="F430" t="s">
        <v>5300</v>
      </c>
      <c r="G430" s="3" t="s">
        <v>5493</v>
      </c>
    </row>
    <row r="431" spans="1:7" x14ac:dyDescent="0.3">
      <c r="A431" s="20">
        <v>11842831</v>
      </c>
      <c r="B431" t="s">
        <v>3860</v>
      </c>
      <c r="C431" t="s">
        <v>5294</v>
      </c>
      <c r="D431" t="s">
        <v>3705</v>
      </c>
      <c r="E431" t="s">
        <v>3634</v>
      </c>
      <c r="F431" t="s">
        <v>5291</v>
      </c>
      <c r="G431" s="3" t="s">
        <v>5488</v>
      </c>
    </row>
    <row r="432" spans="1:7" x14ac:dyDescent="0.3">
      <c r="A432" s="19">
        <v>11843860</v>
      </c>
      <c r="B432" s="18" t="s">
        <v>5451</v>
      </c>
      <c r="C432" t="s">
        <v>5294</v>
      </c>
      <c r="D432" t="s">
        <v>3705</v>
      </c>
      <c r="E432" t="s">
        <v>3634</v>
      </c>
      <c r="F432" t="s">
        <v>5290</v>
      </c>
      <c r="G432" s="3" t="s">
        <v>5488</v>
      </c>
    </row>
    <row r="433" spans="1:7" x14ac:dyDescent="0.3">
      <c r="A433" s="20">
        <v>11845915</v>
      </c>
      <c r="B433" t="s">
        <v>3788</v>
      </c>
      <c r="C433" t="s">
        <v>5294</v>
      </c>
      <c r="D433" t="s">
        <v>3705</v>
      </c>
      <c r="E433" t="s">
        <v>3634</v>
      </c>
      <c r="F433" t="s">
        <v>5292</v>
      </c>
      <c r="G433" s="3" t="s">
        <v>5488</v>
      </c>
    </row>
    <row r="434" spans="1:7" x14ac:dyDescent="0.3">
      <c r="A434" s="20">
        <v>11848820</v>
      </c>
      <c r="B434" t="s">
        <v>3734</v>
      </c>
      <c r="C434" t="s">
        <v>5295</v>
      </c>
      <c r="D434" t="s">
        <v>3628</v>
      </c>
      <c r="E434" t="s">
        <v>3629</v>
      </c>
      <c r="F434" t="s">
        <v>5298</v>
      </c>
      <c r="G434" s="3" t="s">
        <v>5490</v>
      </c>
    </row>
    <row r="435" spans="1:7" x14ac:dyDescent="0.3">
      <c r="A435" s="20">
        <v>11848822</v>
      </c>
      <c r="B435" t="s">
        <v>3647</v>
      </c>
      <c r="C435" t="s">
        <v>5295</v>
      </c>
      <c r="D435" t="s">
        <v>3628</v>
      </c>
      <c r="E435" t="s">
        <v>3629</v>
      </c>
      <c r="F435" t="s">
        <v>5298</v>
      </c>
      <c r="G435" s="3" t="s">
        <v>5490</v>
      </c>
    </row>
    <row r="436" spans="1:7" x14ac:dyDescent="0.3">
      <c r="A436" s="20">
        <v>11851293</v>
      </c>
      <c r="B436" t="s">
        <v>3788</v>
      </c>
      <c r="C436" t="s">
        <v>5294</v>
      </c>
      <c r="D436" t="s">
        <v>3705</v>
      </c>
      <c r="E436" t="s">
        <v>3634</v>
      </c>
      <c r="F436" t="s">
        <v>5292</v>
      </c>
      <c r="G436" s="3" t="s">
        <v>5488</v>
      </c>
    </row>
    <row r="437" spans="1:7" x14ac:dyDescent="0.3">
      <c r="A437" s="20">
        <v>11863023</v>
      </c>
      <c r="B437" t="s">
        <v>3678</v>
      </c>
      <c r="C437" t="s">
        <v>5295</v>
      </c>
      <c r="D437" t="s">
        <v>3628</v>
      </c>
      <c r="E437" t="s">
        <v>3629</v>
      </c>
      <c r="F437" t="s">
        <v>5298</v>
      </c>
      <c r="G437" s="3" t="s">
        <v>5490</v>
      </c>
    </row>
    <row r="438" spans="1:7" x14ac:dyDescent="0.3">
      <c r="A438" s="20">
        <v>11864700</v>
      </c>
      <c r="B438" t="s">
        <v>3665</v>
      </c>
      <c r="C438" t="s">
        <v>5295</v>
      </c>
      <c r="D438" t="s">
        <v>3628</v>
      </c>
      <c r="E438" t="s">
        <v>3629</v>
      </c>
      <c r="F438" t="s">
        <v>5298</v>
      </c>
      <c r="G438" s="3" t="s">
        <v>5490</v>
      </c>
    </row>
    <row r="439" spans="1:7" x14ac:dyDescent="0.3">
      <c r="A439" s="20">
        <v>11882376</v>
      </c>
      <c r="B439" t="s">
        <v>3658</v>
      </c>
      <c r="C439" t="s">
        <v>5295</v>
      </c>
      <c r="D439" t="s">
        <v>3628</v>
      </c>
      <c r="E439" t="s">
        <v>3629</v>
      </c>
      <c r="F439" t="s">
        <v>5281</v>
      </c>
      <c r="G439" s="3" t="s">
        <v>5492</v>
      </c>
    </row>
    <row r="440" spans="1:7" x14ac:dyDescent="0.3">
      <c r="A440" s="20">
        <v>11882418</v>
      </c>
      <c r="B440" t="s">
        <v>3658</v>
      </c>
      <c r="C440" t="s">
        <v>5295</v>
      </c>
      <c r="D440" t="s">
        <v>3628</v>
      </c>
      <c r="E440" t="s">
        <v>3629</v>
      </c>
      <c r="F440" t="s">
        <v>5281</v>
      </c>
      <c r="G440" s="3" t="s">
        <v>5492</v>
      </c>
    </row>
    <row r="441" spans="1:7" x14ac:dyDescent="0.3">
      <c r="A441" s="20">
        <v>11882419</v>
      </c>
      <c r="B441" t="s">
        <v>3726</v>
      </c>
      <c r="C441" t="s">
        <v>5295</v>
      </c>
      <c r="D441" t="s">
        <v>3628</v>
      </c>
      <c r="E441" t="s">
        <v>3629</v>
      </c>
      <c r="F441" t="s">
        <v>5281</v>
      </c>
      <c r="G441" s="3" t="s">
        <v>5492</v>
      </c>
    </row>
    <row r="442" spans="1:7" x14ac:dyDescent="0.3">
      <c r="A442" s="20">
        <v>11882421</v>
      </c>
      <c r="B442" t="s">
        <v>3644</v>
      </c>
      <c r="C442" t="s">
        <v>5295</v>
      </c>
      <c r="D442" t="s">
        <v>3628</v>
      </c>
      <c r="E442" t="s">
        <v>3629</v>
      </c>
      <c r="F442" t="s">
        <v>5281</v>
      </c>
      <c r="G442" s="3" t="s">
        <v>5492</v>
      </c>
    </row>
    <row r="443" spans="1:7" x14ac:dyDescent="0.3">
      <c r="A443" s="20">
        <v>11884246</v>
      </c>
      <c r="B443" t="s">
        <v>3914</v>
      </c>
      <c r="C443" t="s">
        <v>5278</v>
      </c>
      <c r="D443" t="s">
        <v>3633</v>
      </c>
      <c r="E443" t="s">
        <v>3634</v>
      </c>
      <c r="F443" t="s">
        <v>5285</v>
      </c>
      <c r="G443" s="3" t="s">
        <v>5491</v>
      </c>
    </row>
    <row r="444" spans="1:7" x14ac:dyDescent="0.3">
      <c r="A444" s="20">
        <v>11889112</v>
      </c>
      <c r="B444" t="s">
        <v>3659</v>
      </c>
      <c r="C444" t="s">
        <v>5278</v>
      </c>
      <c r="D444" t="s">
        <v>3633</v>
      </c>
      <c r="E444" t="s">
        <v>3634</v>
      </c>
      <c r="F444" t="s">
        <v>5285</v>
      </c>
      <c r="G444" s="3" t="s">
        <v>5491</v>
      </c>
    </row>
    <row r="445" spans="1:7" x14ac:dyDescent="0.3">
      <c r="A445" s="20">
        <v>11893741</v>
      </c>
      <c r="B445" t="s">
        <v>3782</v>
      </c>
      <c r="C445" t="s">
        <v>5484</v>
      </c>
      <c r="D445" t="s">
        <v>3628</v>
      </c>
      <c r="E445" t="s">
        <v>3629</v>
      </c>
      <c r="F445" t="s">
        <v>5301</v>
      </c>
      <c r="G445" s="3" t="s">
        <v>5493</v>
      </c>
    </row>
    <row r="446" spans="1:7" x14ac:dyDescent="0.3">
      <c r="A446" s="20">
        <v>11895803</v>
      </c>
      <c r="B446" t="s">
        <v>3673</v>
      </c>
      <c r="C446" t="s">
        <v>5278</v>
      </c>
      <c r="D446" t="s">
        <v>3633</v>
      </c>
      <c r="E446" t="s">
        <v>3634</v>
      </c>
      <c r="F446" t="s">
        <v>5285</v>
      </c>
      <c r="G446" s="3" t="s">
        <v>5491</v>
      </c>
    </row>
    <row r="447" spans="1:7" x14ac:dyDescent="0.3">
      <c r="A447" s="20">
        <v>11916406</v>
      </c>
      <c r="B447" t="s">
        <v>3812</v>
      </c>
      <c r="C447" t="s">
        <v>5295</v>
      </c>
      <c r="D447" t="s">
        <v>3628</v>
      </c>
      <c r="E447" t="s">
        <v>3629</v>
      </c>
      <c r="F447" t="s">
        <v>5281</v>
      </c>
      <c r="G447" s="3" t="s">
        <v>5492</v>
      </c>
    </row>
    <row r="448" spans="1:7" x14ac:dyDescent="0.3">
      <c r="A448" s="20">
        <v>11931794</v>
      </c>
      <c r="B448" t="s">
        <v>3745</v>
      </c>
      <c r="C448" t="s">
        <v>5294</v>
      </c>
      <c r="D448" t="s">
        <v>3705</v>
      </c>
      <c r="E448" t="s">
        <v>3634</v>
      </c>
      <c r="F448" t="s">
        <v>5292</v>
      </c>
      <c r="G448" s="3" t="s">
        <v>5488</v>
      </c>
    </row>
    <row r="449" spans="1:7" x14ac:dyDescent="0.3">
      <c r="A449" s="20">
        <v>11950435</v>
      </c>
      <c r="B449" t="s">
        <v>3752</v>
      </c>
      <c r="C449" t="s">
        <v>5278</v>
      </c>
      <c r="D449" t="s">
        <v>3633</v>
      </c>
      <c r="E449" t="s">
        <v>3634</v>
      </c>
      <c r="F449" t="s">
        <v>5282</v>
      </c>
      <c r="G449" s="3" t="s">
        <v>5491</v>
      </c>
    </row>
    <row r="450" spans="1:7" x14ac:dyDescent="0.3">
      <c r="A450" s="20">
        <v>11957487</v>
      </c>
      <c r="B450" t="s">
        <v>3745</v>
      </c>
      <c r="C450" t="s">
        <v>5294</v>
      </c>
      <c r="D450" t="s">
        <v>3705</v>
      </c>
      <c r="E450" t="s">
        <v>3634</v>
      </c>
      <c r="F450" t="s">
        <v>5292</v>
      </c>
      <c r="G450" s="3" t="s">
        <v>5488</v>
      </c>
    </row>
    <row r="451" spans="1:7" x14ac:dyDescent="0.3">
      <c r="A451" s="20">
        <v>11959028</v>
      </c>
      <c r="B451" t="s">
        <v>3735</v>
      </c>
      <c r="C451" t="s">
        <v>5294</v>
      </c>
      <c r="D451" t="s">
        <v>3705</v>
      </c>
      <c r="E451" t="s">
        <v>3634</v>
      </c>
      <c r="F451" t="s">
        <v>5293</v>
      </c>
      <c r="G451" s="3" t="s">
        <v>5488</v>
      </c>
    </row>
    <row r="452" spans="1:7" x14ac:dyDescent="0.3">
      <c r="A452" s="19">
        <v>11971250</v>
      </c>
      <c r="B452" s="18" t="s">
        <v>3779</v>
      </c>
      <c r="C452" t="s">
        <v>5278</v>
      </c>
      <c r="D452" t="s">
        <v>3633</v>
      </c>
      <c r="E452" t="s">
        <v>3634</v>
      </c>
      <c r="F452" t="s">
        <v>5300</v>
      </c>
      <c r="G452" s="3" t="s">
        <v>5491</v>
      </c>
    </row>
    <row r="453" spans="1:7" x14ac:dyDescent="0.3">
      <c r="A453" s="20">
        <v>11974695</v>
      </c>
      <c r="B453" t="s">
        <v>3911</v>
      </c>
      <c r="C453" t="s">
        <v>5294</v>
      </c>
      <c r="D453" t="s">
        <v>3705</v>
      </c>
      <c r="E453" t="s">
        <v>3634</v>
      </c>
      <c r="F453" t="s">
        <v>5293</v>
      </c>
      <c r="G453" s="3" t="s">
        <v>5488</v>
      </c>
    </row>
    <row r="454" spans="1:7" x14ac:dyDescent="0.3">
      <c r="A454" s="20">
        <v>11979159</v>
      </c>
      <c r="B454" t="s">
        <v>3678</v>
      </c>
      <c r="C454" t="s">
        <v>5295</v>
      </c>
      <c r="D454" t="s">
        <v>3628</v>
      </c>
      <c r="E454" t="s">
        <v>3629</v>
      </c>
      <c r="F454" t="s">
        <v>5298</v>
      </c>
      <c r="G454" s="3" t="s">
        <v>5490</v>
      </c>
    </row>
    <row r="455" spans="1:7" x14ac:dyDescent="0.3">
      <c r="A455" s="20">
        <v>12008869</v>
      </c>
      <c r="B455" t="s">
        <v>3806</v>
      </c>
      <c r="C455" t="s">
        <v>5278</v>
      </c>
      <c r="D455" t="s">
        <v>3633</v>
      </c>
      <c r="E455" t="s">
        <v>3634</v>
      </c>
      <c r="F455" t="s">
        <v>5289</v>
      </c>
      <c r="G455" s="3" t="s">
        <v>5491</v>
      </c>
    </row>
    <row r="456" spans="1:7" x14ac:dyDescent="0.3">
      <c r="A456" s="20">
        <v>12035308</v>
      </c>
      <c r="B456" t="s">
        <v>3969</v>
      </c>
      <c r="C456" t="s">
        <v>5294</v>
      </c>
      <c r="D456" t="s">
        <v>3705</v>
      </c>
      <c r="E456" t="s">
        <v>3634</v>
      </c>
      <c r="F456" t="s">
        <v>5293</v>
      </c>
      <c r="G456" s="3" t="s">
        <v>5488</v>
      </c>
    </row>
    <row r="457" spans="1:7" x14ac:dyDescent="0.3">
      <c r="A457" s="20">
        <v>12036355</v>
      </c>
      <c r="B457" t="s">
        <v>3966</v>
      </c>
      <c r="C457" t="s">
        <v>5294</v>
      </c>
      <c r="D457" t="s">
        <v>3705</v>
      </c>
      <c r="E457" t="s">
        <v>3634</v>
      </c>
      <c r="F457" t="s">
        <v>5293</v>
      </c>
      <c r="G457" s="3" t="s">
        <v>5488</v>
      </c>
    </row>
    <row r="458" spans="1:7" x14ac:dyDescent="0.3">
      <c r="A458" s="20">
        <v>12038301</v>
      </c>
      <c r="B458" t="s">
        <v>4018</v>
      </c>
      <c r="C458" t="s">
        <v>5294</v>
      </c>
      <c r="D458" t="s">
        <v>3633</v>
      </c>
      <c r="E458" t="s">
        <v>3634</v>
      </c>
      <c r="F458" t="s">
        <v>5293</v>
      </c>
      <c r="G458" s="3" t="s">
        <v>5488</v>
      </c>
    </row>
    <row r="459" spans="1:7" x14ac:dyDescent="0.3">
      <c r="A459" s="20">
        <v>12038542</v>
      </c>
      <c r="B459" t="s">
        <v>3940</v>
      </c>
      <c r="C459" t="s">
        <v>5294</v>
      </c>
      <c r="D459" t="s">
        <v>3633</v>
      </c>
      <c r="E459" t="s">
        <v>3634</v>
      </c>
      <c r="F459" t="s">
        <v>5293</v>
      </c>
      <c r="G459" s="3" t="s">
        <v>5488</v>
      </c>
    </row>
    <row r="460" spans="1:7" x14ac:dyDescent="0.3">
      <c r="A460" s="20">
        <v>12066247</v>
      </c>
      <c r="B460" t="s">
        <v>3658</v>
      </c>
      <c r="C460" t="s">
        <v>5295</v>
      </c>
      <c r="D460" t="s">
        <v>3628</v>
      </c>
      <c r="E460" t="s">
        <v>3629</v>
      </c>
      <c r="F460" t="s">
        <v>5281</v>
      </c>
      <c r="G460" s="3" t="s">
        <v>5492</v>
      </c>
    </row>
    <row r="461" spans="1:7" x14ac:dyDescent="0.3">
      <c r="A461" s="20">
        <v>12073752</v>
      </c>
      <c r="B461" t="s">
        <v>3846</v>
      </c>
      <c r="C461" t="s">
        <v>5294</v>
      </c>
      <c r="D461" t="s">
        <v>3705</v>
      </c>
      <c r="E461" t="s">
        <v>3634</v>
      </c>
      <c r="F461" t="s">
        <v>5293</v>
      </c>
      <c r="G461" s="3" t="s">
        <v>5488</v>
      </c>
    </row>
    <row r="462" spans="1:7" x14ac:dyDescent="0.3">
      <c r="A462" s="20">
        <v>12078508</v>
      </c>
      <c r="B462" t="s">
        <v>3752</v>
      </c>
      <c r="C462" t="s">
        <v>5278</v>
      </c>
      <c r="D462" t="s">
        <v>3633</v>
      </c>
      <c r="E462" t="s">
        <v>3634</v>
      </c>
      <c r="F462" t="s">
        <v>5282</v>
      </c>
      <c r="G462" s="3" t="s">
        <v>5491</v>
      </c>
    </row>
    <row r="463" spans="1:7" x14ac:dyDescent="0.3">
      <c r="A463" s="20">
        <v>12090853</v>
      </c>
      <c r="B463" t="s">
        <v>3631</v>
      </c>
      <c r="C463" t="s">
        <v>5295</v>
      </c>
      <c r="D463" t="s">
        <v>3628</v>
      </c>
      <c r="E463" t="s">
        <v>3629</v>
      </c>
      <c r="F463" t="s">
        <v>5281</v>
      </c>
      <c r="G463" s="3" t="s">
        <v>5492</v>
      </c>
    </row>
    <row r="464" spans="1:7" x14ac:dyDescent="0.3">
      <c r="A464" s="20">
        <v>12099992</v>
      </c>
      <c r="B464" t="s">
        <v>3842</v>
      </c>
      <c r="C464" t="s">
        <v>5278</v>
      </c>
      <c r="D464" t="s">
        <v>3633</v>
      </c>
      <c r="E464" t="s">
        <v>3634</v>
      </c>
      <c r="F464" t="s">
        <v>5298</v>
      </c>
      <c r="G464" s="3" t="s">
        <v>5489</v>
      </c>
    </row>
    <row r="465" spans="1:7" x14ac:dyDescent="0.3">
      <c r="A465" s="19">
        <v>12137704</v>
      </c>
      <c r="B465" s="18" t="s">
        <v>5409</v>
      </c>
      <c r="C465" t="s">
        <v>5278</v>
      </c>
      <c r="D465" t="s">
        <v>3633</v>
      </c>
      <c r="E465" t="s">
        <v>3634</v>
      </c>
      <c r="F465" t="s">
        <v>5284</v>
      </c>
      <c r="G465" s="3" t="s">
        <v>5491</v>
      </c>
    </row>
    <row r="466" spans="1:7" x14ac:dyDescent="0.3">
      <c r="A466" s="19">
        <v>12137714</v>
      </c>
      <c r="B466" s="18" t="s">
        <v>5409</v>
      </c>
      <c r="C466" t="s">
        <v>5278</v>
      </c>
      <c r="D466" t="s">
        <v>3633</v>
      </c>
      <c r="E466" t="s">
        <v>3634</v>
      </c>
      <c r="F466" t="s">
        <v>5284</v>
      </c>
      <c r="G466" s="3" t="s">
        <v>5491</v>
      </c>
    </row>
    <row r="467" spans="1:7" x14ac:dyDescent="0.3">
      <c r="A467" s="19">
        <v>12137746</v>
      </c>
      <c r="B467" s="18" t="s">
        <v>3835</v>
      </c>
      <c r="C467" t="s">
        <v>5278</v>
      </c>
      <c r="D467" t="s">
        <v>3633</v>
      </c>
      <c r="E467" t="s">
        <v>3634</v>
      </c>
      <c r="F467" t="s">
        <v>5280</v>
      </c>
      <c r="G467" s="3" t="s">
        <v>5491</v>
      </c>
    </row>
    <row r="468" spans="1:7" x14ac:dyDescent="0.3">
      <c r="A468" s="20">
        <v>12137924</v>
      </c>
      <c r="B468" t="s">
        <v>3670</v>
      </c>
      <c r="C468" t="s">
        <v>5278</v>
      </c>
      <c r="D468" t="s">
        <v>3633</v>
      </c>
      <c r="E468" t="s">
        <v>3634</v>
      </c>
      <c r="F468" t="s">
        <v>5282</v>
      </c>
      <c r="G468" s="3" t="s">
        <v>5491</v>
      </c>
    </row>
    <row r="469" spans="1:7" x14ac:dyDescent="0.3">
      <c r="A469" s="20">
        <v>12138123</v>
      </c>
      <c r="B469" t="s">
        <v>3670</v>
      </c>
      <c r="C469" t="s">
        <v>5278</v>
      </c>
      <c r="D469" t="s">
        <v>3633</v>
      </c>
      <c r="E469" t="s">
        <v>3634</v>
      </c>
      <c r="F469" t="s">
        <v>5282</v>
      </c>
      <c r="G469" s="3" t="s">
        <v>5491</v>
      </c>
    </row>
    <row r="470" spans="1:7" x14ac:dyDescent="0.3">
      <c r="A470" s="19">
        <v>12138522</v>
      </c>
      <c r="B470" s="18" t="s">
        <v>3780</v>
      </c>
      <c r="C470" t="s">
        <v>5278</v>
      </c>
      <c r="D470" t="s">
        <v>3633</v>
      </c>
      <c r="E470" t="s">
        <v>3634</v>
      </c>
      <c r="F470" t="s">
        <v>5297</v>
      </c>
      <c r="G470" s="3" t="s">
        <v>5489</v>
      </c>
    </row>
    <row r="471" spans="1:7" x14ac:dyDescent="0.3">
      <c r="A471" s="19">
        <v>12138678</v>
      </c>
      <c r="B471" s="18" t="s">
        <v>5405</v>
      </c>
      <c r="C471" t="s">
        <v>5278</v>
      </c>
      <c r="D471" t="s">
        <v>3633</v>
      </c>
      <c r="E471" t="s">
        <v>3634</v>
      </c>
      <c r="F471" t="s">
        <v>5297</v>
      </c>
      <c r="G471" s="3" t="s">
        <v>5489</v>
      </c>
    </row>
    <row r="472" spans="1:7" x14ac:dyDescent="0.3">
      <c r="A472" s="20">
        <v>12138682</v>
      </c>
      <c r="B472" t="s">
        <v>3717</v>
      </c>
      <c r="C472" t="s">
        <v>5278</v>
      </c>
      <c r="D472" t="s">
        <v>3633</v>
      </c>
      <c r="E472" t="s">
        <v>3634</v>
      </c>
      <c r="F472" t="s">
        <v>5296</v>
      </c>
      <c r="G472" s="3" t="s">
        <v>5489</v>
      </c>
    </row>
    <row r="473" spans="1:7" x14ac:dyDescent="0.3">
      <c r="A473" s="19">
        <v>12138684</v>
      </c>
      <c r="B473" s="18" t="s">
        <v>3959</v>
      </c>
      <c r="C473" t="s">
        <v>5278</v>
      </c>
      <c r="D473" t="s">
        <v>3633</v>
      </c>
      <c r="E473" t="s">
        <v>3634</v>
      </c>
      <c r="F473" t="s">
        <v>5283</v>
      </c>
      <c r="G473" s="3" t="s">
        <v>5491</v>
      </c>
    </row>
    <row r="474" spans="1:7" x14ac:dyDescent="0.3">
      <c r="A474" s="19">
        <v>12139424</v>
      </c>
      <c r="B474" s="18" t="s">
        <v>3826</v>
      </c>
      <c r="C474" t="s">
        <v>5484</v>
      </c>
      <c r="D474" t="s">
        <v>3628</v>
      </c>
      <c r="E474" t="s">
        <v>3629</v>
      </c>
      <c r="F474" t="s">
        <v>5300</v>
      </c>
      <c r="G474" s="3" t="s">
        <v>5493</v>
      </c>
    </row>
    <row r="475" spans="1:7" x14ac:dyDescent="0.3">
      <c r="A475" s="19">
        <v>12139484</v>
      </c>
      <c r="B475" s="18" t="s">
        <v>5400</v>
      </c>
      <c r="C475" t="s">
        <v>5278</v>
      </c>
      <c r="D475" t="s">
        <v>3633</v>
      </c>
      <c r="E475" t="s">
        <v>3634</v>
      </c>
      <c r="F475" t="s">
        <v>5296</v>
      </c>
      <c r="G475" s="3" t="s">
        <v>5489</v>
      </c>
    </row>
    <row r="476" spans="1:7" x14ac:dyDescent="0.3">
      <c r="A476" s="20">
        <v>12139710</v>
      </c>
      <c r="B476" t="s">
        <v>3959</v>
      </c>
      <c r="C476" t="s">
        <v>5278</v>
      </c>
      <c r="D476" t="s">
        <v>3633</v>
      </c>
      <c r="E476" t="s">
        <v>3634</v>
      </c>
      <c r="F476" t="s">
        <v>5283</v>
      </c>
      <c r="G476" s="3" t="s">
        <v>5491</v>
      </c>
    </row>
    <row r="477" spans="1:7" x14ac:dyDescent="0.3">
      <c r="A477" s="19">
        <v>12140075</v>
      </c>
      <c r="B477" s="18" t="s">
        <v>3991</v>
      </c>
      <c r="C477" t="s">
        <v>5278</v>
      </c>
      <c r="D477" t="s">
        <v>3633</v>
      </c>
      <c r="E477" t="s">
        <v>3634</v>
      </c>
      <c r="F477" t="s">
        <v>5285</v>
      </c>
      <c r="G477" s="3" t="s">
        <v>5491</v>
      </c>
    </row>
    <row r="478" spans="1:7" x14ac:dyDescent="0.3">
      <c r="A478" s="19">
        <v>12140079</v>
      </c>
      <c r="B478" s="18" t="s">
        <v>3991</v>
      </c>
      <c r="C478" t="s">
        <v>5278</v>
      </c>
      <c r="D478" t="s">
        <v>3633</v>
      </c>
      <c r="E478" t="s">
        <v>3634</v>
      </c>
      <c r="F478" t="s">
        <v>5285</v>
      </c>
      <c r="G478" s="3" t="s">
        <v>5491</v>
      </c>
    </row>
    <row r="479" spans="1:7" x14ac:dyDescent="0.3">
      <c r="A479" s="19">
        <v>12140083</v>
      </c>
      <c r="B479" s="18" t="s">
        <v>3729</v>
      </c>
      <c r="C479" t="s">
        <v>5278</v>
      </c>
      <c r="D479" t="s">
        <v>3633</v>
      </c>
      <c r="E479" t="s">
        <v>3634</v>
      </c>
      <c r="F479" t="s">
        <v>5285</v>
      </c>
      <c r="G479" s="3" t="s">
        <v>5491</v>
      </c>
    </row>
    <row r="480" spans="1:7" x14ac:dyDescent="0.3">
      <c r="A480" s="19">
        <v>12140795</v>
      </c>
      <c r="B480" s="18" t="s">
        <v>5457</v>
      </c>
      <c r="C480" t="s">
        <v>5278</v>
      </c>
      <c r="D480" t="s">
        <v>3633</v>
      </c>
      <c r="E480" t="s">
        <v>3634</v>
      </c>
      <c r="F480" t="s">
        <v>5282</v>
      </c>
      <c r="G480" s="3" t="s">
        <v>5491</v>
      </c>
    </row>
    <row r="481" spans="1:7" x14ac:dyDescent="0.3">
      <c r="A481" s="19">
        <v>12140858</v>
      </c>
      <c r="B481" s="18" t="s">
        <v>5398</v>
      </c>
      <c r="C481" t="s">
        <v>5278</v>
      </c>
      <c r="D481" t="s">
        <v>3633</v>
      </c>
      <c r="E481" t="s">
        <v>3634</v>
      </c>
      <c r="F481" t="s">
        <v>5285</v>
      </c>
      <c r="G481" s="3" t="s">
        <v>5491</v>
      </c>
    </row>
    <row r="482" spans="1:7" x14ac:dyDescent="0.3">
      <c r="A482" s="19">
        <v>12140955</v>
      </c>
      <c r="B482" s="18" t="s">
        <v>5335</v>
      </c>
      <c r="C482" t="s">
        <v>5278</v>
      </c>
      <c r="D482" t="s">
        <v>3633</v>
      </c>
      <c r="E482" t="s">
        <v>3634</v>
      </c>
      <c r="F482" t="s">
        <v>5282</v>
      </c>
      <c r="G482" s="3" t="s">
        <v>5494</v>
      </c>
    </row>
    <row r="483" spans="1:7" x14ac:dyDescent="0.3">
      <c r="A483" s="20">
        <v>12141311</v>
      </c>
      <c r="B483" t="s">
        <v>4052</v>
      </c>
      <c r="C483" t="s">
        <v>5278</v>
      </c>
      <c r="D483" t="s">
        <v>3705</v>
      </c>
      <c r="E483" t="s">
        <v>3634</v>
      </c>
      <c r="F483" t="s">
        <v>5296</v>
      </c>
      <c r="G483" s="3" t="s">
        <v>5489</v>
      </c>
    </row>
    <row r="484" spans="1:7" x14ac:dyDescent="0.3">
      <c r="A484" s="19">
        <v>12141315</v>
      </c>
      <c r="B484" s="18" t="s">
        <v>5364</v>
      </c>
      <c r="C484" t="s">
        <v>5278</v>
      </c>
      <c r="D484" t="s">
        <v>3633</v>
      </c>
      <c r="E484" t="s">
        <v>3634</v>
      </c>
      <c r="F484" t="s">
        <v>5289</v>
      </c>
      <c r="G484" s="3" t="s">
        <v>5491</v>
      </c>
    </row>
    <row r="485" spans="1:7" x14ac:dyDescent="0.3">
      <c r="A485" s="19">
        <v>12141327</v>
      </c>
      <c r="B485" s="18" t="s">
        <v>3722</v>
      </c>
      <c r="C485" t="s">
        <v>5278</v>
      </c>
      <c r="D485" t="s">
        <v>3633</v>
      </c>
      <c r="E485" t="s">
        <v>3634</v>
      </c>
      <c r="F485" t="s">
        <v>5285</v>
      </c>
      <c r="G485" s="3" t="s">
        <v>5491</v>
      </c>
    </row>
    <row r="486" spans="1:7" x14ac:dyDescent="0.3">
      <c r="A486" s="19">
        <v>12141329</v>
      </c>
      <c r="B486" s="18" t="s">
        <v>5423</v>
      </c>
      <c r="C486" t="s">
        <v>5278</v>
      </c>
      <c r="D486" t="s">
        <v>3633</v>
      </c>
      <c r="E486" t="s">
        <v>3634</v>
      </c>
      <c r="F486" t="s">
        <v>5289</v>
      </c>
      <c r="G486" s="3" t="s">
        <v>5491</v>
      </c>
    </row>
    <row r="487" spans="1:7" x14ac:dyDescent="0.3">
      <c r="A487" s="19">
        <v>12141331</v>
      </c>
      <c r="B487" s="18" t="s">
        <v>3729</v>
      </c>
      <c r="C487" t="s">
        <v>5278</v>
      </c>
      <c r="D487" t="s">
        <v>3633</v>
      </c>
      <c r="E487" t="s">
        <v>3634</v>
      </c>
      <c r="F487" t="s">
        <v>5285</v>
      </c>
      <c r="G487" s="3" t="s">
        <v>5491</v>
      </c>
    </row>
    <row r="488" spans="1:7" x14ac:dyDescent="0.3">
      <c r="A488" s="19">
        <v>12141333</v>
      </c>
      <c r="B488" s="18" t="s">
        <v>3728</v>
      </c>
      <c r="C488" t="s">
        <v>5278</v>
      </c>
      <c r="D488" t="s">
        <v>3633</v>
      </c>
      <c r="E488" t="s">
        <v>3634</v>
      </c>
      <c r="F488" t="s">
        <v>5289</v>
      </c>
      <c r="G488" s="3" t="s">
        <v>5491</v>
      </c>
    </row>
    <row r="489" spans="1:7" x14ac:dyDescent="0.3">
      <c r="A489" s="20">
        <v>12141402</v>
      </c>
      <c r="B489" t="s">
        <v>3729</v>
      </c>
      <c r="C489" t="s">
        <v>5278</v>
      </c>
      <c r="D489" t="s">
        <v>3633</v>
      </c>
      <c r="E489" t="s">
        <v>3634</v>
      </c>
      <c r="F489" t="s">
        <v>5285</v>
      </c>
      <c r="G489" s="3" t="s">
        <v>5491</v>
      </c>
    </row>
    <row r="490" spans="1:7" x14ac:dyDescent="0.3">
      <c r="A490" s="20">
        <v>12141478</v>
      </c>
      <c r="B490" t="s">
        <v>3728</v>
      </c>
      <c r="C490" t="s">
        <v>5278</v>
      </c>
      <c r="D490" t="s">
        <v>3633</v>
      </c>
      <c r="E490" t="s">
        <v>3634</v>
      </c>
      <c r="F490" t="s">
        <v>5289</v>
      </c>
      <c r="G490" s="3" t="s">
        <v>5491</v>
      </c>
    </row>
    <row r="491" spans="1:7" x14ac:dyDescent="0.3">
      <c r="A491" s="19">
        <v>12141480</v>
      </c>
      <c r="B491" s="18" t="s">
        <v>5428</v>
      </c>
      <c r="C491" t="s">
        <v>5278</v>
      </c>
      <c r="D491" t="s">
        <v>3633</v>
      </c>
      <c r="E491" t="s">
        <v>3634</v>
      </c>
      <c r="F491" t="s">
        <v>5289</v>
      </c>
      <c r="G491" s="3" t="s">
        <v>5491</v>
      </c>
    </row>
    <row r="492" spans="1:7" x14ac:dyDescent="0.3">
      <c r="A492" s="19">
        <v>12141482</v>
      </c>
      <c r="B492" s="18" t="s">
        <v>3670</v>
      </c>
      <c r="C492" t="s">
        <v>5278</v>
      </c>
      <c r="D492" t="s">
        <v>3633</v>
      </c>
      <c r="E492" t="s">
        <v>3634</v>
      </c>
      <c r="F492" t="s">
        <v>5282</v>
      </c>
      <c r="G492" s="3" t="s">
        <v>5491</v>
      </c>
    </row>
    <row r="493" spans="1:7" x14ac:dyDescent="0.3">
      <c r="A493" s="20">
        <v>12141487</v>
      </c>
      <c r="B493" t="s">
        <v>4054</v>
      </c>
      <c r="C493" t="s">
        <v>5278</v>
      </c>
      <c r="D493" t="s">
        <v>3633</v>
      </c>
      <c r="E493" t="s">
        <v>3634</v>
      </c>
      <c r="F493" t="s">
        <v>5296</v>
      </c>
      <c r="G493" s="3" t="s">
        <v>5489</v>
      </c>
    </row>
    <row r="494" spans="1:7" x14ac:dyDescent="0.3">
      <c r="A494" s="19">
        <v>12141593</v>
      </c>
      <c r="B494" s="18" t="s">
        <v>5363</v>
      </c>
      <c r="C494" t="s">
        <v>5278</v>
      </c>
      <c r="D494" t="s">
        <v>3633</v>
      </c>
      <c r="E494" t="s">
        <v>3634</v>
      </c>
      <c r="F494" t="s">
        <v>5284</v>
      </c>
      <c r="G494" s="3" t="s">
        <v>5491</v>
      </c>
    </row>
    <row r="495" spans="1:7" x14ac:dyDescent="0.3">
      <c r="A495" s="19">
        <v>12141980</v>
      </c>
      <c r="B495" s="18" t="s">
        <v>5452</v>
      </c>
      <c r="C495" t="s">
        <v>5278</v>
      </c>
      <c r="D495" t="s">
        <v>3633</v>
      </c>
      <c r="E495" t="s">
        <v>3634</v>
      </c>
      <c r="F495" t="s">
        <v>5301</v>
      </c>
      <c r="G495" s="3" t="s">
        <v>5491</v>
      </c>
    </row>
    <row r="496" spans="1:7" x14ac:dyDescent="0.3">
      <c r="A496" s="19">
        <v>12141982</v>
      </c>
      <c r="B496" s="18" t="s">
        <v>3643</v>
      </c>
      <c r="C496" t="s">
        <v>5484</v>
      </c>
      <c r="D496" t="s">
        <v>3628</v>
      </c>
      <c r="E496" t="s">
        <v>3629</v>
      </c>
      <c r="F496" t="s">
        <v>5299</v>
      </c>
      <c r="G496" s="3" t="s">
        <v>5493</v>
      </c>
    </row>
    <row r="497" spans="1:7" x14ac:dyDescent="0.3">
      <c r="A497" s="20">
        <v>12142158</v>
      </c>
      <c r="B497" t="s">
        <v>4030</v>
      </c>
      <c r="C497" t="s">
        <v>5278</v>
      </c>
      <c r="D497" t="s">
        <v>3633</v>
      </c>
      <c r="E497" t="s">
        <v>3634</v>
      </c>
      <c r="F497" t="s">
        <v>5281</v>
      </c>
      <c r="G497" s="3" t="s">
        <v>5491</v>
      </c>
    </row>
    <row r="498" spans="1:7" x14ac:dyDescent="0.3">
      <c r="A498" s="19">
        <v>12142160</v>
      </c>
      <c r="B498" s="18" t="s">
        <v>5457</v>
      </c>
      <c r="C498" t="s">
        <v>5278</v>
      </c>
      <c r="D498" t="s">
        <v>3633</v>
      </c>
      <c r="E498" t="s">
        <v>3634</v>
      </c>
      <c r="F498" t="s">
        <v>5282</v>
      </c>
      <c r="G498" s="3" t="s">
        <v>5491</v>
      </c>
    </row>
    <row r="499" spans="1:7" x14ac:dyDescent="0.3">
      <c r="A499" s="19">
        <v>12142272</v>
      </c>
      <c r="B499" s="18" t="s">
        <v>5421</v>
      </c>
      <c r="C499" t="s">
        <v>5278</v>
      </c>
      <c r="D499" t="s">
        <v>3633</v>
      </c>
      <c r="E499" t="s">
        <v>3634</v>
      </c>
      <c r="F499" t="s">
        <v>5285</v>
      </c>
      <c r="G499" s="3" t="s">
        <v>5491</v>
      </c>
    </row>
    <row r="500" spans="1:7" x14ac:dyDescent="0.3">
      <c r="A500" s="19">
        <v>12142546</v>
      </c>
      <c r="B500" s="18" t="s">
        <v>3928</v>
      </c>
      <c r="C500" t="s">
        <v>5278</v>
      </c>
      <c r="D500" t="s">
        <v>3633</v>
      </c>
      <c r="E500" t="s">
        <v>3634</v>
      </c>
      <c r="F500" t="s">
        <v>5297</v>
      </c>
      <c r="G500" s="3" t="s">
        <v>5489</v>
      </c>
    </row>
    <row r="501" spans="1:7" x14ac:dyDescent="0.3">
      <c r="A501" s="19">
        <v>12142668</v>
      </c>
      <c r="B501" s="18" t="s">
        <v>4016</v>
      </c>
      <c r="C501" t="s">
        <v>5294</v>
      </c>
      <c r="D501" t="s">
        <v>3705</v>
      </c>
      <c r="E501" t="s">
        <v>3634</v>
      </c>
      <c r="F501" t="s">
        <v>5293</v>
      </c>
      <c r="G501" s="3" t="s">
        <v>5488</v>
      </c>
    </row>
    <row r="502" spans="1:7" x14ac:dyDescent="0.3">
      <c r="A502" s="20">
        <v>12142670</v>
      </c>
      <c r="B502" t="s">
        <v>3737</v>
      </c>
      <c r="C502" t="s">
        <v>5294</v>
      </c>
      <c r="D502" t="s">
        <v>3705</v>
      </c>
      <c r="E502" t="s">
        <v>3634</v>
      </c>
      <c r="F502" t="s">
        <v>5293</v>
      </c>
      <c r="G502" s="3" t="s">
        <v>5488</v>
      </c>
    </row>
    <row r="503" spans="1:7" x14ac:dyDescent="0.3">
      <c r="A503" s="19">
        <v>12143549</v>
      </c>
      <c r="B503" s="18" t="s">
        <v>5428</v>
      </c>
      <c r="C503" t="s">
        <v>5278</v>
      </c>
      <c r="D503" t="s">
        <v>3633</v>
      </c>
      <c r="E503" t="s">
        <v>3634</v>
      </c>
      <c r="F503" t="s">
        <v>5289</v>
      </c>
      <c r="G503" s="3" t="s">
        <v>5491</v>
      </c>
    </row>
    <row r="504" spans="1:7" x14ac:dyDescent="0.3">
      <c r="A504" s="19">
        <v>12143760</v>
      </c>
      <c r="B504" s="18" t="s">
        <v>5432</v>
      </c>
      <c r="C504" t="s">
        <v>5278</v>
      </c>
      <c r="D504" t="s">
        <v>3633</v>
      </c>
      <c r="E504" t="s">
        <v>3634</v>
      </c>
      <c r="F504" t="s">
        <v>5285</v>
      </c>
      <c r="G504" s="3" t="s">
        <v>5491</v>
      </c>
    </row>
    <row r="505" spans="1:7" x14ac:dyDescent="0.3">
      <c r="A505" s="19">
        <v>12143968</v>
      </c>
      <c r="B505" s="18" t="s">
        <v>3885</v>
      </c>
      <c r="C505" t="s">
        <v>5278</v>
      </c>
      <c r="D505" t="s">
        <v>3633</v>
      </c>
      <c r="E505" t="s">
        <v>3634</v>
      </c>
      <c r="F505" t="s">
        <v>5296</v>
      </c>
      <c r="G505" s="3" t="s">
        <v>5489</v>
      </c>
    </row>
    <row r="506" spans="1:7" x14ac:dyDescent="0.3">
      <c r="A506" s="19">
        <v>12144275</v>
      </c>
      <c r="B506" s="18" t="s">
        <v>3685</v>
      </c>
      <c r="C506" t="s">
        <v>5278</v>
      </c>
      <c r="D506" t="s">
        <v>3633</v>
      </c>
      <c r="E506" t="s">
        <v>3634</v>
      </c>
      <c r="F506" t="s">
        <v>5296</v>
      </c>
      <c r="G506" s="3" t="s">
        <v>5489</v>
      </c>
    </row>
    <row r="507" spans="1:7" x14ac:dyDescent="0.3">
      <c r="A507" s="19">
        <v>12144626</v>
      </c>
      <c r="B507" s="18" t="s">
        <v>5421</v>
      </c>
      <c r="C507" t="s">
        <v>5278</v>
      </c>
      <c r="D507" t="s">
        <v>3633</v>
      </c>
      <c r="E507" t="s">
        <v>3634</v>
      </c>
      <c r="F507" t="s">
        <v>5285</v>
      </c>
      <c r="G507" s="3" t="s">
        <v>5491</v>
      </c>
    </row>
    <row r="508" spans="1:7" x14ac:dyDescent="0.3">
      <c r="A508" s="19">
        <v>12146228</v>
      </c>
      <c r="B508" s="18" t="s">
        <v>3689</v>
      </c>
      <c r="C508" t="s">
        <v>5295</v>
      </c>
      <c r="D508" t="s">
        <v>3628</v>
      </c>
      <c r="E508" t="s">
        <v>3629</v>
      </c>
      <c r="F508" t="s">
        <v>5297</v>
      </c>
      <c r="G508" s="3" t="s">
        <v>5490</v>
      </c>
    </row>
    <row r="509" spans="1:7" x14ac:dyDescent="0.3">
      <c r="A509" s="20">
        <v>12146230</v>
      </c>
      <c r="B509" t="s">
        <v>3662</v>
      </c>
      <c r="C509" t="s">
        <v>5295</v>
      </c>
      <c r="D509" t="s">
        <v>3628</v>
      </c>
      <c r="E509" t="s">
        <v>3629</v>
      </c>
      <c r="F509" t="s">
        <v>5297</v>
      </c>
      <c r="G509" s="3" t="s">
        <v>5490</v>
      </c>
    </row>
    <row r="510" spans="1:7" x14ac:dyDescent="0.3">
      <c r="A510" s="20">
        <v>12146232</v>
      </c>
      <c r="B510" t="s">
        <v>3743</v>
      </c>
      <c r="C510" t="s">
        <v>5295</v>
      </c>
      <c r="D510" t="s">
        <v>3628</v>
      </c>
      <c r="E510" t="s">
        <v>3629</v>
      </c>
      <c r="F510" t="s">
        <v>5297</v>
      </c>
      <c r="G510" s="3" t="s">
        <v>5490</v>
      </c>
    </row>
    <row r="511" spans="1:7" x14ac:dyDescent="0.3">
      <c r="A511" s="20">
        <v>12146501</v>
      </c>
      <c r="B511" t="s">
        <v>3729</v>
      </c>
      <c r="C511" t="s">
        <v>5278</v>
      </c>
      <c r="D511" t="s">
        <v>3633</v>
      </c>
      <c r="E511" t="s">
        <v>3634</v>
      </c>
      <c r="F511" t="s">
        <v>5285</v>
      </c>
      <c r="G511" s="3" t="s">
        <v>5491</v>
      </c>
    </row>
    <row r="512" spans="1:7" x14ac:dyDescent="0.3">
      <c r="A512" s="19">
        <v>12146605</v>
      </c>
      <c r="B512" s="18" t="s">
        <v>3792</v>
      </c>
      <c r="C512" t="s">
        <v>5295</v>
      </c>
      <c r="D512" t="s">
        <v>3628</v>
      </c>
      <c r="E512" t="s">
        <v>3629</v>
      </c>
      <c r="F512" t="s">
        <v>5297</v>
      </c>
      <c r="G512" s="3" t="s">
        <v>5490</v>
      </c>
    </row>
    <row r="513" spans="1:7" x14ac:dyDescent="0.3">
      <c r="A513" s="19">
        <v>12146954</v>
      </c>
      <c r="B513" s="18" t="s">
        <v>5357</v>
      </c>
      <c r="C513" t="s">
        <v>5278</v>
      </c>
      <c r="D513" t="s">
        <v>3633</v>
      </c>
      <c r="E513" t="s">
        <v>3634</v>
      </c>
      <c r="F513" t="s">
        <v>5282</v>
      </c>
      <c r="G513" s="3" t="s">
        <v>5491</v>
      </c>
    </row>
    <row r="514" spans="1:7" x14ac:dyDescent="0.3">
      <c r="A514" s="19">
        <v>12146956</v>
      </c>
      <c r="B514" s="18" t="s">
        <v>3900</v>
      </c>
      <c r="C514" t="s">
        <v>5294</v>
      </c>
      <c r="D514" t="s">
        <v>3633</v>
      </c>
      <c r="E514" t="s">
        <v>3634</v>
      </c>
      <c r="F514" t="s">
        <v>5291</v>
      </c>
      <c r="G514" s="3" t="s">
        <v>5488</v>
      </c>
    </row>
    <row r="515" spans="1:7" x14ac:dyDescent="0.3">
      <c r="A515" s="19">
        <v>12147467</v>
      </c>
      <c r="B515" s="18" t="s">
        <v>5358</v>
      </c>
      <c r="C515" t="s">
        <v>5278</v>
      </c>
      <c r="D515" t="s">
        <v>3633</v>
      </c>
      <c r="E515" t="s">
        <v>3634</v>
      </c>
      <c r="F515" t="s">
        <v>5281</v>
      </c>
      <c r="G515" s="3" t="s">
        <v>5494</v>
      </c>
    </row>
    <row r="516" spans="1:7" x14ac:dyDescent="0.3">
      <c r="A516" s="19">
        <v>12147695</v>
      </c>
      <c r="B516" s="18" t="s">
        <v>3668</v>
      </c>
      <c r="C516" t="s">
        <v>5295</v>
      </c>
      <c r="D516" t="s">
        <v>3628</v>
      </c>
      <c r="E516" t="s">
        <v>3629</v>
      </c>
      <c r="F516" t="s">
        <v>5280</v>
      </c>
      <c r="G516" s="3" t="s">
        <v>5492</v>
      </c>
    </row>
    <row r="517" spans="1:7" x14ac:dyDescent="0.3">
      <c r="A517" s="19">
        <v>12147775</v>
      </c>
      <c r="B517" s="18" t="s">
        <v>5456</v>
      </c>
      <c r="C517" t="s">
        <v>5278</v>
      </c>
      <c r="D517" t="s">
        <v>3633</v>
      </c>
      <c r="E517" t="s">
        <v>3634</v>
      </c>
      <c r="F517" t="s">
        <v>5300</v>
      </c>
      <c r="G517" s="3" t="s">
        <v>5491</v>
      </c>
    </row>
    <row r="518" spans="1:7" x14ac:dyDescent="0.3">
      <c r="A518" s="19">
        <v>12147831</v>
      </c>
      <c r="B518" s="18" t="s">
        <v>3872</v>
      </c>
      <c r="C518" t="s">
        <v>5278</v>
      </c>
      <c r="D518" t="s">
        <v>3633</v>
      </c>
      <c r="E518" t="s">
        <v>3634</v>
      </c>
      <c r="F518" t="s">
        <v>5280</v>
      </c>
      <c r="G518" s="3" t="s">
        <v>5491</v>
      </c>
    </row>
    <row r="519" spans="1:7" x14ac:dyDescent="0.3">
      <c r="A519" s="19">
        <v>12149488</v>
      </c>
      <c r="B519" s="18" t="s">
        <v>5456</v>
      </c>
      <c r="C519" t="s">
        <v>5278</v>
      </c>
      <c r="D519" t="s">
        <v>3633</v>
      </c>
      <c r="E519" t="s">
        <v>3634</v>
      </c>
      <c r="F519" t="s">
        <v>5300</v>
      </c>
      <c r="G519" s="3" t="s">
        <v>5491</v>
      </c>
    </row>
    <row r="520" spans="1:7" x14ac:dyDescent="0.3">
      <c r="A520" s="20">
        <v>12149490</v>
      </c>
      <c r="B520" t="s">
        <v>3926</v>
      </c>
      <c r="C520" t="s">
        <v>5278</v>
      </c>
      <c r="D520" t="s">
        <v>3633</v>
      </c>
      <c r="E520" t="s">
        <v>3634</v>
      </c>
      <c r="F520" t="s">
        <v>5300</v>
      </c>
      <c r="G520" s="3" t="s">
        <v>5491</v>
      </c>
    </row>
    <row r="521" spans="1:7" x14ac:dyDescent="0.3">
      <c r="A521" s="20">
        <v>12149492</v>
      </c>
      <c r="B521" t="s">
        <v>3926</v>
      </c>
      <c r="C521" t="s">
        <v>5278</v>
      </c>
      <c r="D521" t="s">
        <v>3633</v>
      </c>
      <c r="E521" t="s">
        <v>3634</v>
      </c>
      <c r="F521" t="s">
        <v>5300</v>
      </c>
      <c r="G521" s="3" t="s">
        <v>5491</v>
      </c>
    </row>
    <row r="522" spans="1:7" x14ac:dyDescent="0.3">
      <c r="A522" s="19">
        <v>12149494</v>
      </c>
      <c r="B522" s="18" t="s">
        <v>5456</v>
      </c>
      <c r="C522" t="s">
        <v>5278</v>
      </c>
      <c r="D522" t="s">
        <v>3633</v>
      </c>
      <c r="E522" t="s">
        <v>3634</v>
      </c>
      <c r="F522" t="s">
        <v>5300</v>
      </c>
      <c r="G522" s="3" t="s">
        <v>5491</v>
      </c>
    </row>
    <row r="523" spans="1:7" x14ac:dyDescent="0.3">
      <c r="A523" s="19">
        <v>12149496</v>
      </c>
      <c r="B523" s="18" t="s">
        <v>5456</v>
      </c>
      <c r="C523" t="s">
        <v>5278</v>
      </c>
      <c r="D523" t="s">
        <v>3633</v>
      </c>
      <c r="E523" t="s">
        <v>3634</v>
      </c>
      <c r="F523" t="s">
        <v>5300</v>
      </c>
      <c r="G523" s="3" t="s">
        <v>5491</v>
      </c>
    </row>
    <row r="524" spans="1:7" x14ac:dyDescent="0.3">
      <c r="A524" s="20">
        <v>12149518</v>
      </c>
      <c r="B524" t="s">
        <v>3926</v>
      </c>
      <c r="C524" t="s">
        <v>5278</v>
      </c>
      <c r="D524" t="s">
        <v>3633</v>
      </c>
      <c r="E524" t="s">
        <v>3634</v>
      </c>
      <c r="F524" t="s">
        <v>5300</v>
      </c>
      <c r="G524" s="3" t="s">
        <v>5491</v>
      </c>
    </row>
    <row r="525" spans="1:7" x14ac:dyDescent="0.3">
      <c r="A525" s="19">
        <v>12149607</v>
      </c>
      <c r="B525" s="18" t="s">
        <v>5456</v>
      </c>
      <c r="C525" t="s">
        <v>5278</v>
      </c>
      <c r="D525" t="s">
        <v>3633</v>
      </c>
      <c r="E525" t="s">
        <v>3634</v>
      </c>
      <c r="F525" t="s">
        <v>5300</v>
      </c>
      <c r="G525" s="3" t="s">
        <v>5491</v>
      </c>
    </row>
    <row r="526" spans="1:7" x14ac:dyDescent="0.3">
      <c r="A526" s="19">
        <v>12149609</v>
      </c>
      <c r="B526" s="18" t="s">
        <v>5456</v>
      </c>
      <c r="C526" t="s">
        <v>5278</v>
      </c>
      <c r="D526" t="s">
        <v>3633</v>
      </c>
      <c r="E526" t="s">
        <v>3634</v>
      </c>
      <c r="F526" t="s">
        <v>5300</v>
      </c>
      <c r="G526" s="3" t="s">
        <v>5491</v>
      </c>
    </row>
    <row r="527" spans="1:7" x14ac:dyDescent="0.3">
      <c r="A527" s="20">
        <v>12149721</v>
      </c>
      <c r="B527" t="s">
        <v>4056</v>
      </c>
      <c r="C527" t="s">
        <v>5278</v>
      </c>
      <c r="D527" t="s">
        <v>3633</v>
      </c>
      <c r="E527" t="s">
        <v>3634</v>
      </c>
      <c r="F527" t="s">
        <v>5296</v>
      </c>
      <c r="G527" s="3" t="s">
        <v>5489</v>
      </c>
    </row>
    <row r="528" spans="1:7" x14ac:dyDescent="0.3">
      <c r="A528" s="20">
        <v>12150127</v>
      </c>
      <c r="B528" t="s">
        <v>3952</v>
      </c>
      <c r="C528" t="s">
        <v>5278</v>
      </c>
      <c r="D528" t="s">
        <v>3633</v>
      </c>
      <c r="E528" t="s">
        <v>3634</v>
      </c>
      <c r="F528" t="s">
        <v>5298</v>
      </c>
      <c r="G528" s="3" t="s">
        <v>5489</v>
      </c>
    </row>
    <row r="529" spans="1:7" x14ac:dyDescent="0.3">
      <c r="A529" s="20">
        <v>12150638</v>
      </c>
      <c r="B529" t="s">
        <v>3926</v>
      </c>
      <c r="C529" t="s">
        <v>5278</v>
      </c>
      <c r="D529" t="s">
        <v>3633</v>
      </c>
      <c r="E529" t="s">
        <v>3634</v>
      </c>
      <c r="F529" t="s">
        <v>5300</v>
      </c>
      <c r="G529" s="3" t="s">
        <v>5491</v>
      </c>
    </row>
    <row r="530" spans="1:7" x14ac:dyDescent="0.3">
      <c r="A530" s="19">
        <v>12151508</v>
      </c>
      <c r="B530" s="18" t="s">
        <v>5361</v>
      </c>
      <c r="C530" t="s">
        <v>5278</v>
      </c>
      <c r="D530" t="s">
        <v>3633</v>
      </c>
      <c r="E530" t="s">
        <v>3634</v>
      </c>
      <c r="F530" t="s">
        <v>5282</v>
      </c>
      <c r="G530" s="3" t="s">
        <v>5494</v>
      </c>
    </row>
    <row r="531" spans="1:7" x14ac:dyDescent="0.3">
      <c r="A531" s="19">
        <v>12151756</v>
      </c>
      <c r="B531" s="18" t="s">
        <v>5423</v>
      </c>
      <c r="C531" t="s">
        <v>5278</v>
      </c>
      <c r="D531" t="s">
        <v>3633</v>
      </c>
      <c r="E531" t="s">
        <v>3634</v>
      </c>
      <c r="F531" t="s">
        <v>5289</v>
      </c>
      <c r="G531" s="3" t="s">
        <v>5491</v>
      </c>
    </row>
    <row r="532" spans="1:7" x14ac:dyDescent="0.3">
      <c r="A532" s="19">
        <v>12151808</v>
      </c>
      <c r="B532" s="18" t="s">
        <v>3673</v>
      </c>
      <c r="C532" t="s">
        <v>5278</v>
      </c>
      <c r="D532" t="s">
        <v>3633</v>
      </c>
      <c r="E532" t="s">
        <v>3634</v>
      </c>
      <c r="F532" t="s">
        <v>5285</v>
      </c>
      <c r="G532" s="3" t="s">
        <v>5491</v>
      </c>
    </row>
    <row r="533" spans="1:7" x14ac:dyDescent="0.3">
      <c r="A533" s="20">
        <v>12153166</v>
      </c>
      <c r="B533" t="s">
        <v>4048</v>
      </c>
      <c r="C533" t="s">
        <v>5294</v>
      </c>
      <c r="D533" t="s">
        <v>3705</v>
      </c>
      <c r="E533" t="s">
        <v>3634</v>
      </c>
      <c r="F533" t="s">
        <v>5290</v>
      </c>
      <c r="G533" s="3" t="s">
        <v>5488</v>
      </c>
    </row>
    <row r="534" spans="1:7" x14ac:dyDescent="0.3">
      <c r="A534" s="20">
        <v>12153239</v>
      </c>
      <c r="B534" t="s">
        <v>4048</v>
      </c>
      <c r="C534" t="s">
        <v>5294</v>
      </c>
      <c r="D534" t="s">
        <v>3705</v>
      </c>
      <c r="E534" t="s">
        <v>3634</v>
      </c>
      <c r="F534" t="s">
        <v>5290</v>
      </c>
      <c r="G534" s="3" t="s">
        <v>5488</v>
      </c>
    </row>
    <row r="535" spans="1:7" x14ac:dyDescent="0.3">
      <c r="A535" s="20">
        <v>12153655</v>
      </c>
      <c r="B535" t="s">
        <v>4038</v>
      </c>
      <c r="C535" t="s">
        <v>5278</v>
      </c>
      <c r="D535" t="s">
        <v>3705</v>
      </c>
      <c r="E535" t="s">
        <v>3634</v>
      </c>
      <c r="F535" t="s">
        <v>5281</v>
      </c>
      <c r="G535" s="3" t="s">
        <v>5491</v>
      </c>
    </row>
    <row r="536" spans="1:7" x14ac:dyDescent="0.3">
      <c r="A536" s="19">
        <v>12153723</v>
      </c>
      <c r="B536" s="18" t="s">
        <v>3655</v>
      </c>
      <c r="C536" t="s">
        <v>5278</v>
      </c>
      <c r="D536" t="s">
        <v>3633</v>
      </c>
      <c r="E536" t="s">
        <v>3634</v>
      </c>
      <c r="F536" t="s">
        <v>5280</v>
      </c>
      <c r="G536" s="3" t="s">
        <v>5491</v>
      </c>
    </row>
    <row r="537" spans="1:7" x14ac:dyDescent="0.3">
      <c r="A537" s="19">
        <v>12155606</v>
      </c>
      <c r="B537" s="18" t="s">
        <v>3816</v>
      </c>
      <c r="C537" t="s">
        <v>5295</v>
      </c>
      <c r="D537" t="s">
        <v>3628</v>
      </c>
      <c r="E537" t="s">
        <v>3629</v>
      </c>
      <c r="F537" t="s">
        <v>5280</v>
      </c>
      <c r="G537" s="3" t="s">
        <v>5492</v>
      </c>
    </row>
    <row r="538" spans="1:7" x14ac:dyDescent="0.3">
      <c r="A538" s="19">
        <v>12155917</v>
      </c>
      <c r="B538" s="18" t="s">
        <v>5336</v>
      </c>
      <c r="C538" t="s">
        <v>5294</v>
      </c>
      <c r="D538" t="s">
        <v>3633</v>
      </c>
      <c r="E538" t="s">
        <v>3634</v>
      </c>
      <c r="F538" t="s">
        <v>5291</v>
      </c>
      <c r="G538" s="3" t="s">
        <v>5488</v>
      </c>
    </row>
    <row r="539" spans="1:7" x14ac:dyDescent="0.3">
      <c r="A539" s="19">
        <v>12157092</v>
      </c>
      <c r="B539" s="18" t="s">
        <v>5359</v>
      </c>
      <c r="C539" t="s">
        <v>5294</v>
      </c>
      <c r="D539" t="s">
        <v>3633</v>
      </c>
      <c r="E539" t="s">
        <v>3634</v>
      </c>
      <c r="F539" t="s">
        <v>5291</v>
      </c>
      <c r="G539" s="3" t="s">
        <v>5488</v>
      </c>
    </row>
    <row r="540" spans="1:7" x14ac:dyDescent="0.3">
      <c r="A540" s="19">
        <v>12157094</v>
      </c>
      <c r="B540" s="18" t="s">
        <v>5359</v>
      </c>
      <c r="C540" t="s">
        <v>5294</v>
      </c>
      <c r="D540" t="s">
        <v>3633</v>
      </c>
      <c r="E540" t="s">
        <v>3634</v>
      </c>
      <c r="F540" t="s">
        <v>5291</v>
      </c>
      <c r="G540" s="3" t="s">
        <v>5488</v>
      </c>
    </row>
    <row r="541" spans="1:7" x14ac:dyDescent="0.3">
      <c r="A541" s="19">
        <v>12158069</v>
      </c>
      <c r="B541" s="18" t="s">
        <v>5337</v>
      </c>
      <c r="C541" t="s">
        <v>5278</v>
      </c>
      <c r="D541" t="s">
        <v>3633</v>
      </c>
      <c r="E541" t="s">
        <v>3634</v>
      </c>
      <c r="F541" t="s">
        <v>5284</v>
      </c>
      <c r="G541" s="3" t="s">
        <v>5491</v>
      </c>
    </row>
    <row r="542" spans="1:7" x14ac:dyDescent="0.3">
      <c r="A542" s="19">
        <v>12158104</v>
      </c>
      <c r="B542" s="18" t="s">
        <v>5337</v>
      </c>
      <c r="C542" t="s">
        <v>5278</v>
      </c>
      <c r="D542" t="s">
        <v>3633</v>
      </c>
      <c r="E542" t="s">
        <v>3634</v>
      </c>
      <c r="F542" t="s">
        <v>5284</v>
      </c>
      <c r="G542" s="3" t="s">
        <v>5491</v>
      </c>
    </row>
    <row r="543" spans="1:7" x14ac:dyDescent="0.3">
      <c r="A543" s="19">
        <v>12170575</v>
      </c>
      <c r="B543" s="18" t="s">
        <v>3679</v>
      </c>
      <c r="C543" t="s">
        <v>5295</v>
      </c>
      <c r="D543" t="s">
        <v>3628</v>
      </c>
      <c r="E543" t="s">
        <v>3629</v>
      </c>
      <c r="F543" t="s">
        <v>5280</v>
      </c>
      <c r="G543" s="3" t="s">
        <v>5492</v>
      </c>
    </row>
    <row r="544" spans="1:7" x14ac:dyDescent="0.3">
      <c r="A544" s="19">
        <v>12170707</v>
      </c>
      <c r="B544" s="18" t="s">
        <v>3676</v>
      </c>
      <c r="C544" t="s">
        <v>5295</v>
      </c>
      <c r="D544" t="s">
        <v>3628</v>
      </c>
      <c r="E544" t="s">
        <v>3629</v>
      </c>
      <c r="F544" t="s">
        <v>5280</v>
      </c>
      <c r="G544" s="3" t="s">
        <v>5492</v>
      </c>
    </row>
    <row r="545" spans="1:7" x14ac:dyDescent="0.3">
      <c r="A545" s="19">
        <v>12170710</v>
      </c>
      <c r="B545" s="18" t="s">
        <v>3691</v>
      </c>
      <c r="C545" t="s">
        <v>5295</v>
      </c>
      <c r="D545" t="s">
        <v>3628</v>
      </c>
      <c r="E545" t="s">
        <v>3629</v>
      </c>
      <c r="F545" t="s">
        <v>5280</v>
      </c>
      <c r="G545" s="3" t="s">
        <v>5492</v>
      </c>
    </row>
    <row r="546" spans="1:7" x14ac:dyDescent="0.3">
      <c r="A546" s="19">
        <v>12170712</v>
      </c>
      <c r="B546" s="18" t="s">
        <v>3983</v>
      </c>
      <c r="C546" t="s">
        <v>5295</v>
      </c>
      <c r="D546" t="s">
        <v>3628</v>
      </c>
      <c r="E546" t="s">
        <v>3629</v>
      </c>
      <c r="F546" t="s">
        <v>5280</v>
      </c>
      <c r="G546" s="3" t="s">
        <v>5492</v>
      </c>
    </row>
    <row r="547" spans="1:7" x14ac:dyDescent="0.3">
      <c r="A547" s="19">
        <v>12170714</v>
      </c>
      <c r="B547" s="18" t="s">
        <v>3687</v>
      </c>
      <c r="C547" t="s">
        <v>5295</v>
      </c>
      <c r="D547" t="s">
        <v>3628</v>
      </c>
      <c r="E547" t="s">
        <v>3629</v>
      </c>
      <c r="F547" t="s">
        <v>5280</v>
      </c>
      <c r="G547" s="3" t="s">
        <v>5492</v>
      </c>
    </row>
    <row r="548" spans="1:7" x14ac:dyDescent="0.3">
      <c r="A548" s="20">
        <v>12178422</v>
      </c>
      <c r="B548" t="s">
        <v>3825</v>
      </c>
      <c r="C548" t="s">
        <v>5295</v>
      </c>
      <c r="D548" t="s">
        <v>3628</v>
      </c>
      <c r="E548" t="s">
        <v>3629</v>
      </c>
      <c r="F548" t="s">
        <v>5298</v>
      </c>
      <c r="G548" s="3" t="s">
        <v>5490</v>
      </c>
    </row>
    <row r="549" spans="1:7" x14ac:dyDescent="0.3">
      <c r="A549" s="20">
        <v>12179977</v>
      </c>
      <c r="B549" t="s">
        <v>3644</v>
      </c>
      <c r="C549" t="s">
        <v>5295</v>
      </c>
      <c r="D549" t="s">
        <v>3628</v>
      </c>
      <c r="E549" t="s">
        <v>3629</v>
      </c>
      <c r="F549" t="s">
        <v>5281</v>
      </c>
      <c r="G549" s="3" t="s">
        <v>5492</v>
      </c>
    </row>
    <row r="550" spans="1:7" x14ac:dyDescent="0.3">
      <c r="A550" s="20">
        <v>12180111</v>
      </c>
      <c r="B550" t="s">
        <v>3864</v>
      </c>
      <c r="C550" t="s">
        <v>5278</v>
      </c>
      <c r="D550" t="s">
        <v>3633</v>
      </c>
      <c r="E550" t="s">
        <v>3634</v>
      </c>
      <c r="F550" t="s">
        <v>5298</v>
      </c>
      <c r="G550" s="3" t="s">
        <v>5489</v>
      </c>
    </row>
    <row r="551" spans="1:7" x14ac:dyDescent="0.3">
      <c r="A551" s="20">
        <v>12190385</v>
      </c>
      <c r="B551" t="s">
        <v>4031</v>
      </c>
      <c r="C551" t="s">
        <v>5294</v>
      </c>
      <c r="D551" t="s">
        <v>3705</v>
      </c>
      <c r="E551" t="s">
        <v>3634</v>
      </c>
      <c r="F551" t="s">
        <v>5293</v>
      </c>
      <c r="G551" s="3" t="s">
        <v>5488</v>
      </c>
    </row>
    <row r="552" spans="1:7" x14ac:dyDescent="0.3">
      <c r="A552" s="20">
        <v>12190862</v>
      </c>
      <c r="B552" t="s">
        <v>3985</v>
      </c>
      <c r="C552" t="s">
        <v>5294</v>
      </c>
      <c r="D552" t="s">
        <v>3705</v>
      </c>
      <c r="E552" t="s">
        <v>3634</v>
      </c>
      <c r="F552" t="s">
        <v>5293</v>
      </c>
      <c r="G552" s="3" t="s">
        <v>5488</v>
      </c>
    </row>
    <row r="553" spans="1:7" x14ac:dyDescent="0.3">
      <c r="A553" s="20">
        <v>12199783</v>
      </c>
      <c r="B553" t="s">
        <v>3788</v>
      </c>
      <c r="C553" t="s">
        <v>5294</v>
      </c>
      <c r="D553" t="s">
        <v>3705</v>
      </c>
      <c r="E553" t="s">
        <v>3634</v>
      </c>
      <c r="F553" t="s">
        <v>5292</v>
      </c>
      <c r="G553" s="3" t="s">
        <v>5488</v>
      </c>
    </row>
    <row r="554" spans="1:7" x14ac:dyDescent="0.3">
      <c r="A554" s="20">
        <v>12206414</v>
      </c>
      <c r="B554" t="s">
        <v>3802</v>
      </c>
      <c r="C554" t="s">
        <v>5484</v>
      </c>
      <c r="D554" t="s">
        <v>3628</v>
      </c>
      <c r="E554" t="s">
        <v>3629</v>
      </c>
      <c r="F554" t="s">
        <v>5300</v>
      </c>
      <c r="G554" s="3" t="s">
        <v>5493</v>
      </c>
    </row>
    <row r="555" spans="1:7" x14ac:dyDescent="0.3">
      <c r="A555" s="20">
        <v>12219650</v>
      </c>
      <c r="B555" t="s">
        <v>3860</v>
      </c>
      <c r="C555" t="s">
        <v>5294</v>
      </c>
      <c r="D555" t="s">
        <v>3705</v>
      </c>
      <c r="E555" t="s">
        <v>3634</v>
      </c>
      <c r="F555" t="s">
        <v>5291</v>
      </c>
      <c r="G555" s="3" t="s">
        <v>5488</v>
      </c>
    </row>
    <row r="556" spans="1:7" x14ac:dyDescent="0.3">
      <c r="A556" s="20">
        <v>12225831</v>
      </c>
      <c r="B556" t="s">
        <v>3734</v>
      </c>
      <c r="C556" t="s">
        <v>5295</v>
      </c>
      <c r="D556" t="s">
        <v>3628</v>
      </c>
      <c r="E556" t="s">
        <v>3629</v>
      </c>
      <c r="F556" t="s">
        <v>5298</v>
      </c>
      <c r="G556" s="3" t="s">
        <v>5490</v>
      </c>
    </row>
    <row r="557" spans="1:7" x14ac:dyDescent="0.3">
      <c r="A557" s="20">
        <v>12226654</v>
      </c>
      <c r="B557" t="s">
        <v>3647</v>
      </c>
      <c r="C557" t="s">
        <v>5295</v>
      </c>
      <c r="D557" t="s">
        <v>3628</v>
      </c>
      <c r="E557" t="s">
        <v>3629</v>
      </c>
      <c r="F557" t="s">
        <v>5298</v>
      </c>
      <c r="G557" s="3" t="s">
        <v>5490</v>
      </c>
    </row>
    <row r="558" spans="1:7" x14ac:dyDescent="0.3">
      <c r="A558" s="20">
        <v>12247790</v>
      </c>
      <c r="B558" t="s">
        <v>3985</v>
      </c>
      <c r="C558" t="s">
        <v>5294</v>
      </c>
      <c r="D558" t="s">
        <v>3705</v>
      </c>
      <c r="E558" t="s">
        <v>3634</v>
      </c>
      <c r="F558" t="s">
        <v>5293</v>
      </c>
      <c r="G558" s="3" t="s">
        <v>5488</v>
      </c>
    </row>
    <row r="559" spans="1:7" x14ac:dyDescent="0.3">
      <c r="A559" s="19">
        <v>12260195</v>
      </c>
      <c r="B559" s="18" t="s">
        <v>3921</v>
      </c>
      <c r="C559" t="s">
        <v>5294</v>
      </c>
      <c r="D559" t="s">
        <v>3705</v>
      </c>
      <c r="E559" t="s">
        <v>3634</v>
      </c>
      <c r="F559" t="s">
        <v>5293</v>
      </c>
      <c r="G559" s="3" t="s">
        <v>5488</v>
      </c>
    </row>
    <row r="560" spans="1:7" x14ac:dyDescent="0.3">
      <c r="A560" s="19">
        <v>12263374</v>
      </c>
      <c r="B560" s="18" t="s">
        <v>4016</v>
      </c>
      <c r="C560" t="s">
        <v>5294</v>
      </c>
      <c r="D560" t="s">
        <v>3705</v>
      </c>
      <c r="E560" t="s">
        <v>3634</v>
      </c>
      <c r="F560" t="s">
        <v>5293</v>
      </c>
      <c r="G560" s="3" t="s">
        <v>5488</v>
      </c>
    </row>
    <row r="561" spans="1:7" x14ac:dyDescent="0.3">
      <c r="A561" s="20">
        <v>12265832</v>
      </c>
      <c r="B561" t="s">
        <v>3911</v>
      </c>
      <c r="C561" t="s">
        <v>5294</v>
      </c>
      <c r="D561" t="s">
        <v>3705</v>
      </c>
      <c r="E561" t="s">
        <v>3634</v>
      </c>
      <c r="F561" t="s">
        <v>5293</v>
      </c>
      <c r="G561" s="3" t="s">
        <v>5488</v>
      </c>
    </row>
    <row r="562" spans="1:7" x14ac:dyDescent="0.3">
      <c r="A562" s="19">
        <v>12265834</v>
      </c>
      <c r="B562" s="18" t="s">
        <v>3921</v>
      </c>
      <c r="C562" t="s">
        <v>5294</v>
      </c>
      <c r="D562" t="s">
        <v>3705</v>
      </c>
      <c r="E562" t="s">
        <v>3634</v>
      </c>
      <c r="F562" t="s">
        <v>5293</v>
      </c>
      <c r="G562" s="3" t="s">
        <v>5488</v>
      </c>
    </row>
    <row r="563" spans="1:7" x14ac:dyDescent="0.3">
      <c r="A563" s="20">
        <v>12267817</v>
      </c>
      <c r="B563" t="s">
        <v>3846</v>
      </c>
      <c r="C563" t="s">
        <v>5294</v>
      </c>
      <c r="D563" t="s">
        <v>3705</v>
      </c>
      <c r="E563" t="s">
        <v>3634</v>
      </c>
      <c r="F563" t="s">
        <v>5293</v>
      </c>
      <c r="G563" s="3" t="s">
        <v>5488</v>
      </c>
    </row>
    <row r="564" spans="1:7" x14ac:dyDescent="0.3">
      <c r="A564" s="19">
        <v>12274524</v>
      </c>
      <c r="B564" s="18" t="s">
        <v>5338</v>
      </c>
      <c r="C564" t="s">
        <v>5294</v>
      </c>
      <c r="D564" t="s">
        <v>3705</v>
      </c>
      <c r="E564" t="s">
        <v>3634</v>
      </c>
      <c r="F564" t="s">
        <v>5293</v>
      </c>
      <c r="G564" s="3" t="s">
        <v>5488</v>
      </c>
    </row>
    <row r="565" spans="1:7" x14ac:dyDescent="0.3">
      <c r="A565" s="20">
        <v>12295781</v>
      </c>
      <c r="B565" t="s">
        <v>3775</v>
      </c>
      <c r="C565" t="s">
        <v>5295</v>
      </c>
      <c r="D565" t="s">
        <v>3628</v>
      </c>
      <c r="E565" t="s">
        <v>3629</v>
      </c>
      <c r="F565" t="s">
        <v>5281</v>
      </c>
      <c r="G565" s="3" t="s">
        <v>5492</v>
      </c>
    </row>
    <row r="566" spans="1:7" x14ac:dyDescent="0.3">
      <c r="A566" s="20">
        <v>12348551</v>
      </c>
      <c r="B566" t="s">
        <v>3734</v>
      </c>
      <c r="C566" t="s">
        <v>5295</v>
      </c>
      <c r="D566" t="s">
        <v>3628</v>
      </c>
      <c r="E566" t="s">
        <v>3629</v>
      </c>
      <c r="F566" t="s">
        <v>5298</v>
      </c>
      <c r="G566" s="3" t="s">
        <v>5490</v>
      </c>
    </row>
    <row r="567" spans="1:7" x14ac:dyDescent="0.3">
      <c r="A567" s="20">
        <v>12359183</v>
      </c>
      <c r="B567" t="s">
        <v>3775</v>
      </c>
      <c r="C567" t="s">
        <v>5295</v>
      </c>
      <c r="D567" t="s">
        <v>3628</v>
      </c>
      <c r="E567" t="s">
        <v>3629</v>
      </c>
      <c r="F567" t="s">
        <v>5281</v>
      </c>
      <c r="G567" s="3" t="s">
        <v>5492</v>
      </c>
    </row>
    <row r="568" spans="1:7" x14ac:dyDescent="0.3">
      <c r="A568" s="20">
        <v>12396757</v>
      </c>
      <c r="B568" t="s">
        <v>3734</v>
      </c>
      <c r="C568" t="s">
        <v>5295</v>
      </c>
      <c r="D568" t="s">
        <v>3628</v>
      </c>
      <c r="E568" t="s">
        <v>3629</v>
      </c>
      <c r="F568" t="s">
        <v>5298</v>
      </c>
      <c r="G568" s="3" t="s">
        <v>5490</v>
      </c>
    </row>
    <row r="569" spans="1:7" x14ac:dyDescent="0.3">
      <c r="A569" s="20">
        <v>12406562</v>
      </c>
      <c r="B569" t="s">
        <v>3775</v>
      </c>
      <c r="C569" t="s">
        <v>5295</v>
      </c>
      <c r="D569" t="s">
        <v>3628</v>
      </c>
      <c r="E569" t="s">
        <v>3629</v>
      </c>
      <c r="F569" t="s">
        <v>5281</v>
      </c>
      <c r="G569" s="3" t="s">
        <v>5492</v>
      </c>
    </row>
    <row r="570" spans="1:7" x14ac:dyDescent="0.3">
      <c r="A570" s="20">
        <v>12415074</v>
      </c>
      <c r="B570" t="s">
        <v>3658</v>
      </c>
      <c r="C570" t="s">
        <v>5295</v>
      </c>
      <c r="D570" t="s">
        <v>3628</v>
      </c>
      <c r="E570" t="s">
        <v>3629</v>
      </c>
      <c r="F570" t="s">
        <v>5281</v>
      </c>
      <c r="G570" s="3" t="s">
        <v>5492</v>
      </c>
    </row>
    <row r="571" spans="1:7" x14ac:dyDescent="0.3">
      <c r="A571" s="19">
        <v>12423143</v>
      </c>
      <c r="B571" s="18" t="s">
        <v>5458</v>
      </c>
      <c r="C571" t="s">
        <v>5278</v>
      </c>
      <c r="D571" t="s">
        <v>3633</v>
      </c>
      <c r="E571" t="s">
        <v>3634</v>
      </c>
      <c r="F571" t="s">
        <v>5281</v>
      </c>
      <c r="G571" s="3" t="s">
        <v>5491</v>
      </c>
    </row>
    <row r="572" spans="1:7" x14ac:dyDescent="0.3">
      <c r="A572" s="19">
        <v>12423205</v>
      </c>
      <c r="B572" s="18" t="s">
        <v>5458</v>
      </c>
      <c r="C572" t="s">
        <v>5278</v>
      </c>
      <c r="D572" t="s">
        <v>3633</v>
      </c>
      <c r="E572" t="s">
        <v>3634</v>
      </c>
      <c r="F572" t="s">
        <v>5281</v>
      </c>
      <c r="G572" s="3" t="s">
        <v>5491</v>
      </c>
    </row>
    <row r="573" spans="1:7" x14ac:dyDescent="0.3">
      <c r="A573" s="19">
        <v>12423300</v>
      </c>
      <c r="B573" s="18" t="s">
        <v>3726</v>
      </c>
      <c r="C573" t="s">
        <v>5295</v>
      </c>
      <c r="D573" t="s">
        <v>3628</v>
      </c>
      <c r="E573" t="s">
        <v>3629</v>
      </c>
      <c r="F573" t="s">
        <v>5281</v>
      </c>
      <c r="G573" s="3" t="s">
        <v>5492</v>
      </c>
    </row>
    <row r="574" spans="1:7" x14ac:dyDescent="0.3">
      <c r="A574" s="20">
        <v>12424091</v>
      </c>
      <c r="B574" t="s">
        <v>3743</v>
      </c>
      <c r="C574" t="s">
        <v>5295</v>
      </c>
      <c r="D574" t="s">
        <v>3628</v>
      </c>
      <c r="E574" t="s">
        <v>3629</v>
      </c>
      <c r="F574" t="s">
        <v>5297</v>
      </c>
      <c r="G574" s="3" t="s">
        <v>5490</v>
      </c>
    </row>
    <row r="575" spans="1:7" x14ac:dyDescent="0.3">
      <c r="A575" s="20">
        <v>12430366</v>
      </c>
      <c r="B575" t="s">
        <v>4001</v>
      </c>
      <c r="C575" t="s">
        <v>5278</v>
      </c>
      <c r="D575" t="s">
        <v>3633</v>
      </c>
      <c r="E575" t="s">
        <v>3634</v>
      </c>
      <c r="F575" t="s">
        <v>5289</v>
      </c>
      <c r="G575" s="3" t="s">
        <v>5491</v>
      </c>
    </row>
    <row r="576" spans="1:7" x14ac:dyDescent="0.3">
      <c r="A576" s="20">
        <v>12434570</v>
      </c>
      <c r="B576" t="s">
        <v>3734</v>
      </c>
      <c r="C576" t="s">
        <v>5295</v>
      </c>
      <c r="D576" t="s">
        <v>3628</v>
      </c>
      <c r="E576" t="s">
        <v>3629</v>
      </c>
      <c r="F576" t="s">
        <v>5298</v>
      </c>
      <c r="G576" s="3" t="s">
        <v>5490</v>
      </c>
    </row>
    <row r="577" spans="1:7" x14ac:dyDescent="0.3">
      <c r="A577" s="20">
        <v>12439016</v>
      </c>
      <c r="B577" t="s">
        <v>3921</v>
      </c>
      <c r="C577" t="s">
        <v>5294</v>
      </c>
      <c r="D577" t="s">
        <v>3705</v>
      </c>
      <c r="E577" t="s">
        <v>3634</v>
      </c>
      <c r="F577" t="s">
        <v>5293</v>
      </c>
      <c r="G577" s="3" t="s">
        <v>5488</v>
      </c>
    </row>
    <row r="578" spans="1:7" x14ac:dyDescent="0.3">
      <c r="A578" s="20">
        <v>12444491</v>
      </c>
      <c r="B578" t="s">
        <v>3911</v>
      </c>
      <c r="C578" t="s">
        <v>5294</v>
      </c>
      <c r="D578" t="s">
        <v>3705</v>
      </c>
      <c r="E578" t="s">
        <v>3634</v>
      </c>
      <c r="F578" t="s">
        <v>5293</v>
      </c>
      <c r="G578" s="3" t="s">
        <v>5488</v>
      </c>
    </row>
    <row r="579" spans="1:7" x14ac:dyDescent="0.3">
      <c r="A579" s="20">
        <v>12446243</v>
      </c>
      <c r="B579" t="s">
        <v>3985</v>
      </c>
      <c r="C579" t="s">
        <v>5294</v>
      </c>
      <c r="D579" t="s">
        <v>3705</v>
      </c>
      <c r="E579" t="s">
        <v>3634</v>
      </c>
      <c r="F579" t="s">
        <v>5293</v>
      </c>
      <c r="G579" s="3" t="s">
        <v>5488</v>
      </c>
    </row>
    <row r="580" spans="1:7" x14ac:dyDescent="0.3">
      <c r="A580" s="20">
        <v>12446979</v>
      </c>
      <c r="B580" t="s">
        <v>3846</v>
      </c>
      <c r="C580" t="s">
        <v>5294</v>
      </c>
      <c r="D580" t="s">
        <v>3705</v>
      </c>
      <c r="E580" t="s">
        <v>3634</v>
      </c>
      <c r="F580" t="s">
        <v>5293</v>
      </c>
      <c r="G580" s="3" t="s">
        <v>5488</v>
      </c>
    </row>
    <row r="581" spans="1:7" x14ac:dyDescent="0.3">
      <c r="A581" s="19">
        <v>12447011</v>
      </c>
      <c r="B581" s="18" t="s">
        <v>3717</v>
      </c>
      <c r="C581" t="s">
        <v>5278</v>
      </c>
      <c r="D581" t="s">
        <v>3633</v>
      </c>
      <c r="E581" t="s">
        <v>3634</v>
      </c>
      <c r="F581" t="s">
        <v>5296</v>
      </c>
      <c r="G581" s="3" t="s">
        <v>5489</v>
      </c>
    </row>
    <row r="582" spans="1:7" x14ac:dyDescent="0.3">
      <c r="A582" s="19">
        <v>12447050</v>
      </c>
      <c r="B582" s="18" t="s">
        <v>5437</v>
      </c>
      <c r="C582" t="s">
        <v>5278</v>
      </c>
      <c r="D582" t="s">
        <v>3633</v>
      </c>
      <c r="E582" t="s">
        <v>3634</v>
      </c>
      <c r="F582" t="s">
        <v>5285</v>
      </c>
      <c r="G582" s="3" t="s">
        <v>5491</v>
      </c>
    </row>
    <row r="583" spans="1:7" x14ac:dyDescent="0.3">
      <c r="A583" s="19">
        <v>12447436</v>
      </c>
      <c r="B583" s="18" t="s">
        <v>5434</v>
      </c>
      <c r="C583" t="s">
        <v>5278</v>
      </c>
      <c r="D583" t="s">
        <v>3633</v>
      </c>
      <c r="E583" t="s">
        <v>3634</v>
      </c>
      <c r="F583" t="s">
        <v>5285</v>
      </c>
      <c r="G583" s="3" t="s">
        <v>5491</v>
      </c>
    </row>
    <row r="584" spans="1:7" x14ac:dyDescent="0.3">
      <c r="A584" s="19">
        <v>12447519</v>
      </c>
      <c r="B584" s="18" t="s">
        <v>3717</v>
      </c>
      <c r="C584" t="s">
        <v>5278</v>
      </c>
      <c r="D584" t="s">
        <v>3633</v>
      </c>
      <c r="E584" t="s">
        <v>3634</v>
      </c>
      <c r="F584" t="s">
        <v>5296</v>
      </c>
      <c r="G584" s="3" t="s">
        <v>5489</v>
      </c>
    </row>
    <row r="585" spans="1:7" x14ac:dyDescent="0.3">
      <c r="A585" s="19">
        <v>12447534</v>
      </c>
      <c r="B585" s="18" t="s">
        <v>5437</v>
      </c>
      <c r="C585" t="s">
        <v>5278</v>
      </c>
      <c r="D585" t="s">
        <v>3633</v>
      </c>
      <c r="E585" t="s">
        <v>3634</v>
      </c>
      <c r="F585" t="s">
        <v>5285</v>
      </c>
      <c r="G585" s="3" t="s">
        <v>5491</v>
      </c>
    </row>
    <row r="586" spans="1:7" x14ac:dyDescent="0.3">
      <c r="A586" s="19">
        <v>12448983</v>
      </c>
      <c r="B586" s="18" t="s">
        <v>5434</v>
      </c>
      <c r="C586" t="s">
        <v>5278</v>
      </c>
      <c r="D586" t="s">
        <v>3633</v>
      </c>
      <c r="E586" t="s">
        <v>3634</v>
      </c>
      <c r="F586" t="s">
        <v>5285</v>
      </c>
      <c r="G586" s="3" t="s">
        <v>5491</v>
      </c>
    </row>
    <row r="587" spans="1:7" x14ac:dyDescent="0.3">
      <c r="A587" s="19">
        <v>12450093</v>
      </c>
      <c r="B587" s="18" t="s">
        <v>5444</v>
      </c>
      <c r="C587" t="s">
        <v>5278</v>
      </c>
      <c r="D587" t="s">
        <v>3633</v>
      </c>
      <c r="E587" t="s">
        <v>3634</v>
      </c>
      <c r="F587" t="s">
        <v>5289</v>
      </c>
      <c r="G587" s="3" t="s">
        <v>5491</v>
      </c>
    </row>
    <row r="588" spans="1:7" x14ac:dyDescent="0.3">
      <c r="A588" s="19">
        <v>12453232</v>
      </c>
      <c r="B588" s="18" t="s">
        <v>5446</v>
      </c>
      <c r="C588" t="s">
        <v>5278</v>
      </c>
      <c r="D588" t="s">
        <v>3633</v>
      </c>
      <c r="E588" t="s">
        <v>3634</v>
      </c>
      <c r="F588" t="s">
        <v>5289</v>
      </c>
      <c r="G588" s="3" t="s">
        <v>5491</v>
      </c>
    </row>
    <row r="589" spans="1:7" x14ac:dyDescent="0.3">
      <c r="A589" s="19">
        <v>12454146</v>
      </c>
      <c r="B589" s="18" t="s">
        <v>3670</v>
      </c>
      <c r="C589" t="s">
        <v>5278</v>
      </c>
      <c r="D589" t="s">
        <v>3633</v>
      </c>
      <c r="E589" t="s">
        <v>3634</v>
      </c>
      <c r="F589" t="s">
        <v>5282</v>
      </c>
      <c r="G589" s="3" t="s">
        <v>5491</v>
      </c>
    </row>
    <row r="590" spans="1:7" x14ac:dyDescent="0.3">
      <c r="A590" s="19">
        <v>12454316</v>
      </c>
      <c r="B590" s="18" t="s">
        <v>3697</v>
      </c>
      <c r="C590" t="s">
        <v>5278</v>
      </c>
      <c r="D590" t="s">
        <v>3633</v>
      </c>
      <c r="E590" t="s">
        <v>3634</v>
      </c>
      <c r="F590" t="s">
        <v>5284</v>
      </c>
      <c r="G590" s="3" t="s">
        <v>5491</v>
      </c>
    </row>
    <row r="591" spans="1:7" x14ac:dyDescent="0.3">
      <c r="A591" s="19">
        <v>12454335</v>
      </c>
      <c r="B591" s="18" t="s">
        <v>5437</v>
      </c>
      <c r="C591" t="s">
        <v>5278</v>
      </c>
      <c r="D591" t="s">
        <v>3633</v>
      </c>
      <c r="E591" t="s">
        <v>3634</v>
      </c>
      <c r="F591" t="s">
        <v>5285</v>
      </c>
      <c r="G591" s="3" t="s">
        <v>5491</v>
      </c>
    </row>
    <row r="592" spans="1:7" x14ac:dyDescent="0.3">
      <c r="A592" s="19">
        <v>12454377</v>
      </c>
      <c r="B592" s="18" t="s">
        <v>5434</v>
      </c>
      <c r="C592" t="s">
        <v>5278</v>
      </c>
      <c r="D592" t="s">
        <v>3633</v>
      </c>
      <c r="E592" t="s">
        <v>3634</v>
      </c>
      <c r="F592" t="s">
        <v>5285</v>
      </c>
      <c r="G592" s="3" t="s">
        <v>5491</v>
      </c>
    </row>
    <row r="593" spans="1:7" x14ac:dyDescent="0.3">
      <c r="A593" s="19">
        <v>12454702</v>
      </c>
      <c r="B593" s="18" t="s">
        <v>5448</v>
      </c>
      <c r="C593" t="s">
        <v>5278</v>
      </c>
      <c r="D593" t="s">
        <v>3633</v>
      </c>
      <c r="E593" t="s">
        <v>3634</v>
      </c>
      <c r="F593" t="s">
        <v>5285</v>
      </c>
      <c r="G593" s="3" t="s">
        <v>5491</v>
      </c>
    </row>
    <row r="594" spans="1:7" x14ac:dyDescent="0.3">
      <c r="A594" s="19">
        <v>12454767</v>
      </c>
      <c r="B594" s="18" t="s">
        <v>3739</v>
      </c>
      <c r="C594" t="s">
        <v>5278</v>
      </c>
      <c r="D594" t="s">
        <v>3633</v>
      </c>
      <c r="E594" t="s">
        <v>3634</v>
      </c>
      <c r="F594" t="s">
        <v>5285</v>
      </c>
      <c r="G594" s="3" t="s">
        <v>5491</v>
      </c>
    </row>
    <row r="595" spans="1:7" x14ac:dyDescent="0.3">
      <c r="A595" s="20">
        <v>12459849</v>
      </c>
      <c r="B595" t="s">
        <v>3788</v>
      </c>
      <c r="C595" t="s">
        <v>5294</v>
      </c>
      <c r="D595" t="s">
        <v>3705</v>
      </c>
      <c r="E595" t="s">
        <v>3634</v>
      </c>
      <c r="F595" t="s">
        <v>5292</v>
      </c>
      <c r="G595" s="3" t="s">
        <v>5488</v>
      </c>
    </row>
    <row r="596" spans="1:7" x14ac:dyDescent="0.3">
      <c r="A596" s="20">
        <v>12460624</v>
      </c>
      <c r="B596" t="s">
        <v>3846</v>
      </c>
      <c r="C596" t="s">
        <v>5294</v>
      </c>
      <c r="D596" t="s">
        <v>3705</v>
      </c>
      <c r="E596" t="s">
        <v>3634</v>
      </c>
      <c r="F596" t="s">
        <v>5293</v>
      </c>
      <c r="G596" s="3" t="s">
        <v>5488</v>
      </c>
    </row>
    <row r="597" spans="1:7" x14ac:dyDescent="0.3">
      <c r="A597" s="20">
        <v>12461562</v>
      </c>
      <c r="B597" t="s">
        <v>3788</v>
      </c>
      <c r="C597" t="s">
        <v>5294</v>
      </c>
      <c r="D597" t="s">
        <v>3705</v>
      </c>
      <c r="E597" t="s">
        <v>3634</v>
      </c>
      <c r="F597" t="s">
        <v>5292</v>
      </c>
      <c r="G597" s="3" t="s">
        <v>5488</v>
      </c>
    </row>
    <row r="598" spans="1:7" x14ac:dyDescent="0.3">
      <c r="A598" s="20">
        <v>12465401</v>
      </c>
      <c r="B598" t="s">
        <v>4016</v>
      </c>
      <c r="C598" t="s">
        <v>5294</v>
      </c>
      <c r="D598" t="s">
        <v>3705</v>
      </c>
      <c r="E598" t="s">
        <v>3634</v>
      </c>
      <c r="F598" t="s">
        <v>5293</v>
      </c>
      <c r="G598" s="3" t="s">
        <v>5488</v>
      </c>
    </row>
    <row r="599" spans="1:7" x14ac:dyDescent="0.3">
      <c r="A599" s="20">
        <v>12522152</v>
      </c>
      <c r="B599" t="s">
        <v>3662</v>
      </c>
      <c r="C599" t="s">
        <v>5295</v>
      </c>
      <c r="D599" t="s">
        <v>3628</v>
      </c>
      <c r="E599" t="s">
        <v>3629</v>
      </c>
      <c r="F599" t="s">
        <v>5297</v>
      </c>
      <c r="G599" s="3" t="s">
        <v>5490</v>
      </c>
    </row>
    <row r="600" spans="1:7" x14ac:dyDescent="0.3">
      <c r="A600" s="19">
        <v>12529585</v>
      </c>
      <c r="B600" s="18" t="s">
        <v>5344</v>
      </c>
      <c r="C600" t="s">
        <v>5278</v>
      </c>
      <c r="D600" t="s">
        <v>3633</v>
      </c>
      <c r="E600" t="s">
        <v>3634</v>
      </c>
      <c r="F600" t="s">
        <v>5298</v>
      </c>
      <c r="G600" s="3" t="s">
        <v>5489</v>
      </c>
    </row>
    <row r="601" spans="1:7" x14ac:dyDescent="0.3">
      <c r="A601" s="19">
        <v>12530300</v>
      </c>
      <c r="B601" s="18" t="s">
        <v>3734</v>
      </c>
      <c r="C601" t="s">
        <v>5295</v>
      </c>
      <c r="D601" t="s">
        <v>3628</v>
      </c>
      <c r="E601" t="s">
        <v>3629</v>
      </c>
      <c r="F601" t="s">
        <v>5298</v>
      </c>
      <c r="G601" s="3" t="s">
        <v>5490</v>
      </c>
    </row>
    <row r="602" spans="1:7" x14ac:dyDescent="0.3">
      <c r="A602" s="19">
        <v>12561959</v>
      </c>
      <c r="B602" s="18" t="s">
        <v>5449</v>
      </c>
      <c r="C602" t="s">
        <v>5278</v>
      </c>
      <c r="D602" t="s">
        <v>3633</v>
      </c>
      <c r="E602" t="s">
        <v>3634</v>
      </c>
      <c r="F602" t="s">
        <v>5284</v>
      </c>
      <c r="G602" s="3" t="s">
        <v>5491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996-26E2-437B-968F-E84DAB64472F}">
  <sheetPr>
    <tabColor theme="1" tint="0.499984740745262"/>
  </sheetPr>
  <dimension ref="A1:F54"/>
  <sheetViews>
    <sheetView topLeftCell="A26" workbookViewId="0">
      <selection activeCell="A55" sqref="A55"/>
    </sheetView>
  </sheetViews>
  <sheetFormatPr defaultRowHeight="14.4" x14ac:dyDescent="0.3"/>
  <cols>
    <col min="1" max="1" width="28.5546875" style="1" customWidth="1"/>
    <col min="2" max="2" width="9.109375" style="1"/>
    <col min="3" max="3" width="27.33203125" style="1" bestFit="1" customWidth="1"/>
    <col min="4" max="4" width="9.109375" style="1"/>
    <col min="5" max="6" width="8.88671875" style="1"/>
  </cols>
  <sheetData>
    <row r="1" spans="1:6" x14ac:dyDescent="0.3">
      <c r="A1" s="35" t="s">
        <v>5277</v>
      </c>
      <c r="B1" s="35" t="s">
        <v>5279</v>
      </c>
      <c r="C1" s="35" t="s">
        <v>5483</v>
      </c>
      <c r="D1" s="35" t="s">
        <v>5478</v>
      </c>
      <c r="E1" s="37" t="s">
        <v>5485</v>
      </c>
      <c r="F1" s="37" t="s">
        <v>5486</v>
      </c>
    </row>
    <row r="2" spans="1:6" x14ac:dyDescent="0.3">
      <c r="A2" s="31" t="s">
        <v>5494</v>
      </c>
      <c r="B2" s="36" t="s">
        <v>5280</v>
      </c>
      <c r="C2" s="36" t="str">
        <f>_xlfn.CONCAT(A2:B2)</f>
        <v>CASING, ERW, ALLOYL-80</v>
      </c>
      <c r="D2" s="36">
        <v>1</v>
      </c>
      <c r="E2" s="31"/>
      <c r="F2" s="31"/>
    </row>
    <row r="3" spans="1:6" x14ac:dyDescent="0.3">
      <c r="A3" s="31" t="s">
        <v>5494</v>
      </c>
      <c r="B3" s="36" t="s">
        <v>5281</v>
      </c>
      <c r="C3" s="36" t="str">
        <f t="shared" ref="C3:C11" si="0">_xlfn.CONCAT(A3:B3)</f>
        <v>CASING, ERW, ALLOYN-80</v>
      </c>
      <c r="D3" s="36">
        <v>1</v>
      </c>
      <c r="E3" s="31"/>
      <c r="F3" s="31"/>
    </row>
    <row r="4" spans="1:6" x14ac:dyDescent="0.3">
      <c r="A4" s="31" t="s">
        <v>5494</v>
      </c>
      <c r="B4" s="36" t="s">
        <v>5282</v>
      </c>
      <c r="C4" s="36" t="str">
        <f t="shared" si="0"/>
        <v>CASING, ERW, ALLOYP-110</v>
      </c>
      <c r="D4" s="36">
        <v>2</v>
      </c>
      <c r="E4" s="31"/>
      <c r="F4" s="31"/>
    </row>
    <row r="5" spans="1:6" x14ac:dyDescent="0.3">
      <c r="A5" s="31" t="s">
        <v>5494</v>
      </c>
      <c r="B5" s="36" t="s">
        <v>5283</v>
      </c>
      <c r="C5" s="36" t="str">
        <f t="shared" si="0"/>
        <v>CASING, ERW, ALLOYP-110HC</v>
      </c>
      <c r="D5" s="36">
        <v>2</v>
      </c>
      <c r="E5" s="31"/>
      <c r="F5" s="31"/>
    </row>
    <row r="6" spans="1:6" x14ac:dyDescent="0.3">
      <c r="A6" s="31" t="s">
        <v>5494</v>
      </c>
      <c r="B6" s="36" t="s">
        <v>5284</v>
      </c>
      <c r="C6" s="36" t="str">
        <f t="shared" si="0"/>
        <v>CASING, ERW, ALLOYC-110</v>
      </c>
      <c r="D6" s="36">
        <v>3</v>
      </c>
      <c r="E6" s="31"/>
      <c r="F6" s="31"/>
    </row>
    <row r="7" spans="1:6" x14ac:dyDescent="0.3">
      <c r="A7" s="31" t="s">
        <v>5494</v>
      </c>
      <c r="B7" s="36" t="s">
        <v>5285</v>
      </c>
      <c r="C7" s="36" t="str">
        <f t="shared" si="0"/>
        <v>CASING, ERW, ALLOYC-110HC</v>
      </c>
      <c r="D7" s="36">
        <v>3</v>
      </c>
      <c r="E7" s="31"/>
      <c r="F7" s="31"/>
    </row>
    <row r="8" spans="1:6" x14ac:dyDescent="0.3">
      <c r="A8" s="31" t="s">
        <v>5494</v>
      </c>
      <c r="B8" s="36" t="s">
        <v>5286</v>
      </c>
      <c r="C8" s="36" t="str">
        <f t="shared" si="0"/>
        <v>CASING, ERW, ALLOYQ-125</v>
      </c>
      <c r="D8" s="36">
        <v>4</v>
      </c>
      <c r="E8" s="31"/>
      <c r="F8" s="31"/>
    </row>
    <row r="9" spans="1:6" x14ac:dyDescent="0.3">
      <c r="A9" s="31" t="s">
        <v>5494</v>
      </c>
      <c r="B9" s="36" t="s">
        <v>5287</v>
      </c>
      <c r="C9" s="36" t="str">
        <f t="shared" si="0"/>
        <v>CASING, ERW, ALLOYQ-125HC</v>
      </c>
      <c r="D9" s="36">
        <v>4</v>
      </c>
      <c r="E9" s="31"/>
      <c r="F9" s="31"/>
    </row>
    <row r="10" spans="1:6" x14ac:dyDescent="0.3">
      <c r="A10" s="31" t="s">
        <v>5494</v>
      </c>
      <c r="B10" s="36" t="s">
        <v>5288</v>
      </c>
      <c r="C10" s="36" t="str">
        <f t="shared" si="0"/>
        <v>CASING, ERW, ALLOYC-125</v>
      </c>
      <c r="D10" s="36">
        <v>5</v>
      </c>
      <c r="E10" s="31"/>
      <c r="F10" s="31"/>
    </row>
    <row r="11" spans="1:6" x14ac:dyDescent="0.3">
      <c r="A11" s="31" t="s">
        <v>5494</v>
      </c>
      <c r="B11" s="36" t="s">
        <v>5289</v>
      </c>
      <c r="C11" s="36" t="str">
        <f t="shared" si="0"/>
        <v>CASING, ERW, ALLOYC-125HC</v>
      </c>
      <c r="D11" s="36">
        <v>5</v>
      </c>
      <c r="E11" s="31"/>
      <c r="F11" s="31"/>
    </row>
    <row r="12" spans="1:6" x14ac:dyDescent="0.3">
      <c r="A12" s="31" t="s">
        <v>5491</v>
      </c>
      <c r="B12" s="36" t="s">
        <v>5301</v>
      </c>
      <c r="C12" s="36" t="str">
        <f>_xlfn.CONCAT(A12:B12)</f>
        <v>CASING, ALLOY, SEAMLESSK-55</v>
      </c>
      <c r="D12" s="36">
        <v>1</v>
      </c>
      <c r="E12" s="31"/>
      <c r="F12" s="31"/>
    </row>
    <row r="13" spans="1:6" x14ac:dyDescent="0.3">
      <c r="A13" s="31" t="s">
        <v>5491</v>
      </c>
      <c r="B13" s="36" t="s">
        <v>5280</v>
      </c>
      <c r="C13" s="36" t="str">
        <f>_xlfn.CONCAT(A13:B13)</f>
        <v>CASING, ALLOY, SEAMLESSL-80</v>
      </c>
      <c r="D13" s="36">
        <v>1</v>
      </c>
      <c r="E13" s="31"/>
      <c r="F13" s="31"/>
    </row>
    <row r="14" spans="1:6" x14ac:dyDescent="0.3">
      <c r="A14" s="31" t="s">
        <v>5491</v>
      </c>
      <c r="B14" s="36" t="s">
        <v>5281</v>
      </c>
      <c r="C14" s="36" t="str">
        <f t="shared" ref="C14:C54" si="1">_xlfn.CONCAT(A14:B14)</f>
        <v>CASING, ALLOY, SEAMLESSN-80</v>
      </c>
      <c r="D14" s="36">
        <v>1</v>
      </c>
      <c r="E14" s="31"/>
      <c r="F14" s="31"/>
    </row>
    <row r="15" spans="1:6" x14ac:dyDescent="0.3">
      <c r="A15" s="31" t="s">
        <v>5491</v>
      </c>
      <c r="B15" s="36" t="s">
        <v>5282</v>
      </c>
      <c r="C15" s="36" t="str">
        <f t="shared" si="1"/>
        <v>CASING, ALLOY, SEAMLESSP-110</v>
      </c>
      <c r="D15" s="36">
        <v>2</v>
      </c>
      <c r="E15" s="31"/>
      <c r="F15" s="31"/>
    </row>
    <row r="16" spans="1:6" x14ac:dyDescent="0.3">
      <c r="A16" s="31" t="s">
        <v>5491</v>
      </c>
      <c r="B16" s="36" t="s">
        <v>5283</v>
      </c>
      <c r="C16" s="36" t="str">
        <f t="shared" si="1"/>
        <v>CASING, ALLOY, SEAMLESSP-110HC</v>
      </c>
      <c r="D16" s="36">
        <v>2</v>
      </c>
      <c r="E16" s="31"/>
      <c r="F16" s="31"/>
    </row>
    <row r="17" spans="1:6" x14ac:dyDescent="0.3">
      <c r="A17" s="31" t="s">
        <v>5491</v>
      </c>
      <c r="B17" s="36" t="s">
        <v>5284</v>
      </c>
      <c r="C17" s="36" t="str">
        <f t="shared" si="1"/>
        <v>CASING, ALLOY, SEAMLESSC-110</v>
      </c>
      <c r="D17" s="36">
        <v>3</v>
      </c>
      <c r="E17" s="31"/>
      <c r="F17" s="31"/>
    </row>
    <row r="18" spans="1:6" x14ac:dyDescent="0.3">
      <c r="A18" s="31" t="s">
        <v>5491</v>
      </c>
      <c r="B18" s="36" t="s">
        <v>5285</v>
      </c>
      <c r="C18" s="36" t="str">
        <f t="shared" si="1"/>
        <v>CASING, ALLOY, SEAMLESSC-110HC</v>
      </c>
      <c r="D18" s="36">
        <v>3</v>
      </c>
      <c r="E18" s="31"/>
      <c r="F18" s="31"/>
    </row>
    <row r="19" spans="1:6" x14ac:dyDescent="0.3">
      <c r="A19" s="31" t="s">
        <v>5491</v>
      </c>
      <c r="B19" s="36" t="s">
        <v>5286</v>
      </c>
      <c r="C19" s="36" t="str">
        <f t="shared" si="1"/>
        <v>CASING, ALLOY, SEAMLESSQ-125</v>
      </c>
      <c r="D19" s="36">
        <v>4</v>
      </c>
      <c r="E19" s="31"/>
      <c r="F19" s="31"/>
    </row>
    <row r="20" spans="1:6" x14ac:dyDescent="0.3">
      <c r="A20" s="31" t="s">
        <v>5491</v>
      </c>
      <c r="B20" s="36" t="s">
        <v>5287</v>
      </c>
      <c r="C20" s="36" t="str">
        <f t="shared" si="1"/>
        <v>CASING, ALLOY, SEAMLESSQ-125HC</v>
      </c>
      <c r="D20" s="36">
        <v>4</v>
      </c>
      <c r="E20" s="31"/>
      <c r="F20" s="31"/>
    </row>
    <row r="21" spans="1:6" x14ac:dyDescent="0.3">
      <c r="A21" s="31" t="s">
        <v>5491</v>
      </c>
      <c r="B21" s="36" t="s">
        <v>5288</v>
      </c>
      <c r="C21" s="36" t="str">
        <f t="shared" si="1"/>
        <v>CASING, ALLOY, SEAMLESSC-125</v>
      </c>
      <c r="D21" s="36">
        <v>5</v>
      </c>
      <c r="E21" s="31"/>
      <c r="F21" s="31"/>
    </row>
    <row r="22" spans="1:6" x14ac:dyDescent="0.3">
      <c r="A22" s="31" t="s">
        <v>5491</v>
      </c>
      <c r="B22" s="36" t="s">
        <v>5289</v>
      </c>
      <c r="C22" s="36" t="str">
        <f t="shared" si="1"/>
        <v>CASING, ALLOY, SEAMLESSC-125HC</v>
      </c>
      <c r="D22" s="36">
        <v>5</v>
      </c>
      <c r="E22" s="31"/>
      <c r="F22" s="31"/>
    </row>
    <row r="23" spans="1:6" x14ac:dyDescent="0.3">
      <c r="A23" s="31" t="s">
        <v>5488</v>
      </c>
      <c r="B23" s="36" t="s">
        <v>5479</v>
      </c>
      <c r="C23" s="36" t="str">
        <f t="shared" si="1"/>
        <v>CASING, ERW, CARBONX-42</v>
      </c>
      <c r="D23" s="36">
        <v>1</v>
      </c>
      <c r="E23" s="31"/>
      <c r="F23" s="31"/>
    </row>
    <row r="24" spans="1:6" x14ac:dyDescent="0.3">
      <c r="A24" s="31" t="s">
        <v>5488</v>
      </c>
      <c r="B24" s="36" t="s">
        <v>5480</v>
      </c>
      <c r="C24" s="36" t="str">
        <f t="shared" si="1"/>
        <v>CASING, ERW, CARBONX-46</v>
      </c>
      <c r="D24" s="36">
        <v>2</v>
      </c>
      <c r="E24" s="31"/>
      <c r="F24" s="31"/>
    </row>
    <row r="25" spans="1:6" x14ac:dyDescent="0.3">
      <c r="A25" s="31" t="s">
        <v>5488</v>
      </c>
      <c r="B25" s="36" t="s">
        <v>5481</v>
      </c>
      <c r="C25" s="36" t="str">
        <f t="shared" si="1"/>
        <v>CASING, ERW, CARBONX-52</v>
      </c>
      <c r="D25" s="36">
        <v>3</v>
      </c>
      <c r="E25" s="31"/>
      <c r="F25" s="31"/>
    </row>
    <row r="26" spans="1:6" x14ac:dyDescent="0.3">
      <c r="A26" s="31" t="s">
        <v>5488</v>
      </c>
      <c r="B26" s="36" t="s">
        <v>5290</v>
      </c>
      <c r="C26" s="36" t="str">
        <f t="shared" si="1"/>
        <v>CASING, ERW, CARBONX-56</v>
      </c>
      <c r="D26" s="36">
        <v>4</v>
      </c>
      <c r="E26" s="31"/>
      <c r="F26" s="31"/>
    </row>
    <row r="27" spans="1:6" x14ac:dyDescent="0.3">
      <c r="A27" s="31" t="s">
        <v>5488</v>
      </c>
      <c r="B27" s="36" t="s">
        <v>5293</v>
      </c>
      <c r="C27" s="36" t="str">
        <f t="shared" si="1"/>
        <v>CASING, ERW, CARBONX-60</v>
      </c>
      <c r="D27" s="36">
        <v>5</v>
      </c>
      <c r="E27" s="31"/>
      <c r="F27" s="31"/>
    </row>
    <row r="28" spans="1:6" x14ac:dyDescent="0.3">
      <c r="A28" s="31" t="s">
        <v>5488</v>
      </c>
      <c r="B28" s="36" t="s">
        <v>5482</v>
      </c>
      <c r="C28" s="36" t="str">
        <f t="shared" si="1"/>
        <v>CASING, ERW, CARBONX-65</v>
      </c>
      <c r="D28" s="36">
        <v>6</v>
      </c>
      <c r="E28" s="31"/>
      <c r="F28" s="31"/>
    </row>
    <row r="29" spans="1:6" x14ac:dyDescent="0.3">
      <c r="A29" s="31" t="s">
        <v>5488</v>
      </c>
      <c r="B29" s="36" t="s">
        <v>5292</v>
      </c>
      <c r="C29" s="36" t="str">
        <f t="shared" si="1"/>
        <v>CASING, ERW, CARBONX-70</v>
      </c>
      <c r="D29" s="36">
        <v>7</v>
      </c>
      <c r="E29" s="31"/>
      <c r="F29" s="31"/>
    </row>
    <row r="30" spans="1:6" x14ac:dyDescent="0.3">
      <c r="A30" s="31" t="s">
        <v>5488</v>
      </c>
      <c r="B30" s="36" t="s">
        <v>5291</v>
      </c>
      <c r="C30" s="36" t="str">
        <f t="shared" si="1"/>
        <v>CASING, ERW, CARBONX-80</v>
      </c>
      <c r="D30" s="36">
        <v>8</v>
      </c>
      <c r="E30" s="31"/>
      <c r="F30" s="31"/>
    </row>
    <row r="31" spans="1:6" x14ac:dyDescent="0.3">
      <c r="A31" s="31" t="s">
        <v>5492</v>
      </c>
      <c r="B31" s="36" t="s">
        <v>5280</v>
      </c>
      <c r="C31" s="36" t="str">
        <f t="shared" si="1"/>
        <v>TUBING, ALLOY, SEAMLESSL-80</v>
      </c>
      <c r="D31" s="36">
        <v>1</v>
      </c>
      <c r="E31" s="31"/>
      <c r="F31" s="31"/>
    </row>
    <row r="32" spans="1:6" x14ac:dyDescent="0.3">
      <c r="A32" s="31" t="s">
        <v>5492</v>
      </c>
      <c r="B32" s="36" t="s">
        <v>5281</v>
      </c>
      <c r="C32" s="36" t="str">
        <f t="shared" si="1"/>
        <v>TUBING, ALLOY, SEAMLESSN-80</v>
      </c>
      <c r="D32" s="36">
        <v>1</v>
      </c>
      <c r="E32" s="31"/>
      <c r="F32" s="31"/>
    </row>
    <row r="33" spans="1:6" x14ac:dyDescent="0.3">
      <c r="A33" s="31" t="s">
        <v>5492</v>
      </c>
      <c r="B33" s="36" t="s">
        <v>5282</v>
      </c>
      <c r="C33" s="36" t="str">
        <f t="shared" si="1"/>
        <v>TUBING, ALLOY, SEAMLESSP-110</v>
      </c>
      <c r="D33" s="36">
        <v>2</v>
      </c>
      <c r="E33" s="31"/>
      <c r="F33" s="31"/>
    </row>
    <row r="34" spans="1:6" x14ac:dyDescent="0.3">
      <c r="A34" s="31" t="s">
        <v>5492</v>
      </c>
      <c r="B34" s="36" t="s">
        <v>5283</v>
      </c>
      <c r="C34" s="36" t="str">
        <f t="shared" si="1"/>
        <v>TUBING, ALLOY, SEAMLESSP-110HC</v>
      </c>
      <c r="D34" s="36">
        <v>2</v>
      </c>
      <c r="E34" s="31"/>
      <c r="F34" s="31"/>
    </row>
    <row r="35" spans="1:6" x14ac:dyDescent="0.3">
      <c r="A35" s="31" t="s">
        <v>5492</v>
      </c>
      <c r="B35" s="36" t="s">
        <v>5284</v>
      </c>
      <c r="C35" s="36" t="str">
        <f t="shared" si="1"/>
        <v>TUBING, ALLOY, SEAMLESSC-110</v>
      </c>
      <c r="D35" s="36">
        <v>3</v>
      </c>
      <c r="E35" s="31"/>
      <c r="F35" s="31"/>
    </row>
    <row r="36" spans="1:6" x14ac:dyDescent="0.3">
      <c r="A36" s="31" t="s">
        <v>5492</v>
      </c>
      <c r="B36" s="36" t="s">
        <v>5285</v>
      </c>
      <c r="C36" s="36" t="str">
        <f t="shared" si="1"/>
        <v>TUBING, ALLOY, SEAMLESSC-110HC</v>
      </c>
      <c r="D36" s="36">
        <v>3</v>
      </c>
      <c r="E36" s="31"/>
      <c r="F36" s="31"/>
    </row>
    <row r="37" spans="1:6" x14ac:dyDescent="0.3">
      <c r="A37" s="31" t="s">
        <v>5492</v>
      </c>
      <c r="B37" s="36" t="s">
        <v>5286</v>
      </c>
      <c r="C37" s="36" t="str">
        <f t="shared" si="1"/>
        <v>TUBING, ALLOY, SEAMLESSQ-125</v>
      </c>
      <c r="D37" s="36">
        <v>4</v>
      </c>
      <c r="E37" s="31"/>
      <c r="F37" s="31"/>
    </row>
    <row r="38" spans="1:6" x14ac:dyDescent="0.3">
      <c r="A38" s="31" t="s">
        <v>5492</v>
      </c>
      <c r="B38" s="36" t="s">
        <v>5287</v>
      </c>
      <c r="C38" s="36" t="str">
        <f t="shared" si="1"/>
        <v>TUBING, ALLOY, SEAMLESSQ-125HC</v>
      </c>
      <c r="D38" s="36">
        <v>4</v>
      </c>
      <c r="E38" s="31"/>
      <c r="F38" s="31"/>
    </row>
    <row r="39" spans="1:6" x14ac:dyDescent="0.3">
      <c r="A39" s="31" t="s">
        <v>5492</v>
      </c>
      <c r="B39" s="36" t="s">
        <v>5288</v>
      </c>
      <c r="C39" s="36" t="str">
        <f t="shared" si="1"/>
        <v>TUBING, ALLOY, SEAMLESSC-125</v>
      </c>
      <c r="D39" s="36">
        <v>5</v>
      </c>
      <c r="E39" s="31"/>
      <c r="F39" s="31"/>
    </row>
    <row r="40" spans="1:6" x14ac:dyDescent="0.3">
      <c r="A40" s="31" t="s">
        <v>5492</v>
      </c>
      <c r="B40" s="36" t="s">
        <v>5289</v>
      </c>
      <c r="C40" s="36" t="str">
        <f t="shared" si="1"/>
        <v>TUBING, ALLOY, SEAMLESSC-125HC</v>
      </c>
      <c r="D40" s="36">
        <v>5</v>
      </c>
      <c r="E40" s="31"/>
      <c r="F40" s="31"/>
    </row>
    <row r="41" spans="1:6" x14ac:dyDescent="0.3">
      <c r="A41" s="40" t="s">
        <v>5496</v>
      </c>
      <c r="B41" s="38" t="s">
        <v>5479</v>
      </c>
      <c r="C41" s="36" t="str">
        <f t="shared" si="1"/>
        <v>CARBON ERW, TUBINGX-42</v>
      </c>
      <c r="D41" s="36">
        <v>1</v>
      </c>
      <c r="E41" s="31"/>
      <c r="F41" s="31"/>
    </row>
    <row r="42" spans="1:6" x14ac:dyDescent="0.3">
      <c r="A42" s="40" t="s">
        <v>5496</v>
      </c>
      <c r="B42" s="38" t="s">
        <v>5480</v>
      </c>
      <c r="C42" s="36" t="str">
        <f t="shared" si="1"/>
        <v>CARBON ERW, TUBINGX-46</v>
      </c>
      <c r="D42" s="36">
        <v>2</v>
      </c>
      <c r="E42" s="31"/>
      <c r="F42" s="31"/>
    </row>
    <row r="43" spans="1:6" x14ac:dyDescent="0.3">
      <c r="A43" s="40" t="s">
        <v>5496</v>
      </c>
      <c r="B43" s="38" t="s">
        <v>5481</v>
      </c>
      <c r="C43" s="36" t="str">
        <f t="shared" si="1"/>
        <v>CARBON ERW, TUBINGX-52</v>
      </c>
      <c r="D43" s="36">
        <v>3</v>
      </c>
      <c r="E43" s="31"/>
      <c r="F43" s="31"/>
    </row>
    <row r="44" spans="1:6" x14ac:dyDescent="0.3">
      <c r="A44" s="40" t="s">
        <v>5496</v>
      </c>
      <c r="B44" s="38" t="s">
        <v>5290</v>
      </c>
      <c r="C44" s="36" t="str">
        <f t="shared" si="1"/>
        <v>CARBON ERW, TUBINGX-56</v>
      </c>
      <c r="D44" s="36">
        <v>4</v>
      </c>
      <c r="E44" s="31"/>
      <c r="F44" s="31"/>
    </row>
    <row r="45" spans="1:6" x14ac:dyDescent="0.3">
      <c r="A45" s="40" t="s">
        <v>5496</v>
      </c>
      <c r="B45" s="38" t="s">
        <v>5293</v>
      </c>
      <c r="C45" s="36" t="str">
        <f t="shared" si="1"/>
        <v>CARBON ERW, TUBINGX-60</v>
      </c>
      <c r="D45" s="36">
        <v>5</v>
      </c>
      <c r="E45" s="31"/>
      <c r="F45" s="31"/>
    </row>
    <row r="46" spans="1:6" x14ac:dyDescent="0.3">
      <c r="A46" s="40" t="s">
        <v>5496</v>
      </c>
      <c r="B46" s="38" t="s">
        <v>5482</v>
      </c>
      <c r="C46" s="36" t="str">
        <f t="shared" si="1"/>
        <v>CARBON ERW, TUBINGX-65</v>
      </c>
      <c r="D46" s="36">
        <v>6</v>
      </c>
      <c r="E46" s="31"/>
      <c r="F46" s="31"/>
    </row>
    <row r="47" spans="1:6" x14ac:dyDescent="0.3">
      <c r="A47" s="40" t="s">
        <v>5496</v>
      </c>
      <c r="B47" s="38" t="s">
        <v>5292</v>
      </c>
      <c r="C47" s="36" t="str">
        <f t="shared" si="1"/>
        <v>CARBON ERW, TUBINGX-70</v>
      </c>
      <c r="D47" s="36">
        <v>7</v>
      </c>
      <c r="E47" s="31"/>
      <c r="F47" s="31"/>
    </row>
    <row r="48" spans="1:6" x14ac:dyDescent="0.3">
      <c r="A48" s="40" t="s">
        <v>5496</v>
      </c>
      <c r="B48" s="38" t="s">
        <v>5291</v>
      </c>
      <c r="C48" s="36" t="str">
        <f t="shared" si="1"/>
        <v>CARBON ERW, TUBINGX-80</v>
      </c>
      <c r="D48" s="36">
        <v>8</v>
      </c>
      <c r="E48" s="31"/>
      <c r="F48" s="31"/>
    </row>
    <row r="49" spans="1:6" x14ac:dyDescent="0.3">
      <c r="A49" s="31" t="s">
        <v>5490</v>
      </c>
      <c r="B49" s="31" t="s">
        <v>5297</v>
      </c>
      <c r="C49" s="31" t="str">
        <f t="shared" si="1"/>
        <v>TUBING, STAINLESS, SEAMLESSSMSS 95 ksi</v>
      </c>
      <c r="D49" s="31">
        <v>1</v>
      </c>
      <c r="E49" s="31"/>
      <c r="F49" s="31"/>
    </row>
    <row r="50" spans="1:6" x14ac:dyDescent="0.3">
      <c r="A50" s="31" t="s">
        <v>5490</v>
      </c>
      <c r="B50" s="31" t="s">
        <v>5497</v>
      </c>
      <c r="C50" s="31" t="str">
        <f t="shared" si="1"/>
        <v>TUBING, STAINLESS, SEAMLESSSMSS 110 ksi</v>
      </c>
      <c r="D50" s="31">
        <v>2</v>
      </c>
      <c r="E50" s="31"/>
      <c r="F50" s="31"/>
    </row>
    <row r="51" spans="1:6" x14ac:dyDescent="0.3">
      <c r="A51" s="31" t="s">
        <v>5490</v>
      </c>
      <c r="B51" s="31" t="s">
        <v>5298</v>
      </c>
      <c r="C51" s="31" t="str">
        <f t="shared" si="1"/>
        <v>TUBING, STAINLESS, SEAMLESSSDSS 125 ksi</v>
      </c>
      <c r="D51" s="31">
        <v>3</v>
      </c>
      <c r="E51" s="31"/>
      <c r="F51" s="31"/>
    </row>
    <row r="52" spans="1:6" x14ac:dyDescent="0.3">
      <c r="A52" s="31" t="s">
        <v>5489</v>
      </c>
      <c r="B52" s="31" t="s">
        <v>5297</v>
      </c>
      <c r="C52" s="31" t="str">
        <f t="shared" si="1"/>
        <v>CASING, STAINLESS, SEAMLESSSMSS 95 ksi</v>
      </c>
      <c r="D52" s="31">
        <v>1</v>
      </c>
      <c r="E52" s="31"/>
      <c r="F52" s="31"/>
    </row>
    <row r="53" spans="1:6" x14ac:dyDescent="0.3">
      <c r="A53" s="31" t="s">
        <v>5489</v>
      </c>
      <c r="B53" s="31" t="s">
        <v>5497</v>
      </c>
      <c r="C53" s="31" t="str">
        <f t="shared" si="1"/>
        <v>CASING, STAINLESS, SEAMLESSSMSS 110 ksi</v>
      </c>
      <c r="D53" s="31">
        <v>2</v>
      </c>
      <c r="E53" s="31"/>
      <c r="F53" s="31"/>
    </row>
    <row r="54" spans="1:6" x14ac:dyDescent="0.3">
      <c r="A54" s="31" t="s">
        <v>5489</v>
      </c>
      <c r="B54" s="31" t="s">
        <v>5298</v>
      </c>
      <c r="C54" s="31" t="str">
        <f t="shared" si="1"/>
        <v>CASING, STAINLESS, SEAMLESSSDSS 125 ksi</v>
      </c>
      <c r="D54" s="31">
        <v>3</v>
      </c>
      <c r="E54" s="31"/>
      <c r="F54" s="31"/>
    </row>
  </sheetData>
  <autoFilter ref="A1:F48" xr:uid="{E293A482-B281-4B00-8874-34C7FD2A504B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7 b 2 2 3 8 3 - 7 2 c 5 - 4 e a 4 - 8 b 4 5 - f 7 e 9 7 0 7 4 4 5 0 0 " > < C u s t o m C o n t e n t > < ! [ C D A T A [ < ? x m l   v e r s i o n = " 1 . 0 "   e n c o d i n g = " u t f - 1 6 " ? > < S e t t i n g s > < C a l c u l a t e d F i e l d s > < i t e m > < M e a s u r e N a m e > s o m a _ E s t i m a t i v a < / M e a s u r e N a m e > < D i s p l a y N a m e > s o m a _ E s t i m a t i v a < / D i s p l a y N a m e > < V i s i b l e > F a l s e < / V i s i b l e > < / i t e m > < i t e m > < M e a s u r e N a m e > P e r c e n t u a l _ U F < / M e a s u r e N a m e > < D i s p l a y N a m e > P e r c e n t u a l _ U F 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i t e m > < M e a s u r e N a m e > P e r c e n t u a l _ r e g i a o < / M e a s u r e N a m e > < D i s p l a y N a m e > P e r c e n t u a l _ r e g i a o < / D i s p l a y N a m e > < V i s i b l e > F a l s e < / V i s i b l e > < / i t e m > < i t e m > < M e a s u r e N a m e > C o n t a _ N M < / M e a s u r e N a m e > < D i s p l a y N a m e > C o n t a _ N M < / D i s p l a y N a m e > < V i s i b l e > F a l s e < / V i s i b l e > < / i t e m > < i t e m > < M e a s u r e N a m e > P e r c e n t u a l _ g r p _ m e r c < / M e a s u r e N a m e > < D i s p l a y N a m e > P e r c e n t u a l _ g r p _ m e r c < / D i s p l a y N a m e > < V i s i b l e > F a l s e < / V i s i b l e > < / i t e m > < i t e m > < M e a s u r e N a m e > P e r c e n t u a l _ U M B < / M e a s u r e N a m e > < D i s p l a y N a m e > P e r c e n t u a l _ U M B < / D i s p l a y N a m e > < V i s i b l e > F a l s e < / V i s i b l e > < / i t e m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5 7 f 7 9 3 2 - f a 4 0 - 4 8 2 1 - a e 4 7 - b 1 f a 9 e e 4 d 5 9 f " > < C u s t o m C o n t e n t > < ! [ C D A T A [ < ? x m l   v e r s i o n = " 1 . 0 "   e n c o d i n g = " u t f - 1 6 " ? > < S e t t i n g s > < C a l c u l a t e d F i e l d s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7 7 3 8 d c e 9 - 6 9 2 e - 4 4 8 2 - a 3 2 2 - 7 1 0 f c 5 1 7 0 0 c 0 " > < C u s t o m C o n t e n t > < ! [ C D A T A [ < ? x m l   v e r s i o n = " 1 . 0 "   e n c o d i n g = " u t f - 1 6 " ? > < S e t t i n g s > < C a l c u l a t e d F i e l d s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i t e m > < M e a s u r e N a m e > s o m a E s t i m a t i v a < / M e a s u r e N a m e > < D i s p l a y N a m e > s o m a E s t i m a t i v a 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0 c d e a f 2 - 0 c d 1 - 4 a 1 7 - b 1 6 0 - 3 c 5 d 3 7 3 c f 3 a a " > < C u s t o m C o n t e n t > < ! [ C D A T A [ < ? x m l   v e r s i o n = " 1 . 0 "   e n c o d i n g = " u t f - 1 6 " ? > < S e t t i n g s > < C a l c u l a t e d F i e l d s > < i t e m > < M e a s u r e N a m e > s o m a _ E s t i m a t i v a < / M e a s u r e N a m e > < D i s p l a y N a m e > s o m a _ E s t i m a t i v a < / D i s p l a y N a m e > < V i s i b l e > F a l s e < / V i s i b l e > < / i t e m > < i t e m > < M e a s u r e N a m e > P e r c e n t u a l _ U F < / M e a s u r e N a m e > < D i s p l a y N a m e > P e r c e n t u a l _ U F 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i t e m > < M e a s u r e N a m e > P e r c e n t u a l _ r e g i a o < / M e a s u r e N a m e > < D i s p l a y N a m e > P e r c e n t u a l _ r e g i a o < / D i s p l a y N a m e > < V i s i b l e > F a l s e < / V i s i b l e > < / i t e m > < i t e m > < M e a s u r e N a m e > P e r c e n t u a l _ g r p _ m e r c < / M e a s u r e N a m e > < D i s p l a y N a m e > P e r c e n t u a l _ g r p _ m e r c < / D i s p l a y N a m e > < V i s i b l e > F a l s e < / V i s i b l e > < / i t e m > < i t e m > < M e a s u r e N a m e > C o n t a _ N M < / M e a s u r e N a m e > < D i s p l a y N a m e > C o n t a _ N M < / D i s p l a y N a m e > < V i s i b l e > F a l s e < / V i s i b l e > < / i t e m > < i t e m > < M e a s u r e N a m e > P e r c e n t u a l _ U M B < / M e a s u r e N a m e > < D i s p l a y N a m e > P e r c e n t u a l _ U M B < / D i s p l a y N a m e > < V i s i b l e > F a l s e < / V i s i b l e > < / i t e m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e l a 9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6 1 1 9 4 e 3 - 0 8 d c - 4 9 9 f - b c 1 1 - c c f e a a 3 a 0 1 c f " > < C u s t o m C o n t e n t > < ! [ C D A T A [ < ? x m l   v e r s i o n = " 1 . 0 "   e n c o d i n g = " u t f - 1 6 " ? > < S e t t i n g s > < C a l c u l a t e d F i e l d s > < i t e m > < M e a s u r e N a m e > s o m a _ E s t i m a t i v a < / M e a s u r e N a m e > < D i s p l a y N a m e > s o m a _ E s t i m a t i v a < / D i s p l a y N a m e > < V i s i b l e > F a l s e < / V i s i b l e > < / i t e m > < i t e m > < M e a s u r e N a m e > P e r c e n t u a l _ U F < / M e a s u r e N a m e > < D i s p l a y N a m e > P e r c e n t u a l _ U F 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i t e m > < M e a s u r e N a m e > P e r c e n t u a l _ r e g i a o < / M e a s u r e N a m e > < D i s p l a y N a m e > P e r c e n t u a l _ r e g i a o < / D i s p l a y N a m e > < V i s i b l e > F a l s e < / V i s i b l e > < / i t e m > < i t e m > < M e a s u r e N a m e > P e r c e n t u a l _ g r p _ m e r c < / M e a s u r e N a m e > < D i s p l a y N a m e > P e r c e n t u a l _ g r p _ m e r c < / D i s p l a y N a m e > < V i s i b l e > F a l s e < / V i s i b l e > < / i t e m > < i t e m > < M e a s u r e N a m e > C o n t a _ N M < / M e a s u r e N a m e > < D i s p l a y N a m e > C o n t a _ N M < / D i s p l a y N a m e > < V i s i b l e > F a l s e < / V i s i b l e > < / i t e m > < i t e m > < M e a s u r e N a m e > P e r c e n t u a l _ U M B < / M e a s u r e N a m e > < D i s p l a y N a m e > P e r c e n t u a l _ U M B < / D i s p l a y N a m e > < V i s i b l e > F a l s e < / V i s i b l e > < / i t e m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c c d 2 6 0 e - 5 3 e 2 - 4 d f 4 - 8 7 7 c - 4 e 9 e 5 e e 8 6 4 d 9 " > < C u s t o m C o n t e n t > < ! [ C D A T A [ < ? x m l   v e r s i o n = " 1 . 0 "   e n c o d i n g = " u t f - 1 6 " ? > < S e t t i n g s > < C a l c u l a t e d F i e l d s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 2 0 2 1 - 0 7 - 2 1 T 1 1 : 3 5 : 4 1 . 3 8 3 3 8 6 1 - 0 3 : 0 0 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b 0 2 9 9 7 2 - 4 2 e d - 4 d 3 1 - a 2 f e - 3 d 6 b 4 8 d 3 2 4 b 8 " > < C u s t o m C o n t e n t > < ! [ C D A T A [ < ? x m l   v e r s i o n = " 1 . 0 "   e n c o d i n g = " u t f - 1 6 " ? > < S e t t i n g s > < C a l c u l a t e d F i e l d s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D a t a M a s h u p   s q m i d = " a c b 5 9 6 3 2 - a f 5 2 - 4 6 1 3 - 8 0 4 2 - 5 e 4 4 d e 3 1 f a e 1 "   x m l n s = " h t t p : / / s c h e m a s . m i c r o s o f t . c o m / D a t a M a s h u p " > A A A A A C E R A A B Q S w M E F A A C A A g A O 4 s H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O 4 s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L B 1 P 9 Q n 8 + G w 4 A A M e G A A A T A B w A R m 9 y b X V s Y X M v U 2 V j d G l v b j E u b S C i G A A o o B Q A A A A A A A A A A A A A A A A A A A A A A A A A A A D t X F l v G 8 k R f j f g / 9 A Y I w B p 0 5 J p e X M g u w t I t h Q k s Y 6 V 5 N 0 A B D F o k S 1 p s H P Q M 0 O t b U K / J g 9 B H v Y p + Q f 6 Y 6 n u n q P P u U T a c n b 8 Y q r P q u r q 6 q + q q y c h s 9 S L Q n T G / x / / + f G j x 4 + S a x y T O b p 0 A 5 y S 2 M N e 4 h K f X H k 3 x E v Q d 8 g n 6 e N H C P 4 d R G F K o G D / w 4 z 4 W 6 + X c U z C 9 K c o / v k i i n 4 e D F e T I x y Q 7 5 x z f E F 8 P H a m t 5 P X t E e Y T k d 8 g C f O u b e I 0 K 4 P 0 + B 5 5 M B Y 0 N g n W + c x D p P L K A 5 e R / 4 y C M 8 / L k g y Y N O N V i v n 6 N Q Z o b + G 6 e 9 f b d G a 2 9 v h 4 0 d e a B 5 S Z m i G Y z y D m r t f k 9 S b 4 Z x B v z N X L x 8 E V 1 G Y L I P I J U k a v V + S z s z s G J k 5 X q Y x T h C l O Y T / T 0 k Q 3 X h z n J R 8 n Y F 2 z F L O V M E Q 5 8 d 5 d 7 h H / 5 v B k H G E 6 E 8 c R q w k I z q N U u w 7 t 8 N s v u 1 t m C m I 0 N 2 / 0 S I m M y + J U I B h w B h h t P B x 6 P n X G M 0 J m o M Y E n S B E 4 J I g J Y B o n L F a U T r U s Y N m k U B 9 A W V h a L x C / a P / v S 9 8 B o n I x S h R f Q L j A s S i z + C x B B J E u C P V y M Y J c a f 6 B g R u s G f v A g 6 h C D 8 c B 5 B z z c k I c G C h N f R F t p 9 v / S y v s n d P y M U k 9 S D R c J J L s A D z 4 e x 8 o H p Y L r w T q N f k k G F r E e I 4 N k 1 m h y d T t G 3 3 6 N w 6 f s I a C k K H G f Y S f s s 1 J n 0 c Y R W w j K m U I R S 8 i F t o a d U t W J Y o 8 T 9 0 b u C k U h 3 a / I H o 6 q + 5 U x w l g w q y q T M 9 T O X 5 6 E q z 8 N 7 y l O j g c n y U J d l L g 1 0 w 4 W R C x W H H 1 n 9 G 5 x i d O k F C D R u l r V V 2 + z 5 d M M D W d t v v Q t O n 9 L i M J p j H 1 S I b R m U z Y n v / g W a K j a 9 L d n l y k e b z r 0 Z n A l g H X e z X 3 N c s r 8 7 n 3 P G B 6 q E + O b m K 5 0 r r n e J J i r D p e T T a x I i 5 8 w L H E R 8 2 N H O E S V P 0 q t q q m Q 9 u 8 B g K G b 3 t 4 d / X J e S N d i 0 J y R O K F f e J 7 4 4 A n d j s 9 B 1 R U O O w n l h N r K / X Z w u s T 9 9 N l m Q u Q f 2 0 8 X u 7 J p c 4 X j 6 f P I + n R O X B O 4 p m L b 4 B i d Q F I N V W y 5 i L w D + I 5 f v f a 0 Y Z I 7 d w 9 O T a S N e z K x U M g 9 s 5 e Q v 4 P g O S B p D O 6 Z n u W o N z K Q + s 5 K K v k c v b F p n 3 v f j 2 o 1 f x T W 1 A d I a 6 O Z A X R K 9 h b p C e g u T F O p a 5 U L R 2 + n K p D Q w n R D 8 v C 9 P B 1 r m z U t a G p 0 b Y 2 V D X 3 t A Q u w B L Z m U O m / p P 6 0 R r x l s O i d P L / d S W D d b Z R i 7 M E l I Z m Q e G Z Y 9 j A I i N 5 C l a 1 t m 0 0 q 8 X w K W Y q e B f V V T E I b W M S i O E b 3 D n C Q z W B w c u a y V 1 v c H q r c 2 5 p c h a E d R K X e 8 w X 4 U u 9 A i d X 0 P U F b Z J F w G c N w 1 h h 6 7 4 T 1 U x o S K f 8 s o t f X R 1 t a B s G J S 5 j o I S O X N c u G D 3 q X m Q d + A 0 f D C W V o F q 4 f q q U 7 X W T 7 U g e f X 0 T K k w x j n k 1 R Q H U V U w i f O i 7 E b E 7 9 w Q j 3 m g y b u F S y Y x 2 Z c p 2 e 9 G Z i y D i y s + b n Z 6 I d g R 3 y s i q e Y 4 w g s F p n / L f J M i J M N C 0 b D 7 u K X b R x 7 I x i J T v B 3 L 5 x v v S W X K S g O i U v u r e G D / Q 8 L k J g n i o Q X s d 8 Z z j H z V 0 c P t a 9 w B H g h p h Z W 7 s y g t l T i p h + c 2 0 6 d t K 1 Q r N r Y 4 q w 2 k E a m W o O J n Z x C 5 4 Y 5 B Q v v J k r d 1 E u X v t q 4 I O S E t j F o G I W L b 6 G t u P v 1 N l X k D E E 8 b Y U n 2 I A K 4 h V j 8 J I Z A 1 B q D w T n 3 W A X A M U m o 2 s o m 6 B b L E r Z o z x 4 0 2 B v s l m l / S k H q 4 R t q d T U 7 U U l 6 N V q C / K + x j l X 9 b G q R o 1 K S u X T D H D A X k x x t W 1 X W f l q Y 6 c z n d + 9 i p c L 2 f r / J Y 6 W C + 2 M L a k q g L 1 D c V j k X s T k h s r F C X A 8 g w V 1 i e 8 F s N f D O e Z B C 4 f O A d i P x D O H 7 Z 0 c D Z b l 0 A 0 M A 6 1 N U n B / E h c W I U m 8 S 2 g G D W l 5 C B g Q 9 t I l v o C + v I D / z i d h R z / Q t l L k n A m F 7 f m z Z T C Y S N V 0 N 8 u A 0 b w 3 X E C I T U + z U q Z 0 p / D F N 2 2 V J 8 7 r g k t Y J 8 C B 1 H 0 F W M Z s l 7 D 6 U Z y q u 4 b R U w 5 / H M 9 J v L W b g N L N v f C q d L 7 U C m H y H y l 4 R m f L i 4 Q a o 7 t f x Y 1 x S g C k z g g 0 W Z J B D Z 0 j q m e j F 6 O s T y x 1 H q 1 q t J + b Q 8 z x t 2 i 6 K y V t o J 0 t P Z 9 L c C F h 4 k X 6 f O 8 U N F 8 x + + s e f w J 1 7 G w w 8 j s q F F A x l K y 6 y l y W A i o t I T s c x m 4 S B Y W p k q 2 o c 7 l j r K + y l 0 r r V v Z S 4 s I + P f i O Y k N u K J U i R T 5 6 q M 5 w o N h J V 2 T 2 k h G F 9 v b B a Y q R I r J c p F J 1 n c T K x q 0 E p r B l n T 7 3 0 r V Y y 2 1 V X U 7 i f o k d c L h k t 1 h 6 b M 3 K B Y y s D i B G a 6 V 1 K w 6 c R y x o p l R u U / / 6 E Y u h v T D Q t i P v / 5 I 4 d X q Z I t 6 t O P X U x l P 0 F O 3 Y J A G k B S 4 w X T n n T r b t N D H Q 3 m g v k / q + H E o d T L Q R p s 8 G E 2 W N p k + f j 4 f D b R N 9 v E 8 j A k V W T L J h d K q 6 Z h W Y i a v p U 7 p 0 p c q f s e O Z x S S A O J f e O + T h d l P k 1 s Y W E C u M Z C G Q K l k j G m H i I l g L O G V O G P j I g r b N R y l D v k d k R u D A Y 9 G s t q N 8 W 4 x C c f m c X d x k 4 e M b A P r 0 E I 0 F H M b t A W w 8 J X Z t N n R V 4 l d M 3 Y 6 r j p l I 1 u 6 V s b 7 K 3 G n t m 1 k 8 O 4 9 2 M l a W i P 5 t R Z U m 0 / I 2 M b t P S i x S r W J M 9 E z 0 6 0 l W e 8 g E q l f W i N N w 2 d l O n g b + b H S s h A u 3 W + V P i a J k 6 d P o F Z 9 B c g s k i V X S L i n i N 8 y J j Q k 7 m r P g v C O I D T T 1 l V B e J T C x a V N R m V j S Z 1 0 5 P 5 R x 7 y I W z V o K F U W E P k E D F p X O F H H I R X r P I a q A + d i K z C 0 y q c P k M u Y y 3 g u a z n 7 j 6 d v 0 d G x 6 P H W J 3 5 p E l q t h 1 9 i k c X L q c s l u r 3 I N Y v G B 5 V a S Q y x X V X r H c l O L q y w 3 U v 1 m t V Z y o u V K 0 / 2 Q q j j K Z U 1 j B C L 6 3 E r H K h 2 q 6 F b o o 5 2 k X I 2 V F p V I R L l K E 9 I W 2 i e 4 w H b d 0 W N 6 + d V n H 9 r r Q 3 t r C e 2 1 D 1 x Z Q 3 0 P L n 4 l i 7 9 V d M t + i N 4 n v N U i c 3 F d o a 7 x p m N d 9 R N 8 t m C X k B n K 8 a Q h s F T m j h i 6 0 F C U t b 3 d x k i U u i T f h 5 0 i Y R X k b i I c Z i H d K B 0 t F a 5 s V e b k Z M E x / W y s M t F 7 C q H 3 D o 7 p 0 5 s S k K y Z Y A z N W L K W a j p 1 C p n b + W + H z d v F 8 o x x a 2 s U z x S l 6 8 N z Q n i u U i A P J k K 3 0 4 f n O o X n s p 1 J 6 s N 0 m V 1 6 d w D o / c r D F u x b F 5 x T D 7 K X b L S I J C z 0 L p w K o t 1 9 Z W 5 U Z X p P t Q 6 t r G / B Z c X 0 4 B w e U M v C G 9 J f N J r B c s j B P y N X d / 8 B v r M 7 i i Y N u / r o l a x u 2 F d v 6 o F 3 c K N t 5 5 E 8 y F f n b A v L v B / H U R F X i c R s O l p E q D / 0 k 5 d e 0 2 Z x Y k z n q j B Q X S J I K k E G u C R 5 + c a B F W f / F X P 2 F y S + 9 H y q 7 / l 6 9 5 m m X y r T N E + / L D a s n P f I H d X q B 0 8 m j 9 T s x A p q 2 D 7 D 1 U j p q L j y V f y u 1 7 s n + / 8 Q C 4 7 p 3 3 r K X k W 6 T 8 X L s i K H I 8 f Q K y e f 0 J J b w 6 r V 3 B o 6 0 H F l t 2 N D L 4 G J s 4 i + S C B I I J O J j b + h S G A v g b l E x V H B y k D X O e 8 l x + / C h Z w c K C T s o J I 1 T i s 9 h H f B A l 8 s 2 e M q j r A d 8 c 6 E P T u C a W D Q u / 8 K Q Y Y G v v 3 9 G F p r F G C z p K j x A i 7 F m j g B N 5 z V 8 U Z N / H Q F x f X K V J Z Z 4 7 F 7 z g a m + d Q m u 2 z p 6 1 x + U 9 u x C o + d C 9 w I v T o k 2 M g S a U b Z i s 9 P + f k d O i + D m H q p q t T U C N C 3 J U q 6 O w n h R C o N V T 1 3 1 H S K Y j 2 R u H B u d T M l W b 2 x Z q A N 5 N E 5 l H H N p j r n N q + F g 6 m 0 1 6 Z M f Z k U 5 Y Q 3 3 m 4 + x L d H F d n b l l i 0 i r i a P 4 f N 9 m R + 4 Q p k J O B R 2 Z 7 2 m V 4 p n j B J u s S V n 0 U x E s 7 B t G w B 4 r n w Q j J Y Z Q 8 V p y M 0 E d p O 6 a 5 1 h o I x M u l 2 B A o Q q s p N C + N S u 6 2 8 j D I Z 2 2 g t X 3 o p b 7 u 0 1 1 y G 9 1 v l k 6 3 8 v D e + y 8 p f Y s m P r w z P r Z Q X V s q b K t M z q l b Q w S T S 7 I q / 5 E C c k 2 M I 2 4 U 5 X 2 b 5 b Y 0 7 1 H y N R t f q G t T Q B W m C K V V j 8 7 8 M Q w t C r g A x B m G N K x T Q k F O c y f V + + Q b l w j T j V V 4 / w 8 t r h S P t L Y O e D 7 r m z 1 C s 5 Z s a N o e 9 v O R R G x 9 o b b U b s + z m W E L q l u r j y t r 8 e s V s 2 N s 7 G Y q N L z x e 2 2 3 m P b 0 I f t e 7 y s M f t I o 9 M U 7 0 v W R L 0 v d 9 O l 3 l t q q H L M Y 8 f Q N N a i j e p v b F j J r S a / n G / a c G P v O n B t b 3 R n / c P 9 I 3 0 d L K P C i r U Q b Z y s i C R W 1 K 0 6 B e 1 d i N g w H O l 7 R p e 9 W U M P u 1 b 9 f m u 9 U W c t 7 s F z T a H 1 n V H 9 H I t K k 2 Q 7 j p C 9 a 6 z y 0 N J s a p 6 J U X 4 3 r Y 9 W L D 8 G z V g l b q 7 w q 6 h M P N z 6 d b R 8 A r s j W + J v T 3 f w n y y r S l D e I 9 O d 3 k a 4 Z + X R G F J V j V 8 k N p m k N l u T 7 u s K v y F P k 1 f n + x 3 c d 8 9 G u z u k B t f 4 H W X 6 D d 8 w L t c 9 2 c f d E r s 4 w k N x F v c j Z 4 D d b E B p t o o r q R X w l l F x P i 4 r c G u C a b i 4 T Q P 9 d 3 9 t c U b Z d S N f b M 2 n W G c n W f f S v J g p b U c u I r Y n O t a i 5 G 1 K N e u n f Z / G 3 I W L w N 6 V 8 1 P J x X D U 2 / s d u m b f / G 4 T f z x q G 1 T v Q v H f q X D p 1 f O r R I s 7 c 9 d e g z 7 L U M + y Y p z I b c + j 5 r u V H W c r 2 T U J 2 p L D 8 q N E 0 m x c i t O l D 6 B / o r B / u V d C O n z h g 5 4 Q e D d o C Z K T R A z H v H s B X 3 j q Z d M A w t 7 k F d F N s C 4 j c O Z B L f p v C / R H G 9 C 9 A p b 2 c w e V I o G M N S L 4 Y m e F + O b f w U Y Y b s Y W / 0 q L 5 H 9 T 2 q 7 1 F 9 j + p 7 V N + j + h 7 V P y B U r 8 P 3 9 e J 0 P n S P x X s s 3 h m L v z s Q v m n e B o b v i D A 8 0 + 4 e i v d Q v I f i P R T v o X g P x X s o 3 k P x L w v F R R C + E f h d h u R 7 C N 5 D 8 M 4 Q n K v R O m A 4 e x c X k q u I 3 t L 0 Y L w H 4 z 0 Y 7 8 F 4 D 8 Z 7 M N 6 D 8 R 6 M f 1 k w b s 1 u 2 X w 2 S 5 / C 0 m P 2 d W N 2 g 0 4 1 B v D / A 1 B L A Q I t A B Q A A g A I A D u L B 1 P 2 r J a r p A A A A P U A A A A S A A A A A A A A A A A A A A A A A A A A A A B D b 2 5 m a W c v U G F j a 2 F n Z S 5 4 b W x Q S w E C L Q A U A A I A C A A 7 i w d T D 8 r p q 6 Q A A A D p A A A A E w A A A A A A A A A A A A A A A A D w A A A A W 0 N v b n R l b n R f V H l w Z X N d L n h t b F B L A Q I t A B Q A A g A I A D u L B 1 P 9 Q n 8 + G w 4 A A M e G A A A T A A A A A A A A A A A A A A A A A O E B A A B G b 3 J t d W x h c y 9 T Z W N 0 a W 9 u M S 5 t U E s F B g A A A A A D A A M A w g A A A E k Q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1 A Q A A A A A A w L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Q l d q e U N v N T d r T V M 1 d U J V L 1 p Q d l U 3 W U d G U m h Z b V Z z W V h N Z 1 V I S n B i b U 5 w Y 0 d G c G M x O W l Z W E 5 s Y 3 d B Q U F B Q U F B Q U F B Q U F C M l F D V F V W a 0 l H U j U 2 V G F z R 0 9 p S l Y x S F Z S a F l t V n N Z W E 5 m Y 0 h K c G J t T n B j R 0 Z w Y z E 5 e V p X e G h k R z l 5 Y V c 5 e k F B Q U J B Q U F B Q U F B Q U F J d 3 V s Z H J 2 U m N k R 3 N S e V R R R E p V T W 8 w Z 1 Z H R m l a V 3 h o Y z E 5 e l p X T j F i b V R E b 1 h K c F l Y T m Z j b V Z z W V h U R H M z S n B i M 0 0 v V k d G a V p X e G h j e U J 4 Z F d V Z 2 M 4 T 2 p i e U J 0 Y j I 1 M F l X U m h j e U J s S U c x b G M y T n N Z V 1 J o Y 3 l C d 1 l Y S m h J R 3 A x Y m 5 S a G N p Q n B i b V p 2 Y 2 0 x a H c 2 Z k R 0 V 1 Z 6 Q U F N Q U F B Q U F B Q U F B M D d j M W 1 T V m R v a 3 k 5 N m N 2 c n V p N X d C U V p 0 W l d S c F p H R U F B Q V F B Q U F B Q U F B Q U F 2 d 0 5 n a y 9 J Q 0 8 w T z l l R j l y V 2 1 4 S X F n S l V S Q U F B Q W d B Q U F B P T 0 i I C 8 + P C 9 T d G F i b G V F b n R y a W V z P j w v S X R l b T 4 8 S X R l b T 4 8 S X R l b U x v Y 2 F 0 a W 9 u P j x J d G V t V H l w Z T 5 G b 3 J t d W x h P C 9 J d G V t V H l w Z T 4 8 S X R l b V B h d G g + U 2 V j d G l v b j E v Q W 5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2 L T I 4 V D E 1 O j M 4 O j Q 2 L j Q y M j A 1 M z B a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1 b W 9 f Z X N 0 b 3 F 1 Z S 9 B d X R v U m V t b 3 Z l Z E N v b H V t b n M x L n t O U i w w f S Z x d W 9 0 O y w m c X V v d D t T Z W N 0 a W 9 u M S 9 j b 2 5 z d W 1 v X 2 V z d G 9 x d W U v Q X V 0 b 1 J l b W 9 2 Z W R D b 2 x 1 b W 5 z M S 5 7 V U 1 C L D F 9 J n F 1 b 3 Q 7 L C Z x d W 9 0 O 1 N l Y 3 R p b 2 4 x L 2 N v b n N 1 b W 9 f Z X N 0 b 3 F 1 Z S 9 B d X R v U m V t b 3 Z l Z E N v b H V t b n M x L n t j Z W 5 0 c m 8 g L D J 9 J n F 1 b 3 Q 7 L C Z x d W 9 0 O 1 N l Y 3 R p b 2 4 x L 2 N v b n N 1 b W 9 f Z X N 0 b 3 F 1 Z S 9 B d X R v U m V t b 3 Z l Z E N v b H V t b n M x L n t h b m 8 s M 3 0 m c X V v d D s s J n F 1 b 3 Q 7 U 2 V j d G l v b j E v Y 2 9 u c 3 V t b 1 9 l c 3 R v c X V l L 0 F 1 d G 9 S Z W 1 v d m V k Q 2 9 s d W 1 u c z E u e 2 N v b n N 1 b W 9 f d G 9 0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c 3 V t b 1 9 l c 3 R v c X V l L 0 F 1 d G 9 S Z W 1 v d m V k Q 2 9 s d W 1 u c z E u e 0 5 S L D B 9 J n F 1 b 3 Q 7 L C Z x d W 9 0 O 1 N l Y 3 R p b 2 4 x L 2 N v b n N 1 b W 9 f Z X N 0 b 3 F 1 Z S 9 B d X R v U m V t b 3 Z l Z E N v b H V t b n M x L n t V T U I s M X 0 m c X V v d D s s J n F 1 b 3 Q 7 U 2 V j d G l v b j E v Y 2 9 u c 3 V t b 1 9 l c 3 R v c X V l L 0 F 1 d G 9 S Z W 1 v d m V k Q 2 9 s d W 1 u c z E u e 2 N l b n R y b y A s M n 0 m c X V v d D s s J n F 1 b 3 Q 7 U 2 V j d G l v b j E v Y 2 9 u c 3 V t b 1 9 l c 3 R v c X V l L 0 F 1 d G 9 S Z W 1 v d m V k Q 2 9 s d W 1 u c z E u e 2 F u b y w z f S Z x d W 9 0 O y w m c X V v d D t T Z W N 0 a W 9 u M S 9 j b 2 5 z d W 1 v X 2 V z d G 9 x d W U v Q X V 0 b 1 J l b W 9 2 Z W R D b 2 x 1 b W 5 z M S 5 7 Y 2 9 u c 3 V t b 1 9 0 b 3 R h b C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R 3 J v d X B J R C I g V m F s d W U 9 I n M 5 O T M 1 Y j d k M y 0 1 Z D I 1 L T R j Y T I t Y m R l O S 1 j Y m V i Y m E y Z T c w M D U i I C 8 + P C 9 T d G F i b G V F b n R y a W V z P j w v S X R l b T 4 8 S X R l b T 4 8 S X R l b U x v Y 2 F 0 a W 9 u P j x J d G V t V H l w Z T 5 G b 3 J t d W x h P C 9 J d G V t V H l w Z T 4 8 S X R l b V B h d G g + U 2 V j d G l v b j E v Q W 5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3 M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3 M v R m l s d H J h J T I w b G l u a G F z J T I w d m F 6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v c y 9 M a W 5 o Y X M l M j B D b 2 5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b 3 M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Y 2 9 u c 3 V t b 1 9 l c 3 R v c X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A x V D A y O j E 3 O j M z L j k 0 N j Y y M j N a I i A v P j x F b n R y e S B U e X B l P S J G a W x s Q 2 9 s d W 1 u V H l w Z X M i I F Z h b H V l P S J z Q X d B R E F B Q T 0 i I C 8 + P E V u d H J 5 I F R 5 c G U 9 I k Z p b G x D b 2 x 1 b W 5 O Y W 1 l c y I g V m F s d W U 9 I n N b J n F 1 b 3 Q 7 T l I m c X V v d D s s J n F 1 b 3 Q 7 V U 1 C J n F 1 b 3 Q 7 L C Z x d W 9 0 O 2 N l b n R y b y A m c X V v d D s s J n F 1 b 3 Q 7 Y W 5 v J n F 1 b 3 Q 7 L C Z x d W 9 0 O 2 N v b n N 1 b W 9 f d G 9 0 Y W w m c X V v d D t d I i A v P j x F b n R y e S B U e X B l P S J G a W x s U 3 R h d H V z I i B W Y W x 1 Z T 0 i c 0 N v b X B s Z X R l I i A v P j x F b n R y e S B U e X B l P S J R d W V y e U l E I i B W Y W x 1 Z T 0 i c 2 M x N m I 4 N D U z L W J l O D U t N G Z h Z C 0 4 Z G Z i L T A 0 M G V l Y z R k Y T d m N S I g L z 4 8 R W 5 0 c n k g V H l w Z T 0 i U m V j b 3 Z l c n l U Y X J n Z X R T a G V l d C I g V m F s d W U 9 I n N m M l 9 i Y W x h b m N v X 2 V z d G 9 x d W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V t b 1 9 l c 3 R v c X V l L 0 F 1 d G 9 S Z W 1 v d m V k Q 2 9 s d W 1 u c z E u e 0 5 S L D B 9 J n F 1 b 3 Q 7 L C Z x d W 9 0 O 1 N l Y 3 R p b 2 4 x L 2 N v b n N 1 b W 9 f Z X N 0 b 3 F 1 Z S 9 B d X R v U m V t b 3 Z l Z E N v b H V t b n M x L n t V T U I s M X 0 m c X V v d D s s J n F 1 b 3 Q 7 U 2 V j d G l v b j E v Y 2 9 u c 3 V t b 1 9 l c 3 R v c X V l L 0 F 1 d G 9 S Z W 1 v d m V k Q 2 9 s d W 1 u c z E u e 2 N l b n R y b y A s M n 0 m c X V v d D s s J n F 1 b 3 Q 7 U 2 V j d G l v b j E v Y 2 9 u c 3 V t b 1 9 l c 3 R v c X V l L 0 F 1 d G 9 S Z W 1 v d m V k Q 2 9 s d W 1 u c z E u e 2 F u b y w z f S Z x d W 9 0 O y w m c X V v d D t T Z W N 0 a W 9 u M S 9 j b 2 5 z d W 1 v X 2 V z d G 9 x d W U v Q X V 0 b 1 J l b W 9 2 Z W R D b 2 x 1 b W 5 z M S 5 7 Y 2 9 u c 3 V t b 1 9 0 b 3 R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2 5 z d W 1 v X 2 V z d G 9 x d W U v Q X V 0 b 1 J l b W 9 2 Z W R D b 2 x 1 b W 5 z M S 5 7 T l I s M H 0 m c X V v d D s s J n F 1 b 3 Q 7 U 2 V j d G l v b j E v Y 2 9 u c 3 V t b 1 9 l c 3 R v c X V l L 0 F 1 d G 9 S Z W 1 v d m V k Q 2 9 s d W 1 u c z E u e 1 V N Q i w x f S Z x d W 9 0 O y w m c X V v d D t T Z W N 0 a W 9 u M S 9 j b 2 5 z d W 1 v X 2 V z d G 9 x d W U v Q X V 0 b 1 J l b W 9 2 Z W R D b 2 x 1 b W 5 z M S 5 7 Y 2 V u d H J v I C w y f S Z x d W 9 0 O y w m c X V v d D t T Z W N 0 a W 9 u M S 9 j b 2 5 z d W 1 v X 2 V z d G 9 x d W U v Q X V 0 b 1 J l b W 9 2 Z W R D b 2 x 1 b W 5 z M S 5 7 Y W 5 v L D N 9 J n F 1 b 3 Q 7 L C Z x d W 9 0 O 1 N l Y 3 R p b 2 4 x L 2 N v b n N 1 b W 9 f Z X N 0 b 3 F 1 Z S 9 B d X R v U m V t b 3 Z l Z E N v b H V t b n M x L n t j b 2 5 z d W 1 v X 3 R v d G F s L D R 9 J n F 1 b 3 Q 7 X S w m c X V v d D t S Z W x h d G l v b n N o a X B J b m Z v J n F 1 b 3 Q 7 O l t d f S I g L z 4 8 R W 5 0 c n k g V H l w Z T 0 i U X V l c n l H c m 9 1 c E l E I i B W Y W x 1 Z T 0 i c 2 E 4 M j A 4 Z j U 2 L W I 5 Z T c t N G I w Y y 0 5 Y j g x L T U z Z j Y 0 Z m J k N G V k O C I g L z 4 8 L 1 N 0 Y W J s Z U V u d H J p Z X M + P C 9 J d G V t P j x J d G V t P j x J d G V t T G 9 j Y X R p b 2 4 + P E l 0 Z W 1 U e X B l P k Z v c m 1 1 b G E 8 L 0 l 0 Z W 1 U e X B l P j x J d G V t U G F 0 a D 5 T Z W N 0 a W 9 u M S 9 m X 2 N v b n N 1 b W 9 f Z X N 0 b 3 F 1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Y 2 9 u c 3 V t b 1 9 l c 3 R v c X V l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N v b n N 1 b W 9 f Z X N 0 b 3 F 1 Z S 9 G a W x 0 c m E l M j B s a W 5 o Y X M l M j B 2 Y X p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N v b n N 1 b W 9 f Z X N 0 b 3 F 1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0 N v b n R y Y X R v c 1 9 W a W d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T S Z x d W 9 0 O y w m c X V v d D t D b 2 5 0 c m F 0 b y B 2 a W d l b n R l J n F 1 b 3 Q 7 L C Z x d W 9 0 O 0 R h d G E g Z m l t I G R v I G N v b n R y Y X R v J n F 1 b 3 Q 7 L C Z x d W 9 0 O 0 J s b 3 F 1 Z W F k b y 9 M a W J l c m F k b y Z x d W 9 0 O y w m c X V v d D t N b 2 R h b G l k Y W R l I G R h I E N v b n R y Y X R h w 6 f D o 2 8 m c X V v d D s s J n F 1 b 3 Q 7 Y 2 9 u d H J h d G 9 z J n F 1 b 3 Q 7 X S I g L z 4 8 R W 5 0 c n k g V H l w Z T 0 i R m l s b E N v b H V t b l R 5 c G V z I i B W Y W x 1 Z T 0 i c 0 F 3 Q U F B Q U F B I i A v P j x F b n R y e S B U e X B l P S J G a W x s T G F z d F V w Z G F 0 Z W Q i I F Z h b H V l P S J k M j A y M S 0 w N i 0 y O F Q y M j o y N D o 0 N i 4 2 M j U z O D Q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R y Y X R v c 1 9 W a W d l b n R l c y 9 B d X R v U m V t b 3 Z l Z E N v b H V t b n M x L n t O T S w w f S Z x d W 9 0 O y w m c X V v d D t T Z W N 0 a W 9 u M S 9 D b 2 5 0 c m F 0 b 3 N f V m l n Z W 5 0 Z X M v Q X V 0 b 1 J l b W 9 2 Z W R D b 2 x 1 b W 5 z M S 5 7 Q 2 9 u d H J h d G 8 g d m l n Z W 5 0 Z S w x f S Z x d W 9 0 O y w m c X V v d D t T Z W N 0 a W 9 u M S 9 D b 2 5 0 c m F 0 b 3 N f V m l n Z W 5 0 Z X M v Q X V 0 b 1 J l b W 9 2 Z W R D b 2 x 1 b W 5 z M S 5 7 R G F 0 Y S B m a W 0 g Z G 8 g Y 2 9 u d H J h d G 8 s M n 0 m c X V v d D s s J n F 1 b 3 Q 7 U 2 V j d G l v b j E v Q 2 9 u d H J h d G 9 z X 1 Z p Z 2 V u d G V z L 0 F 1 d G 9 S Z W 1 v d m V k Q 2 9 s d W 1 u c z E u e 0 J s b 3 F 1 Z W F k b y 9 M a W J l c m F k b y w z f S Z x d W 9 0 O y w m c X V v d D t T Z W N 0 a W 9 u M S 9 D b 2 5 0 c m F 0 b 3 N f V m l n Z W 5 0 Z X M v Q X V 0 b 1 J l b W 9 2 Z W R D b 2 x 1 b W 5 z M S 5 7 T W 9 k Y W x p Z G F k Z S B k Y S B D b 2 5 0 c m F 0 Y c O n w 6 N v L D R 9 J n F 1 b 3 Q 7 L C Z x d W 9 0 O 1 N l Y 3 R p b 2 4 x L 0 N v b n R y Y X R v c 1 9 W a W d l b n R l c y 9 B d X R v U m V t b 3 Z l Z E N v b H V t b n M x L n t j b 2 5 0 c m F 0 b 3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u d H J h d G 9 z X 1 Z p Z 2 V u d G V z L 0 F 1 d G 9 S Z W 1 v d m V k Q 2 9 s d W 1 u c z E u e 0 5 N L D B 9 J n F 1 b 3 Q 7 L C Z x d W 9 0 O 1 N l Y 3 R p b 2 4 x L 0 N v b n R y Y X R v c 1 9 W a W d l b n R l c y 9 B d X R v U m V t b 3 Z l Z E N v b H V t b n M x L n t D b 2 5 0 c m F 0 b y B 2 a W d l b n R l L D F 9 J n F 1 b 3 Q 7 L C Z x d W 9 0 O 1 N l Y 3 R p b 2 4 x L 0 N v b n R y Y X R v c 1 9 W a W d l b n R l c y 9 B d X R v U m V t b 3 Z l Z E N v b H V t b n M x L n t E Y X R h I G Z p b S B k b y B j b 2 5 0 c m F 0 b y w y f S Z x d W 9 0 O y w m c X V v d D t T Z W N 0 a W 9 u M S 9 D b 2 5 0 c m F 0 b 3 N f V m l n Z W 5 0 Z X M v Q X V 0 b 1 J l b W 9 2 Z W R D b 2 x 1 b W 5 z M S 5 7 Q m x v c X V l Y W R v L 0 x p Y m V y Y W R v L D N 9 J n F 1 b 3 Q 7 L C Z x d W 9 0 O 1 N l Y 3 R p b 2 4 x L 0 N v b n R y Y X R v c 1 9 W a W d l b n R l c y 9 B d X R v U m V t b 3 Z l Z E N v b H V t b n M x L n t N b 2 R h b G l k Y W R l I G R h I E N v b n R y Y X R h w 6 f D o 2 8 s N H 0 m c X V v d D s s J n F 1 b 3 Q 7 U 2 V j d G l v b j E v Q 2 9 u d H J h d G 9 z X 1 Z p Z 2 V u d G V z L 0 F 1 d G 9 S Z W 1 v d m V k Q 2 9 s d W 1 u c z E u e 2 N v b n R y Y X R v c y w 1 f S Z x d W 9 0 O 1 0 s J n F 1 b 3 Q 7 U m V s Y X R p b 2 5 z a G l w S W 5 m b y Z x d W 9 0 O z p b X X 0 i I C 8 + P E V u d H J 5 I F R 5 c G U 9 I l F 1 Z X J 5 R 3 J v d X B J R C I g V m F s d W U 9 I n N h O D I w O G Y 1 N i 1 i O W U 3 L T R i M G M t O W I 4 M S 0 1 M 2 Y 2 N G Z i Z D R l Z D g i I C 8 + P C 9 T d G F i b G V F b n R y a W V z P j w v S X R l b T 4 8 S X R l b T 4 8 S X R l b U x v Y 2 F 0 a W 9 u P j x J d G V t V H l w Z T 5 G b 3 J t d W x h P C 9 J d G V t V H l w Z T 4 8 S X R l b V B h d G g + U 2 V j d G l v b j E v Z l 9 D b 2 5 0 c m F 0 b 3 N f V m l n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0 N v b n R y Y X R v c 1 9 W a W d l b n R l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0 N v b n R y Y X R v c 1 9 W a W d l b n R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0 N v b n R y Y X R v c 1 9 W a W d l b n R l c y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1 h d G V y a W F p c 1 9 l b G V n a X Z l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l z X 2 V s Z W d p d m V p c y 9 B d X R v U m V t b 3 Z l Z E N v b H V t b n M x L n t O U i w w f S Z x d W 9 0 O y w m c X V v d D t T Z W N 0 a W 9 u M S 9 t Y X R l c m l h a X N f Z W x l Z 2 l 2 Z W l z L 0 F 1 d G 9 S Z W 1 v d m V k Q 2 9 s d W 1 u c z E u e 3 R l e H R v X 2 J y Z X Z l L D F 9 J n F 1 b 3 Q 7 L C Z x d W 9 0 O 1 N l Y 3 R p b 2 4 x L 2 1 h d G V y a W F p c 1 9 l b G V n a X Z l a X M v Q X V 0 b 1 J l b W 9 2 Z W R D b 2 x 1 b W 5 z M S 5 7 b W F y Y 2 F k b 1 9 l b G l t a W 5 h Y 2 F v L D J 9 J n F 1 b 3 Q 7 L C Z x d W 9 0 O 1 N l Y 3 R p b 2 4 x L 2 1 h d G V y a W F p c 1 9 l b G V n a X Z l a X M v Q X V 0 b 1 J l b W 9 2 Z W R D b 2 x 1 b W 5 z M S 5 7 Z 3 J 1 c G 9 f b W V y Y y w z f S Z x d W 9 0 O y w m c X V v d D t T Z W N 0 a W 9 u M S 9 t Y X R l c m l h a X N f Z W x l Z 2 l 2 Z W l z L 0 F 1 d G 9 S Z W 1 v d m V k Q 2 9 s d W 1 u c z E u e 2 R l c 2 N y a W N h b 1 9 n c n V w b 1 9 t Z X J j Y W R v c m l h L D R 9 J n F 1 b 3 Q 7 L C Z x d W 9 0 O 1 N l Y 3 R p b 2 4 x L 2 1 h d G V y a W F p c 1 9 l b G V n a X Z l a X M v Q X V 0 b 1 J l b W 9 2 Z W R D b 2 x 1 b W 5 z M S 5 7 c 3 R h d H V z X 2 N s Y X N z a W Z p Y 2 F j Y W 8 s N X 0 m c X V v d D s s J n F 1 b 3 Q 7 U 2 V j d G l v b j E v b W F 0 Z X J p Y W l z X 2 V s Z W d p d m V p c y 9 B d X R v U m V t b 3 Z l Z E N v b H V t b n M x L n t u X 3 B l Y 2 F f Z m F i c m l j L D Z 9 J n F 1 b 3 Q 7 L C Z x d W 9 0 O 1 N l Y 3 R p b 2 4 x L 2 1 h d G V y a W F p c 1 9 l b G V n a X Z l a X M v Q X V 0 b 1 J l b W 9 2 Z W R D b 2 x 1 b W 5 z M S 5 7 b l 9 m Y W J y a W N h b n R l L D d 9 J n F 1 b 3 Q 7 L C Z x d W 9 0 O 1 N l Y 3 R p b 2 4 x L 2 1 h d G V y a W F p c 1 9 l b G V n a X Z l a X M v Q X V 0 b 1 J l b W 9 2 Z W R D b 2 x 1 b W 5 z M S 5 7 Y 2 9 u c 3 V t b 1 9 l c 3 R v c X V l L l V N Q i w 4 f S Z x d W 9 0 O y w m c X V v d D t T Z W N 0 a W 9 u M S 9 t Y X R l c m l h a X N f Z W x l Z 2 l 2 Z W l z L 0 F 1 d G 9 S Z W 1 v d m V k Q 2 9 s d W 1 u c z E u e 2 N v b n N 1 b W 9 f Z X N 0 b 3 F 1 Z S 4 y M D E 1 L D l 9 J n F 1 b 3 Q 7 L C Z x d W 9 0 O 1 N l Y 3 R p b 2 4 x L 2 1 h d G V y a W F p c 1 9 l b G V n a X Z l a X M v Q X V 0 b 1 J l b W 9 2 Z W R D b 2 x 1 b W 5 z M S 5 7 Y 2 9 u c 3 V t b 1 9 l c 3 R v c X V l L j I w M T Y s M T B 9 J n F 1 b 3 Q 7 L C Z x d W 9 0 O 1 N l Y 3 R p b 2 4 x L 2 1 h d G V y a W F p c 1 9 l b G V n a X Z l a X M v Q X V 0 b 1 J l b W 9 2 Z W R D b 2 x 1 b W 5 z M S 5 7 Y 2 9 u c 3 V t b 1 9 l c 3 R v c X V l L j I w M j A s M T F 9 J n F 1 b 3 Q 7 L C Z x d W 9 0 O 1 N l Y 3 R p b 2 4 x L 2 1 h d G V y a W F p c 1 9 l b G V n a X Z l a X M v Q X V 0 b 1 J l b W 9 2 Z W R D b 2 x 1 b W 5 z M S 5 7 Y 2 9 u c 3 V t b 1 9 l c 3 R v c X V l L j I w M T g s M T J 9 J n F 1 b 3 Q 7 L C Z x d W 9 0 O 1 N l Y 3 R p b 2 4 x L 2 1 h d G V y a W F p c 1 9 l b G V n a X Z l a X M v Q X V 0 b 1 J l b W 9 2 Z W R D b 2 x 1 b W 5 z M S 5 7 Y 2 9 u c 3 V t b 1 9 l c 3 R v c X V l L j I w M T c s M T N 9 J n F 1 b 3 Q 7 L C Z x d W 9 0 O 1 N l Y 3 R p b 2 4 x L 2 1 h d G V y a W F p c 1 9 l b G V n a X Z l a X M v Q X V 0 b 1 J l b W 9 2 Z W R D b 2 x 1 b W 5 z M S 5 7 Y 2 9 u c 3 V t b 1 9 l c 3 R v c X V l L j I w M T k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X R l c m l h a X N f Z W x l Z 2 l 2 Z W l z L 0 F 1 d G 9 S Z W 1 v d m V k Q 2 9 s d W 1 u c z E u e 0 5 S L D B 9 J n F 1 b 3 Q 7 L C Z x d W 9 0 O 1 N l Y 3 R p b 2 4 x L 2 1 h d G V y a W F p c 1 9 l b G V n a X Z l a X M v Q X V 0 b 1 J l b W 9 2 Z W R D b 2 x 1 b W 5 z M S 5 7 d G V 4 d G 9 f Y n J l d m U s M X 0 m c X V v d D s s J n F 1 b 3 Q 7 U 2 V j d G l v b j E v b W F 0 Z X J p Y W l z X 2 V s Z W d p d m V p c y 9 B d X R v U m V t b 3 Z l Z E N v b H V t b n M x L n t t Y X J j Y W R v X 2 V s a W 1 p b m F j Y W 8 s M n 0 m c X V v d D s s J n F 1 b 3 Q 7 U 2 V j d G l v b j E v b W F 0 Z X J p Y W l z X 2 V s Z W d p d m V p c y 9 B d X R v U m V t b 3 Z l Z E N v b H V t b n M x L n t n c n V w b 1 9 t Z X J j L D N 9 J n F 1 b 3 Q 7 L C Z x d W 9 0 O 1 N l Y 3 R p b 2 4 x L 2 1 h d G V y a W F p c 1 9 l b G V n a X Z l a X M v Q X V 0 b 1 J l b W 9 2 Z W R D b 2 x 1 b W 5 z M S 5 7 Z G V z Y 3 J p Y 2 F v X 2 d y d X B v X 2 1 l c m N h Z G 9 y a W E s N H 0 m c X V v d D s s J n F 1 b 3 Q 7 U 2 V j d G l v b j E v b W F 0 Z X J p Y W l z X 2 V s Z W d p d m V p c y 9 B d X R v U m V t b 3 Z l Z E N v b H V t b n M x L n t z d G F 0 d X N f Y 2 x h c 3 N p Z m l j Y W N h b y w 1 f S Z x d W 9 0 O y w m c X V v d D t T Z W N 0 a W 9 u M S 9 t Y X R l c m l h a X N f Z W x l Z 2 l 2 Z W l z L 0 F 1 d G 9 S Z W 1 v d m V k Q 2 9 s d W 1 u c z E u e 2 5 f c G V j Y V 9 m Y W J y a W M s N n 0 m c X V v d D s s J n F 1 b 3 Q 7 U 2 V j d G l v b j E v b W F 0 Z X J p Y W l z X 2 V s Z W d p d m V p c y 9 B d X R v U m V t b 3 Z l Z E N v b H V t b n M x L n t u X 2 Z h Y n J p Y 2 F u d G U s N 3 0 m c X V v d D s s J n F 1 b 3 Q 7 U 2 V j d G l v b j E v b W F 0 Z X J p Y W l z X 2 V s Z W d p d m V p c y 9 B d X R v U m V t b 3 Z l Z E N v b H V t b n M x L n t j b 2 5 z d W 1 v X 2 V z d G 9 x d W U u V U 1 C L D h 9 J n F 1 b 3 Q 7 L C Z x d W 9 0 O 1 N l Y 3 R p b 2 4 x L 2 1 h d G V y a W F p c 1 9 l b G V n a X Z l a X M v Q X V 0 b 1 J l b W 9 2 Z W R D b 2 x 1 b W 5 z M S 5 7 Y 2 9 u c 3 V t b 1 9 l c 3 R v c X V l L j I w M T U s O X 0 m c X V v d D s s J n F 1 b 3 Q 7 U 2 V j d G l v b j E v b W F 0 Z X J p Y W l z X 2 V s Z W d p d m V p c y 9 B d X R v U m V t b 3 Z l Z E N v b H V t b n M x L n t j b 2 5 z d W 1 v X 2 V z d G 9 x d W U u M j A x N i w x M H 0 m c X V v d D s s J n F 1 b 3 Q 7 U 2 V j d G l v b j E v b W F 0 Z X J p Y W l z X 2 V s Z W d p d m V p c y 9 B d X R v U m V t b 3 Z l Z E N v b H V t b n M x L n t j b 2 5 z d W 1 v X 2 V z d G 9 x d W U u M j A y M C w x M X 0 m c X V v d D s s J n F 1 b 3 Q 7 U 2 V j d G l v b j E v b W F 0 Z X J p Y W l z X 2 V s Z W d p d m V p c y 9 B d X R v U m V t b 3 Z l Z E N v b H V t b n M x L n t j b 2 5 z d W 1 v X 2 V z d G 9 x d W U u M j A x O C w x M n 0 m c X V v d D s s J n F 1 b 3 Q 7 U 2 V j d G l v b j E v b W F 0 Z X J p Y W l z X 2 V s Z W d p d m V p c y 9 B d X R v U m V t b 3 Z l Z E N v b H V t b n M x L n t j b 2 5 z d W 1 v X 2 V z d G 9 x d W U u M j A x N y w x M 3 0 m c X V v d D s s J n F 1 b 3 Q 7 U 2 V j d G l v b j E v b W F 0 Z X J p Y W l z X 2 V s Z W d p d m V p c y 9 B d X R v U m V t b 3 Z l Z E N v b H V t b n M x L n t j b 2 5 z d W 1 v X 2 V z d G 9 x d W U u M j A x O S w x N H 0 m c X V v d D t d L C Z x d W 9 0 O 1 J l b G F 0 a W 9 u c 2 h p c E l u Z m 8 m c X V v d D s 6 W 1 1 9 I i A v P j x F b n R y e S B U e X B l P S J G a W x s Q 2 9 s d W 1 u T m F t Z X M i I F Z h b H V l P S J z W y Z x d W 9 0 O 0 5 S J n F 1 b 3 Q 7 L C Z x d W 9 0 O 3 R l e H R v X 2 J y Z X Z l J n F 1 b 3 Q 7 L C Z x d W 9 0 O 2 1 h c m N h Z G 9 f Z W x p b W l u Y W N h b y Z x d W 9 0 O y w m c X V v d D t n c n V w b 1 9 t Z X J j J n F 1 b 3 Q 7 L C Z x d W 9 0 O 2 R l c 2 N y a W N h b 1 9 n c n V w b 1 9 t Z X J j Y W R v c m l h J n F 1 b 3 Q 7 L C Z x d W 9 0 O 3 N 0 Y X R 1 c 1 9 j b G F z c 2 l m a W N h Y 2 F v J n F 1 b 3 Q 7 L C Z x d W 9 0 O 2 5 f c G V j Y V 9 m Y W J y a W M m c X V v d D s s J n F 1 b 3 Q 7 b l 9 m Y W J y a W N h b n R l J n F 1 b 3 Q 7 L C Z x d W 9 0 O 2 N v b n N 1 b W 9 f Z X N 0 b 3 F 1 Z S 5 V T U I m c X V v d D s s J n F 1 b 3 Q 7 Y 2 9 u c 3 V t b 1 9 l c 3 R v c X V l L j I w M T U m c X V v d D s s J n F 1 b 3 Q 7 Y 2 9 u c 3 V t b 1 9 l c 3 R v c X V l L j I w M T Y m c X V v d D s s J n F 1 b 3 Q 7 Y 2 9 u c 3 V t b 1 9 l c 3 R v c X V l L j I w M j A m c X V v d D s s J n F 1 b 3 Q 7 Y 2 9 u c 3 V t b 1 9 l c 3 R v c X V l L j I w M T g m c X V v d D s s J n F 1 b 3 Q 7 Y 2 9 u c 3 V t b 1 9 l c 3 R v c X V l L j I w M T c m c X V v d D s s J n F 1 b 3 Q 7 Y 2 9 u c 3 V t b 1 9 l c 3 R v c X V l L j I w M T k m c X V v d D t d I i A v P j x F b n R y e S B U e X B l P S J G a W x s Q 2 9 s d W 1 u V H l w Z X M i I F Z h b H V l P S J z Q X d Z R 0 F 3 W U d C Z 1 l B Q U F B Q U F B Q U E i I C 8 + P E V u d H J 5 I F R 5 c G U 9 I k Z p b G x M Y X N 0 V X B k Y X R l Z C I g V m F s d W U 9 I m Q y M D I x L T A 2 L T I z V D E 5 O j E 2 O j U y L j I w O T Q 4 M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R d W V y e U d y b 3 V w S U Q i I F Z h b H V l P S J z Y T g y M D h m N T Y t Y j l l N y 0 0 Y j B j L T l i O D E t N T N m N j R m Y m Q 0 Z W Q 4 I i A v P j w v U 3 R h Y m x l R W 5 0 c m l l c z 4 8 L 0 l 0 Z W 0 + P E l 0 Z W 0 + P E l 0 Z W 1 M b 2 N h d G l v b j 4 8 S X R l b V R 5 c G U + R m 9 y b X V s Y T w v S X R l b V R 5 c G U + P E l 0 Z W 1 Q Y X R o P l N l Y 3 R p b 2 4 x L 2 Z f b W F 0 Z X J p Y W l z X 2 V s Z W d p d m V p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b W F 0 Z X J p Y W l z X 2 V s Z W d p d m V p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J h b G F u Y 2 9 f Z X N 0 b 3 F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E N v b H V t b l R 5 c G V z I i B W Y W x 1 Z T 0 i c 0 F 3 Q U F B Q U F B Q U F B Q U F B P T 0 i I C 8 + P E V u d H J 5 I F R 5 c G U 9 I k Z p b G x M Y X N 0 V X B k Y X R l Z C I g V m F s d W U 9 I m Q y M D I x L T A 3 L T A x V D A y O j E 3 O j M 0 L j A 1 O D M 3 M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M l 9 i Y W x h b m N v X 2 V z d G 9 x d W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T l I m c X V v d D s s J n F 1 b 3 Q 7 V U 1 C J n F 1 b 3 Q 7 L C Z x d W 9 0 O 2 l k X 2 N l b n R y b y Z x d W 9 0 O y w m c X V v d D t l c 3 R v c X V l X 2 F 0 d W F s J n F 1 b 3 Q 7 L C Z x d W 9 0 O 3 B l Z G l k b 3 N f Y V 9 j a G V n Y X I m c X V v d D s s J n F 1 b 3 Q 7 c X R k Z V 9 l b V 9 S Z X N l c n Z h c y Z x d W 9 0 O y w m c X V v d D t y Z X N z d X B y a W 1 l b n R v X 2 N l b n R y b y Z x d W 9 0 O y w m c X V v d D t y Z X N z d X B y a W 1 l b n R v X 2 F y Z W F f T V J Q J n F 1 b 3 Q 7 L C Z x d W 9 0 O 3 R v d G F s J n F 1 b 3 Q 7 L C Z x d W 9 0 O 2 V z d G 9 x d W V f c G F y Y W 1 l d H J p e m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l 9 i Y W x h b m N v X 2 V z d G 9 x d W U v Q X V 0 b 1 J l b W 9 2 Z W R D b 2 x 1 b W 5 z M S 5 7 T l I s M H 0 m c X V v d D s s J n F 1 b 3 Q 7 U 2 V j d G l v b j E v Z j J f Y m F s Y W 5 j b 1 9 l c 3 R v c X V l L 0 F 1 d G 9 S Z W 1 v d m V k Q 2 9 s d W 1 u c z E u e 1 V N Q i w x f S Z x d W 9 0 O y w m c X V v d D t T Z W N 0 a W 9 u M S 9 m M l 9 i Y W x h b m N v X 2 V z d G 9 x d W U v Q X V 0 b 1 J l b W 9 2 Z W R D b 2 x 1 b W 5 z M S 5 7 a W R f Y 2 V u d H J v L D J 9 J n F 1 b 3 Q 7 L C Z x d W 9 0 O 1 N l Y 3 R p b 2 4 x L 2 Y y X 2 J h b G F u Y 2 9 f Z X N 0 b 3 F 1 Z S 9 B d X R v U m V t b 3 Z l Z E N v b H V t b n M x L n t l c 3 R v c X V l X 2 F 0 d W F s L D N 9 J n F 1 b 3 Q 7 L C Z x d W 9 0 O 1 N l Y 3 R p b 2 4 x L 2 Y y X 2 J h b G F u Y 2 9 f Z X N 0 b 3 F 1 Z S 9 B d X R v U m V t b 3 Z l Z E N v b H V t b n M x L n t w Z W R p Z G 9 z X 2 F f Y 2 h l Z 2 F y L D R 9 J n F 1 b 3 Q 7 L C Z x d W 9 0 O 1 N l Y 3 R p b 2 4 x L 2 Y y X 2 J h b G F u Y 2 9 f Z X N 0 b 3 F 1 Z S 9 B d X R v U m V t b 3 Z l Z E N v b H V t b n M x L n t x d G R l X 2 V t X 1 J l c 2 V y d m F z L D V 9 J n F 1 b 3 Q 7 L C Z x d W 9 0 O 1 N l Y 3 R p b 2 4 x L 2 Y y X 2 J h b G F u Y 2 9 f Z X N 0 b 3 F 1 Z S 9 B d X R v U m V t b 3 Z l Z E N v b H V t b n M x L n t y Z X N z d X B y a W 1 l b n R v X 2 N l b n R y b y w 2 f S Z x d W 9 0 O y w m c X V v d D t T Z W N 0 a W 9 u M S 9 m M l 9 i Y W x h b m N v X 2 V z d G 9 x d W U v Q X V 0 b 1 J l b W 9 2 Z W R D b 2 x 1 b W 5 z M S 5 7 c m V z c 3 V w c m l t Z W 5 0 b 1 9 h c m V h X 0 1 S U C w 3 f S Z x d W 9 0 O y w m c X V v d D t T Z W N 0 a W 9 u M S 9 m M l 9 i Y W x h b m N v X 2 V z d G 9 x d W U v Q X V 0 b 1 J l b W 9 2 Z W R D b 2 x 1 b W 5 z M S 5 7 d G 9 0 Y W w s O H 0 m c X V v d D s s J n F 1 b 3 Q 7 U 2 V j d G l v b j E v Z j J f Y m F s Y W 5 j b 1 9 l c 3 R v c X V l L 0 F 1 d G 9 S Z W 1 v d m V k Q 2 9 s d W 1 u c z E u e 2 V z d G 9 x d W V f c G F y Y W 1 l d H J p e m F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j J f Y m F s Y W 5 j b 1 9 l c 3 R v c X V l L 0 F 1 d G 9 S Z W 1 v d m V k Q 2 9 s d W 1 u c z E u e 0 5 S L D B 9 J n F 1 b 3 Q 7 L C Z x d W 9 0 O 1 N l Y 3 R p b 2 4 x L 2 Y y X 2 J h b G F u Y 2 9 f Z X N 0 b 3 F 1 Z S 9 B d X R v U m V t b 3 Z l Z E N v b H V t b n M x L n t V T U I s M X 0 m c X V v d D s s J n F 1 b 3 Q 7 U 2 V j d G l v b j E v Z j J f Y m F s Y W 5 j b 1 9 l c 3 R v c X V l L 0 F 1 d G 9 S Z W 1 v d m V k Q 2 9 s d W 1 u c z E u e 2 l k X 2 N l b n R y b y w y f S Z x d W 9 0 O y w m c X V v d D t T Z W N 0 a W 9 u M S 9 m M l 9 i Y W x h b m N v X 2 V z d G 9 x d W U v Q X V 0 b 1 J l b W 9 2 Z W R D b 2 x 1 b W 5 z M S 5 7 Z X N 0 b 3 F 1 Z V 9 h d H V h b C w z f S Z x d W 9 0 O y w m c X V v d D t T Z W N 0 a W 9 u M S 9 m M l 9 i Y W x h b m N v X 2 V z d G 9 x d W U v Q X V 0 b 1 J l b W 9 2 Z W R D b 2 x 1 b W 5 z M S 5 7 c G V k a W R v c 1 9 h X 2 N o Z W d h c i w 0 f S Z x d W 9 0 O y w m c X V v d D t T Z W N 0 a W 9 u M S 9 m M l 9 i Y W x h b m N v X 2 V z d G 9 x d W U v Q X V 0 b 1 J l b W 9 2 Z W R D b 2 x 1 b W 5 z M S 5 7 c X R k Z V 9 l b V 9 S Z X N l c n Z h c y w 1 f S Z x d W 9 0 O y w m c X V v d D t T Z W N 0 a W 9 u M S 9 m M l 9 i Y W x h b m N v X 2 V z d G 9 x d W U v Q X V 0 b 1 J l b W 9 2 Z W R D b 2 x 1 b W 5 z M S 5 7 c m V z c 3 V w c m l t Z W 5 0 b 1 9 j Z W 5 0 c m 8 s N n 0 m c X V v d D s s J n F 1 b 3 Q 7 U 2 V j d G l v b j E v Z j J f Y m F s Y W 5 j b 1 9 l c 3 R v c X V l L 0 F 1 d G 9 S Z W 1 v d m V k Q 2 9 s d W 1 u c z E u e 3 J l c 3 N 1 c H J p b W V u d G 9 f Y X J l Y V 9 N U l A s N 3 0 m c X V v d D s s J n F 1 b 3 Q 7 U 2 V j d G l v b j E v Z j J f Y m F s Y W 5 j b 1 9 l c 3 R v c X V l L 0 F 1 d G 9 S Z W 1 v d m V k Q 2 9 s d W 1 u c z E u e 3 R v d G F s L D h 9 J n F 1 b 3 Q 7 L C Z x d W 9 0 O 1 N l Y 3 R p b 2 4 x L 2 Y y X 2 J h b G F u Y 2 9 f Z X N 0 b 3 F 1 Z S 9 B d X R v U m V t b 3 Z l Z E N v b H V t b n M x L n t l c 3 R v c X V l X 3 B h c m F t Z X R y a X p h Z G 8 s O X 0 m c X V v d D t d L C Z x d W 9 0 O 1 J l b G F 0 a W 9 u c 2 h p c E l u Z m 8 m c X V v d D s 6 W 1 1 9 I i A v P j x F b n R y e S B U e X B l P S J R d W V y e U d y b 3 V w S U Q i I F Z h b H V l P S J z Y T g y M D h m N T Y t Y j l l N y 0 0 Y j B j L T l i O D E t N T N m N j R m Y m Q 0 Z W Q 4 I i A v P j w v U 3 R h Y m x l R W 5 0 c m l l c z 4 8 L 0 l 0 Z W 0 + P E l 0 Z W 0 + P E l 0 Z W 1 M b 2 N h d G l v b j 4 8 S X R l b V R 5 c G U + R m 9 y b X V s Y T w v S X R l b V R 5 c G U + P E l 0 Z W 1 Q Y X R o P l N l Y 3 R p b 2 4 x L 2 Z f Y m F s Y W 5 j b 1 9 l c 3 R v c X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i Y W x h b m N v X 2 V z d G 9 x d W U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i Y W x h b m N v X 2 V z d G 9 x d W U v U G V y c 2 9 u Y W x p e m E l Q z M l Q T c l Q z M l Q T N v J T I w Q W R p Y 2 l v b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J h b G F u Y 2 9 f Z X N 0 b 3 F 1 Z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9 i Y W x h b m N v X 2 V z d G 9 x d W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H c m 9 1 c E l E I i B W Y W x 1 Z T 0 i c 2 Q 0 M j Q 0 M D c 2 L T Q y N T Y t N D c w N i 0 5 Z T k z L T Z h Y z E 4 Z T g 4 O T U 3 N S I g L z 4 8 R W 5 0 c n k g V H l w Z T 0 i U X V l c n l J R C I g V m F s d W U 9 I n M 2 N D E 3 N m I z Y S 1 i M j F h L T R l Z W U t Y W U 4 Z i 0 3 N D d k Y m Q w M j N k N D Y i I C 8 + P E V u d H J 5 I F R 5 c G U 9 I k Z p b G x M Y X N 0 V X B k Y X R l Z C I g V m F s d W U 9 I m Q y M D I x L T A 4 L T A 3 V D I w O j I 1 O j E 0 L j I w M T I y M z h a I i A v P j x F b n R y e S B U e X B l P S J G a W x s Q 2 9 s d W 1 u V H l w Z X M i I F Z h b H V l P S J z Q X d Z R 0 J n W U d C Z 1 l G Q l F V R k J R T U d C U U 1 E Q l F V R 0 J n W U R C U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l I m c X V v d D s s J n F 1 b 3 Q 7 d G V 4 d G 9 f Y n J l d m U m c X V v d D s s J n F 1 b 3 Q 7 b W F y Y 2 F k b 1 9 l b G l t X 2 1 h b m R h b n R l J n F 1 b 3 Q 7 L C Z x d W 9 0 O 2 d y d X B v X 2 1 l c m M m c X V v d D s s J n F 1 b 3 Q 7 Z G V z Y 3 J p Y 2 F v X 2 d y d X B v X 2 1 l c m N h Z G 9 y a W E m c X V v d D s s J n F 1 b 3 Q 7 c 3 R h d H V z X 2 N s Y X N z a W Z p Y 2 F j Y W 8 m c X V v d D s s J n F 1 b 3 Q 7 b l 9 w Z W N h X 2 Z h Y n J p Y y Z x d W 9 0 O y w m c X V v d D t u X 2 Z h Y n J p Y 2 F u d G U m c X V v d D s s J n F 1 b 3 Q 7 M C Z x d W 9 0 O y w m c X V v d D s y M D E 3 J n F 1 b 3 Q 7 L C Z x d W 9 0 O z I w M T g m c X V v d D s s J n F 1 b 3 Q 7 M j A x O S Z x d W 9 0 O y w m c X V v d D s y M D I w J n F 1 b 3 Q 7 L C Z x d W 9 0 O 3 R v d G F s X 2 N v b n N 1 b W 8 m c X V v d D s s J n F 1 b 3 Q 7 V U 1 C J n F 1 b 3 Q 7 L C Z x d W 9 0 O 2 J h b G F u Y 2 9 f Z X N 0 b 3 F 1 Z S Z x d W 9 0 O y w m c X V v d D t F c 3 R p b W F 0 a X Z h X 2 F u d W F s J n F 1 b 3 Q 7 L C Z x d W 9 0 O 0 V z d G l t Y X R p d m F f M 1 9 h b m 9 z J n F 1 b 3 Q 7 L C Z x d W 9 0 O 0 V z d G l t Y X R p d m F f Y W 5 1 Y W x f Y 2 9 t I E J h b G F u Y 2 9 f R X N 0 b 3 F 1 Z S Z x d W 9 0 O y w m c X V v d D t F c 3 R p b W F 0 a X Z h X z N f Y W 5 v c 1 9 j b 2 0 g X 2 J h b G F u Y 2 9 f Z X N 0 b 3 F 1 Z S Z x d W 9 0 O y w m c X V v d D t T d G F 0 d X M g Y 2 9 t I G J h b G F u Y 2 9 f Z X N 0 b 3 F 1 Z S Z x d W 9 0 O y w m c X V v d D t l c 3 R v c X V l X 3 B h c m F t Z X R y a X p h Z G 8 m c X V v d D s s J n F 1 b 3 Q 7 Y 2 9 u d H J h d G 9 z J n F 1 b 3 Q 7 L C Z x d W 9 0 O 1 F 1 Y W 5 0 a W R h Z G V f Z G V f c G V k a W R v c y Z x d W 9 0 O y w m c X V v d D t R d W F u d G l k Y W R l X 2 V t X 3 B l Z G l k b 3 M g K H V u a W R f Z X N 0 b 3 F 1 Z S k m c X V v d D t d I i A v P j x F b n R y e S B U e X B l P S J G a W x s Q 2 9 1 b n Q i I F Z h b H V l P S J s N T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y Z W x f Z X N 0 a W 1 h d G l 2 Y V 9 O T S 9 B d X R v U m V t b 3 Z l Z E N v b H V t b n M x L n t O U i w w f S Z x d W 9 0 O y w m c X V v d D t T Z W N 0 a W 9 u M S 8 w M l 9 y Z W x f Z X N 0 a W 1 h d G l 2 Y V 9 O T S 9 B d X R v U m V t b 3 Z l Z E N v b H V t b n M x L n t 0 Z X h 0 b 1 9 i c m V 2 Z S w x f S Z x d W 9 0 O y w m c X V v d D t T Z W N 0 a W 9 u M S 8 w M l 9 y Z W x f Z X N 0 a W 1 h d G l 2 Y V 9 O T S 9 B d X R v U m V t b 3 Z l Z E N v b H V t b n M x L n t t Y X J j Y W R v X 2 V s a W 1 f b W F u Z G F u d G U s M n 0 m c X V v d D s s J n F 1 b 3 Q 7 U 2 V j d G l v b j E v M D J f c m V s X 2 V z d G l t Y X R p d m F f T k 0 v Q X V 0 b 1 J l b W 9 2 Z W R D b 2 x 1 b W 5 z M S 5 7 Z 3 J 1 c G 9 f b W V y Y y w z f S Z x d W 9 0 O y w m c X V v d D t T Z W N 0 a W 9 u M S 8 w M l 9 y Z W x f Z X N 0 a W 1 h d G l 2 Y V 9 O T S 9 B d X R v U m V t b 3 Z l Z E N v b H V t b n M x L n t k Z X N j c m l j Y W 9 f Z 3 J 1 c G 9 f b W V y Y 2 F k b 3 J p Y S w 0 f S Z x d W 9 0 O y w m c X V v d D t T Z W N 0 a W 9 u M S 8 w M l 9 y Z W x f Z X N 0 a W 1 h d G l 2 Y V 9 O T S 9 B d X R v U m V t b 3 Z l Z E N v b H V t b n M x L n t z d G F 0 d X N f Y 2 x h c 3 N p Z m l j Y W N h b y w 1 f S Z x d W 9 0 O y w m c X V v d D t T Z W N 0 a W 9 u M S 8 w M l 9 y Z W x f Z X N 0 a W 1 h d G l 2 Y V 9 O T S 9 B d X R v U m V t b 3 Z l Z E N v b H V t b n M x L n t u X 3 B l Y 2 F f Z m F i c m l j L D Z 9 J n F 1 b 3 Q 7 L C Z x d W 9 0 O 1 N l Y 3 R p b 2 4 x L z A y X 3 J l b F 9 l c 3 R p b W F 0 a X Z h X 0 5 N L 0 F 1 d G 9 S Z W 1 v d m V k Q 2 9 s d W 1 u c z E u e 2 5 f Z m F i c m l j Y W 5 0 Z S w 3 f S Z x d W 9 0 O y w m c X V v d D t T Z W N 0 a W 9 u M S 8 w M l 9 y Z W x f Z X N 0 a W 1 h d G l 2 Y V 9 O T S 9 B d X R v U m V t b 3 Z l Z E N v b H V t b n M x L n s w L D h 9 J n F 1 b 3 Q 7 L C Z x d W 9 0 O 1 N l Y 3 R p b 2 4 x L z A y X 3 J l b F 9 l c 3 R p b W F 0 a X Z h X 0 5 N L 0 F 1 d G 9 S Z W 1 v d m V k Q 2 9 s d W 1 u c z E u e z I w M T c s O X 0 m c X V v d D s s J n F 1 b 3 Q 7 U 2 V j d G l v b j E v M D J f c m V s X 2 V z d G l t Y X R p d m F f T k 0 v Q X V 0 b 1 J l b W 9 2 Z W R D b 2 x 1 b W 5 z M S 5 7 M j A x O C w x M H 0 m c X V v d D s s J n F 1 b 3 Q 7 U 2 V j d G l v b j E v M D J f c m V s X 2 V z d G l t Y X R p d m F f T k 0 v Q X V 0 b 1 J l b W 9 2 Z W R D b 2 x 1 b W 5 z M S 5 7 M j A x O S w x M X 0 m c X V v d D s s J n F 1 b 3 Q 7 U 2 V j d G l v b j E v M D J f c m V s X 2 V z d G l t Y X R p d m F f T k 0 v Q X V 0 b 1 J l b W 9 2 Z W R D b 2 x 1 b W 5 z M S 5 7 M j A y M C w x M n 0 m c X V v d D s s J n F 1 b 3 Q 7 U 2 V j d G l v b j E v M D J f c m V s X 2 V z d G l t Y X R p d m F f T k 0 v Q X V 0 b 1 J l b W 9 2 Z W R D b 2 x 1 b W 5 z M S 5 7 d G 9 0 Y W x f Y 2 9 u c 3 V t b y w x M 3 0 m c X V v d D s s J n F 1 b 3 Q 7 U 2 V j d G l v b j E v M D J f c m V s X 2 V z d G l t Y X R p d m F f T k 0 v Q X V 0 b 1 J l b W 9 2 Z W R D b 2 x 1 b W 5 z M S 5 7 V U 1 C L D E 0 f S Z x d W 9 0 O y w m c X V v d D t T Z W N 0 a W 9 u M S 8 w M l 9 y Z W x f Z X N 0 a W 1 h d G l 2 Y V 9 O T S 9 B d X R v U m V t b 3 Z l Z E N v b H V t b n M x L n t i Y W x h b m N v X 2 V z d G 9 x d W U s M T V 9 J n F 1 b 3 Q 7 L C Z x d W 9 0 O 1 N l Y 3 R p b 2 4 x L z A y X 3 J l b F 9 l c 3 R p b W F 0 a X Z h X 0 5 N L 0 F 1 d G 9 S Z W 1 v d m V k Q 2 9 s d W 1 u c z E u e 0 V z d G l t Y X R p d m F f Y W 5 1 Y W w s M T Z 9 J n F 1 b 3 Q 7 L C Z x d W 9 0 O 1 N l Y 3 R p b 2 4 x L z A y X 3 J l b F 9 l c 3 R p b W F 0 a X Z h X 0 5 N L 0 F 1 d G 9 S Z W 1 v d m V k Q 2 9 s d W 1 u c z E u e 0 V z d G l t Y X R p d m F f M 1 9 h b m 9 z L D E 3 f S Z x d W 9 0 O y w m c X V v d D t T Z W N 0 a W 9 u M S 8 w M l 9 y Z W x f Z X N 0 a W 1 h d G l 2 Y V 9 O T S 9 B d X R v U m V t b 3 Z l Z E N v b H V t b n M x L n t F c 3 R p b W F 0 a X Z h X 2 F u d W F s X 2 N v b S B C Y W x h b m N v X 0 V z d G 9 x d W U s M T h 9 J n F 1 b 3 Q 7 L C Z x d W 9 0 O 1 N l Y 3 R p b 2 4 x L z A y X 3 J l b F 9 l c 3 R p b W F 0 a X Z h X 0 5 N L 0 F 1 d G 9 S Z W 1 v d m V k Q 2 9 s d W 1 u c z E u e 0 V z d G l t Y X R p d m F f M 1 9 h b m 9 z X 2 N v b S B f Y m F s Y W 5 j b 1 9 l c 3 R v c X V l L D E 5 f S Z x d W 9 0 O y w m c X V v d D t T Z W N 0 a W 9 u M S 8 w M l 9 y Z W x f Z X N 0 a W 1 h d G l 2 Y V 9 O T S 9 B d X R v U m V t b 3 Z l Z E N v b H V t b n M x L n t T d G F 0 d X M g Y 2 9 t I G J h b G F u Y 2 9 f Z X N 0 b 3 F 1 Z S w y M H 0 m c X V v d D s s J n F 1 b 3 Q 7 U 2 V j d G l v b j E v M D J f c m V s X 2 V z d G l t Y X R p d m F f T k 0 v Q X V 0 b 1 J l b W 9 2 Z W R D b 2 x 1 b W 5 z M S 5 7 Z X N 0 b 3 F 1 Z V 9 w Y X J h b W V 0 c m l 6 Y W R v L D I x f S Z x d W 9 0 O y w m c X V v d D t T Z W N 0 a W 9 u M S 8 w M l 9 y Z W x f Z X N 0 a W 1 h d G l 2 Y V 9 O T S 9 B d X R v U m V t b 3 Z l Z E N v b H V t b n M x L n t j b 2 5 0 c m F 0 b 3 M s M j J 9 J n F 1 b 3 Q 7 L C Z x d W 9 0 O 1 N l Y 3 R p b 2 4 x L z A y X 3 J l b F 9 l c 3 R p b W F 0 a X Z h X 0 5 N L 0 F 1 d G 9 S Z W 1 v d m V k Q 2 9 s d W 1 u c z E u e 1 F 1 Y W 5 0 a W R h Z G V f Z G V f c G V k a W R v c y w y M 3 0 m c X V v d D s s J n F 1 b 3 Q 7 U 2 V j d G l v b j E v M D J f c m V s X 2 V z d G l t Y X R p d m F f T k 0 v Q X V 0 b 1 J l b W 9 2 Z W R D b 2 x 1 b W 5 z M S 5 7 U X V h b n R p Z G F k Z V 9 l b V 9 w Z W R p Z G 9 z I C h 1 b m l k X 2 V z d G 9 x d W U p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M D J f c m V s X 2 V z d G l t Y X R p d m F f T k 0 v Q X V 0 b 1 J l b W 9 2 Z W R D b 2 x 1 b W 5 z M S 5 7 T l I s M H 0 m c X V v d D s s J n F 1 b 3 Q 7 U 2 V j d G l v b j E v M D J f c m V s X 2 V z d G l t Y X R p d m F f T k 0 v Q X V 0 b 1 J l b W 9 2 Z W R D b 2 x 1 b W 5 z M S 5 7 d G V 4 d G 9 f Y n J l d m U s M X 0 m c X V v d D s s J n F 1 b 3 Q 7 U 2 V j d G l v b j E v M D J f c m V s X 2 V z d G l t Y X R p d m F f T k 0 v Q X V 0 b 1 J l b W 9 2 Z W R D b 2 x 1 b W 5 z M S 5 7 b W F y Y 2 F k b 1 9 l b G l t X 2 1 h b m R h b n R l L D J 9 J n F 1 b 3 Q 7 L C Z x d W 9 0 O 1 N l Y 3 R p b 2 4 x L z A y X 3 J l b F 9 l c 3 R p b W F 0 a X Z h X 0 5 N L 0 F 1 d G 9 S Z W 1 v d m V k Q 2 9 s d W 1 u c z E u e 2 d y d X B v X 2 1 l c m M s M 3 0 m c X V v d D s s J n F 1 b 3 Q 7 U 2 V j d G l v b j E v M D J f c m V s X 2 V z d G l t Y X R p d m F f T k 0 v Q X V 0 b 1 J l b W 9 2 Z W R D b 2 x 1 b W 5 z M S 5 7 Z G V z Y 3 J p Y 2 F v X 2 d y d X B v X 2 1 l c m N h Z G 9 y a W E s N H 0 m c X V v d D s s J n F 1 b 3 Q 7 U 2 V j d G l v b j E v M D J f c m V s X 2 V z d G l t Y X R p d m F f T k 0 v Q X V 0 b 1 J l b W 9 2 Z W R D b 2 x 1 b W 5 z M S 5 7 c 3 R h d H V z X 2 N s Y X N z a W Z p Y 2 F j Y W 8 s N X 0 m c X V v d D s s J n F 1 b 3 Q 7 U 2 V j d G l v b j E v M D J f c m V s X 2 V z d G l t Y X R p d m F f T k 0 v Q X V 0 b 1 J l b W 9 2 Z W R D b 2 x 1 b W 5 z M S 5 7 b l 9 w Z W N h X 2 Z h Y n J p Y y w 2 f S Z x d W 9 0 O y w m c X V v d D t T Z W N 0 a W 9 u M S 8 w M l 9 y Z W x f Z X N 0 a W 1 h d G l 2 Y V 9 O T S 9 B d X R v U m V t b 3 Z l Z E N v b H V t b n M x L n t u X 2 Z h Y n J p Y 2 F u d G U s N 3 0 m c X V v d D s s J n F 1 b 3 Q 7 U 2 V j d G l v b j E v M D J f c m V s X 2 V z d G l t Y X R p d m F f T k 0 v Q X V 0 b 1 J l b W 9 2 Z W R D b 2 x 1 b W 5 z M S 5 7 M C w 4 f S Z x d W 9 0 O y w m c X V v d D t T Z W N 0 a W 9 u M S 8 w M l 9 y Z W x f Z X N 0 a W 1 h d G l 2 Y V 9 O T S 9 B d X R v U m V t b 3 Z l Z E N v b H V t b n M x L n s y M D E 3 L D l 9 J n F 1 b 3 Q 7 L C Z x d W 9 0 O 1 N l Y 3 R p b 2 4 x L z A y X 3 J l b F 9 l c 3 R p b W F 0 a X Z h X 0 5 N L 0 F 1 d G 9 S Z W 1 v d m V k Q 2 9 s d W 1 u c z E u e z I w M T g s M T B 9 J n F 1 b 3 Q 7 L C Z x d W 9 0 O 1 N l Y 3 R p b 2 4 x L z A y X 3 J l b F 9 l c 3 R p b W F 0 a X Z h X 0 5 N L 0 F 1 d G 9 S Z W 1 v d m V k Q 2 9 s d W 1 u c z E u e z I w M T k s M T F 9 J n F 1 b 3 Q 7 L C Z x d W 9 0 O 1 N l Y 3 R p b 2 4 x L z A y X 3 J l b F 9 l c 3 R p b W F 0 a X Z h X 0 5 N L 0 F 1 d G 9 S Z W 1 v d m V k Q 2 9 s d W 1 u c z E u e z I w M j A s M T J 9 J n F 1 b 3 Q 7 L C Z x d W 9 0 O 1 N l Y 3 R p b 2 4 x L z A y X 3 J l b F 9 l c 3 R p b W F 0 a X Z h X 0 5 N L 0 F 1 d G 9 S Z W 1 v d m V k Q 2 9 s d W 1 u c z E u e 3 R v d G F s X 2 N v b n N 1 b W 8 s M T N 9 J n F 1 b 3 Q 7 L C Z x d W 9 0 O 1 N l Y 3 R p b 2 4 x L z A y X 3 J l b F 9 l c 3 R p b W F 0 a X Z h X 0 5 N L 0 F 1 d G 9 S Z W 1 v d m V k Q 2 9 s d W 1 u c z E u e 1 V N Q i w x N H 0 m c X V v d D s s J n F 1 b 3 Q 7 U 2 V j d G l v b j E v M D J f c m V s X 2 V z d G l t Y X R p d m F f T k 0 v Q X V 0 b 1 J l b W 9 2 Z W R D b 2 x 1 b W 5 z M S 5 7 Y m F s Y W 5 j b 1 9 l c 3 R v c X V l L D E 1 f S Z x d W 9 0 O y w m c X V v d D t T Z W N 0 a W 9 u M S 8 w M l 9 y Z W x f Z X N 0 a W 1 h d G l 2 Y V 9 O T S 9 B d X R v U m V t b 3 Z l Z E N v b H V t b n M x L n t F c 3 R p b W F 0 a X Z h X 2 F u d W F s L D E 2 f S Z x d W 9 0 O y w m c X V v d D t T Z W N 0 a W 9 u M S 8 w M l 9 y Z W x f Z X N 0 a W 1 h d G l 2 Y V 9 O T S 9 B d X R v U m V t b 3 Z l Z E N v b H V t b n M x L n t F c 3 R p b W F 0 a X Z h X z N f Y W 5 v c y w x N 3 0 m c X V v d D s s J n F 1 b 3 Q 7 U 2 V j d G l v b j E v M D J f c m V s X 2 V z d G l t Y X R p d m F f T k 0 v Q X V 0 b 1 J l b W 9 2 Z W R D b 2 x 1 b W 5 z M S 5 7 R X N 0 a W 1 h d G l 2 Y V 9 h b n V h b F 9 j b 2 0 g Q m F s Y W 5 j b 1 9 F c 3 R v c X V l L D E 4 f S Z x d W 9 0 O y w m c X V v d D t T Z W N 0 a W 9 u M S 8 w M l 9 y Z W x f Z X N 0 a W 1 h d G l 2 Y V 9 O T S 9 B d X R v U m V t b 3 Z l Z E N v b H V t b n M x L n t F c 3 R p b W F 0 a X Z h X z N f Y W 5 v c 1 9 j b 2 0 g X 2 J h b G F u Y 2 9 f Z X N 0 b 3 F 1 Z S w x O X 0 m c X V v d D s s J n F 1 b 3 Q 7 U 2 V j d G l v b j E v M D J f c m V s X 2 V z d G l t Y X R p d m F f T k 0 v Q X V 0 b 1 J l b W 9 2 Z W R D b 2 x 1 b W 5 z M S 5 7 U 3 R h d H V z I G N v b S B i Y W x h b m N v X 2 V z d G 9 x d W U s M j B 9 J n F 1 b 3 Q 7 L C Z x d W 9 0 O 1 N l Y 3 R p b 2 4 x L z A y X 3 J l b F 9 l c 3 R p b W F 0 a X Z h X 0 5 N L 0 F 1 d G 9 S Z W 1 v d m V k Q 2 9 s d W 1 u c z E u e 2 V z d G 9 x d W V f c G F y Y W 1 l d H J p e m F k b y w y M X 0 m c X V v d D s s J n F 1 b 3 Q 7 U 2 V j d G l v b j E v M D J f c m V s X 2 V z d G l t Y X R p d m F f T k 0 v Q X V 0 b 1 J l b W 9 2 Z W R D b 2 x 1 b W 5 z M S 5 7 Y 2 9 u d H J h d G 9 z L D I y f S Z x d W 9 0 O y w m c X V v d D t T Z W N 0 a W 9 u M S 8 w M l 9 y Z W x f Z X N 0 a W 1 h d G l 2 Y V 9 O T S 9 B d X R v U m V t b 3 Z l Z E N v b H V t b n M x L n t R d W F u d G l k Y W R l X 2 R l X 3 B l Z G l k b 3 M s M j N 9 J n F 1 b 3 Q 7 L C Z x d W 9 0 O 1 N l Y 3 R p b 2 4 x L z A y X 3 J l b F 9 l c 3 R p b W F 0 a X Z h X 0 5 N L 0 F 1 d G 9 S Z W 1 v d m V k Q 2 9 s d W 1 u c z E u e 1 F 1 Y W 5 0 a W R h Z G V f Z W 1 f c G V k a W R v c y A o d W 5 p Z F 9 l c 3 R v c X V l K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J l b F 9 l c 3 R p b W F 0 a X Z h X 0 5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V G l w b y U y M E F s d G V y Y W R v J T I w X 0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T W V z Y 2 x h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j b 2 5 z d W 1 v X 2 V z d G 9 x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G a W x 0 c m E l M j B s a W 5 o Y X M l M j B l b S U y M E J y Y W 5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L 1 R p c G 8 l M j B B b H R l c m F k b 1 9 B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D b G F z c 2 l m a W N h J T I w Y W 5 v c y U y M H B h c m E l M j B v J T I w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w a X Z v d F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T W V z Y 2 x h X 3 R v d G F s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z b 2 1 h X 2 N v b n N 1 b W 9 f T k 0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N Z X N j b G F f Y m F s Y W 5 j b 1 9 l c 3 R v c X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c 2 9 t Y S U y M E J F J T I w c G 9 y J T I w T k 0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F c 3 R p b W F 0 a X Z h X 2 F u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R X N 0 a W 1 h d G l 2 Y V 8 z X 2 F u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F c 3 R p b W F 0 a X Z h X 2 F u d W F s X 2 N v b V 9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L 0 V z d G l t Y X R p d m F f M 1 9 h b m 9 z X 2 N v b V 9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L 1 N 0 Y X R 1 c y U y M G N v b S U y M E J F J T I w X y U y M G N v b m R p Y 2 l v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T W V z Y 2 x h J T I w T k 1 f c G F y Y W 1 l d H J p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l c 3 R p b W F 0 a X Z h X 0 5 N L 0 5 N X 3 B h c m F t Z X R y a X p h Z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T W V z Y 2 x h J T I w Q 2 9 u d H J h d G 9 z X 3 Z p Z 2 V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Q 2 9 u d H J h d G 9 z X 1 Z p Z 2 V u d G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H c m 9 1 c E l E I i B W Y W x 1 Z T 0 i c 2 Q 0 M j Q 0 M D c 2 L T Q y N T Y t N D c w N i 0 5 Z T k z L T Z h Y z E 4 Z T g 4 O T U 3 N S I g L z 4 8 R W 5 0 c n k g V H l w Z T 0 i U X V l c n l J R C I g V m F s d W U 9 I n N j Z j k x N m J h Z i 0 2 N T h m L T Q 1 Z D I t O T R m Z i 0 x N G Z h Z m U z M j g 0 M 2 Q i I C 8 + P E V u d H J 5 I F R 5 c G U 9 I k Z p b G x M Y X N 0 V X B k Y X R l Z C I g V m F s d W U 9 I m Q y M D I x L T A 4 L T A 3 V D I w O j I 1 O j E 0 L j k 2 M T Q 5 O T F a I i A v P j x F b n R y e S B U e X B l P S J G a W x s R X J y b 3 J D b 3 V u d C I g V m F s d W U 9 I m w w I i A v P j x F b n R y e S B U e X B l P S J G a W x s Q 2 9 s d W 1 u V H l w Z X M i I F Z h b H V l P S J z Q X d Z R 0 J n Q U d B Q U F B Q U F B Q U F B Q U R B d 1 l H Q X d N R k J R Q U F B Q U E 9 I i A v P j x F b n R y e S B U e X B l P S J G a W x s R X J y b 3 J D b 2 R l I i B W Y W x 1 Z T 0 i c 1 V u a 2 5 v d 2 4 i I C 8 + P E V u d H J 5 I F R 5 c G U 9 I k Z p b G x D b 2 x 1 b W 5 O Y W 1 l c y I g V m F s d W U 9 I n N b J n F 1 b 3 Q 7 T l I m c X V v d D s s J n F 1 b 3 Q 7 d G V 4 d G 9 f Y n J l d m U m c X V v d D s s J n F 1 b 3 Q 7 b W F y Y 2 F k b 1 9 l b G l t X 2 1 h b m R h b n R l J n F 1 b 3 Q 7 L C Z x d W 9 0 O 2 d y d X B v X 2 1 l c m M m c X V v d D s s J n F 1 b 3 Q 7 Z G V z Y 3 J p Y 2 F v X 2 d y d X B v X 2 1 l c m N h Z G 9 y a W E m c X V v d D s s J n F 1 b 3 Q 7 c 3 R h d H V z X 2 N s Y X N z a W Z p Y 2 F j Y W 8 m c X V v d D s s J n F 1 b 3 Q 7 b l 9 w Z W N h X 2 Z h Y n J p Y y Z x d W 9 0 O y w m c X V v d D t u X 2 Z h Y n J p Y 2 F u d G U m c X V v d D s s J n F 1 b 3 Q 7 Y 2 V u d H J v I C Z x d W 9 0 O y w m c X V v d D s w J n F 1 b 3 Q 7 L C Z x d W 9 0 O z I w M T c m c X V v d D s s J n F 1 b 3 Q 7 M j A x O C Z x d W 9 0 O y w m c X V v d D s y M D E 5 J n F 1 b 3 Q 7 L C Z x d W 9 0 O z I w M j A m c X V v d D s s J n F 1 b 3 Q 7 d G 9 0 Y W x f Y 2 9 u c 3 V t b y Z x d W 9 0 O y w m c X V v d D t i Y W x h b m N v X 2 V z d G 9 x d W U m c X V v d D s s J n F 1 b 3 Q 7 Z X N 0 b 3 F 1 Z V 9 w Y X J h b W V 0 c m l 6 Y W R v J n F 1 b 3 Q 7 L C Z x d W 9 0 O 1 V N Q i Z x d W 9 0 O y w m c X V v d D t F c 3 R p b W F 0 a X Z h X 2 F u d W F s J n F 1 b 3 Q 7 L C Z x d W 9 0 O 0 V z d G l t Y X R p d m F f M 1 9 h b m 9 z J n F 1 b 3 Q 7 L C Z x d W 9 0 O 0 V z d G l t Y X R p d m F f Y W 5 1 Y W x f Y 2 9 t I E J h b G F u Y 2 9 f R X N 0 b 3 F 1 Z S Z x d W 9 0 O y w m c X V v d D t F c 3 R p b W F 0 a X Z h X z N f Y W 5 v c 1 9 j b 2 0 g X 2 J h b G F u Y 2 9 f Z X N 0 b 3 F 1 Z S Z x d W 9 0 O y w m c X V v d D t T d G F 0 d X M g Y 2 9 t I G J h b G F u Y 2 9 f Z X N 0 b 3 F 1 Z S Z x d W 9 0 O y w m c X V v d D t V R i Z x d W 9 0 O y w m c X V v d D t y Z W d p Y W 8 m c X V v d D s s J n F 1 b 3 Q 7 d W 5 p Z G F k Z S B k Z S B u Z W f D s 2 N p b y Z x d W 9 0 O 1 0 i I C 8 + P E V u d H J 5 I F R 5 c G U 9 I k Z p b G x D b 3 V u d C I g V m F s d W U 9 I m w x N z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1 9 y Z W x f Z X N 0 a W 1 h d G l 2 Y V 9 O T V 9 j Z W 5 0 c m 8 v Q X V 0 b 1 J l b W 9 2 Z W R D b 2 x 1 b W 5 z M S 5 7 T l I s M H 0 m c X V v d D s s J n F 1 b 3 Q 7 U 2 V j d G l v b j E v M D N f c m V s X 2 V z d G l t Y X R p d m F f T k 1 f Y 2 V u d H J v L 0 F 1 d G 9 S Z W 1 v d m V k Q 2 9 s d W 1 u c z E u e 3 R l e H R v X 2 J y Z X Z l L D F 9 J n F 1 b 3 Q 7 L C Z x d W 9 0 O 1 N l Y 3 R p b 2 4 x L z A z X 3 J l b F 9 l c 3 R p b W F 0 a X Z h X 0 5 N X 2 N l b n R y b y 9 B d X R v U m V t b 3 Z l Z E N v b H V t b n M x L n t t Y X J j Y W R v X 2 V s a W 1 f b W F u Z G F u d G U s M n 0 m c X V v d D s s J n F 1 b 3 Q 7 U 2 V j d G l v b j E v M D N f c m V s X 2 V z d G l t Y X R p d m F f T k 1 f Y 2 V u d H J v L 0 F 1 d G 9 S Z W 1 v d m V k Q 2 9 s d W 1 u c z E u e 2 d y d X B v X 2 1 l c m M s M 3 0 m c X V v d D s s J n F 1 b 3 Q 7 U 2 V j d G l v b j E v M D N f c m V s X 2 V z d G l t Y X R p d m F f T k 1 f Y 2 V u d H J v L 0 F 1 d G 9 S Z W 1 v d m V k Q 2 9 s d W 1 u c z E u e 2 R l c 2 N y a W N h b 1 9 n c n V w b 1 9 t Z X J j Y W R v c m l h L D R 9 J n F 1 b 3 Q 7 L C Z x d W 9 0 O 1 N l Y 3 R p b 2 4 x L z A z X 3 J l b F 9 l c 3 R p b W F 0 a X Z h X 0 5 N X 2 N l b n R y b y 9 B d X R v U m V t b 3 Z l Z E N v b H V t b n M x L n t z d G F 0 d X N f Y 2 x h c 3 N p Z m l j Y W N h b y w 1 f S Z x d W 9 0 O y w m c X V v d D t T Z W N 0 a W 9 u M S 8 w M 1 9 y Z W x f Z X N 0 a W 1 h d G l 2 Y V 9 O T V 9 j Z W 5 0 c m 8 v Q X V 0 b 1 J l b W 9 2 Z W R D b 2 x 1 b W 5 z M S 5 7 b l 9 w Z W N h X 2 Z h Y n J p Y y w 2 f S Z x d W 9 0 O y w m c X V v d D t T Z W N 0 a W 9 u M S 8 w M 1 9 y Z W x f Z X N 0 a W 1 h d G l 2 Y V 9 O T V 9 j Z W 5 0 c m 8 v Q X V 0 b 1 J l b W 9 2 Z W R D b 2 x 1 b W 5 z M S 5 7 b l 9 m Y W J y a W N h b n R l L D d 9 J n F 1 b 3 Q 7 L C Z x d W 9 0 O 1 N l Y 3 R p b 2 4 x L z A z X 3 J l b F 9 l c 3 R p b W F 0 a X Z h X 0 5 N X 2 N l b n R y b y 9 B d X R v U m V t b 3 Z l Z E N v b H V t b n M x L n t j Z W 5 0 c m 8 g L D h 9 J n F 1 b 3 Q 7 L C Z x d W 9 0 O 1 N l Y 3 R p b 2 4 x L z A z X 3 J l b F 9 l c 3 R p b W F 0 a X Z h X 0 5 N X 2 N l b n R y b y 9 B d X R v U m V t b 3 Z l Z E N v b H V t b n M x L n s w L D l 9 J n F 1 b 3 Q 7 L C Z x d W 9 0 O 1 N l Y 3 R p b 2 4 x L z A z X 3 J l b F 9 l c 3 R p b W F 0 a X Z h X 0 5 N X 2 N l b n R y b y 9 B d X R v U m V t b 3 Z l Z E N v b H V t b n M x L n s y M D E 3 L D E w f S Z x d W 9 0 O y w m c X V v d D t T Z W N 0 a W 9 u M S 8 w M 1 9 y Z W x f Z X N 0 a W 1 h d G l 2 Y V 9 O T V 9 j Z W 5 0 c m 8 v Q X V 0 b 1 J l b W 9 2 Z W R D b 2 x 1 b W 5 z M S 5 7 M j A x O C w x M X 0 m c X V v d D s s J n F 1 b 3 Q 7 U 2 V j d G l v b j E v M D N f c m V s X 2 V z d G l t Y X R p d m F f T k 1 f Y 2 V u d H J v L 0 F 1 d G 9 S Z W 1 v d m V k Q 2 9 s d W 1 u c z E u e z I w M T k s M T J 9 J n F 1 b 3 Q 7 L C Z x d W 9 0 O 1 N l Y 3 R p b 2 4 x L z A z X 3 J l b F 9 l c 3 R p b W F 0 a X Z h X 0 5 N X 2 N l b n R y b y 9 B d X R v U m V t b 3 Z l Z E N v b H V t b n M x L n s y M D I w L D E z f S Z x d W 9 0 O y w m c X V v d D t T Z W N 0 a W 9 u M S 8 w M 1 9 y Z W x f Z X N 0 a W 1 h d G l 2 Y V 9 O T V 9 j Z W 5 0 c m 8 v Q X V 0 b 1 J l b W 9 2 Z W R D b 2 x 1 b W 5 z M S 5 7 d G 9 0 Y W x f Y 2 9 u c 3 V t b y w x N H 0 m c X V v d D s s J n F 1 b 3 Q 7 U 2 V j d G l v b j E v M D N f c m V s X 2 V z d G l t Y X R p d m F f T k 1 f Y 2 V u d H J v L 0 F 1 d G 9 S Z W 1 v d m V k Q 2 9 s d W 1 u c z E u e 2 J h b G F u Y 2 9 f Z X N 0 b 3 F 1 Z S w x N X 0 m c X V v d D s s J n F 1 b 3 Q 7 U 2 V j d G l v b j E v M D N f c m V s X 2 V z d G l t Y X R p d m F f T k 1 f Y 2 V u d H J v L 0 F 1 d G 9 S Z W 1 v d m V k Q 2 9 s d W 1 u c z E u e 2 V z d G 9 x d W V f c G F y Y W 1 l d H J p e m F k b y w x N n 0 m c X V v d D s s J n F 1 b 3 Q 7 U 2 V j d G l v b j E v M D N f c m V s X 2 V z d G l t Y X R p d m F f T k 1 f Y 2 V u d H J v L 0 F 1 d G 9 S Z W 1 v d m V k Q 2 9 s d W 1 u c z E u e 1 V N Q i w x N 3 0 m c X V v d D s s J n F 1 b 3 Q 7 U 2 V j d G l v b j E v M D N f c m V s X 2 V z d G l t Y X R p d m F f T k 1 f Y 2 V u d H J v L 0 F 1 d G 9 S Z W 1 v d m V k Q 2 9 s d W 1 u c z E u e 0 V z d G l t Y X R p d m F f Y W 5 1 Y W w s M T h 9 J n F 1 b 3 Q 7 L C Z x d W 9 0 O 1 N l Y 3 R p b 2 4 x L z A z X 3 J l b F 9 l c 3 R p b W F 0 a X Z h X 0 5 N X 2 N l b n R y b y 9 B d X R v U m V t b 3 Z l Z E N v b H V t b n M x L n t F c 3 R p b W F 0 a X Z h X z N f Y W 5 v c y w x O X 0 m c X V v d D s s J n F 1 b 3 Q 7 U 2 V j d G l v b j E v M D N f c m V s X 2 V z d G l t Y X R p d m F f T k 1 f Y 2 V u d H J v L 0 F 1 d G 9 S Z W 1 v d m V k Q 2 9 s d W 1 u c z E u e 0 V z d G l t Y X R p d m F f Y W 5 1 Y W x f Y 2 9 t I E J h b G F u Y 2 9 f R X N 0 b 3 F 1 Z S w y M H 0 m c X V v d D s s J n F 1 b 3 Q 7 U 2 V j d G l v b j E v M D N f c m V s X 2 V z d G l t Y X R p d m F f T k 1 f Y 2 V u d H J v L 0 F 1 d G 9 S Z W 1 v d m V k Q 2 9 s d W 1 u c z E u e 0 V z d G l t Y X R p d m F f M 1 9 h b m 9 z X 2 N v b S B f Y m F s Y W 5 j b 1 9 l c 3 R v c X V l L D I x f S Z x d W 9 0 O y w m c X V v d D t T Z W N 0 a W 9 u M S 8 w M 1 9 y Z W x f Z X N 0 a W 1 h d G l 2 Y V 9 O T V 9 j Z W 5 0 c m 8 v Q X V 0 b 1 J l b W 9 2 Z W R D b 2 x 1 b W 5 z M S 5 7 U 3 R h d H V z I G N v b S B i Y W x h b m N v X 2 V z d G 9 x d W U s M j J 9 J n F 1 b 3 Q 7 L C Z x d W 9 0 O 1 N l Y 3 R p b 2 4 x L z A z X 3 J l b F 9 l c 3 R p b W F 0 a X Z h X 0 5 N X 2 N l b n R y b y 9 B d X R v U m V t b 3 Z l Z E N v b H V t b n M x L n t V R i w y M 3 0 m c X V v d D s s J n F 1 b 3 Q 7 U 2 V j d G l v b j E v M D N f c m V s X 2 V z d G l t Y X R p d m F f T k 1 f Y 2 V u d H J v L 0 F 1 d G 9 S Z W 1 v d m V k Q 2 9 s d W 1 u c z E u e 3 J l Z 2 l h b y w y N H 0 m c X V v d D s s J n F 1 b 3 Q 7 U 2 V j d G l v b j E v M D N f c m V s X 2 V z d G l t Y X R p d m F f T k 1 f Y 2 V u d H J v L 0 F 1 d G 9 S Z W 1 v d m V k Q 2 9 s d W 1 u c z E u e 3 V u a W R h Z G U g Z G U g b m V n w 7 N j a W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w M 1 9 y Z W x f Z X N 0 a W 1 h d G l 2 Y V 9 O T V 9 j Z W 5 0 c m 8 v Q X V 0 b 1 J l b W 9 2 Z W R D b 2 x 1 b W 5 z M S 5 7 T l I s M H 0 m c X V v d D s s J n F 1 b 3 Q 7 U 2 V j d G l v b j E v M D N f c m V s X 2 V z d G l t Y X R p d m F f T k 1 f Y 2 V u d H J v L 0 F 1 d G 9 S Z W 1 v d m V k Q 2 9 s d W 1 u c z E u e 3 R l e H R v X 2 J y Z X Z l L D F 9 J n F 1 b 3 Q 7 L C Z x d W 9 0 O 1 N l Y 3 R p b 2 4 x L z A z X 3 J l b F 9 l c 3 R p b W F 0 a X Z h X 0 5 N X 2 N l b n R y b y 9 B d X R v U m V t b 3 Z l Z E N v b H V t b n M x L n t t Y X J j Y W R v X 2 V s a W 1 f b W F u Z G F u d G U s M n 0 m c X V v d D s s J n F 1 b 3 Q 7 U 2 V j d G l v b j E v M D N f c m V s X 2 V z d G l t Y X R p d m F f T k 1 f Y 2 V u d H J v L 0 F 1 d G 9 S Z W 1 v d m V k Q 2 9 s d W 1 u c z E u e 2 d y d X B v X 2 1 l c m M s M 3 0 m c X V v d D s s J n F 1 b 3 Q 7 U 2 V j d G l v b j E v M D N f c m V s X 2 V z d G l t Y X R p d m F f T k 1 f Y 2 V u d H J v L 0 F 1 d G 9 S Z W 1 v d m V k Q 2 9 s d W 1 u c z E u e 2 R l c 2 N y a W N h b 1 9 n c n V w b 1 9 t Z X J j Y W R v c m l h L D R 9 J n F 1 b 3 Q 7 L C Z x d W 9 0 O 1 N l Y 3 R p b 2 4 x L z A z X 3 J l b F 9 l c 3 R p b W F 0 a X Z h X 0 5 N X 2 N l b n R y b y 9 B d X R v U m V t b 3 Z l Z E N v b H V t b n M x L n t z d G F 0 d X N f Y 2 x h c 3 N p Z m l j Y W N h b y w 1 f S Z x d W 9 0 O y w m c X V v d D t T Z W N 0 a W 9 u M S 8 w M 1 9 y Z W x f Z X N 0 a W 1 h d G l 2 Y V 9 O T V 9 j Z W 5 0 c m 8 v Q X V 0 b 1 J l b W 9 2 Z W R D b 2 x 1 b W 5 z M S 5 7 b l 9 w Z W N h X 2 Z h Y n J p Y y w 2 f S Z x d W 9 0 O y w m c X V v d D t T Z W N 0 a W 9 u M S 8 w M 1 9 y Z W x f Z X N 0 a W 1 h d G l 2 Y V 9 O T V 9 j Z W 5 0 c m 8 v Q X V 0 b 1 J l b W 9 2 Z W R D b 2 x 1 b W 5 z M S 5 7 b l 9 m Y W J y a W N h b n R l L D d 9 J n F 1 b 3 Q 7 L C Z x d W 9 0 O 1 N l Y 3 R p b 2 4 x L z A z X 3 J l b F 9 l c 3 R p b W F 0 a X Z h X 0 5 N X 2 N l b n R y b y 9 B d X R v U m V t b 3 Z l Z E N v b H V t b n M x L n t j Z W 5 0 c m 8 g L D h 9 J n F 1 b 3 Q 7 L C Z x d W 9 0 O 1 N l Y 3 R p b 2 4 x L z A z X 3 J l b F 9 l c 3 R p b W F 0 a X Z h X 0 5 N X 2 N l b n R y b y 9 B d X R v U m V t b 3 Z l Z E N v b H V t b n M x L n s w L D l 9 J n F 1 b 3 Q 7 L C Z x d W 9 0 O 1 N l Y 3 R p b 2 4 x L z A z X 3 J l b F 9 l c 3 R p b W F 0 a X Z h X 0 5 N X 2 N l b n R y b y 9 B d X R v U m V t b 3 Z l Z E N v b H V t b n M x L n s y M D E 3 L D E w f S Z x d W 9 0 O y w m c X V v d D t T Z W N 0 a W 9 u M S 8 w M 1 9 y Z W x f Z X N 0 a W 1 h d G l 2 Y V 9 O T V 9 j Z W 5 0 c m 8 v Q X V 0 b 1 J l b W 9 2 Z W R D b 2 x 1 b W 5 z M S 5 7 M j A x O C w x M X 0 m c X V v d D s s J n F 1 b 3 Q 7 U 2 V j d G l v b j E v M D N f c m V s X 2 V z d G l t Y X R p d m F f T k 1 f Y 2 V u d H J v L 0 F 1 d G 9 S Z W 1 v d m V k Q 2 9 s d W 1 u c z E u e z I w M T k s M T J 9 J n F 1 b 3 Q 7 L C Z x d W 9 0 O 1 N l Y 3 R p b 2 4 x L z A z X 3 J l b F 9 l c 3 R p b W F 0 a X Z h X 0 5 N X 2 N l b n R y b y 9 B d X R v U m V t b 3 Z l Z E N v b H V t b n M x L n s y M D I w L D E z f S Z x d W 9 0 O y w m c X V v d D t T Z W N 0 a W 9 u M S 8 w M 1 9 y Z W x f Z X N 0 a W 1 h d G l 2 Y V 9 O T V 9 j Z W 5 0 c m 8 v Q X V 0 b 1 J l b W 9 2 Z W R D b 2 x 1 b W 5 z M S 5 7 d G 9 0 Y W x f Y 2 9 u c 3 V t b y w x N H 0 m c X V v d D s s J n F 1 b 3 Q 7 U 2 V j d G l v b j E v M D N f c m V s X 2 V z d G l t Y X R p d m F f T k 1 f Y 2 V u d H J v L 0 F 1 d G 9 S Z W 1 v d m V k Q 2 9 s d W 1 u c z E u e 2 J h b G F u Y 2 9 f Z X N 0 b 3 F 1 Z S w x N X 0 m c X V v d D s s J n F 1 b 3 Q 7 U 2 V j d G l v b j E v M D N f c m V s X 2 V z d G l t Y X R p d m F f T k 1 f Y 2 V u d H J v L 0 F 1 d G 9 S Z W 1 v d m V k Q 2 9 s d W 1 u c z E u e 2 V z d G 9 x d W V f c G F y Y W 1 l d H J p e m F k b y w x N n 0 m c X V v d D s s J n F 1 b 3 Q 7 U 2 V j d G l v b j E v M D N f c m V s X 2 V z d G l t Y X R p d m F f T k 1 f Y 2 V u d H J v L 0 F 1 d G 9 S Z W 1 v d m V k Q 2 9 s d W 1 u c z E u e 1 V N Q i w x N 3 0 m c X V v d D s s J n F 1 b 3 Q 7 U 2 V j d G l v b j E v M D N f c m V s X 2 V z d G l t Y X R p d m F f T k 1 f Y 2 V u d H J v L 0 F 1 d G 9 S Z W 1 v d m V k Q 2 9 s d W 1 u c z E u e 0 V z d G l t Y X R p d m F f Y W 5 1 Y W w s M T h 9 J n F 1 b 3 Q 7 L C Z x d W 9 0 O 1 N l Y 3 R p b 2 4 x L z A z X 3 J l b F 9 l c 3 R p b W F 0 a X Z h X 0 5 N X 2 N l b n R y b y 9 B d X R v U m V t b 3 Z l Z E N v b H V t b n M x L n t F c 3 R p b W F 0 a X Z h X z N f Y W 5 v c y w x O X 0 m c X V v d D s s J n F 1 b 3 Q 7 U 2 V j d G l v b j E v M D N f c m V s X 2 V z d G l t Y X R p d m F f T k 1 f Y 2 V u d H J v L 0 F 1 d G 9 S Z W 1 v d m V k Q 2 9 s d W 1 u c z E u e 0 V z d G l t Y X R p d m F f Y W 5 1 Y W x f Y 2 9 t I E J h b G F u Y 2 9 f R X N 0 b 3 F 1 Z S w y M H 0 m c X V v d D s s J n F 1 b 3 Q 7 U 2 V j d G l v b j E v M D N f c m V s X 2 V z d G l t Y X R p d m F f T k 1 f Y 2 V u d H J v L 0 F 1 d G 9 S Z W 1 v d m V k Q 2 9 s d W 1 u c z E u e 0 V z d G l t Y X R p d m F f M 1 9 h b m 9 z X 2 N v b S B f Y m F s Y W 5 j b 1 9 l c 3 R v c X V l L D I x f S Z x d W 9 0 O y w m c X V v d D t T Z W N 0 a W 9 u M S 8 w M 1 9 y Z W x f Z X N 0 a W 1 h d G l 2 Y V 9 O T V 9 j Z W 5 0 c m 8 v Q X V 0 b 1 J l b W 9 2 Z W R D b 2 x 1 b W 5 z M S 5 7 U 3 R h d H V z I G N v b S B i Y W x h b m N v X 2 V z d G 9 x d W U s M j J 9 J n F 1 b 3 Q 7 L C Z x d W 9 0 O 1 N l Y 3 R p b 2 4 x L z A z X 3 J l b F 9 l c 3 R p b W F 0 a X Z h X 0 5 N X 2 N l b n R y b y 9 B d X R v U m V t b 3 Z l Z E N v b H V t b n M x L n t V R i w y M 3 0 m c X V v d D s s J n F 1 b 3 Q 7 U 2 V j d G l v b j E v M D N f c m V s X 2 V z d G l t Y X R p d m F f T k 1 f Y 2 V u d H J v L 0 F 1 d G 9 S Z W 1 v d m V k Q 2 9 s d W 1 u c z E u e 3 J l Z 2 l h b y w y N H 0 m c X V v d D s s J n F 1 b 3 Q 7 U 2 V j d G l v b j E v M D N f c m V s X 2 V z d G l t Y X R p d m F f T k 1 f Y 2 V u d H J v L 0 F 1 d G 9 S Z W 1 v d m V k Q 2 9 s d W 1 u c z E u e 3 V u a W R h Z G U g Z G U g b m V n w 7 N j a W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y Z W x f Z X N 0 a W 1 h d G l 2 Y V 9 O T V 9 j Z W 5 0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Z X N 0 a W 1 h d G l 2 Y V 9 O T V 9 j Z W 5 0 c m 8 v V G l w b y U y M E F s d G V y Y W R v J T I w X 0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1 l c 2 N s Y V 9 j b 2 5 z d W 1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2 N v b n N 1 b W 9 f Z X N 0 b 3 F 1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G a W x 0 c m E l M j B s a W 5 o Y X M l M j B l b S U y M E J y Y W 5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U a X B v J T I w Q W x 0 Z X J h Z G 9 f Q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N s Y X N z a W Z p Y 2 E l M j B h b m 9 z J T I w c G F y Y S U y M G 8 l M j B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w a X Z v d F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1 l c 2 N s Y V 9 0 b 3 R h b F 9 j b 2 5 z d W 1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3 R v d G F s X 2 N v b n N 1 b W 9 f Z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1 l c 2 N s Y V 9 i Y W x h b m N v X 2 V z d G 9 x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Z X N 0 a W 1 h d G l 2 Y V 9 O T V 9 j Z W 5 0 c m 8 v Q m F s Y W 5 j b 1 9 l c 3 R v c X V l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F c 3 R p b W F 0 a X Z h X 2 F u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V z d G l t Y X R p d m F f M 1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V z d G l t Y X R p d m F f Y W 5 1 Y W x f Y 2 9 t X 0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V z d G l t Y X R p d m F f M 1 9 h b m 9 z X 2 N v b V 9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T d G F 0 d X M l M j B j b 2 0 l M j B C R S U y M F 8 l M j B j b 2 5 k a W N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N Z X N j b G F f V U Z f c m V n a W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1 J l Z 2 l v Z X M l M j B w b 3 I l M j B j Z W 5 0 c m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Z X N 0 a W 1 h d G l 2 Y V 9 O T V 9 j Z W 5 0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s X 3 B l c m Z p b C U y M G R l J T I w Y 2 9 u c 3 V t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R d W V y e U l E I i B W Y W x 1 Z T 0 i c z Q 1 Z j Q 1 M D l k L T Y 4 N G Q t N D Y 2 Y y 1 i Z D Z l L T E 4 M 2 Y y M z Z j Y z A 5 Y i I g L z 4 8 R W 5 0 c n k g V H l w Z T 0 i T G 9 h Z G V k V G 9 B b m F s e X N p c 1 N l c n Z p Y 2 V z I i B W Y W x 1 Z T 0 i b D A i I C 8 + P E V u d H J 5 I F R 5 c G U 9 I l F 1 Z X J 5 R 3 J v d X B J R C I g V m F s d W U 9 I n N k N D I 0 N D A 3 N i 0 0 M j U 2 L T Q 3 M D Y t O W U 5 M y 0 2 Y W M x O G U 4 O D k 1 N z U i I C 8 + P E V u d H J 5 I F R 5 c G U 9 I l J l Y 2 9 2 Z X J 5 V G F y Z 2 V 0 U m 9 3 I i B W Y W x 1 Z T 0 i b D M i I C 8 + P E V u d H J 5 I F R 5 c G U 9 I l J l Y 2 9 2 Z X J 5 V G F y Z 2 V 0 Q 2 9 s d W 1 u I i B W Y W x 1 Z T 0 i b D I 2 I i A v P j x F b n R y e S B U e X B l P S J G a W x s Q 2 9 s d W 1 u V H l w Z X M i I F Z h b H V l P S J z Q U F Z R k J R V U Z C U V E 9 I i A v P j x F b n R y e S B U e X B l P S J G a W x s Q 2 9 s d W 1 u T m F t Z X M i I F Z h b H V l P S J z W y Z x d W 9 0 O 1 V N Q i Z x d W 9 0 O y w m c X V v d D t Q Z X J m a W x f Y 2 9 u c 3 V t b y Z x d W 9 0 O y w m c X V v d D s y M D E 3 J n F 1 b 3 Q 7 L C Z x d W 9 0 O z I w M T g m c X V v d D s s J n F 1 b 3 Q 7 M j A x O S Z x d W 9 0 O y w m c X V v d D s y M D I w J n F 1 b 3 Q 7 L C Z x d W 9 0 O 1 R v d G F s J n F 1 b 3 Q 7 L C Z x d W 9 0 O y U g V G 9 0 Y W w m c X V v d D t d I i A v P j x F b n R y e S B U e X B l P S J S Z W N v d m V y e V R h c m d l d F N o Z W V 0 I i B W Y W x 1 Z T 0 i c 0 F u Y W x p c 2 V f Z X N 0 c m F 0 Z W d p Y V 8 y I i A v P j x F b n R y e S B U e X B l P S J G a W x s V G 9 E Y X R h T W 9 k Z W x F b m F i b G V k I i B W Y W x 1 Z T 0 i b D A i I C 8 + P E V u d H J 5 I F R 5 c G U 9 I k Z p b G x M Y X N 0 V X B k Y X R l Z C I g V m F s d W U 9 I m Q y M D I x L T A 4 L T A 3 V D I w O j I 1 O j E 5 L j U 5 N j Y 3 O T J a I i A v P j x F b n R y e S B U e X B l P S J G a W x s T 2 J q Z W N 0 V H l w Z S I g V m F s d W U 9 I n N D b 2 5 u Z W N 0 a W 9 u T 2 5 s e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R f c m V s X 3 B l c m Z p b C B k Z S B j b 2 5 z d W 1 v L 0 F 1 d G 9 S Z W 1 v d m V k Q 2 9 s d W 1 u c z E u e 1 V N Q i w w f S Z x d W 9 0 O y w m c X V v d D t T Z W N 0 a W 9 u M S 8 w N F 9 y Z W x f c G V y Z m l s I G R l I G N v b n N 1 b W 8 v Q X V 0 b 1 J l b W 9 2 Z W R D b 2 x 1 b W 5 z M S 5 7 U G V y Z m l s X 2 N v b n N 1 b W 8 s M X 0 m c X V v d D s s J n F 1 b 3 Q 7 U 2 V j d G l v b j E v M D R f c m V s X 3 B l c m Z p b C B k Z S B j b 2 5 z d W 1 v L 0 F 1 d G 9 S Z W 1 v d m V k Q 2 9 s d W 1 u c z E u e z I w M T c s M n 0 m c X V v d D s s J n F 1 b 3 Q 7 U 2 V j d G l v b j E v M D R f c m V s X 3 B l c m Z p b C B k Z S B j b 2 5 z d W 1 v L 0 F 1 d G 9 S Z W 1 v d m V k Q 2 9 s d W 1 u c z E u e z I w M T g s M 3 0 m c X V v d D s s J n F 1 b 3 Q 7 U 2 V j d G l v b j E v M D R f c m V s X 3 B l c m Z p b C B k Z S B j b 2 5 z d W 1 v L 0 F 1 d G 9 S Z W 1 v d m V k Q 2 9 s d W 1 u c z E u e z I w M T k s N H 0 m c X V v d D s s J n F 1 b 3 Q 7 U 2 V j d G l v b j E v M D R f c m V s X 3 B l c m Z p b C B k Z S B j b 2 5 z d W 1 v L 0 F 1 d G 9 S Z W 1 v d m V k Q 2 9 s d W 1 u c z E u e z I w M j A s N X 0 m c X V v d D s s J n F 1 b 3 Q 7 U 2 V j d G l v b j E v M D R f c m V s X 3 B l c m Z p b C B k Z S B j b 2 5 z d W 1 v L 0 F 1 d G 9 S Z W 1 v d m V k Q 2 9 s d W 1 u c z E u e 1 R v d G F s L D Z 9 J n F 1 b 3 Q 7 L C Z x d W 9 0 O 1 N l Y 3 R p b 2 4 x L z A 0 X 3 J l b F 9 w Z X J m a W w g Z G U g Y 2 9 u c 3 V t b y 9 B d X R v U m V t b 3 Z l Z E N v b H V t b n M x L n s l I F R v d G F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A 0 X 3 J l b F 9 w Z X J m a W w g Z G U g Y 2 9 u c 3 V t b y 9 B d X R v U m V t b 3 Z l Z E N v b H V t b n M x L n t V T U I s M H 0 m c X V v d D s s J n F 1 b 3 Q 7 U 2 V j d G l v b j E v M D R f c m V s X 3 B l c m Z p b C B k Z S B j b 2 5 z d W 1 v L 0 F 1 d G 9 S Z W 1 v d m V k Q 2 9 s d W 1 u c z E u e 1 B l c m Z p b F 9 j b 2 5 z d W 1 v L D F 9 J n F 1 b 3 Q 7 L C Z x d W 9 0 O 1 N l Y 3 R p b 2 4 x L z A 0 X 3 J l b F 9 w Z X J m a W w g Z G U g Y 2 9 u c 3 V t b y 9 B d X R v U m V t b 3 Z l Z E N v b H V t b n M x L n s y M D E 3 L D J 9 J n F 1 b 3 Q 7 L C Z x d W 9 0 O 1 N l Y 3 R p b 2 4 x L z A 0 X 3 J l b F 9 w Z X J m a W w g Z G U g Y 2 9 u c 3 V t b y 9 B d X R v U m V t b 3 Z l Z E N v b H V t b n M x L n s y M D E 4 L D N 9 J n F 1 b 3 Q 7 L C Z x d W 9 0 O 1 N l Y 3 R p b 2 4 x L z A 0 X 3 J l b F 9 w Z X J m a W w g Z G U g Y 2 9 u c 3 V t b y 9 B d X R v U m V t b 3 Z l Z E N v b H V t b n M x L n s y M D E 5 L D R 9 J n F 1 b 3 Q 7 L C Z x d W 9 0 O 1 N l Y 3 R p b 2 4 x L z A 0 X 3 J l b F 9 w Z X J m a W w g Z G U g Y 2 9 u c 3 V t b y 9 B d X R v U m V t b 3 Z l Z E N v b H V t b n M x L n s y M D I w L D V 9 J n F 1 b 3 Q 7 L C Z x d W 9 0 O 1 N l Y 3 R p b 2 4 x L z A 0 X 3 J l b F 9 w Z X J m a W w g Z G U g Y 2 9 u c 3 V t b y 9 B d X R v U m V t b 3 Z l Z E N v b H V t b n M x L n t U b 3 R h b C w 2 f S Z x d W 9 0 O y w m c X V v d D t T Z W N 0 a W 9 u M S 8 w N F 9 y Z W x f c G V y Z m l s I G R l I G N v b n N 1 b W 8 v Q X V 0 b 1 J l b W 9 2 Z W R D b 2 x 1 b W 5 z M S 5 7 J S B U b 3 R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c m V s X 3 B l c m Z p b C U y M G R l J T I w Y 2 9 u c 3 V t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b F 9 w Z X J m a W w l M j B k Z S U y M G N v b n N 1 b W 8 v R m l s d H J h J T I w b G l u a G F z J T I w d m F 6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s X 3 B l c m Z p b C U y M G R l J T I w Y 2 9 u c 3 V t b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s X 3 B l c m Z p b C U y M G R l J T I w Y 2 9 u c 3 V t b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s X 3 B l c m Z p b C U y M G R l J T I w Y 2 9 u c 3 V t b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X 2 N h c m F j d G V y J U M z J U F E c 3 R p Y 2 F f b W F 0 Z X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Z l 9 j Y X J h Y 3 R l c s O t c 3 R p Y 2 F f b W F 0 Z X J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x L T A 3 L T A x V D A z O j M 2 O j I 2 L j A 2 N D g 3 N z B a I i A v P j x F b n R y e S B U e X B l P S J G a W x s R X J y b 3 J D b 2 R l I i B W Y W x 1 Z T 0 i c 1 V u a 2 5 v d 2 4 i I C 8 + P E V u d H J 5 I F R 5 c G U 9 I k Z p b G x D b 2 x 1 b W 5 U e X B l c y I g V m F s d W U 9 I n N B d 0 F B I i A v P j x F b n R y e S B U e X B l P S J G a W x s U 3 R h d H V z I i B W Y W x 1 Z T 0 i c 0 N v b X B s Z X R l I i A v P j x F b n R y e S B U e X B l P S J G a W x s Q 2 9 s d W 1 u T m F t Z X M i I F Z h b H V l P S J z W y Z x d W 9 0 O 0 5 S J n F 1 b 3 Q 7 L C Z x d W 9 0 O 2 R l b m 9 t a W 5 h Y 2 F v X 2 N h c m F j d G V y a X N 0 a W N h J n F 1 b 3 Q 7 L C Z x d W 9 0 O 2 N h c m F j d G V y a X N 0 a W N h X 3 R 4 J n F 1 b 3 Q 7 X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X 2 N h c m F j d G V y w 6 1 z d G l j Y V 9 t Y X R l c m l h b C 9 B d X R v U m V t b 3 Z l Z E N v b H V t b n M x L n t O U i w w f S Z x d W 9 0 O y w m c X V v d D t T Z W N 0 a W 9 u M S 9 m X 2 N h c m F j d G V y w 6 1 z d G l j Y V 9 t Y X R l c m l h b C 9 B d X R v U m V t b 3 Z l Z E N v b H V t b n M x L n t k Z W 5 v b W l u Y W N h b 1 9 j Y X J h Y 3 R l c m l z d G l j Y S w x f S Z x d W 9 0 O y w m c X V v d D t T Z W N 0 a W 9 u M S 9 m X 2 N h c m F j d G V y w 6 1 z d G l j Y V 9 t Y X R l c m l h b C 9 B d X R v U m V t b 3 Z l Z E N v b H V t b n M x L n t j Y X J h Y 3 R l c m l z d G l j Y V 9 0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X 2 N h c m F j d G V y w 6 1 z d G l j Y V 9 t Y X R l c m l h b C 9 B d X R v U m V t b 3 Z l Z E N v b H V t b n M x L n t O U i w w f S Z x d W 9 0 O y w m c X V v d D t T Z W N 0 a W 9 u M S 9 m X 2 N h c m F j d G V y w 6 1 z d G l j Y V 9 t Y X R l c m l h b C 9 B d X R v U m V t b 3 Z l Z E N v b H V t b n M x L n t k Z W 5 v b W l u Y W N h b 1 9 j Y X J h Y 3 R l c m l z d G l j Y S w x f S Z x d W 9 0 O y w m c X V v d D t T Z W N 0 a W 9 u M S 9 m X 2 N h c m F j d G V y w 6 1 z d G l j Y V 9 t Y X R l c m l h b C 9 B d X R v U m V t b 3 Z l Z E N v b H V t b n M x L n t j Y X J h Y 3 R l c m l z d G l j Y V 9 0 e C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d y b 3 V w S U Q i I F Z h b H V l P S J z Y T g y M D h m N T Y t Y j l l N y 0 0 Y j B j L T l i O D E t N T N m N j R m Y m Q 0 Z W Q 4 I i A v P j w v U 3 R h Y m x l R W 5 0 c m l l c z 4 8 L 0 l 0 Z W 0 + P E l 0 Z W 0 + P E l 0 Z W 1 M b 2 N h d G l v b j 4 8 S X R l b V R 5 c G U + R m 9 y b X V s Y T w v S X R l b V R 5 c G U + P E l 0 Z W 1 Q Y X R o P l N l Y 3 R p b 2 4 x L 2 Z f Y 2 F y Y W N 0 Z X I l Q z M l Q U R z d G l j Y V 9 t Y X R l c m l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Y 2 F y Y W N 0 Z X I l Q z M l Q U R z d G l j Y V 9 t Y X R l c m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Y 2 F y Y W N 0 Z X J p c 3 R p Y 2 F z X 2 d l c m F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8 w M V 9 y Z W x f Y 2 F y Y W N 0 Z X J p c 3 R p Y 2 F z X 2 d l c m F p c y I g L z 4 8 R W 5 0 c n k g V H l w Z T 0 i T G 9 h Z G V k V G 9 B b m F s e X N p c 1 N l c n Z p Y 2 V z I i B W Y W x 1 Z T 0 i b D A i I C 8 + P E V u d H J 5 I F R 5 c G U 9 I l J l Y 2 9 2 Z X J 5 V G F y Z 2 V 0 U 2 h l Z X Q i I F Z h b H V l P S J z Q 2 F y Y W N 0 Z X J p c 3 R p Y 2 F z X 2 d l c m F p c y I g L z 4 8 R W 5 0 c n k g V H l w Z T 0 i R m l s b E 9 i a m V j d F R 5 c G U i I F Z h b H V l P S J z V G F i b G U i I C 8 + P E V u d H J 5 I F R 5 c G U 9 I l F 1 Z X J 5 R 3 J v d X B J R C I g V m F s d W U 9 I n N k N D I 0 N D A 3 N i 0 0 M j U 2 L T Q 3 M D Y t O W U 5 M y 0 2 Y W M x O G U 4 O D k 1 N z U i I C 8 + P E V u d H J 5 I F R 5 c G U 9 I l F 1 Z X J 5 S U Q i I F Z h b H V l P S J z Y 2 Q 5 M 2 N k N m E t N T Y w Y y 0 0 N z U 5 L W E w N j E t N W I 0 O D R j Z j c 0 N W I w I i A v P j x F b n R y e S B U e X B l P S J G a W x s R X J y b 3 J D b 3 V u d C I g V m F s d W U 9 I m w x M y I g L z 4 8 R W 5 0 c n k g V H l w Z T 0 i R m l s b E x h c 3 R V c G R h d G V k I i B W Y W x 1 Z T 0 i Z D I w M j E t M D g t M D d U M j A 6 M j U 6 M D Y u O D g y M T Y z M l o i I C 8 + P E V u d H J 5 I F R 5 c G U 9 I k Z p b G x F c n J v c k N v Z G U i I F Z h b H V l P S J z V W 5 r b m 9 3 b i I g L z 4 8 R W 5 0 c n k g V H l w Z T 0 i R m l s b E N v b H V t b l R 5 c G V z I i B W Y W x 1 Z T 0 i c 0 F 3 Q U F B Q U F B Q U F B Q U F B Q U F B Q U F B Q U F B Q U F B Q U F B Q U F B Q U F B Q U F B Q U F B Q U F B Q U F B Q U F B Q U F B Q U F B Q U F B Q U F B Q U F B Q U F B Q U F B Q S I g L z 4 8 R W 5 0 c n k g V H l w Z T 0 i R m l s b E N v d W 5 0 I i B W Y W x 1 Z T 0 i b D U x O C I g L z 4 8 R W 5 0 c n k g V H l w Z T 0 i R m l s b E N v b H V t b k 5 h b W V z I i B W Y W x 1 Z T 0 i c 1 s m c X V v d D t O U i Z x d W 9 0 O y w m c X V v d D t 0 Z X h 0 b 1 9 i c m V 2 Z S Z x d W 9 0 O y w m c X V v d D t t Y X J j Y W R v X 2 V s a W 1 f b W F u Z G F u d G U m c X V v d D s s J n F 1 b 3 Q 7 Z 3 J 1 c G 9 f b W V y Y y Z x d W 9 0 O y w m c X V v d D t k Z X N j c m l j Y W 9 f Z 3 J 1 c G 9 f b W V y Y 2 F k b 3 J p Y S Z x d W 9 0 O y w m c X V v d D t z d G F 0 d X N f Y 2 x h c 3 N p Z m l j Y W N h b y Z x d W 9 0 O y w m c X V v d D t u X 3 B l Y 2 F f Z m F i c m l j J n F 1 b 3 Q 7 L C Z x d W 9 0 O 2 5 f Z m F i c m l j Y W 5 0 Z S Z x d W 9 0 O y w m c X V v d D t k a X N 0 c m l i d W n D p 8 O j b y B k b 3 M g c m F z Z 2 9 z L 2 Z 1 c m 9 z J n F 1 b 3 Q 7 L C Z x d W 9 0 O 0 R p b W V u c 8 O j b y B S Y W 5 o d X J h c y 9 G d X J v c y Z x d W 9 0 O y w m c X V v d D t F e H R y Z W 1 p Z G F k Z S B k Y S B j b 2 5 l e M O j b y Z x d W 9 0 O y w m c X V v d D t F c 3 B l Y 2 l m a W N h w 6 f D o 2 8 m c X V v d D s s J n F 1 b 3 Q 7 U G V z b y B u b 2 1 p b m F s J n F 1 b 3 Q 7 L C Z x d W 9 0 O 0 N v b X B y a W 1 l b n R v J n F 1 b 3 Q 7 L C Z x d W 9 0 O 1 J l c X V p c 2 l 0 b 3 M g Y W R p Y 2 l v b m F p c y Z x d W 9 0 O y w m c X V v d D t G b 3 J t Y X R v I G R h I G V 4 d H J l b W l k Y W R l I G R v I H R 1 Y m 8 m c X V v d D s s J n F 1 b 3 Q 7 U H J v Y 2 V z c 2 8 g Z G U g Z m F i c m l j Y c O n w 6 N v J n F 1 b 3 Q 7 L C Z x d W 9 0 O 1 R p c G 8 g Z G U g b H V 2 Y S Z x d W 9 0 O y w m c X V v d D t E a c O i b W V 0 c m 8 g Z X h 0 Z X J u b y B k b y B 0 d W J v J n F 1 b 3 Q 7 L C Z x d W 9 0 O 3 J l d m V z d G l t Z W 5 0 b y B p b n R l c m 5 v J n F 1 b 3 Q 7 L C Z x d W 9 0 O 1 J h c 2 d v c y A v I E Z 1 c m 9 z J n F 1 b 3 Q 7 L C Z x d W 9 0 O 1 R p c G 8 g Z X h 0 c m V t a W R h Z G U g K F B H Q k Y p J n F 1 b 3 Q 7 L C Z x d W 9 0 O 0 N s Y X N z Z S B t Y X R l c m l h b C A o U E d C R i k m c X V v d D s s J n F 1 b 3 Q 7 R 3 J 1 c G 8 g c m V 2 Z X N 0 L i B p b n Q u I C h Q R 0 J G K S Z x d W 9 0 O y w m c X V v d D t B Z 3 J 1 c C 4 g R X N w Z W N p Z i 5 U d W J v K F B H Q k Y p J n F 1 b 3 Q 7 L C Z x d W 9 0 O 0 R p w 6 J t Z X R y b y B l e H R l c m 5 v I G U g R H J p Z n Q m c X V v d D s s J n F 1 b 3 Q 7 Q 2 9 t c G x l b W V u d G 8 g Z G E g Z X h 0 c m V t a W R h Z G U m c X V v d D s s J n F 1 b 3 Q 7 Z X h 0 c m V t a W R h Z G U m c X V v d D s s J n F 1 b 3 Q 7 R 3 J h d S B k Z S B y Z W N 1 c G V y Y c O n w 6 N v J n F 1 b 3 Q 7 L C Z x d W 9 0 O 1 R p c G 8 m c X V v d D s s J n F 1 b 3 Q 7 U m V x d W l z a X R v c y B z d X B s Z W 1 l b n R h c m V z J n F 1 b 3 Q 7 L C Z x d W 9 0 O 0 V z c G V j a W Z p Y 2 H D p 8 O j b y B k b y B 0 d W J v J n F 1 b 3 Q 7 L C Z x d W 9 0 O 0 N h c m F j d G V y w 6 1 z d G l j Y X M g Y W R p Y 2 l v b m F p c y Z x d W 9 0 O y w m c X V v d D t N Y X R l c m l h b C Z x d W 9 0 O y w m c X V v d D t E a c O i b W V 0 c m 8 g Z G 8 g d H V i b y B h I H B y b 3 R l Z 2 V y J n F 1 b 3 Q 7 L C Z x d W 9 0 O 0 5 v b W U g c G F k c m 9 u a X p h Z G 8 m c X V v d D s s J n F 1 b 3 Q 7 U H J v Y 2 V z c 2 8 g Z G U g Z m F i c m l j Y c O n w 6 N v I G R v I H R 1 Y m 8 m c X V v d D s s J n F 1 b 3 Q 7 U G V z b y B u b 2 1 p b m F s I G V 4 d H I u I H N 1 c G V y a W 9 y J n F 1 b 3 Q 7 L C Z x d W 9 0 O 0 R p w 6 J t Z X R y b y B l e H R l c m 5 v I G R v I G N v b m V j d G 9 y J n F 1 b 3 Q 7 L C Z x d W 9 0 O 0 N v b X B y a W 1 l b n R v I G R v I H R 1 Y m 8 m c X V v d D s s J n F 1 b 3 Q 7 V m V k Y c O n w 6 N v I G R v I G N v b m V j d G 9 y J n F 1 b 3 Q 7 L C Z x d W 9 0 O 1 B l c 2 8 g b m 9 t a W 5 h b C B l e H R y L i B p b m Z l c m l v c i Z x d W 9 0 O y w m c X V v d D t l e H R y Z W 1 p Z G F k Z S B p b m Z l c m l v c i Z x d W 9 0 O y w m c X V v d D t l e H R y Z W 1 p Z G F k Z S B z d X B l c m l v c i Z x d W 9 0 O y w m c X V v d D t E a c O i b S 4 g Z X h 0 Z X J u b y B 4 I H B h c m V k Z S B k b y B 0 d W J v J n F 1 b 3 Q 7 L C Z x d W 9 0 O 0 V z c G V z c 3 V y Y S B k b y B y Z X Z l c 3 R p b W V u d G 8 m c X V v d D s s J n F 1 b 3 Q 7 R G n D o m 0 u I G l u d G V y b m 8 g c m V 2 Z X N 0 a W 1 l b n R v J n F 1 b 3 Q 7 L C Z x d W 9 0 O 1 R p c G 8 g Z G U g c m 9 z Y 2 E m c X V v d D s s J n F 1 b 3 Q 7 R G n D o m 1 l d H J v I G l u d G V y b m 8 g Z G 8 g Y 2 9 u Z W N 0 b 3 I m c X V v d D s s J n F 1 b 3 Q 7 R G n D o m 0 g Z G 8 g c m V 2 Z X N 0 a W 1 l b n R v J n F 1 b 3 Q 7 L C Z x d W 9 0 O 2 Z h a X h h I G R l I G R p w 6 J t Z X R y b y Z x d W 9 0 O y w m c X V v d D t U a X B v I G R l I G N v b m V 4 w 6 N v J n F 1 b 3 Q 7 L C Z x d W 9 0 O 1 B h c m V k Z S Z x d W 9 0 O y w m c X V v d D t Q Y W R y w 6 N v I G R v I G Z h Y n J p Y 2 F u d G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V 9 y Z W x f Y 2 F y Y W N 0 Z X J p c 3 R p Y 2 F z X 2 d l c m F p c y 9 B d X R v U m V t b 3 Z l Z E N v b H V t b n M x L n t O U i w w f S Z x d W 9 0 O y w m c X V v d D t T Z W N 0 a W 9 u M S 8 w M V 9 y Z W x f Y 2 F y Y W N 0 Z X J p c 3 R p Y 2 F z X 2 d l c m F p c y 9 B d X R v U m V t b 3 Z l Z E N v b H V t b n M x L n t 0 Z X h 0 b 1 9 i c m V 2 Z S w x f S Z x d W 9 0 O y w m c X V v d D t T Z W N 0 a W 9 u M S 8 w M V 9 y Z W x f Y 2 F y Y W N 0 Z X J p c 3 R p Y 2 F z X 2 d l c m F p c y 9 B d X R v U m V t b 3 Z l Z E N v b H V t b n M x L n t t Y X J j Y W R v X 2 V s a W 1 f b W F u Z G F u d G U s M n 0 m c X V v d D s s J n F 1 b 3 Q 7 U 2 V j d G l v b j E v M D F f c m V s X 2 N h c m F j d G V y a X N 0 a W N h c 1 9 n Z X J h a X M v Q X V 0 b 1 J l b W 9 2 Z W R D b 2 x 1 b W 5 z M S 5 7 Z 3 J 1 c G 9 f b W V y Y y w z f S Z x d W 9 0 O y w m c X V v d D t T Z W N 0 a W 9 u M S 8 w M V 9 y Z W x f Y 2 F y Y W N 0 Z X J p c 3 R p Y 2 F z X 2 d l c m F p c y 9 B d X R v U m V t b 3 Z l Z E N v b H V t b n M x L n t k Z X N j c m l j Y W 9 f Z 3 J 1 c G 9 f b W V y Y 2 F k b 3 J p Y S w 0 f S Z x d W 9 0 O y w m c X V v d D t T Z W N 0 a W 9 u M S 8 w M V 9 y Z W x f Y 2 F y Y W N 0 Z X J p c 3 R p Y 2 F z X 2 d l c m F p c y 9 B d X R v U m V t b 3 Z l Z E N v b H V t b n M x L n t z d G F 0 d X N f Y 2 x h c 3 N p Z m l j Y W N h b y w 1 f S Z x d W 9 0 O y w m c X V v d D t T Z W N 0 a W 9 u M S 8 w M V 9 y Z W x f Y 2 F y Y W N 0 Z X J p c 3 R p Y 2 F z X 2 d l c m F p c y 9 B d X R v U m V t b 3 Z l Z E N v b H V t b n M x L n t u X 3 B l Y 2 F f Z m F i c m l j L D Z 9 J n F 1 b 3 Q 7 L C Z x d W 9 0 O 1 N l Y 3 R p b 2 4 x L z A x X 3 J l b F 9 j Y X J h Y 3 R l c m l z d G l j Y X N f Z 2 V y Y W l z L 0 F 1 d G 9 S Z W 1 v d m V k Q 2 9 s d W 1 u c z E u e 2 5 f Z m F i c m l j Y W 5 0 Z S w 3 f S Z x d W 9 0 O y w m c X V v d D t T Z W N 0 a W 9 u M S 8 w M V 9 y Z W x f Y 2 F y Y W N 0 Z X J p c 3 R p Y 2 F z X 2 d l c m F p c y 9 B d X R v U m V t b 3 Z l Z E N v b H V t b n M x L n t k a X N 0 c m l i d W n D p 8 O j b y B k b 3 M g c m F z Z 2 9 z L 2 Z 1 c m 9 z L D h 9 J n F 1 b 3 Q 7 L C Z x d W 9 0 O 1 N l Y 3 R p b 2 4 x L z A x X 3 J l b F 9 j Y X J h Y 3 R l c m l z d G l j Y X N f Z 2 V y Y W l z L 0 F 1 d G 9 S Z W 1 v d m V k Q 2 9 s d W 1 u c z E u e 0 R p b W V u c 8 O j b y B S Y W 5 o d X J h c y 9 G d X J v c y w 5 f S Z x d W 9 0 O y w m c X V v d D t T Z W N 0 a W 9 u M S 8 w M V 9 y Z W x f Y 2 F y Y W N 0 Z X J p c 3 R p Y 2 F z X 2 d l c m F p c y 9 B d X R v U m V t b 3 Z l Z E N v b H V t b n M x L n t F e H R y Z W 1 p Z G F k Z S B k Y S B j b 2 5 l e M O j b y w x M H 0 m c X V v d D s s J n F 1 b 3 Q 7 U 2 V j d G l v b j E v M D F f c m V s X 2 N h c m F j d G V y a X N 0 a W N h c 1 9 n Z X J h a X M v Q X V 0 b 1 J l b W 9 2 Z W R D b 2 x 1 b W 5 z M S 5 7 R X N w Z W N p Z m l j Y c O n w 6 N v L D E x f S Z x d W 9 0 O y w m c X V v d D t T Z W N 0 a W 9 u M S 8 w M V 9 y Z W x f Y 2 F y Y W N 0 Z X J p c 3 R p Y 2 F z X 2 d l c m F p c y 9 B d X R v U m V t b 3 Z l Z E N v b H V t b n M x L n t Q Z X N v I G 5 v b W l u Y W w s M T J 9 J n F 1 b 3 Q 7 L C Z x d W 9 0 O 1 N l Y 3 R p b 2 4 x L z A x X 3 J l b F 9 j Y X J h Y 3 R l c m l z d G l j Y X N f Z 2 V y Y W l z L 0 F 1 d G 9 S Z W 1 v d m V k Q 2 9 s d W 1 u c z E u e 0 N v b X B y a W 1 l b n R v L D E z f S Z x d W 9 0 O y w m c X V v d D t T Z W N 0 a W 9 u M S 8 w M V 9 y Z W x f Y 2 F y Y W N 0 Z X J p c 3 R p Y 2 F z X 2 d l c m F p c y 9 B d X R v U m V t b 3 Z l Z E N v b H V t b n M x L n t S Z X F 1 a X N p d G 9 z I G F k a W N p b 2 5 h a X M s M T R 9 J n F 1 b 3 Q 7 L C Z x d W 9 0 O 1 N l Y 3 R p b 2 4 x L z A x X 3 J l b F 9 j Y X J h Y 3 R l c m l z d G l j Y X N f Z 2 V y Y W l z L 0 F 1 d G 9 S Z W 1 v d m V k Q 2 9 s d W 1 u c z E u e 0 Z v c m 1 h d G 8 g Z G E g Z X h 0 c m V t a W R h Z G U g Z G 8 g d H V i b y w x N X 0 m c X V v d D s s J n F 1 b 3 Q 7 U 2 V j d G l v b j E v M D F f c m V s X 2 N h c m F j d G V y a X N 0 a W N h c 1 9 n Z X J h a X M v Q X V 0 b 1 J l b W 9 2 Z W R D b 2 x 1 b W 5 z M S 5 7 U H J v Y 2 V z c 2 8 g Z G U g Z m F i c m l j Y c O n w 6 N v L D E 2 f S Z x d W 9 0 O y w m c X V v d D t T Z W N 0 a W 9 u M S 8 w M V 9 y Z W x f Y 2 F y Y W N 0 Z X J p c 3 R p Y 2 F z X 2 d l c m F p c y 9 B d X R v U m V t b 3 Z l Z E N v b H V t b n M x L n t U a X B v I G R l I G x 1 d m E s M T d 9 J n F 1 b 3 Q 7 L C Z x d W 9 0 O 1 N l Y 3 R p b 2 4 x L z A x X 3 J l b F 9 j Y X J h Y 3 R l c m l z d G l j Y X N f Z 2 V y Y W l z L 0 F 1 d G 9 S Z W 1 v d m V k Q 2 9 s d W 1 u c z E u e 0 R p w 6 J t Z X R y b y B l e H R l c m 5 v I G R v I H R 1 Y m 8 s M T h 9 J n F 1 b 3 Q 7 L C Z x d W 9 0 O 1 N l Y 3 R p b 2 4 x L z A x X 3 J l b F 9 j Y X J h Y 3 R l c m l z d G l j Y X N f Z 2 V y Y W l z L 0 F 1 d G 9 S Z W 1 v d m V k Q 2 9 s d W 1 u c z E u e 3 J l d m V z d G l t Z W 5 0 b y B p b n R l c m 5 v L D E 5 f S Z x d W 9 0 O y w m c X V v d D t T Z W N 0 a W 9 u M S 8 w M V 9 y Z W x f Y 2 F y Y W N 0 Z X J p c 3 R p Y 2 F z X 2 d l c m F p c y 9 B d X R v U m V t b 3 Z l Z E N v b H V t b n M x L n t S Y X N n b 3 M g L y B G d X J v c y w y M H 0 m c X V v d D s s J n F 1 b 3 Q 7 U 2 V j d G l v b j E v M D F f c m V s X 2 N h c m F j d G V y a X N 0 a W N h c 1 9 n Z X J h a X M v Q X V 0 b 1 J l b W 9 2 Z W R D b 2 x 1 b W 5 z M S 5 7 V G l w b y B l e H R y Z W 1 p Z G F k Z S A o U E d C R i k s M j F 9 J n F 1 b 3 Q 7 L C Z x d W 9 0 O 1 N l Y 3 R p b 2 4 x L z A x X 3 J l b F 9 j Y X J h Y 3 R l c m l z d G l j Y X N f Z 2 V y Y W l z L 0 F 1 d G 9 S Z W 1 v d m V k Q 2 9 s d W 1 u c z E u e 0 N s Y X N z Z S B t Y X R l c m l h b C A o U E d C R i k s M j J 9 J n F 1 b 3 Q 7 L C Z x d W 9 0 O 1 N l Y 3 R p b 2 4 x L z A x X 3 J l b F 9 j Y X J h Y 3 R l c m l z d G l j Y X N f Z 2 V y Y W l z L 0 F 1 d G 9 S Z W 1 v d m V k Q 2 9 s d W 1 u c z E u e 0 d y d X B v I H J l d m V z d C 4 g a W 5 0 L i A o U E d C R i k s M j N 9 J n F 1 b 3 Q 7 L C Z x d W 9 0 O 1 N l Y 3 R p b 2 4 x L z A x X 3 J l b F 9 j Y X J h Y 3 R l c m l z d G l j Y X N f Z 2 V y Y W l z L 0 F 1 d G 9 S Z W 1 v d m V k Q 2 9 s d W 1 u c z E u e 0 F n c n V w L i B F c 3 B l Y 2 l m L l R 1 Y m 8 o U E d C R i k s M j R 9 J n F 1 b 3 Q 7 L C Z x d W 9 0 O 1 N l Y 3 R p b 2 4 x L z A x X 3 J l b F 9 j Y X J h Y 3 R l c m l z d G l j Y X N f Z 2 V y Y W l z L 0 F 1 d G 9 S Z W 1 v d m V k Q 2 9 s d W 1 u c z E u e 0 R p w 6 J t Z X R y b y B l e H R l c m 5 v I G U g R H J p Z n Q s M j V 9 J n F 1 b 3 Q 7 L C Z x d W 9 0 O 1 N l Y 3 R p b 2 4 x L z A x X 3 J l b F 9 j Y X J h Y 3 R l c m l z d G l j Y X N f Z 2 V y Y W l z L 0 F 1 d G 9 S Z W 1 v d m V k Q 2 9 s d W 1 u c z E u e 0 N v b X B s Z W 1 l b n R v I G R h I G V 4 d H J l b W l k Y W R l L D I 2 f S Z x d W 9 0 O y w m c X V v d D t T Z W N 0 a W 9 u M S 8 w M V 9 y Z W x f Y 2 F y Y W N 0 Z X J p c 3 R p Y 2 F z X 2 d l c m F p c y 9 B d X R v U m V t b 3 Z l Z E N v b H V t b n M x L n t l e H R y Z W 1 p Z G F k Z S w y N 3 0 m c X V v d D s s J n F 1 b 3 Q 7 U 2 V j d G l v b j E v M D F f c m V s X 2 N h c m F j d G V y a X N 0 a W N h c 1 9 n Z X J h a X M v Q X V 0 b 1 J l b W 9 2 Z W R D b 2 x 1 b W 5 z M S 5 7 R 3 J h d S B k Z S B y Z W N 1 c G V y Y c O n w 6 N v L D I 4 f S Z x d W 9 0 O y w m c X V v d D t T Z W N 0 a W 9 u M S 8 w M V 9 y Z W x f Y 2 F y Y W N 0 Z X J p c 3 R p Y 2 F z X 2 d l c m F p c y 9 B d X R v U m V t b 3 Z l Z E N v b H V t b n M x L n t U a X B v L D I 5 f S Z x d W 9 0 O y w m c X V v d D t T Z W N 0 a W 9 u M S 8 w M V 9 y Z W x f Y 2 F y Y W N 0 Z X J p c 3 R p Y 2 F z X 2 d l c m F p c y 9 B d X R v U m V t b 3 Z l Z E N v b H V t b n M x L n t S Z X F 1 a X N p d G 9 z I H N 1 c G x l b W V u d G F y Z X M s M z B 9 J n F 1 b 3 Q 7 L C Z x d W 9 0 O 1 N l Y 3 R p b 2 4 x L z A x X 3 J l b F 9 j Y X J h Y 3 R l c m l z d G l j Y X N f Z 2 V y Y W l z L 0 F 1 d G 9 S Z W 1 v d m V k Q 2 9 s d W 1 u c z E u e 0 V z c G V j a W Z p Y 2 H D p 8 O j b y B k b y B 0 d W J v L D M x f S Z x d W 9 0 O y w m c X V v d D t T Z W N 0 a W 9 u M S 8 w M V 9 y Z W x f Y 2 F y Y W N 0 Z X J p c 3 R p Y 2 F z X 2 d l c m F p c y 9 B d X R v U m V t b 3 Z l Z E N v b H V t b n M x L n t D Y X J h Y 3 R l c s O t c 3 R p Y 2 F z I G F k a W N p b 2 5 h a X M s M z J 9 J n F 1 b 3 Q 7 L C Z x d W 9 0 O 1 N l Y 3 R p b 2 4 x L z A x X 3 J l b F 9 j Y X J h Y 3 R l c m l z d G l j Y X N f Z 2 V y Y W l z L 0 F 1 d G 9 S Z W 1 v d m V k Q 2 9 s d W 1 u c z E u e 0 1 h d G V y a W F s L D M z f S Z x d W 9 0 O y w m c X V v d D t T Z W N 0 a W 9 u M S 8 w M V 9 y Z W x f Y 2 F y Y W N 0 Z X J p c 3 R p Y 2 F z X 2 d l c m F p c y 9 B d X R v U m V t b 3 Z l Z E N v b H V t b n M x L n t E a c O i b W V 0 c m 8 g Z G 8 g d H V i b y B h I H B y b 3 R l Z 2 V y L D M 0 f S Z x d W 9 0 O y w m c X V v d D t T Z W N 0 a W 9 u M S 8 w M V 9 y Z W x f Y 2 F y Y W N 0 Z X J p c 3 R p Y 2 F z X 2 d l c m F p c y 9 B d X R v U m V t b 3 Z l Z E N v b H V t b n M x L n t O b 2 1 l I H B h Z H J v b m l 6 Y W R v L D M 1 f S Z x d W 9 0 O y w m c X V v d D t T Z W N 0 a W 9 u M S 8 w M V 9 y Z W x f Y 2 F y Y W N 0 Z X J p c 3 R p Y 2 F z X 2 d l c m F p c y 9 B d X R v U m V t b 3 Z l Z E N v b H V t b n M x L n t Q c m 9 j Z X N z b y B k Z S B m Y W J y a W N h w 6 f D o 2 8 g Z G 8 g d H V i b y w z N n 0 m c X V v d D s s J n F 1 b 3 Q 7 U 2 V j d G l v b j E v M D F f c m V s X 2 N h c m F j d G V y a X N 0 a W N h c 1 9 n Z X J h a X M v Q X V 0 b 1 J l b W 9 2 Z W R D b 2 x 1 b W 5 z M S 5 7 U G V z b y B u b 2 1 p b m F s I G V 4 d H I u I H N 1 c G V y a W 9 y L D M 3 f S Z x d W 9 0 O y w m c X V v d D t T Z W N 0 a W 9 u M S 8 w M V 9 y Z W x f Y 2 F y Y W N 0 Z X J p c 3 R p Y 2 F z X 2 d l c m F p c y 9 B d X R v U m V t b 3 Z l Z E N v b H V t b n M x L n t E a c O i b W V 0 c m 8 g Z X h 0 Z X J u b y B k b y B j b 2 5 l Y 3 R v c i w z O H 0 m c X V v d D s s J n F 1 b 3 Q 7 U 2 V j d G l v b j E v M D F f c m V s X 2 N h c m F j d G V y a X N 0 a W N h c 1 9 n Z X J h a X M v Q X V 0 b 1 J l b W 9 2 Z W R D b 2 x 1 b W 5 z M S 5 7 Q 2 9 t c H J p b W V u d G 8 g Z G 8 g d H V i b y w z O X 0 m c X V v d D s s J n F 1 b 3 Q 7 U 2 V j d G l v b j E v M D F f c m V s X 2 N h c m F j d G V y a X N 0 a W N h c 1 9 n Z X J h a X M v Q X V 0 b 1 J l b W 9 2 Z W R D b 2 x 1 b W 5 z M S 5 7 V m V k Y c O n w 6 N v I G R v I G N v b m V j d G 9 y L D Q w f S Z x d W 9 0 O y w m c X V v d D t T Z W N 0 a W 9 u M S 8 w M V 9 y Z W x f Y 2 F y Y W N 0 Z X J p c 3 R p Y 2 F z X 2 d l c m F p c y 9 B d X R v U m V t b 3 Z l Z E N v b H V t b n M x L n t Q Z X N v I G 5 v b W l u Y W w g Z X h 0 c i 4 g a W 5 m Z X J p b 3 I s N D F 9 J n F 1 b 3 Q 7 L C Z x d W 9 0 O 1 N l Y 3 R p b 2 4 x L z A x X 3 J l b F 9 j Y X J h Y 3 R l c m l z d G l j Y X N f Z 2 V y Y W l z L 0 F 1 d G 9 S Z W 1 v d m V k Q 2 9 s d W 1 u c z E u e 2 V 4 d H J l b W l k Y W R l I G l u Z m V y a W 9 y L D Q y f S Z x d W 9 0 O y w m c X V v d D t T Z W N 0 a W 9 u M S 8 w M V 9 y Z W x f Y 2 F y Y W N 0 Z X J p c 3 R p Y 2 F z X 2 d l c m F p c y 9 B d X R v U m V t b 3 Z l Z E N v b H V t b n M x L n t l e H R y Z W 1 p Z G F k Z S B z d X B l c m l v c i w 0 M 3 0 m c X V v d D s s J n F 1 b 3 Q 7 U 2 V j d G l v b j E v M D F f c m V s X 2 N h c m F j d G V y a X N 0 a W N h c 1 9 n Z X J h a X M v Q X V 0 b 1 J l b W 9 2 Z W R D b 2 x 1 b W 5 z M S 5 7 R G n D o m 0 u I G V 4 d G V y b m 8 g e C B w Y X J l Z G U g Z G 8 g d H V i b y w 0 N H 0 m c X V v d D s s J n F 1 b 3 Q 7 U 2 V j d G l v b j E v M D F f c m V s X 2 N h c m F j d G V y a X N 0 a W N h c 1 9 n Z X J h a X M v Q X V 0 b 1 J l b W 9 2 Z W R D b 2 x 1 b W 5 z M S 5 7 R X N w Z X N z d X J h I G R v I H J l d m V z d G l t Z W 5 0 b y w 0 N X 0 m c X V v d D s s J n F 1 b 3 Q 7 U 2 V j d G l v b j E v M D F f c m V s X 2 N h c m F j d G V y a X N 0 a W N h c 1 9 n Z X J h a X M v Q X V 0 b 1 J l b W 9 2 Z W R D b 2 x 1 b W 5 z M S 5 7 R G n D o m 0 u I G l u d G V y b m 8 g c m V 2 Z X N 0 a W 1 l b n R v L D Q 2 f S Z x d W 9 0 O y w m c X V v d D t T Z W N 0 a W 9 u M S 8 w M V 9 y Z W x f Y 2 F y Y W N 0 Z X J p c 3 R p Y 2 F z X 2 d l c m F p c y 9 B d X R v U m V t b 3 Z l Z E N v b H V t b n M x L n t U a X B v I G R l I H J v c 2 N h L D Q 3 f S Z x d W 9 0 O y w m c X V v d D t T Z W N 0 a W 9 u M S 8 w M V 9 y Z W x f Y 2 F y Y W N 0 Z X J p c 3 R p Y 2 F z X 2 d l c m F p c y 9 B d X R v U m V t b 3 Z l Z E N v b H V t b n M x L n t E a c O i b W V 0 c m 8 g a W 5 0 Z X J u b y B k b y B j b 2 5 l Y 3 R v c i w 0 O H 0 m c X V v d D s s J n F 1 b 3 Q 7 U 2 V j d G l v b j E v M D F f c m V s X 2 N h c m F j d G V y a X N 0 a W N h c 1 9 n Z X J h a X M v Q X V 0 b 1 J l b W 9 2 Z W R D b 2 x 1 b W 5 z M S 5 7 R G n D o m 0 g Z G 8 g c m V 2 Z X N 0 a W 1 l b n R v L D Q 5 f S Z x d W 9 0 O y w m c X V v d D t T Z W N 0 a W 9 u M S 8 w M V 9 y Z W x f Y 2 F y Y W N 0 Z X J p c 3 R p Y 2 F z X 2 d l c m F p c y 9 B d X R v U m V t b 3 Z l Z E N v b H V t b n M x L n t m Y W l 4 Y S B k Z S B k a c O i b W V 0 c m 8 s N T B 9 J n F 1 b 3 Q 7 L C Z x d W 9 0 O 1 N l Y 3 R p b 2 4 x L z A x X 3 J l b F 9 j Y X J h Y 3 R l c m l z d G l j Y X N f Z 2 V y Y W l z L 0 F 1 d G 9 S Z W 1 v d m V k Q 2 9 s d W 1 u c z E u e 1 R p c G 8 g Z G U g Y 2 9 u Z X j D o 2 8 s N T F 9 J n F 1 b 3 Q 7 L C Z x d W 9 0 O 1 N l Y 3 R p b 2 4 x L z A x X 3 J l b F 9 j Y X J h Y 3 R l c m l z d G l j Y X N f Z 2 V y Y W l z L 0 F 1 d G 9 S Z W 1 v d m V k Q 2 9 s d W 1 u c z E u e 1 B h c m V k Z S w 1 M n 0 m c X V v d D s s J n F 1 b 3 Q 7 U 2 V j d G l v b j E v M D F f c m V s X 2 N h c m F j d G V y a X N 0 a W N h c 1 9 n Z X J h a X M v Q X V 0 b 1 J l b W 9 2 Z W R D b 2 x 1 b W 5 z M S 5 7 U G F k c s O j b y B k b y B m Y W J y a W N h b n R l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M D F f c m V s X 2 N h c m F j d G V y a X N 0 a W N h c 1 9 n Z X J h a X M v Q X V 0 b 1 J l b W 9 2 Z W R D b 2 x 1 b W 5 z M S 5 7 T l I s M H 0 m c X V v d D s s J n F 1 b 3 Q 7 U 2 V j d G l v b j E v M D F f c m V s X 2 N h c m F j d G V y a X N 0 a W N h c 1 9 n Z X J h a X M v Q X V 0 b 1 J l b W 9 2 Z W R D b 2 x 1 b W 5 z M S 5 7 d G V 4 d G 9 f Y n J l d m U s M X 0 m c X V v d D s s J n F 1 b 3 Q 7 U 2 V j d G l v b j E v M D F f c m V s X 2 N h c m F j d G V y a X N 0 a W N h c 1 9 n Z X J h a X M v Q X V 0 b 1 J l b W 9 2 Z W R D b 2 x 1 b W 5 z M S 5 7 b W F y Y 2 F k b 1 9 l b G l t X 2 1 h b m R h b n R l L D J 9 J n F 1 b 3 Q 7 L C Z x d W 9 0 O 1 N l Y 3 R p b 2 4 x L z A x X 3 J l b F 9 j Y X J h Y 3 R l c m l z d G l j Y X N f Z 2 V y Y W l z L 0 F 1 d G 9 S Z W 1 v d m V k Q 2 9 s d W 1 u c z E u e 2 d y d X B v X 2 1 l c m M s M 3 0 m c X V v d D s s J n F 1 b 3 Q 7 U 2 V j d G l v b j E v M D F f c m V s X 2 N h c m F j d G V y a X N 0 a W N h c 1 9 n Z X J h a X M v Q X V 0 b 1 J l b W 9 2 Z W R D b 2 x 1 b W 5 z M S 5 7 Z G V z Y 3 J p Y 2 F v X 2 d y d X B v X 2 1 l c m N h Z G 9 y a W E s N H 0 m c X V v d D s s J n F 1 b 3 Q 7 U 2 V j d G l v b j E v M D F f c m V s X 2 N h c m F j d G V y a X N 0 a W N h c 1 9 n Z X J h a X M v Q X V 0 b 1 J l b W 9 2 Z W R D b 2 x 1 b W 5 z M S 5 7 c 3 R h d H V z X 2 N s Y X N z a W Z p Y 2 F j Y W 8 s N X 0 m c X V v d D s s J n F 1 b 3 Q 7 U 2 V j d G l v b j E v M D F f c m V s X 2 N h c m F j d G V y a X N 0 a W N h c 1 9 n Z X J h a X M v Q X V 0 b 1 J l b W 9 2 Z W R D b 2 x 1 b W 5 z M S 5 7 b l 9 w Z W N h X 2 Z h Y n J p Y y w 2 f S Z x d W 9 0 O y w m c X V v d D t T Z W N 0 a W 9 u M S 8 w M V 9 y Z W x f Y 2 F y Y W N 0 Z X J p c 3 R p Y 2 F z X 2 d l c m F p c y 9 B d X R v U m V t b 3 Z l Z E N v b H V t b n M x L n t u X 2 Z h Y n J p Y 2 F u d G U s N 3 0 m c X V v d D s s J n F 1 b 3 Q 7 U 2 V j d G l v b j E v M D F f c m V s X 2 N h c m F j d G V y a X N 0 a W N h c 1 9 n Z X J h a X M v Q X V 0 b 1 J l b W 9 2 Z W R D b 2 x 1 b W 5 z M S 5 7 Z G l z d H J p Y n V p w 6 f D o 2 8 g Z G 9 z I H J h c 2 d v c y 9 m d X J v c y w 4 f S Z x d W 9 0 O y w m c X V v d D t T Z W N 0 a W 9 u M S 8 w M V 9 y Z W x f Y 2 F y Y W N 0 Z X J p c 3 R p Y 2 F z X 2 d l c m F p c y 9 B d X R v U m V t b 3 Z l Z E N v b H V t b n M x L n t E a W 1 l b n P D o 2 8 g U m F u a H V y Y X M v R n V y b 3 M s O X 0 m c X V v d D s s J n F 1 b 3 Q 7 U 2 V j d G l v b j E v M D F f c m V s X 2 N h c m F j d G V y a X N 0 a W N h c 1 9 n Z X J h a X M v Q X V 0 b 1 J l b W 9 2 Z W R D b 2 x 1 b W 5 z M S 5 7 R X h 0 c m V t a W R h Z G U g Z G E g Y 2 9 u Z X j D o 2 8 s M T B 9 J n F 1 b 3 Q 7 L C Z x d W 9 0 O 1 N l Y 3 R p b 2 4 x L z A x X 3 J l b F 9 j Y X J h Y 3 R l c m l z d G l j Y X N f Z 2 V y Y W l z L 0 F 1 d G 9 S Z W 1 v d m V k Q 2 9 s d W 1 u c z E u e 0 V z c G V j a W Z p Y 2 H D p 8 O j b y w x M X 0 m c X V v d D s s J n F 1 b 3 Q 7 U 2 V j d G l v b j E v M D F f c m V s X 2 N h c m F j d G V y a X N 0 a W N h c 1 9 n Z X J h a X M v Q X V 0 b 1 J l b W 9 2 Z W R D b 2 x 1 b W 5 z M S 5 7 U G V z b y B u b 2 1 p b m F s L D E y f S Z x d W 9 0 O y w m c X V v d D t T Z W N 0 a W 9 u M S 8 w M V 9 y Z W x f Y 2 F y Y W N 0 Z X J p c 3 R p Y 2 F z X 2 d l c m F p c y 9 B d X R v U m V t b 3 Z l Z E N v b H V t b n M x L n t D b 2 1 w c m l t Z W 5 0 b y w x M 3 0 m c X V v d D s s J n F 1 b 3 Q 7 U 2 V j d G l v b j E v M D F f c m V s X 2 N h c m F j d G V y a X N 0 a W N h c 1 9 n Z X J h a X M v Q X V 0 b 1 J l b W 9 2 Z W R D b 2 x 1 b W 5 z M S 5 7 U m V x d W l z a X R v c y B h Z G l j a W 9 u Y W l z L D E 0 f S Z x d W 9 0 O y w m c X V v d D t T Z W N 0 a W 9 u M S 8 w M V 9 y Z W x f Y 2 F y Y W N 0 Z X J p c 3 R p Y 2 F z X 2 d l c m F p c y 9 B d X R v U m V t b 3 Z l Z E N v b H V t b n M x L n t G b 3 J t Y X R v I G R h I G V 4 d H J l b W l k Y W R l I G R v I H R 1 Y m 8 s M T V 9 J n F 1 b 3 Q 7 L C Z x d W 9 0 O 1 N l Y 3 R p b 2 4 x L z A x X 3 J l b F 9 j Y X J h Y 3 R l c m l z d G l j Y X N f Z 2 V y Y W l z L 0 F 1 d G 9 S Z W 1 v d m V k Q 2 9 s d W 1 u c z E u e 1 B y b 2 N l c 3 N v I G R l I G Z h Y n J p Y 2 H D p 8 O j b y w x N n 0 m c X V v d D s s J n F 1 b 3 Q 7 U 2 V j d G l v b j E v M D F f c m V s X 2 N h c m F j d G V y a X N 0 a W N h c 1 9 n Z X J h a X M v Q X V 0 b 1 J l b W 9 2 Z W R D b 2 x 1 b W 5 z M S 5 7 V G l w b y B k Z S B s d X Z h L D E 3 f S Z x d W 9 0 O y w m c X V v d D t T Z W N 0 a W 9 u M S 8 w M V 9 y Z W x f Y 2 F y Y W N 0 Z X J p c 3 R p Y 2 F z X 2 d l c m F p c y 9 B d X R v U m V t b 3 Z l Z E N v b H V t b n M x L n t E a c O i b W V 0 c m 8 g Z X h 0 Z X J u b y B k b y B 0 d W J v L D E 4 f S Z x d W 9 0 O y w m c X V v d D t T Z W N 0 a W 9 u M S 8 w M V 9 y Z W x f Y 2 F y Y W N 0 Z X J p c 3 R p Y 2 F z X 2 d l c m F p c y 9 B d X R v U m V t b 3 Z l Z E N v b H V t b n M x L n t y Z X Z l c 3 R p b W V u d G 8 g a W 5 0 Z X J u b y w x O X 0 m c X V v d D s s J n F 1 b 3 Q 7 U 2 V j d G l v b j E v M D F f c m V s X 2 N h c m F j d G V y a X N 0 a W N h c 1 9 n Z X J h a X M v Q X V 0 b 1 J l b W 9 2 Z W R D b 2 x 1 b W 5 z M S 5 7 U m F z Z 2 9 z I C 8 g R n V y b 3 M s M j B 9 J n F 1 b 3 Q 7 L C Z x d W 9 0 O 1 N l Y 3 R p b 2 4 x L z A x X 3 J l b F 9 j Y X J h Y 3 R l c m l z d G l j Y X N f Z 2 V y Y W l z L 0 F 1 d G 9 S Z W 1 v d m V k Q 2 9 s d W 1 u c z E u e 1 R p c G 8 g Z X h 0 c m V t a W R h Z G U g K F B H Q k Y p L D I x f S Z x d W 9 0 O y w m c X V v d D t T Z W N 0 a W 9 u M S 8 w M V 9 y Z W x f Y 2 F y Y W N 0 Z X J p c 3 R p Y 2 F z X 2 d l c m F p c y 9 B d X R v U m V t b 3 Z l Z E N v b H V t b n M x L n t D b G F z c 2 U g b W F 0 Z X J p Y W w g K F B H Q k Y p L D I y f S Z x d W 9 0 O y w m c X V v d D t T Z W N 0 a W 9 u M S 8 w M V 9 y Z W x f Y 2 F y Y W N 0 Z X J p c 3 R p Y 2 F z X 2 d l c m F p c y 9 B d X R v U m V t b 3 Z l Z E N v b H V t b n M x L n t H c n V w b y B y Z X Z l c 3 Q u I G l u d C 4 g K F B H Q k Y p L D I z f S Z x d W 9 0 O y w m c X V v d D t T Z W N 0 a W 9 u M S 8 w M V 9 y Z W x f Y 2 F y Y W N 0 Z X J p c 3 R p Y 2 F z X 2 d l c m F p c y 9 B d X R v U m V t b 3 Z l Z E N v b H V t b n M x L n t B Z 3 J 1 c C 4 g R X N w Z W N p Z i 5 U d W J v K F B H Q k Y p L D I 0 f S Z x d W 9 0 O y w m c X V v d D t T Z W N 0 a W 9 u M S 8 w M V 9 y Z W x f Y 2 F y Y W N 0 Z X J p c 3 R p Y 2 F z X 2 d l c m F p c y 9 B d X R v U m V t b 3 Z l Z E N v b H V t b n M x L n t E a c O i b W V 0 c m 8 g Z X h 0 Z X J u b y B l I E R y a W Z 0 L D I 1 f S Z x d W 9 0 O y w m c X V v d D t T Z W N 0 a W 9 u M S 8 w M V 9 y Z W x f Y 2 F y Y W N 0 Z X J p c 3 R p Y 2 F z X 2 d l c m F p c y 9 B d X R v U m V t b 3 Z l Z E N v b H V t b n M x L n t D b 2 1 w b G V t Z W 5 0 b y B k Y S B l e H R y Z W 1 p Z G F k Z S w y N n 0 m c X V v d D s s J n F 1 b 3 Q 7 U 2 V j d G l v b j E v M D F f c m V s X 2 N h c m F j d G V y a X N 0 a W N h c 1 9 n Z X J h a X M v Q X V 0 b 1 J l b W 9 2 Z W R D b 2 x 1 b W 5 z M S 5 7 Z X h 0 c m V t a W R h Z G U s M j d 9 J n F 1 b 3 Q 7 L C Z x d W 9 0 O 1 N l Y 3 R p b 2 4 x L z A x X 3 J l b F 9 j Y X J h Y 3 R l c m l z d G l j Y X N f Z 2 V y Y W l z L 0 F 1 d G 9 S Z W 1 v d m V k Q 2 9 s d W 1 u c z E u e 0 d y Y X U g Z G U g c m V j d X B l c m H D p 8 O j b y w y O H 0 m c X V v d D s s J n F 1 b 3 Q 7 U 2 V j d G l v b j E v M D F f c m V s X 2 N h c m F j d G V y a X N 0 a W N h c 1 9 n Z X J h a X M v Q X V 0 b 1 J l b W 9 2 Z W R D b 2 x 1 b W 5 z M S 5 7 V G l w b y w y O X 0 m c X V v d D s s J n F 1 b 3 Q 7 U 2 V j d G l v b j E v M D F f c m V s X 2 N h c m F j d G V y a X N 0 a W N h c 1 9 n Z X J h a X M v Q X V 0 b 1 J l b W 9 2 Z W R D b 2 x 1 b W 5 z M S 5 7 U m V x d W l z a X R v c y B z d X B s Z W 1 l b n R h c m V z L D M w f S Z x d W 9 0 O y w m c X V v d D t T Z W N 0 a W 9 u M S 8 w M V 9 y Z W x f Y 2 F y Y W N 0 Z X J p c 3 R p Y 2 F z X 2 d l c m F p c y 9 B d X R v U m V t b 3 Z l Z E N v b H V t b n M x L n t F c 3 B l Y 2 l m a W N h w 6 f D o 2 8 g Z G 8 g d H V i b y w z M X 0 m c X V v d D s s J n F 1 b 3 Q 7 U 2 V j d G l v b j E v M D F f c m V s X 2 N h c m F j d G V y a X N 0 a W N h c 1 9 n Z X J h a X M v Q X V 0 b 1 J l b W 9 2 Z W R D b 2 x 1 b W 5 z M S 5 7 Q 2 F y Y W N 0 Z X L D r X N 0 a W N h c y B h Z G l j a W 9 u Y W l z L D M y f S Z x d W 9 0 O y w m c X V v d D t T Z W N 0 a W 9 u M S 8 w M V 9 y Z W x f Y 2 F y Y W N 0 Z X J p c 3 R p Y 2 F z X 2 d l c m F p c y 9 B d X R v U m V t b 3 Z l Z E N v b H V t b n M x L n t N Y X R l c m l h b C w z M 3 0 m c X V v d D s s J n F 1 b 3 Q 7 U 2 V j d G l v b j E v M D F f c m V s X 2 N h c m F j d G V y a X N 0 a W N h c 1 9 n Z X J h a X M v Q X V 0 b 1 J l b W 9 2 Z W R D b 2 x 1 b W 5 z M S 5 7 R G n D o m 1 l d H J v I G R v I H R 1 Y m 8 g Y S B w c m 9 0 Z W d l c i w z N H 0 m c X V v d D s s J n F 1 b 3 Q 7 U 2 V j d G l v b j E v M D F f c m V s X 2 N h c m F j d G V y a X N 0 a W N h c 1 9 n Z X J h a X M v Q X V 0 b 1 J l b W 9 2 Z W R D b 2 x 1 b W 5 z M S 5 7 T m 9 t Z S B w Y W R y b 2 5 p e m F k b y w z N X 0 m c X V v d D s s J n F 1 b 3 Q 7 U 2 V j d G l v b j E v M D F f c m V s X 2 N h c m F j d G V y a X N 0 a W N h c 1 9 n Z X J h a X M v Q X V 0 b 1 J l b W 9 2 Z W R D b 2 x 1 b W 5 z M S 5 7 U H J v Y 2 V z c 2 8 g Z G U g Z m F i c m l j Y c O n w 6 N v I G R v I H R 1 Y m 8 s M z Z 9 J n F 1 b 3 Q 7 L C Z x d W 9 0 O 1 N l Y 3 R p b 2 4 x L z A x X 3 J l b F 9 j Y X J h Y 3 R l c m l z d G l j Y X N f Z 2 V y Y W l z L 0 F 1 d G 9 S Z W 1 v d m V k Q 2 9 s d W 1 u c z E u e 1 B l c 2 8 g b m 9 t a W 5 h b C B l e H R y L i B z d X B l c m l v c i w z N 3 0 m c X V v d D s s J n F 1 b 3 Q 7 U 2 V j d G l v b j E v M D F f c m V s X 2 N h c m F j d G V y a X N 0 a W N h c 1 9 n Z X J h a X M v Q X V 0 b 1 J l b W 9 2 Z W R D b 2 x 1 b W 5 z M S 5 7 R G n D o m 1 l d H J v I G V 4 d G V y b m 8 g Z G 8 g Y 2 9 u Z W N 0 b 3 I s M z h 9 J n F 1 b 3 Q 7 L C Z x d W 9 0 O 1 N l Y 3 R p b 2 4 x L z A x X 3 J l b F 9 j Y X J h Y 3 R l c m l z d G l j Y X N f Z 2 V y Y W l z L 0 F 1 d G 9 S Z W 1 v d m V k Q 2 9 s d W 1 u c z E u e 0 N v b X B y a W 1 l b n R v I G R v I H R 1 Y m 8 s M z l 9 J n F 1 b 3 Q 7 L C Z x d W 9 0 O 1 N l Y 3 R p b 2 4 x L z A x X 3 J l b F 9 j Y X J h Y 3 R l c m l z d G l j Y X N f Z 2 V y Y W l z L 0 F 1 d G 9 S Z W 1 v d m V k Q 2 9 s d W 1 u c z E u e 1 Z l Z G H D p 8 O j b y B k b y B j b 2 5 l Y 3 R v c i w 0 M H 0 m c X V v d D s s J n F 1 b 3 Q 7 U 2 V j d G l v b j E v M D F f c m V s X 2 N h c m F j d G V y a X N 0 a W N h c 1 9 n Z X J h a X M v Q X V 0 b 1 J l b W 9 2 Z W R D b 2 x 1 b W 5 z M S 5 7 U G V z b y B u b 2 1 p b m F s I G V 4 d H I u I G l u Z m V y a W 9 y L D Q x f S Z x d W 9 0 O y w m c X V v d D t T Z W N 0 a W 9 u M S 8 w M V 9 y Z W x f Y 2 F y Y W N 0 Z X J p c 3 R p Y 2 F z X 2 d l c m F p c y 9 B d X R v U m V t b 3 Z l Z E N v b H V t b n M x L n t l e H R y Z W 1 p Z G F k Z S B p b m Z l c m l v c i w 0 M n 0 m c X V v d D s s J n F 1 b 3 Q 7 U 2 V j d G l v b j E v M D F f c m V s X 2 N h c m F j d G V y a X N 0 a W N h c 1 9 n Z X J h a X M v Q X V 0 b 1 J l b W 9 2 Z W R D b 2 x 1 b W 5 z M S 5 7 Z X h 0 c m V t a W R h Z G U g c 3 V w Z X J p b 3 I s N D N 9 J n F 1 b 3 Q 7 L C Z x d W 9 0 O 1 N l Y 3 R p b 2 4 x L z A x X 3 J l b F 9 j Y X J h Y 3 R l c m l z d G l j Y X N f Z 2 V y Y W l z L 0 F 1 d G 9 S Z W 1 v d m V k Q 2 9 s d W 1 u c z E u e 0 R p w 6 J t L i B l e H R l c m 5 v I H g g c G F y Z W R l I G R v I H R 1 Y m 8 s N D R 9 J n F 1 b 3 Q 7 L C Z x d W 9 0 O 1 N l Y 3 R p b 2 4 x L z A x X 3 J l b F 9 j Y X J h Y 3 R l c m l z d G l j Y X N f Z 2 V y Y W l z L 0 F 1 d G 9 S Z W 1 v d m V k Q 2 9 s d W 1 u c z E u e 0 V z c G V z c 3 V y Y S B k b y B y Z X Z l c 3 R p b W V u d G 8 s N D V 9 J n F 1 b 3 Q 7 L C Z x d W 9 0 O 1 N l Y 3 R p b 2 4 x L z A x X 3 J l b F 9 j Y X J h Y 3 R l c m l z d G l j Y X N f Z 2 V y Y W l z L 0 F 1 d G 9 S Z W 1 v d m V k Q 2 9 s d W 1 u c z E u e 0 R p w 6 J t L i B p b n R l c m 5 v I H J l d m V z d G l t Z W 5 0 b y w 0 N n 0 m c X V v d D s s J n F 1 b 3 Q 7 U 2 V j d G l v b j E v M D F f c m V s X 2 N h c m F j d G V y a X N 0 a W N h c 1 9 n Z X J h a X M v Q X V 0 b 1 J l b W 9 2 Z W R D b 2 x 1 b W 5 z M S 5 7 V G l w b y B k Z S B y b 3 N j Y S w 0 N 3 0 m c X V v d D s s J n F 1 b 3 Q 7 U 2 V j d G l v b j E v M D F f c m V s X 2 N h c m F j d G V y a X N 0 a W N h c 1 9 n Z X J h a X M v Q X V 0 b 1 J l b W 9 2 Z W R D b 2 x 1 b W 5 z M S 5 7 R G n D o m 1 l d H J v I G l u d G V y b m 8 g Z G 8 g Y 2 9 u Z W N 0 b 3 I s N D h 9 J n F 1 b 3 Q 7 L C Z x d W 9 0 O 1 N l Y 3 R p b 2 4 x L z A x X 3 J l b F 9 j Y X J h Y 3 R l c m l z d G l j Y X N f Z 2 V y Y W l z L 0 F 1 d G 9 S Z W 1 v d m V k Q 2 9 s d W 1 u c z E u e 0 R p w 6 J t I G R v I H J l d m V z d G l t Z W 5 0 b y w 0 O X 0 m c X V v d D s s J n F 1 b 3 Q 7 U 2 V j d G l v b j E v M D F f c m V s X 2 N h c m F j d G V y a X N 0 a W N h c 1 9 n Z X J h a X M v Q X V 0 b 1 J l b W 9 2 Z W R D b 2 x 1 b W 5 z M S 5 7 Z m F p e G E g Z G U g Z G n D o m 1 l d H J v L D U w f S Z x d W 9 0 O y w m c X V v d D t T Z W N 0 a W 9 u M S 8 w M V 9 y Z W x f Y 2 F y Y W N 0 Z X J p c 3 R p Y 2 F z X 2 d l c m F p c y 9 B d X R v U m V t b 3 Z l Z E N v b H V t b n M x L n t U a X B v I G R l I G N v b m V 4 w 6 N v L D U x f S Z x d W 9 0 O y w m c X V v d D t T Z W N 0 a W 9 u M S 8 w M V 9 y Z W x f Y 2 F y Y W N 0 Z X J p c 3 R p Y 2 F z X 2 d l c m F p c y 9 B d X R v U m V t b 3 Z l Z E N v b H V t b n M x L n t Q Y X J l Z G U s N T J 9 J n F 1 b 3 Q 7 L C Z x d W 9 0 O 1 N l Y 3 R p b 2 4 x L z A x X 3 J l b F 9 j Y X J h Y 3 R l c m l z d G l j Y X N f Z 2 V y Y W l z L 0 F 1 d G 9 S Z W 1 v d m V k Q 2 9 s d W 1 u c z E u e 1 B h Z H L D o 2 8 g Z G 8 g Z m F i c m l j Y W 5 0 Z S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3 J l b F 9 j Y X J h Y 3 R l c m l z d G l j Y X N f Z 2 V y Y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2 N h c m F j d G V y a X N 0 a W N h c 1 9 n Z X J h a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2 N h c m F j d G V y a X N 0 a W N h c 1 9 n Z X J h a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2 N h c m F j d G V y a X N 0 a W N h c 1 9 n Z X J h a X M v T W V z Y 2 x h X 2 N h c m F j d G V y a X N 0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j Y X J h Y 3 R l c m l z d G l j Y X N f Z 2 V y Y W l z L 2 N h c m F j d G V y J U M z J U F E c 3 R p Y 2 F f b W F 0 Z X J p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Y 2 F y Y W N 0 Z X J p c 3 R p Y 2 F z X 2 d l c m F p c y 9 w a X Z v d F 9 0 a X R 1 b G 9 f Y 2 F y Y W N 0 Z X J p c 3 R p Y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8 x X 3 N v b W F f Y 2 9 u c 3 V t b 1 9 O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O U i w w f S Z x d W 9 0 O y w m c X V v d D t T Z W N 0 a W 9 u M S 9 U Y W J l b G E z L 0 F 1 d G 9 S Z W 1 v d m V k Q 2 9 s d W 1 u c z E u e 2 N l b n R y b y A s M X 0 m c X V v d D s s J n F 1 b 3 Q 7 U 2 V j d G l v b j E v V G F i Z W x h M y 9 B d X R v U m V t b 3 Z l Z E N v b H V t b n M x L n s y M D E 1 L D J 9 J n F 1 b 3 Q 7 L C Z x d W 9 0 O 1 N l Y 3 R p b 2 4 x L 1 R h Y m V s Y T M v Q X V 0 b 1 J l b W 9 2 Z W R D b 2 x 1 b W 5 z M S 5 7 M j A x N i w z f S Z x d W 9 0 O y w m c X V v d D t T Z W N 0 a W 9 u M S 9 U Y W J l b G E z L 0 F 1 d G 9 S Z W 1 v d m V k Q 2 9 s d W 1 u c z E u e z I w M j A s N H 0 m c X V v d D s s J n F 1 b 3 Q 7 U 2 V j d G l v b j E v V G F i Z W x h M y 9 B d X R v U m V t b 3 Z l Z E N v b H V t b n M x L n s y M D E 4 L D V 9 J n F 1 b 3 Q 7 L C Z x d W 9 0 O 1 N l Y 3 R p b 2 4 x L 1 R h Y m V s Y T M v Q X V 0 b 1 J l b W 9 2 Z W R D b 2 x 1 b W 5 z M S 5 7 M j A x N y w 2 f S Z x d W 9 0 O y w m c X V v d D t T Z W N 0 a W 9 u M S 9 U Y W J l b G E z L 0 F 1 d G 9 S Z W 1 v d m V k Q 2 9 s d W 1 u c z E u e z I w M T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O U i w w f S Z x d W 9 0 O y w m c X V v d D t T Z W N 0 a W 9 u M S 9 U Y W J l b G E z L 0 F 1 d G 9 S Z W 1 v d m V k Q 2 9 s d W 1 u c z E u e 2 N l b n R y b y A s M X 0 m c X V v d D s s J n F 1 b 3 Q 7 U 2 V j d G l v b j E v V G F i Z W x h M y 9 B d X R v U m V t b 3 Z l Z E N v b H V t b n M x L n s y M D E 1 L D J 9 J n F 1 b 3 Q 7 L C Z x d W 9 0 O 1 N l Y 3 R p b 2 4 x L 1 R h Y m V s Y T M v Q X V 0 b 1 J l b W 9 2 Z W R D b 2 x 1 b W 5 z M S 5 7 M j A x N i w z f S Z x d W 9 0 O y w m c X V v d D t T Z W N 0 a W 9 u M S 9 U Y W J l b G E z L 0 F 1 d G 9 S Z W 1 v d m V k Q 2 9 s d W 1 u c z E u e z I w M j A s N H 0 m c X V v d D s s J n F 1 b 3 Q 7 U 2 V j d G l v b j E v V G F i Z W x h M y 9 B d X R v U m V t b 3 Z l Z E N v b H V t b n M x L n s y M D E 4 L D V 9 J n F 1 b 3 Q 7 L C Z x d W 9 0 O 1 N l Y 3 R p b 2 4 x L 1 R h Y m V s Y T M v Q X V 0 b 1 J l b W 9 2 Z W R D b 2 x 1 b W 5 z M S 5 7 M j A x N y w 2 f S Z x d W 9 0 O y w m c X V v d D t T Z W N 0 a W 9 u M S 9 U Y W J l b G E z L 0 F 1 d G 9 S Z W 1 v d m V k Q 2 9 s d W 1 u c z E u e z I w M T k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S 0 w N i 0 y N F Q w M D o z N z o 1 O C 4 z N T M w O D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d y b 3 V w S U Q i I F Z h b H V l P S J z Z G E 5 N T J l O G M t N D V l Z i 0 0 N m M 3 L W I x M W M t O T M 0 M D M y N T Q z M j h k I i A v P j w v U 3 R h Y m x l R W 5 0 c m l l c z 4 8 L 0 l 0 Z W 0 + P E l 0 Z W 0 + P E l 0 Z W 1 M b 2 N h d G l v b j 4 8 S X R l b V R 5 c G U + R m 9 y b X V s Y T w v S X R l b V R 5 c G U + P E l 0 Z W 1 Q Y X R o P l N l Y 3 R p b 2 4 x L z A y X z F f c 2 9 t Y V 9 j b 2 5 z d W 1 v X 0 5 N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V 9 z b 2 1 h X 2 N v b n N 1 b W 9 f T k 0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V 9 z b 2 1 h X 2 N v b n N 1 b W 9 f T k 0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F f c 2 9 t Y V 9 j b 2 5 z d W 1 v X 0 5 N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F f c 2 9 t Y V 9 j b 2 5 z d W 1 v X 0 5 N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l 9 z b 2 1 h J T I w Q k U l M j B w b 3 I l M j B O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R d W V y e U d y b 3 V w S U Q i I F Z h b H V l P S J z Z G E 5 N T J l O G M t N D V l Z i 0 0 N m M 3 L W I x M W M t O T M 0 M D M y N T Q z M j h k I i A v P j x F b n R y e S B U e X B l P S J G a W x s T G F z d F V w Z G F 0 Z W Q i I F Z h b H V l P S J k M j A y M S 0 w N y 0 y M l Q x M z o z N D o w M i 4 x N T A w N D I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y X 2 J h b G F u Y 2 9 f Z X N 0 b 3 F 1 Z S 9 B d X R v U m V t b 3 Z l Z E N v b H V t b n M x L n t O U i w w f S Z x d W 9 0 O y w m c X V v d D t T Z W N 0 a W 9 u M S 9 m M l 9 i Y W x h b m N v X 2 V z d G 9 x d W U v Q X V 0 b 1 J l b W 9 2 Z W R D b 2 x 1 b W 5 z M S 5 7 V U 1 C L D F 9 J n F 1 b 3 Q 7 L C Z x d W 9 0 O 1 N l Y 3 R p b 2 4 x L 2 Y y X 2 J h b G F u Y 2 9 f Z X N 0 b 3 F 1 Z S 9 B d X R v U m V t b 3 Z l Z E N v b H V t b n M x L n t p Z F 9 j Z W 5 0 c m 8 s M n 0 m c X V v d D s s J n F 1 b 3 Q 7 U 2 V j d G l v b j E v Z j J f Y m F s Y W 5 j b 1 9 l c 3 R v c X V l L 0 F 1 d G 9 S Z W 1 v d m V k Q 2 9 s d W 1 u c z E u e 2 V z d G 9 x d W V f Y X R 1 Y W w s M 3 0 m c X V v d D s s J n F 1 b 3 Q 7 U 2 V j d G l v b j E v Z j J f Y m F s Y W 5 j b 1 9 l c 3 R v c X V l L 0 F 1 d G 9 S Z W 1 v d m V k Q 2 9 s d W 1 u c z E u e 3 B l Z G l k b 3 N f Y V 9 j a G V n Y X I s N H 0 m c X V v d D s s J n F 1 b 3 Q 7 U 2 V j d G l v b j E v Z j J f Y m F s Y W 5 j b 1 9 l c 3 R v c X V l L 0 F 1 d G 9 S Z W 1 v d m V k Q 2 9 s d W 1 u c z E u e 3 F 0 Z G V f Z W 1 f U m V z Z X J 2 Y X M s N X 0 m c X V v d D s s J n F 1 b 3 Q 7 U 2 V j d G l v b j E v Z j J f Y m F s Y W 5 j b 1 9 l c 3 R v c X V l L 0 F 1 d G 9 S Z W 1 v d m V k Q 2 9 s d W 1 u c z E u e 3 J l c 3 N 1 c H J p b W V u d G 9 f Y 2 V u d H J v L D Z 9 J n F 1 b 3 Q 7 L C Z x d W 9 0 O 1 N l Y 3 R p b 2 4 x L 2 Y y X 2 J h b G F u Y 2 9 f Z X N 0 b 3 F 1 Z S 9 B d X R v U m V t b 3 Z l Z E N v b H V t b n M x L n t y Z X N z d X B y a W 1 l b n R v X 2 F y Z W F f T V J Q L D d 9 J n F 1 b 3 Q 7 L C Z x d W 9 0 O 1 N l Y 3 R p b 2 4 x L 2 Y y X 2 J h b G F u Y 2 9 f Z X N 0 b 3 F 1 Z S 9 B d X R v U m V t b 3 Z l Z E N v b H V t b n M x L n t 0 b 3 R h b C w 4 f S Z x d W 9 0 O y w m c X V v d D t T Z W N 0 a W 9 u M S 9 m M l 9 i Y W x h b m N v X 2 V z d G 9 x d W U v Q X V 0 b 1 J l b W 9 2 Z W R D b 2 x 1 b W 5 z M S 5 7 Z X N 0 b 3 F 1 Z V 9 w Y X J h b W V 0 c m l 6 Y W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m M l 9 i Y W x h b m N v X 2 V z d G 9 x d W U v Q X V 0 b 1 J l b W 9 2 Z W R D b 2 x 1 b W 5 z M S 5 7 T l I s M H 0 m c X V v d D s s J n F 1 b 3 Q 7 U 2 V j d G l v b j E v Z j J f Y m F s Y W 5 j b 1 9 l c 3 R v c X V l L 0 F 1 d G 9 S Z W 1 v d m V k Q 2 9 s d W 1 u c z E u e 1 V N Q i w x f S Z x d W 9 0 O y w m c X V v d D t T Z W N 0 a W 9 u M S 9 m M l 9 i Y W x h b m N v X 2 V z d G 9 x d W U v Q X V 0 b 1 J l b W 9 2 Z W R D b 2 x 1 b W 5 z M S 5 7 a W R f Y 2 V u d H J v L D J 9 J n F 1 b 3 Q 7 L C Z x d W 9 0 O 1 N l Y 3 R p b 2 4 x L 2 Y y X 2 J h b G F u Y 2 9 f Z X N 0 b 3 F 1 Z S 9 B d X R v U m V t b 3 Z l Z E N v b H V t b n M x L n t l c 3 R v c X V l X 2 F 0 d W F s L D N 9 J n F 1 b 3 Q 7 L C Z x d W 9 0 O 1 N l Y 3 R p b 2 4 x L 2 Y y X 2 J h b G F u Y 2 9 f Z X N 0 b 3 F 1 Z S 9 B d X R v U m V t b 3 Z l Z E N v b H V t b n M x L n t w Z W R p Z G 9 z X 2 F f Y 2 h l Z 2 F y L D R 9 J n F 1 b 3 Q 7 L C Z x d W 9 0 O 1 N l Y 3 R p b 2 4 x L 2 Y y X 2 J h b G F u Y 2 9 f Z X N 0 b 3 F 1 Z S 9 B d X R v U m V t b 3 Z l Z E N v b H V t b n M x L n t x d G R l X 2 V t X 1 J l c 2 V y d m F z L D V 9 J n F 1 b 3 Q 7 L C Z x d W 9 0 O 1 N l Y 3 R p b 2 4 x L 2 Y y X 2 J h b G F u Y 2 9 f Z X N 0 b 3 F 1 Z S 9 B d X R v U m V t b 3 Z l Z E N v b H V t b n M x L n t y Z X N z d X B y a W 1 l b n R v X 2 N l b n R y b y w 2 f S Z x d W 9 0 O y w m c X V v d D t T Z W N 0 a W 9 u M S 9 m M l 9 i Y W x h b m N v X 2 V z d G 9 x d W U v Q X V 0 b 1 J l b W 9 2 Z W R D b 2 x 1 b W 5 z M S 5 7 c m V z c 3 V w c m l t Z W 5 0 b 1 9 h c m V h X 0 1 S U C w 3 f S Z x d W 9 0 O y w m c X V v d D t T Z W N 0 a W 9 u M S 9 m M l 9 i Y W x h b m N v X 2 V z d G 9 x d W U v Q X V 0 b 1 J l b W 9 2 Z W R D b 2 x 1 b W 5 z M S 5 7 d G 9 0 Y W w s O H 0 m c X V v d D s s J n F 1 b 3 Q 7 U 2 V j d G l v b j E v Z j J f Y m F s Y W 5 j b 1 9 l c 3 R v c X V l L 0 F 1 d G 9 S Z W 1 v d m V k Q 2 9 s d W 1 u c z E u e 2 V z d G 9 x d W V f c G F y Y W 1 l d H J p e m F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J f M l 9 z b 2 1 h J T I w Q k U l M j B w b 3 I l M j B O T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J f c 2 9 t Y S U y M E J F J T I w c G 9 y J T I w T k 0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l 9 z b 2 1 h J T I w Q k U l M j B w b 3 I l M j B O T S 9 Q Z X J z b 2 5 h b G l 6 Y S V D M y V B N y V D M y V B M 2 8 l M j B B Z G l j a W 9 u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J f c 2 9 t Y S U y M E J F J T I w c G 9 y J T I w T k 0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J f c 2 9 t Y S U y M E J F J T I w c G 9 y J T I w T k 0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1 9 O T V 9 w Y X J h b W V 0 c m l 6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I 0 V D A x O j E z O j U x L j k 1 O D c x M j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J f Y m F s Y W 5 j b 1 9 l c 3 R v c X V l L 0 F 1 d G 9 S Z W 1 v d m V k Q 2 9 s d W 1 u c z E u e 0 5 S L D B 9 J n F 1 b 3 Q 7 L C Z x d W 9 0 O 1 N l Y 3 R p b 2 4 x L 2 Y y X 2 J h b G F u Y 2 9 f Z X N 0 b 3 F 1 Z S 9 B d X R v U m V t b 3 Z l Z E N v b H V t b n M x L n t V T U I s M X 0 m c X V v d D s s J n F 1 b 3 Q 7 U 2 V j d G l v b j E v Z j J f Y m F s Y W 5 j b 1 9 l c 3 R v c X V l L 0 F 1 d G 9 S Z W 1 v d m V k Q 2 9 s d W 1 u c z E u e 2 l k X 2 N l b n R y b y w y f S Z x d W 9 0 O y w m c X V v d D t T Z W N 0 a W 9 u M S 9 m M l 9 i Y W x h b m N v X 2 V z d G 9 x d W U v Q X V 0 b 1 J l b W 9 2 Z W R D b 2 x 1 b W 5 z M S 5 7 Z X N 0 b 3 F 1 Z V 9 h d H V h b C w z f S Z x d W 9 0 O y w m c X V v d D t T Z W N 0 a W 9 u M S 9 m M l 9 i Y W x h b m N v X 2 V z d G 9 x d W U v Q X V 0 b 1 J l b W 9 2 Z W R D b 2 x 1 b W 5 z M S 5 7 c G V k a W R v c 1 9 h X 2 N o Z W d h c i w 0 f S Z x d W 9 0 O y w m c X V v d D t T Z W N 0 a W 9 u M S 9 m M l 9 i Y W x h b m N v X 2 V z d G 9 x d W U v Q X V 0 b 1 J l b W 9 2 Z W R D b 2 x 1 b W 5 z M S 5 7 c X R k Z V 9 l b V 9 S Z X N l c n Z h c y w 1 f S Z x d W 9 0 O y w m c X V v d D t T Z W N 0 a W 9 u M S 9 m M l 9 i Y W x h b m N v X 2 V z d G 9 x d W U v Q X V 0 b 1 J l b W 9 2 Z W R D b 2 x 1 b W 5 z M S 5 7 c m V z c 3 V w c m l t Z W 5 0 b 1 9 j Z W 5 0 c m 8 s N n 0 m c X V v d D s s J n F 1 b 3 Q 7 U 2 V j d G l v b j E v Z j J f Y m F s Y W 5 j b 1 9 l c 3 R v c X V l L 0 F 1 d G 9 S Z W 1 v d m V k Q 2 9 s d W 1 u c z E u e 3 J l c 3 N 1 c H J p b W V u d G 9 f Y X J l Y V 9 N U l A s N 3 0 m c X V v d D s s J n F 1 b 3 Q 7 U 2 V j d G l v b j E v Z j J f Y m F s Y W 5 j b 1 9 l c 3 R v c X V l L 0 F 1 d G 9 S Z W 1 v d m V k Q 2 9 s d W 1 u c z E u e 3 R v d G F s L D h 9 J n F 1 b 3 Q 7 L C Z x d W 9 0 O 1 N l Y 3 R p b 2 4 x L 2 Y y X 2 J h b G F u Y 2 9 f Z X N 0 b 3 F 1 Z S 9 B d X R v U m V t b 3 Z l Z E N v b H V t b n M x L n t l c 3 R v c X V l X 3 B h c m F t Z X R y a X p h Z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Y y X 2 J h b G F u Y 2 9 f Z X N 0 b 3 F 1 Z S 9 B d X R v U m V t b 3 Z l Z E N v b H V t b n M x L n t O U i w w f S Z x d W 9 0 O y w m c X V v d D t T Z W N 0 a W 9 u M S 9 m M l 9 i Y W x h b m N v X 2 V z d G 9 x d W U v Q X V 0 b 1 J l b W 9 2 Z W R D b 2 x 1 b W 5 z M S 5 7 V U 1 C L D F 9 J n F 1 b 3 Q 7 L C Z x d W 9 0 O 1 N l Y 3 R p b 2 4 x L 2 Y y X 2 J h b G F u Y 2 9 f Z X N 0 b 3 F 1 Z S 9 B d X R v U m V t b 3 Z l Z E N v b H V t b n M x L n t p Z F 9 j Z W 5 0 c m 8 s M n 0 m c X V v d D s s J n F 1 b 3 Q 7 U 2 V j d G l v b j E v Z j J f Y m F s Y W 5 j b 1 9 l c 3 R v c X V l L 0 F 1 d G 9 S Z W 1 v d m V k Q 2 9 s d W 1 u c z E u e 2 V z d G 9 x d W V f Y X R 1 Y W w s M 3 0 m c X V v d D s s J n F 1 b 3 Q 7 U 2 V j d G l v b j E v Z j J f Y m F s Y W 5 j b 1 9 l c 3 R v c X V l L 0 F 1 d G 9 S Z W 1 v d m V k Q 2 9 s d W 1 u c z E u e 3 B l Z G l k b 3 N f Y V 9 j a G V n Y X I s N H 0 m c X V v d D s s J n F 1 b 3 Q 7 U 2 V j d G l v b j E v Z j J f Y m F s Y W 5 j b 1 9 l c 3 R v c X V l L 0 F 1 d G 9 S Z W 1 v d m V k Q 2 9 s d W 1 u c z E u e 3 F 0 Z G V f Z W 1 f U m V z Z X J 2 Y X M s N X 0 m c X V v d D s s J n F 1 b 3 Q 7 U 2 V j d G l v b j E v Z j J f Y m F s Y W 5 j b 1 9 l c 3 R v c X V l L 0 F 1 d G 9 S Z W 1 v d m V k Q 2 9 s d W 1 u c z E u e 3 J l c 3 N 1 c H J p b W V u d G 9 f Y 2 V u d H J v L D Z 9 J n F 1 b 3 Q 7 L C Z x d W 9 0 O 1 N l Y 3 R p b 2 4 x L 2 Y y X 2 J h b G F u Y 2 9 f Z X N 0 b 3 F 1 Z S 9 B d X R v U m V t b 3 Z l Z E N v b H V t b n M x L n t y Z X N z d X B y a W 1 l b n R v X 2 F y Z W F f T V J Q L D d 9 J n F 1 b 3 Q 7 L C Z x d W 9 0 O 1 N l Y 3 R p b 2 4 x L 2 Y y X 2 J h b G F u Y 2 9 f Z X N 0 b 3 F 1 Z S 9 B d X R v U m V t b 3 Z l Z E N v b H V t b n M x L n t 0 b 3 R h b C w 4 f S Z x d W 9 0 O y w m c X V v d D t T Z W N 0 a W 9 u M S 9 m M l 9 i Y W x h b m N v X 2 V z d G 9 x d W U v Q X V 0 b 1 J l b W 9 2 Z W R D b 2 x 1 b W 5 z M S 5 7 Z X N 0 b 3 F 1 Z V 9 w Y X J h b W V 0 c m l 6 Y W R v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N k Y T k 1 M m U 4 Y y 0 0 N W V m L T Q 2 Y z c t Y j E x Y y 0 5 M z Q w M z I 1 N D M y O G Q i I C 8 + P C 9 T d G F i b G V F b n R y a W V z P j w v S X R l b T 4 8 S X R l b T 4 8 S X R l b U x v Y 2 F 0 a W 9 u P j x J d G V t V H l w Z T 5 G b 3 J t d W x h P C 9 J d G V t V H l w Z T 4 8 S X R l b V B h d G g + U 2 V j d G l v b j E v M D J f M 1 9 O T V 9 w Y X J h b W V 0 c m l 6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z N f T k 1 f c G F y Y W 1 l d H J p e m F k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1 9 O T V 9 w Y X J h b W V 0 c m l 6 Y W R v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1 9 O T V 9 w Y X J h b W V 0 c m l 6 Y W R v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1 9 O T V 9 w Y X J h b W V 0 c m l 6 Y W R v c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M 1 9 O T V 9 w Y X J h b W V 0 c m l 6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8 z X 0 5 N X 3 B h c m F t Z X R y a X p h Z G 9 z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8 x X 3 N v b W F f Y 2 9 u c 3 V t b 1 9 O T V 9 j Z W 5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B d 0 1 G Q l F V R k J R V T 0 i I C 8 + P E V u d H J 5 I F R 5 c G U 9 I k Z p b G x M Y X N 0 V X B k Y X R l Z C I g V m F s d W U 9 I m Q y M D I x L T A 3 L T I y V D E 0 O j E 4 O j A 2 L j k 4 N j k 2 M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R h O T U y Z T h j L T Q 1 Z W Y t N D Z j N y 1 i M T F j L T k z N D A z M j U 0 M z I 4 Z C I g L z 4 8 R W 5 0 c n k g V H l w Z T 0 i R m l s b E N v b H V t b k 5 h b W V z I i B W Y W x 1 Z T 0 i c 1 s m c X V v d D t O U i Z x d W 9 0 O y w m c X V v d D t j Z W 5 0 c m 8 g J n F 1 b 3 Q 7 L C Z x d W 9 0 O z I w M T U m c X V v d D s s J n F 1 b 3 Q 7 M j A x N i Z x d W 9 0 O y w m c X V v d D s y M D I w J n F 1 b 3 Q 7 L C Z x d W 9 0 O z I w M T g m c X V v d D s s J n F 1 b 3 Q 7 M j A x N y Z x d W 9 0 O y w m c X V v d D s y M D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O U i w w f S Z x d W 9 0 O y w m c X V v d D t T Z W N 0 a W 9 u M S 9 U Y W J l b G E z L 0 F 1 d G 9 S Z W 1 v d m V k Q 2 9 s d W 1 u c z E u e 2 N l b n R y b y A s M X 0 m c X V v d D s s J n F 1 b 3 Q 7 U 2 V j d G l v b j E v V G F i Z W x h M y 9 B d X R v U m V t b 3 Z l Z E N v b H V t b n M x L n s y M D E 1 L D J 9 J n F 1 b 3 Q 7 L C Z x d W 9 0 O 1 N l Y 3 R p b 2 4 x L 1 R h Y m V s Y T M v Q X V 0 b 1 J l b W 9 2 Z W R D b 2 x 1 b W 5 z M S 5 7 M j A x N i w z f S Z x d W 9 0 O y w m c X V v d D t T Z W N 0 a W 9 u M S 9 U Y W J l b G E z L 0 F 1 d G 9 S Z W 1 v d m V k Q 2 9 s d W 1 u c z E u e z I w M j A s N H 0 m c X V v d D s s J n F 1 b 3 Q 7 U 2 V j d G l v b j E v V G F i Z W x h M y 9 B d X R v U m V t b 3 Z l Z E N v b H V t b n M x L n s y M D E 4 L D V 9 J n F 1 b 3 Q 7 L C Z x d W 9 0 O 1 N l Y 3 R p b 2 4 x L 1 R h Y m V s Y T M v Q X V 0 b 1 J l b W 9 2 Z W R D b 2 x 1 b W 5 z M S 5 7 M j A x N y w 2 f S Z x d W 9 0 O y w m c X V v d D t T Z W N 0 a W 9 u M S 9 U Y W J l b G E z L 0 F 1 d G 9 S Z W 1 v d m V k Q 2 9 s d W 1 u c z E u e z I w M T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O U i w w f S Z x d W 9 0 O y w m c X V v d D t T Z W N 0 a W 9 u M S 9 U Y W J l b G E z L 0 F 1 d G 9 S Z W 1 v d m V k Q 2 9 s d W 1 u c z E u e 2 N l b n R y b y A s M X 0 m c X V v d D s s J n F 1 b 3 Q 7 U 2 V j d G l v b j E v V G F i Z W x h M y 9 B d X R v U m V t b 3 Z l Z E N v b H V t b n M x L n s y M D E 1 L D J 9 J n F 1 b 3 Q 7 L C Z x d W 9 0 O 1 N l Y 3 R p b 2 4 x L 1 R h Y m V s Y T M v Q X V 0 b 1 J l b W 9 2 Z W R D b 2 x 1 b W 5 z M S 5 7 M j A x N i w z f S Z x d W 9 0 O y w m c X V v d D t T Z W N 0 a W 9 u M S 9 U Y W J l b G E z L 0 F 1 d G 9 S Z W 1 v d m V k Q 2 9 s d W 1 u c z E u e z I w M j A s N H 0 m c X V v d D s s J n F 1 b 3 Q 7 U 2 V j d G l v b j E v V G F i Z W x h M y 9 B d X R v U m V t b 3 Z l Z E N v b H V t b n M x L n s y M D E 4 L D V 9 J n F 1 b 3 Q 7 L C Z x d W 9 0 O 1 N l Y 3 R p b 2 4 x L 1 R h Y m V s Y T M v Q X V 0 b 1 J l b W 9 2 Z W R D b 2 x 1 b W 5 z M S 5 7 M j A x N y w 2 f S Z x d W 9 0 O y w m c X V v d D t T Z W N 0 a W 9 u M S 9 U Y W J l b G E z L 0 F 1 d G 9 S Z W 1 v d m V k Q 2 9 s d W 1 u c z E u e z I w M T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X z F f c 2 9 t Y V 9 j b 2 5 z d W 1 v X 0 5 N X 2 N l b n R y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z F f c 2 9 t Y V 9 j b 2 5 z d W 1 v X 0 5 N X 2 N l b n R y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8 x X 3 N v b W F f Y 2 9 u c 3 V t b 1 9 O T V 9 j Z W 5 0 c m 8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z F f c 2 9 t Y V 9 j b 2 5 z d W 1 v X 0 5 N X 2 N l b n R y b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8 x X 3 N v b W F f Y 2 9 u c 3 V t b 1 9 O T V 9 j Z W 5 0 c m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8 x X 3 N v b W F f Y 2 9 u c 3 V t b 1 9 O T V 9 j Z W 5 0 c m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z J f c m V n a W 9 l c y U y M H B v c i U y M G N l b n R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Z W 5 0 c m 8 m c X V v d D s s J n F 1 b 3 Q 7 V U Y m c X V v d D s s J n F 1 b 3 Q 7 c m V n a W F v J n F 1 b 3 Q 7 X S I g L z 4 8 R W 5 0 c n k g V H l w Z T 0 i R m l s b E N v b H V t b l R 5 c G V z I i B W Y W x 1 Z T 0 i c 0 J n W U c i I C 8 + P E V u d H J 5 I F R 5 c G U 9 I k Z p b G x M Y X N 0 V X B k Y X R l Z C I g V m F s d W U 9 I m Q y M D I x L T A 3 L T A x V D A y O j E 3 O j M 0 L j I w O T E y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R f c m V n a W 9 l c y B w b 3 I g Y 2 V u d H J v L 0 F 1 d G 9 S Z W 1 v d m V k Q 2 9 s d W 1 u c z E u e 2 N l b n R y b y w w f S Z x d W 9 0 O y w m c X V v d D t T Z W N 0 a W 9 u M S 9 m N F 9 y Z W d p b 2 V z I H B v c i B j Z W 5 0 c m 8 v Q X V 0 b 1 J l b W 9 2 Z W R D b 2 x 1 b W 5 z M S 5 7 V U Y s M X 0 m c X V v d D s s J n F 1 b 3 Q 7 U 2 V j d G l v b j E v Z j R f c m V n a W 9 l c y B w b 3 I g Y 2 V u d H J v L 0 F 1 d G 9 S Z W 1 v d m V k Q 2 9 s d W 1 u c z E u e 3 J l Z 2 l h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N F 9 y Z W d p b 2 V z I H B v c i B j Z W 5 0 c m 8 v Q X V 0 b 1 J l b W 9 2 Z W R D b 2 x 1 b W 5 z M S 5 7 Y 2 V u d H J v L D B 9 J n F 1 b 3 Q 7 L C Z x d W 9 0 O 1 N l Y 3 R p b 2 4 x L 2 Y 0 X 3 J l Z 2 l v Z X M g c G 9 y I G N l b n R y b y 9 B d X R v U m V t b 3 Z l Z E N v b H V t b n M x L n t V R i w x f S Z x d W 9 0 O y w m c X V v d D t T Z W N 0 a W 9 u M S 9 m N F 9 y Z W d p b 2 V z I H B v c i B j Z W 5 0 c m 8 v Q X V 0 b 1 J l b W 9 2 Z W R D b 2 x 1 b W 5 z M S 5 7 c m V n a W F v L D J 9 J n F 1 b 3 Q 7 X S w m c X V v d D t S Z W x h d G l v b n N o a X B J b m Z v J n F 1 b 3 Q 7 O l t d f S I g L z 4 8 R W 5 0 c n k g V H l w Z T 0 i U X V l c n l H c m 9 1 c E l E I i B W Y W x 1 Z T 0 i c 2 R h O T U y Z T h j L T Q 1 Z W Y t N D Z j N y 1 i M T F j L T k z N D A z M j U 0 M z I 4 Z C I g L z 4 8 L 1 N 0 Y W J s Z U V u d H J p Z X M + P C 9 J d G V t P j x J d G V t P j x J d G V t T G 9 j Y X R p b 2 4 + P E l 0 Z W 1 U e X B l P k Z v c m 1 1 b G E 8 L 0 l 0 Z W 1 U e X B l P j x J d G V t U G F 0 a D 5 T Z W N 0 a W 9 u M S 8 w M 1 8 y X 3 J l Z 2 l v Z X M l M j B w b 3 I l M j B j Z W 5 0 c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8 y X 3 J l Z 2 l v Z X M l M j B w b 3 I l M j B j Z W 5 0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M V 9 U b 3 R h b F 9 n Z X J h b F 9 w Z X J m a W w l M j B k Z S U y M G N v b n N 1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H c m 9 1 c E l E I i B W Y W x 1 Z T 0 i c 2 R h O T U y Z T h j L T Q 1 Z W Y t N D Z j N y 1 i M T F j L T k z N D A z M j U 0 M z I 4 Z C I g L z 4 8 R W 5 0 c n k g V H l w Z T 0 i R m l s b E x h c 3 R V c G R h d G V k I i B W Y W x 1 Z T 0 i Z D I w M j E t M D c t M j F U M T Y 6 M z g 6 N T Q u O D U 2 O T g 3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1 b W 9 f Z X N 0 b 3 F 1 Z S 9 B d X R v U m V t b 3 Z l Z E N v b H V t b n M x L n t O U i w w f S Z x d W 9 0 O y w m c X V v d D t T Z W N 0 a W 9 u M S 9 j b 2 5 z d W 1 v X 2 V z d G 9 x d W U v Q X V 0 b 1 J l b W 9 2 Z W R D b 2 x 1 b W 5 z M S 5 7 V U 1 C L D F 9 J n F 1 b 3 Q 7 L C Z x d W 9 0 O 1 N l Y 3 R p b 2 4 x L 2 N v b n N 1 b W 9 f Z X N 0 b 3 F 1 Z S 9 B d X R v U m V t b 3 Z l Z E N v b H V t b n M x L n t j Z W 5 0 c m 8 g L D J 9 J n F 1 b 3 Q 7 L C Z x d W 9 0 O 1 N l Y 3 R p b 2 4 x L 2 N v b n N 1 b W 9 f Z X N 0 b 3 F 1 Z S 9 B d X R v U m V t b 3 Z l Z E N v b H V t b n M x L n t h b m 8 s M 3 0 m c X V v d D s s J n F 1 b 3 Q 7 U 2 V j d G l v b j E v Y 2 9 u c 3 V t b 1 9 l c 3 R v c X V l L 0 F 1 d G 9 S Z W 1 v d m V k Q 2 9 s d W 1 u c z E u e 2 N v b n N 1 b W 9 f d G 9 0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u c 3 V t b 1 9 l c 3 R v c X V l L 0 F 1 d G 9 S Z W 1 v d m V k Q 2 9 s d W 1 u c z E u e 0 5 S L D B 9 J n F 1 b 3 Q 7 L C Z x d W 9 0 O 1 N l Y 3 R p b 2 4 x L 2 N v b n N 1 b W 9 f Z X N 0 b 3 F 1 Z S 9 B d X R v U m V t b 3 Z l Z E N v b H V t b n M x L n t V T U I s M X 0 m c X V v d D s s J n F 1 b 3 Q 7 U 2 V j d G l v b j E v Y 2 9 u c 3 V t b 1 9 l c 3 R v c X V l L 0 F 1 d G 9 S Z W 1 v d m V k Q 2 9 s d W 1 u c z E u e 2 N l b n R y b y A s M n 0 m c X V v d D s s J n F 1 b 3 Q 7 U 2 V j d G l v b j E v Y 2 9 u c 3 V t b 1 9 l c 3 R v c X V l L 0 F 1 d G 9 S Z W 1 v d m V k Q 2 9 s d W 1 u c z E u e 2 F u b y w z f S Z x d W 9 0 O y w m c X V v d D t T Z W N 0 a W 9 u M S 9 j b 2 5 z d W 1 v X 2 V z d G 9 x d W U v Q X V 0 b 1 J l b W 9 2 Z W R D b 2 x 1 b W 5 z M S 5 7 Y 2 9 u c 3 V t b 1 9 0 b 3 R h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R f M V 9 U b 3 R h b F 9 n Z X J h b F 9 w Z X J m a W w l M j B k Z S U y M G N v b n N 1 b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8 x X 1 R v d G F s X 2 d l c m F s X 3 B l c m Z p b C U y M G R l J T I w Y 2 9 u c 3 V t b y 9 G a W x 0 c m E l M j B s a W 5 o Y X M l M j B 2 Y X p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8 x X 1 R v d G F s X 2 d l c m F s X 3 B l c m Z p b C U y M G R l J T I w Y 2 9 u c 3 V t b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M V 9 U b 3 R h b F 9 n Z X J h b F 9 w Z X J m a W w l M j B k Z S U y M G N v b n N 1 b W 8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z F f V G 9 0 Y W x f Z 2 V y Y W x f c G V y Z m l s J T I w Z G U l M j B j b 2 5 z d W 1 v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z F f V G 9 0 Y W x f Z 2 V y Y W x f c G V y Z m l s J T I w Z G U l M j B j b 2 5 z d W 1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8 x X 1 R v d G F s X 2 d l c m F s X 3 B l c m Z p b C U y M G R l J T I w Y 2 9 u c 3 V t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8 x X 1 R v d G F s X 2 d l c m F s X 3 B l c m Z p b C U y M G R l J T I w Y 2 9 u c 3 V t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a G l z d G 9 y a W N v X 3 B l Z G l k b 3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4 M j A 4 Z j U 2 L W I 5 Z T c t N G I w Y y 0 5 Y j g x L T U z Z j Y 0 Z m J k N G V k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y M F Q y M T o y M D o 1 O C 4 2 O T I 4 M z M 2 W i I g L z 4 8 R W 5 0 c n k g V H l w Z T 0 i R m l s b E N v b H V t b l R 5 c G V z I i B W Y W x 1 Z T 0 i c 0 F 3 T U R B d 1 l E Q m d N R 0 F 3 W U R C Z 1 U 9 I i A v P j x F b n R y e S B U e X B l P S J S Z W N v d m V y e V R h c m d l d F N o Z W V 0 I i B W Y W x 1 Z T 0 i c 2 Z f a G l z d G 9 y a W N v X 3 B l Z G l k b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O Y W 1 l c y I g V m F s d W U 9 I n N b J n F 1 b 3 Q 7 T k 0 m c X V v d D s s J n F 1 b 3 Q 7 c G V k a W R v J n F 1 b 3 Q 7 L C Z x d W 9 0 O 2 l 0 Z W 1 f c G V k a W R v J n F 1 b 3 Q 7 L C Z x d W 9 0 O 2 5 y X 2 Z v c m 5 l Y 2 V k b 3 I m c X V v d D s s J n F 1 b 3 Q 7 b m 9 t Z V 9 m b 3 J u Z W N l Z G 9 y J n F 1 b 3 Q 7 L C Z x d W 9 0 O 2 N l b n R y b y Z x d W 9 0 O y w m c X V v d D t V T U I m c X V v d D s s J n F 1 b 3 Q 7 c X V h b n R p Z G F k Z V 9 l c 3 R v c X V l J n F 1 b 3 Q 7 L C Z x d W 9 0 O 3 R p c G 8 m c X V v d D s s J n F 1 b 3 Q 7 b W 9 k Y W x p Z G F k Z S Z x d W 9 0 O y w m c X V v d D t k Z X N j c m l j Y W 9 f b W 9 k Y W w m c X V v d D s s J n F 1 b 3 Q 7 U X R k Z V 9 w Z W R p Z G 8 m c X V v d D s s J n F 1 b 3 Q 7 d W 5 p Z F 9 w Z W R p Z G 8 m c X V v d D s s J n F 1 b 3 Q 7 d m F s b 3 J f d W 5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X 2 h p c 3 R v c m l j b 1 9 w Z W R p Z G 9 z L 0 F 1 d G 9 S Z W 1 v d m V k Q 2 9 s d W 1 u c z E u e 0 5 N L D B 9 J n F 1 b 3 Q 7 L C Z x d W 9 0 O 1 N l Y 3 R p b 2 4 x L 2 Z f a G l z d G 9 y a W N v X 3 B l Z G l k b 3 M v Q X V 0 b 1 J l b W 9 2 Z W R D b 2 x 1 b W 5 z M S 5 7 c G V k a W R v L D F 9 J n F 1 b 3 Q 7 L C Z x d W 9 0 O 1 N l Y 3 R p b 2 4 x L 2 Z f a G l z d G 9 y a W N v X 3 B l Z G l k b 3 M v Q X V 0 b 1 J l b W 9 2 Z W R D b 2 x 1 b W 5 z M S 5 7 a X R l b V 9 w Z W R p Z G 8 s M n 0 m c X V v d D s s J n F 1 b 3 Q 7 U 2 V j d G l v b j E v Z l 9 o a X N 0 b 3 J p Y 2 9 f c G V k a W R v c y 9 B d X R v U m V t b 3 Z l Z E N v b H V t b n M x L n t u c l 9 m b 3 J u Z W N l Z G 9 y L D N 9 J n F 1 b 3 Q 7 L C Z x d W 9 0 O 1 N l Y 3 R p b 2 4 x L 2 Z f a G l z d G 9 y a W N v X 3 B l Z G l k b 3 M v Q X V 0 b 1 J l b W 9 2 Z W R D b 2 x 1 b W 5 z M S 5 7 b m 9 t Z V 9 m b 3 J u Z W N l Z G 9 y L D R 9 J n F 1 b 3 Q 7 L C Z x d W 9 0 O 1 N l Y 3 R p b 2 4 x L 2 Z f a G l z d G 9 y a W N v X 3 B l Z G l k b 3 M v Q X V 0 b 1 J l b W 9 2 Z W R D b 2 x 1 b W 5 z M S 5 7 Y 2 V u d H J v L D V 9 J n F 1 b 3 Q 7 L C Z x d W 9 0 O 1 N l Y 3 R p b 2 4 x L 2 Z f a G l z d G 9 y a W N v X 3 B l Z G l k b 3 M v Q X V 0 b 1 J l b W 9 2 Z W R D b 2 x 1 b W 5 z M S 5 7 V U 1 C L D Z 9 J n F 1 b 3 Q 7 L C Z x d W 9 0 O 1 N l Y 3 R p b 2 4 x L 2 Z f a G l z d G 9 y a W N v X 3 B l Z G l k b 3 M v Q X V 0 b 1 J l b W 9 2 Z W R D b 2 x 1 b W 5 z M S 5 7 c X V h b n R p Z G F k Z V 9 l c 3 R v c X V l L D d 9 J n F 1 b 3 Q 7 L C Z x d W 9 0 O 1 N l Y 3 R p b 2 4 x L 2 Z f a G l z d G 9 y a W N v X 3 B l Z G l k b 3 M v Q X V 0 b 1 J l b W 9 2 Z W R D b 2 x 1 b W 5 z M S 5 7 d G l w b y w 4 f S Z x d W 9 0 O y w m c X V v d D t T Z W N 0 a W 9 u M S 9 m X 2 h p c 3 R v c m l j b 1 9 w Z W R p Z G 9 z L 0 F 1 d G 9 S Z W 1 v d m V k Q 2 9 s d W 1 u c z E u e 2 1 v Z G F s a W R h Z G U s O X 0 m c X V v d D s s J n F 1 b 3 Q 7 U 2 V j d G l v b j E v Z l 9 o a X N 0 b 3 J p Y 2 9 f c G V k a W R v c y 9 B d X R v U m V t b 3 Z l Z E N v b H V t b n M x L n t k Z X N j c m l j Y W 9 f b W 9 k Y W w s M T B 9 J n F 1 b 3 Q 7 L C Z x d W 9 0 O 1 N l Y 3 R p b 2 4 x L 2 Z f a G l z d G 9 y a W N v X 3 B l Z G l k b 3 M v Q X V 0 b 1 J l b W 9 2 Z W R D b 2 x 1 b W 5 z M S 5 7 U X R k Z V 9 w Z W R p Z G 8 s M T F 9 J n F 1 b 3 Q 7 L C Z x d W 9 0 O 1 N l Y 3 R p b 2 4 x L 2 Z f a G l z d G 9 y a W N v X 3 B l Z G l k b 3 M v Q X V 0 b 1 J l b W 9 2 Z W R D b 2 x 1 b W 5 z M S 5 7 d W 5 p Z F 9 w Z W R p Z G 8 s M T J 9 J n F 1 b 3 Q 7 L C Z x d W 9 0 O 1 N l Y 3 R p b 2 4 x L 2 Z f a G l z d G 9 y a W N v X 3 B l Z G l k b 3 M v Q X V 0 b 1 J l b W 9 2 Z W R D b 2 x 1 b W 5 z M S 5 7 d m F s b 3 J f d W 5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Z f a G l z d G 9 y a W N v X 3 B l Z G l k b 3 M v Q X V 0 b 1 J l b W 9 2 Z W R D b 2 x 1 b W 5 z M S 5 7 T k 0 s M H 0 m c X V v d D s s J n F 1 b 3 Q 7 U 2 V j d G l v b j E v Z l 9 o a X N 0 b 3 J p Y 2 9 f c G V k a W R v c y 9 B d X R v U m V t b 3 Z l Z E N v b H V t b n M x L n t w Z W R p Z G 8 s M X 0 m c X V v d D s s J n F 1 b 3 Q 7 U 2 V j d G l v b j E v Z l 9 o a X N 0 b 3 J p Y 2 9 f c G V k a W R v c y 9 B d X R v U m V t b 3 Z l Z E N v b H V t b n M x L n t p d G V t X 3 B l Z G l k b y w y f S Z x d W 9 0 O y w m c X V v d D t T Z W N 0 a W 9 u M S 9 m X 2 h p c 3 R v c m l j b 1 9 w Z W R p Z G 9 z L 0 F 1 d G 9 S Z W 1 v d m V k Q 2 9 s d W 1 u c z E u e 2 5 y X 2 Z v c m 5 l Y 2 V k b 3 I s M 3 0 m c X V v d D s s J n F 1 b 3 Q 7 U 2 V j d G l v b j E v Z l 9 o a X N 0 b 3 J p Y 2 9 f c G V k a W R v c y 9 B d X R v U m V t b 3 Z l Z E N v b H V t b n M x L n t u b 2 1 l X 2 Z v c m 5 l Y 2 V k b 3 I s N H 0 m c X V v d D s s J n F 1 b 3 Q 7 U 2 V j d G l v b j E v Z l 9 o a X N 0 b 3 J p Y 2 9 f c G V k a W R v c y 9 B d X R v U m V t b 3 Z l Z E N v b H V t b n M x L n t j Z W 5 0 c m 8 s N X 0 m c X V v d D s s J n F 1 b 3 Q 7 U 2 V j d G l v b j E v Z l 9 o a X N 0 b 3 J p Y 2 9 f c G V k a W R v c y 9 B d X R v U m V t b 3 Z l Z E N v b H V t b n M x L n t V T U I s N n 0 m c X V v d D s s J n F 1 b 3 Q 7 U 2 V j d G l v b j E v Z l 9 o a X N 0 b 3 J p Y 2 9 f c G V k a W R v c y 9 B d X R v U m V t b 3 Z l Z E N v b H V t b n M x L n t x d W F u d G l k Y W R l X 2 V z d G 9 x d W U s N 3 0 m c X V v d D s s J n F 1 b 3 Q 7 U 2 V j d G l v b j E v Z l 9 o a X N 0 b 3 J p Y 2 9 f c G V k a W R v c y 9 B d X R v U m V t b 3 Z l Z E N v b H V t b n M x L n t 0 a X B v L D h 9 J n F 1 b 3 Q 7 L C Z x d W 9 0 O 1 N l Y 3 R p b 2 4 x L 2 Z f a G l z d G 9 y a W N v X 3 B l Z G l k b 3 M v Q X V 0 b 1 J l b W 9 2 Z W R D b 2 x 1 b W 5 z M S 5 7 b W 9 k Y W x p Z G F k Z S w 5 f S Z x d W 9 0 O y w m c X V v d D t T Z W N 0 a W 9 u M S 9 m X 2 h p c 3 R v c m l j b 1 9 w Z W R p Z G 9 z L 0 F 1 d G 9 S Z W 1 v d m V k Q 2 9 s d W 1 u c z E u e 2 R l c 2 N y a W N h b 1 9 t b 2 R h b C w x M H 0 m c X V v d D s s J n F 1 b 3 Q 7 U 2 V j d G l v b j E v Z l 9 o a X N 0 b 3 J p Y 2 9 f c G V k a W R v c y 9 B d X R v U m V t b 3 Z l Z E N v b H V t b n M x L n t R d G R l X 3 B l Z G l k b y w x M X 0 m c X V v d D s s J n F 1 b 3 Q 7 U 2 V j d G l v b j E v Z l 9 o a X N 0 b 3 J p Y 2 9 f c G V k a W R v c y 9 B d X R v U m V t b 3 Z l Z E N v b H V t b n M x L n t 1 b m l k X 3 B l Z G l k b y w x M n 0 m c X V v d D s s J n F 1 b 3 Q 7 U 2 V j d G l v b j E v Z l 9 o a X N 0 b 3 J p Y 2 9 f c G V k a W R v c y 9 B d X R v U m V t b 3 Z l Z E N v b H V t b n M x L n t 2 Y W x v c l 9 1 b m l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l 9 o a X N 0 b 3 J p Y 2 9 f c G V k a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f a G l z d G 9 y a W N v X 3 B l Z G l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M D J f N F 9 w Z W R p Z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m V s X 3 J l c 3 V t b 1 9 w Z W R p Z G 9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N D I 0 N D A 3 N i 0 0 M j U 2 L T Q 3 M D Y t O W U 5 M y 0 2 Y W M x O G U 4 O D k 1 N z U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3 N j c 2 O D E 5 Z i 0 y M G Y w L T Q 0 N j Y t Y m U x Z S 1 j Y T I w Y T l i M z J k Z j k i I C 8 + P E V u d H J 5 I F R 5 c G U 9 I k Z p b G x M Y X N 0 V X B k Y X R l Z C I g V m F s d W U 9 I m Q y M D I x L T A 4 L T A 3 V D I w O j I 0 O j U 2 L j U 0 O D k x M j F a I i A v P j x F b n R y e S B U e X B l P S J G a W x s Q 2 9 s d W 1 u V H l w Z X M i I F Z h b H V l P S J z Q X d N R k F B V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T S Z x d W 9 0 O y w m c X V v d D t R d W F u d G l k Y W R l X 2 R l X 3 B l Z G l k b 3 M m c X V v d D s s J n F 1 b 3 Q 7 U X V h b n R p Z G F k Z V 9 l b V 9 w Z W R p Z G 9 z I C h 1 b m l k X 2 V z d G 9 x d W U p J n F 1 b 3 Q 7 L C Z x d W 9 0 O 1 V N Q i Z x d W 9 0 O y w m c X V v d D t R d W F u d G l k Y W R l X 2 V t X 3 B l Z G l k b 3 M g K H V u a W R f c G V k a W R v K S Z x d W 9 0 O y w m c X V v d D t 1 b m l k X 3 B l Z G l k b y Z x d W 9 0 O 1 0 i I C 8 + P E V u d H J 5 I F R 5 c G U 9 I k Z p b G x D b 3 V u d C I g V m F s d W U 9 I m w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V 9 y Z W x f c m V z d W 1 v X 3 B l Z G l k b 3 M v Q X V 0 b 1 J l b W 9 2 Z W R D b 2 x 1 b W 5 z M S 5 7 T k 0 s M H 0 m c X V v d D s s J n F 1 b 3 Q 7 U 2 V j d G l v b j E v M D V f c m V s X 3 J l c 3 V t b 1 9 w Z W R p Z G 9 z L 0 F 1 d G 9 S Z W 1 v d m V k Q 2 9 s d W 1 u c z E u e 1 F 1 Y W 5 0 a W R h Z G V f Z G V f c G V k a W R v c y w x f S Z x d W 9 0 O y w m c X V v d D t T Z W N 0 a W 9 u M S 8 w N V 9 y Z W x f c m V z d W 1 v X 3 B l Z G l k b 3 M v Q X V 0 b 1 J l b W 9 2 Z W R D b 2 x 1 b W 5 z M S 5 7 U X V h b n R p Z G F k Z V 9 l b V 9 w Z W R p Z G 9 z I C h 1 b m l k X 2 V z d G 9 x d W U p L D J 9 J n F 1 b 3 Q 7 L C Z x d W 9 0 O 1 N l Y 3 R p b 2 4 x L z A 1 X 3 J l b F 9 y Z X N 1 b W 9 f c G V k a W R v c y 9 B d X R v U m V t b 3 Z l Z E N v b H V t b n M x L n t V T U I s M 3 0 m c X V v d D s s J n F 1 b 3 Q 7 U 2 V j d G l v b j E v M D V f c m V s X 3 J l c 3 V t b 1 9 w Z W R p Z G 9 z L 0 F 1 d G 9 S Z W 1 v d m V k Q 2 9 s d W 1 u c z E u e 1 F 1 Y W 5 0 a W R h Z G V f Z W 1 f c G V k a W R v c y A o d W 5 p Z F 9 w Z W R p Z G 8 p L D R 9 J n F 1 b 3 Q 7 L C Z x d W 9 0 O 1 N l Y 3 R p b 2 4 x L z A 1 X 3 J l b F 9 y Z X N 1 b W 9 f c G V k a W R v c y 9 B d X R v U m V t b 3 Z l Z E N v b H V t b n M x L n t 1 b m l k X 3 B l Z G l k b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w N V 9 y Z W x f c m V z d W 1 v X 3 B l Z G l k b 3 M v Q X V 0 b 1 J l b W 9 2 Z W R D b 2 x 1 b W 5 z M S 5 7 T k 0 s M H 0 m c X V v d D s s J n F 1 b 3 Q 7 U 2 V j d G l v b j E v M D V f c m V s X 3 J l c 3 V t b 1 9 w Z W R p Z G 9 z L 0 F 1 d G 9 S Z W 1 v d m V k Q 2 9 s d W 1 u c z E u e 1 F 1 Y W 5 0 a W R h Z G V f Z G V f c G V k a W R v c y w x f S Z x d W 9 0 O y w m c X V v d D t T Z W N 0 a W 9 u M S 8 w N V 9 y Z W x f c m V z d W 1 v X 3 B l Z G l k b 3 M v Q X V 0 b 1 J l b W 9 2 Z W R D b 2 x 1 b W 5 z M S 5 7 U X V h b n R p Z G F k Z V 9 l b V 9 w Z W R p Z G 9 z I C h 1 b m l k X 2 V z d G 9 x d W U p L D J 9 J n F 1 b 3 Q 7 L C Z x d W 9 0 O 1 N l Y 3 R p b 2 4 x L z A 1 X 3 J l b F 9 y Z X N 1 b W 9 f c G V k a W R v c y 9 B d X R v U m V t b 3 Z l Z E N v b H V t b n M x L n t V T U I s M 3 0 m c X V v d D s s J n F 1 b 3 Q 7 U 2 V j d G l v b j E v M D V f c m V s X 3 J l c 3 V t b 1 9 w Z W R p Z G 9 z L 0 F 1 d G 9 S Z W 1 v d m V k Q 2 9 s d W 1 u c z E u e 1 F 1 Y W 5 0 a W R h Z G V f Z W 1 f c G V k a W R v c y A o d W 5 p Z F 9 w Z W R p Z G 8 p L D R 9 J n F 1 b 3 Q 7 L C Z x d W 9 0 O 1 N l Y 3 R p b 2 4 x L z A 1 X 3 J l b F 9 y Z X N 1 b W 9 f c G V k a W R v c y 9 B d X R v U m V t b 3 Z l Z E N v b H V t b n M x L n t 1 b m l k X 3 B l Z G l k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V f c m V s X 3 J l c 3 V t b 1 9 w Z W R p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m V s X 3 J l c 3 V t b 1 9 w Z W R p Z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J l b F 9 y Z X N 1 b W 9 f c G V k a W R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y Z W x f c m V z d W 1 v X 3 B l Z G l k b 3 M v Q 2 9 s d W 5 h J T I w T W V z Y 2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X 3 J l b F 9 y Z X N 1 b W 9 f c G V k a W R v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V 9 y Z W x f c m V z d W 1 v X 3 B l Z G l k b 3 M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V f c m V s X 3 J l c 3 V t b 1 9 w Z W R p Z G 9 z L 0 N v b H V u Y X M l M j B S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Z X N 0 a W 1 h d G l 2 Y V 9 O T V 9 j Z W 5 0 c m 8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j Y X J h Y 3 R l c m l z d G l j Y X N f Z 2 V y Y W l z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Z X N 0 a W 1 h d G l 2 Y V 9 O T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2 V z d G l t Y X R p d m F f T k 1 f Y 2 V u d H J v L 0 V y c m 9 z J T I w U m V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R d W V y e U d y b 3 V w S U Q i I F Z h b H V l P S J z O T M 2 M D A z Y m Y t M D J m M i 0 0 M z N i L W J k N z g t N W Y 2 Y j V h N m M 0 O G F h I i A v P j x F b n R y e S B U e X B l P S J R d W V y e U l E I i B W Y W x 1 Z T 0 i c 2 N j Y j Q 0 Z D U w L W J j Y T U t N D A 2 Z S 1 h N z l k L W E 4 Y z Y y Y j R j N D A 0 Z S I g L z 4 8 R W 5 0 c n k g V H l w Z T 0 i U m V j b 3 Z l c n l U Y X J n Z X R T a G V l d C I g V m F s d W U 9 I n N B b m F s a X N l X 2 V z d H J h d G V n a W E i I C 8 + P E V u d H J 5 I F R 5 c G U 9 I l J l Y 2 9 2 Z X J 5 V G F y Z 2 V 0 Q 2 9 s d W 1 u I i B W Y W x 1 Z T 0 i b D g i I C 8 + P E V u d H J 5 I F R 5 c G U 9 I l J l Y 2 9 2 Z X J 5 V G F y Z 2 V 0 U m 9 3 I i B W Y W x 1 Z T 0 i b D M i I C 8 + P E V u d H J 5 I F R 5 c G U 9 I k Z p b G x M Y X N 0 V X B k Y X R l Z C I g V m F s d W U 9 I m Q y M D I x L T A 4 L T A 3 V D I w O j I 1 O j E 5 L j Q 2 N T c z O D l a I i A v P j x F b n R y e S B U e X B l P S J G a W x s R X J y b 3 J D b 3 V u d C I g V m F s d W U 9 I m w w I i A v P j x F b n R y e S B U e X B l P S J G a W x s Q 2 9 s d W 1 u V H l w Z X M i I F Z h b H V l P S J z Q U F B R k J B P T 0 i I C 8 + P E V u d H J 5 I F R 5 c G U 9 I k Z p b G x F c n J v c k N v Z G U i I F Z h b H V l P S J z V W 5 r b m 9 3 b i I g L z 4 8 R W 5 0 c n k g V H l w Z T 0 i R m l s b E N v b H V t b k 5 h b W V z I i B W Y W x 1 Z T 0 i c 1 s m c X V v d D t y Z W d p Y W 8 m c X V v d D s s J n F 1 b 3 Q 7 V U 1 C J n F 1 b 3 Q 7 L C Z x d W 9 0 O 0 V z d G l t Y X R p d m F f M 1 9 h b m 9 z J n F 1 b 3 Q 7 L C Z x d W 9 0 O 3 B l c m N l b n R 1 Y W w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1 9 y Z W x f c m V z d W 1 v X 3 J l Z 2 l h b y 9 B d X R v U m V t b 3 Z l Z E N v b H V t b n M x L n t y Z W d p Y W 8 s M H 0 m c X V v d D s s J n F 1 b 3 Q 7 U 2 V j d G l v b j E v M D N f c m V s X 3 J l c 3 V t b 1 9 y Z W d p Y W 8 v Q X V 0 b 1 J l b W 9 2 Z W R D b 2 x 1 b W 5 z M S 5 7 V U 1 C L D F 9 J n F 1 b 3 Q 7 L C Z x d W 9 0 O 1 N l Y 3 R p b 2 4 x L z A z X 3 J l b F 9 y Z X N 1 b W 9 f c m V n a W F v L 0 F 1 d G 9 S Z W 1 v d m V k Q 2 9 s d W 1 u c z E u e 0 V z d G l t Y X R p d m F f M 1 9 h b m 9 z L D J 9 J n F 1 b 3 Q 7 L C Z x d W 9 0 O 1 N l Y 3 R p b 2 4 x L z A z X 3 J l b F 9 y Z X N 1 b W 9 f c m V n a W F v L 0 F 1 d G 9 S Z W 1 v d m V k Q 2 9 s d W 1 u c z E u e 3 B l c m N l b n R 1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N f c m V s X 3 J l c 3 V t b 1 9 y Z W d p Y W 8 v Q X V 0 b 1 J l b W 9 2 Z W R D b 2 x 1 b W 5 z M S 5 7 c m V n a W F v L D B 9 J n F 1 b 3 Q 7 L C Z x d W 9 0 O 1 N l Y 3 R p b 2 4 x L z A z X 3 J l b F 9 y Z X N 1 b W 9 f c m V n a W F v L 0 F 1 d G 9 S Z W 1 v d m V k Q 2 9 s d W 1 u c z E u e 1 V N Q i w x f S Z x d W 9 0 O y w m c X V v d D t T Z W N 0 a W 9 u M S 8 w M 1 9 y Z W x f c m V z d W 1 v X 3 J l Z 2 l h b y 9 B d X R v U m V t b 3 Z l Z E N v b H V t b n M x L n t F c 3 R p b W F 0 a X Z h X z N f Y W 5 v c y w y f S Z x d W 9 0 O y w m c X V v d D t T Z W N 0 a W 9 u M S 8 w M 1 9 y Z W x f c m V z d W 1 v X 3 J l Z 2 l h b y 9 B d X R v U m V t b 3 Z l Z E N v b H V t b n M x L n t w Z X J j Z W 5 0 d W F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1 9 y Z W x f c m V z d W 1 v X 3 J l Z 2 l h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1 R p c G 8 l M j B B b H R l c m F k b y U y M F 9 O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0 1 l c 2 N s Y V 9 j b 2 5 z d W 1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Y 2 9 u c 3 V t b 1 9 l c 3 R v c X V l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R m l s d H J h J T I w b G l u a G F z J T I w Z W 0 l M j B C c m F u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J l Z 2 l h b y 9 U a X B v J T I w Q W x 0 Z X J h Z G 9 f Q W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Q 2 x h c 3 N p Z m l j Y S U y M G F u b 3 M l M j B w Y X J h J T I w b y U y M F B p d m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3 B p d m 9 0 X 2 F u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J l Z 2 l h b y 9 N Z X N j b G F f d G 9 0 Y W x f Y 2 9 u c 3 V t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3 R v d G F s X 2 N v b n N 1 b W 9 f Z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R X N 0 a W 1 h d G l 2 Y V 9 h b n V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0 V z d G l t Y X R p d m F f M 1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T W V z Y 2 x h X 1 V G X 3 J l Z 2 l h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1 J l Z 2 l v Z X M l M j B w b 3 I l M j B j Z W 5 0 c m 8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J l Z 2 l h b y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J l Z 2 l h b y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y Z W d p Y W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c m V n a W F v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y Z X N 1 b W 9 f Y 2 V u d H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H c m 9 1 c E l E I i B W Y W x 1 Z T 0 i c z k z N j A w M 2 J m L T A y Z j I t N D M z Y i 1 i Z D c 4 L T V m N m I 1 Y T Z j N D h h Y S I g L z 4 8 R W 5 0 c n k g V H l w Z T 0 i U X V l c n l J R C I g V m F s d W U 9 I n N l N j Z i N D g 3 N y 0 z Z G Q 4 L T Q 3 Z T c t Y j V j Z i 0 y O D E x M G U w O T U y Z m Y i I C 8 + P E V u d H J 5 I F R 5 c G U 9 I l J l Y 2 9 2 Z X J 5 V G F y Z 2 V 0 U m 9 3 I i B W Y W x 1 Z T 0 i b D M i I C 8 + P E V u d H J 5 I F R 5 c G U 9 I l J l Y 2 9 2 Z X J 5 V G F y Z 2 V 0 Q 2 9 s d W 1 u I i B W Y W x 1 Z T 0 i b D E i I C 8 + P E V u d H J 5 I F R 5 c G U 9 I l J l Y 2 9 2 Z X J 5 V G F y Z 2 V 0 U 2 h l Z X Q i I F Z h b H V l P S J z Q W 5 h b G l z Z V 9 l c 3 R y Y X R l Z 2 l h I i A v P j x F b n R y e S B U e X B l P S J G a W x s T G F z d F V w Z G F 0 Z W Q i I F Z h b H V l P S J k M j A y M S 0 w O C 0 w N 1 Q y M D o y N T o x N S 4 w O T E 3 O D A w W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N v b H V t b l R 5 c G V z I i B W Y W x 1 Z T 0 i c 0 F B Q U F C U V E 9 I i A v P j x F b n R y e S B U e X B l P S J G a W x s R X J y b 3 J D b 2 R l I i B W Y W x 1 Z T 0 i c 1 V u a 2 5 v d 2 4 i I C 8 + P E V u d H J 5 I F R 5 c G U 9 I k Z p b G x D b 2 x 1 b W 5 O Y W 1 l c y I g V m F s d W U 9 I n N b J n F 1 b 3 Q 7 Y 2 V u d H J v I C Z x d W 9 0 O y w m c X V v d D t 1 b m l k Y W R l I G R l I G 5 l Z 8 O z Y 2 l v J n F 1 b 3 Q 7 L C Z x d W 9 0 O 1 V N Q i Z x d W 9 0 O y w m c X V v d D t F c 3 R p b W F 0 a X Z h X z N f Y W 5 v c y Z x d W 9 0 O y w m c X V v d D t w Z X J j Z W 5 0 d W F s J n F 1 b 3 Q 7 X S I g L z 4 8 R W 5 0 c n k g V H l w Z T 0 i R m l s b E N v d W 5 0 I i B W Y W x 1 Z T 0 i b D U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3 J l b F 9 y Z X N 1 b W 9 f Y 2 V u d H J v L 0 F 1 d G 9 S Z W 1 v d m V k Q 2 9 s d W 1 u c z E u e 2 N l b n R y b y A s M H 0 m c X V v d D s s J n F 1 b 3 Q 7 U 2 V j d G l v b j E v M D F f c m V s X 3 J l c 3 V t b 1 9 j Z W 5 0 c m 8 v Q X V 0 b 1 J l b W 9 2 Z W R D b 2 x 1 b W 5 z M S 5 7 d W 5 p Z G F k Z S B k Z S B u Z W f D s 2 N p b y w x f S Z x d W 9 0 O y w m c X V v d D t T Z W N 0 a W 9 u M S 8 w M V 9 y Z W x f c m V z d W 1 v X 2 N l b n R y b y 9 B d X R v U m V t b 3 Z l Z E N v b H V t b n M x L n t V T U I s M n 0 m c X V v d D s s J n F 1 b 3 Q 7 U 2 V j d G l v b j E v M D F f c m V s X 3 J l c 3 V t b 1 9 j Z W 5 0 c m 8 v Q X V 0 b 1 J l b W 9 2 Z W R D b 2 x 1 b W 5 z M S 5 7 R X N 0 a W 1 h d G l 2 Y V 8 z X 2 F u b 3 M s M 3 0 m c X V v d D s s J n F 1 b 3 Q 7 U 2 V j d G l v b j E v M D F f c m V s X 3 J l c 3 V t b 1 9 j Z W 5 0 c m 8 v Q X V 0 b 1 J l b W 9 2 Z W R D b 2 x 1 b W 5 z M S 5 7 c G V y Y 2 V u d H V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V 9 y Z W x f c m V z d W 1 v X 2 N l b n R y b y 9 B d X R v U m V t b 3 Z l Z E N v b H V t b n M x L n t j Z W 5 0 c m 8 g L D B 9 J n F 1 b 3 Q 7 L C Z x d W 9 0 O 1 N l Y 3 R p b 2 4 x L z A x X 3 J l b F 9 y Z X N 1 b W 9 f Y 2 V u d H J v L 0 F 1 d G 9 S Z W 1 v d m V k Q 2 9 s d W 1 u c z E u e 3 V u a W R h Z G U g Z G U g b m V n w 7 N j a W 8 s M X 0 m c X V v d D s s J n F 1 b 3 Q 7 U 2 V j d G l v b j E v M D F f c m V s X 3 J l c 3 V t b 1 9 j Z W 5 0 c m 8 v Q X V 0 b 1 J l b W 9 2 Z W R D b 2 x 1 b W 5 z M S 5 7 V U 1 C L D J 9 J n F 1 b 3 Q 7 L C Z x d W 9 0 O 1 N l Y 3 R p b 2 4 x L z A x X 3 J l b F 9 y Z X N 1 b W 9 f Y 2 V u d H J v L 0 F 1 d G 9 S Z W 1 v d m V k Q 2 9 s d W 1 u c z E u e 0 V z d G l t Y X R p d m F f M 1 9 h b m 9 z L D N 9 J n F 1 b 3 Q 7 L C Z x d W 9 0 O 1 N l Y 3 R p b 2 4 x L z A x X 3 J l b F 9 y Z X N 1 b W 9 f Y 2 V u d H J v L 0 F 1 d G 9 S Z W 1 v d m V k Q 2 9 s d W 1 u c z E u e 3 B l c m N l b n R 1 Y W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3 J l b F 9 y Z X N 1 b W 9 f Y 2 V u d H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V G l w b y U y M E F s d G V y Y W R v J T I w X 0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T W V z Y 2 x h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j b 2 5 z d W 1 v X 2 V z d G 9 x d W U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G a W x 0 c m E l M j B s a W 5 o Y X M l M j B l b S U y M E J y Y W 5 j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y Z X N 1 b W 9 f Y 2 V u d H J v L 1 R p c G 8 l M j B B b H R l c m F k b 1 9 B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D b G F z c 2 l m a W N h J T I w Y W 5 v c y U y M H B h c m E l M j B v J T I w U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c G l 2 b 3 R f Y W 5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y Z X N 1 b W 9 f Y 2 V u d H J v L 0 1 l c 2 N s Y V 9 0 b 3 R h b F 9 j b 2 5 z d W 1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d G 9 0 Y W x f Y 2 9 u c 3 V t b 1 9 l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F c 3 R p b W F 0 a X Z h X 2 F u d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R X N 0 a W 1 h d G l 2 Y V 8 z X 2 F u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N Z X N j b G F f V U Z f c m V n a W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U m V n a W 9 l c y U y M H B v c i U y M G N l b n R y b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y Z X N 1 b W 9 f Y 2 V u d H J v L 0 x p b m h h c y U y M E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3 J l b F 9 y Z X N 1 b W 9 f Y 2 V u d H J v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y Z W x f c m V z d W 1 v X 2 N l b n R y b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c m V s X 3 J l c 3 V t b 1 9 j Z W 5 0 c m 8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3 J l c 3 V t b 1 9 V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R 3 J v d X B J R C I g V m F s d W U 9 I n M 5 M z Y w M D N i Z i 0 w M m Y y L T Q z M 2 I t Y m Q 3 O C 0 1 Z j Z i N W E 2 Y z Q 4 Y W E i I C 8 + P E V u d H J 5 I F R 5 c G U 9 I l F 1 Z X J 5 S U Q i I F Z h b H V l P S J z N W Z k O W E 4 M D I t Y 2 I x Z i 0 0 Z G Y 1 L W I 2 Y T g t M D M w Z D U x O W J l M D g 1 I i A v P j x F b n R y e S B U e X B l P S J S Z W N v d m V y e V R h c m d l d F N o Z W V 0 I i B W Y W x 1 Z T 0 i c 0 F u Y W x p c 2 V f Z X N 0 c m F 0 Z W d p Y S I g L z 4 8 R W 5 0 c n k g V H l w Z T 0 i U m V j b 3 Z l c n l U Y X J n Z X R D b 2 x 1 b W 4 i I F Z h b H V l P S J s M T E i I C 8 + P E V u d H J 5 I F R 5 c G U 9 I l J l Y 2 9 2 Z X J 5 V G F y Z 2 V 0 U m 9 3 I i B W Y W x 1 Z T 0 i b D M i I C 8 + P E V u d H J 5 I F R 5 c G U 9 I k Z p b G x F c n J v c k N v d W 5 0 I i B W Y W x 1 Z T 0 i b D A i I C 8 + P E V u d H J 5 I F R 5 c G U 9 I k Z p b G x M Y X N 0 V X B k Y X R l Z C I g V m F s d W U 9 I m Q y M D I x L T A 4 L T A 3 V D I w O j I 1 O j E 5 L j U z N j M w N j N a I i A v P j x F b n R y e S B U e X B l P S J G a W x s R X J y b 3 J D b 2 R l I i B W Y W x 1 Z T 0 i c 1 V u a 2 5 v d 2 4 i I C 8 + P E V u d H J 5 I F R 5 c G U 9 I k Z p b G x D b 2 x 1 b W 5 U e X B l c y I g V m F s d W U 9 I n N B Q U F G Q k E 9 P S I g L z 4 8 R W 5 0 c n k g V H l w Z T 0 i R m l s b E N v b H V t b k 5 h b W V z I i B W Y W x 1 Z T 0 i c 1 s m c X V v d D t V R i Z x d W 9 0 O y w m c X V v d D t V T U I m c X V v d D s s J n F 1 b 3 Q 7 R X N 0 a W 1 h d G l 2 Y V 8 z X 2 F u b 3 M m c X V v d D s s J n F 1 b 3 Q 7 c G V y Y 2 V u d H V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l 9 y Z W x f c m V z d W 1 v X 1 V G L 0 F 1 d G 9 S Z W 1 v d m V k Q 2 9 s d W 1 u c z E u e 1 V G L D B 9 J n F 1 b 3 Q 7 L C Z x d W 9 0 O 1 N l Y 3 R p b 2 4 x L z A y X 3 J l b F 9 y Z X N 1 b W 9 f V U Y v Q X V 0 b 1 J l b W 9 2 Z W R D b 2 x 1 b W 5 z M S 5 7 V U 1 C L D F 9 J n F 1 b 3 Q 7 L C Z x d W 9 0 O 1 N l Y 3 R p b 2 4 x L z A y X 3 J l b F 9 y Z X N 1 b W 9 f V U Y v Q X V 0 b 1 J l b W 9 2 Z W R D b 2 x 1 b W 5 z M S 5 7 R X N 0 a W 1 h d G l 2 Y V 8 z X 2 F u b 3 M s M n 0 m c X V v d D s s J n F 1 b 3 Q 7 U 2 V j d G l v b j E v M D J f c m V s X 3 J l c 3 V t b 1 9 V R i 9 B d X R v U m V t b 3 Z l Z E N v b H V t b n M x L n t w Z X J j Z W 5 0 d W F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X 3 J l b F 9 y Z X N 1 b W 9 f V U Y v Q X V 0 b 1 J l b W 9 2 Z W R D b 2 x 1 b W 5 z M S 5 7 V U Y s M H 0 m c X V v d D s s J n F 1 b 3 Q 7 U 2 V j d G l v b j E v M D J f c m V s X 3 J l c 3 V t b 1 9 V R i 9 B d X R v U m V t b 3 Z l Z E N v b H V t b n M x L n t V T U I s M X 0 m c X V v d D s s J n F 1 b 3 Q 7 U 2 V j d G l v b j E v M D J f c m V s X 3 J l c 3 V t b 1 9 V R i 9 B d X R v U m V t b 3 Z l Z E N v b H V t b n M x L n t F c 3 R p b W F 0 a X Z h X z N f Y W 5 v c y w y f S Z x d W 9 0 O y w m c X V v d D t T Z W N 0 a W 9 u M S 8 w M l 9 y Z W x f c m V z d W 1 v X 1 V G L 0 F 1 d G 9 S Z W 1 v d m V k Q 2 9 s d W 1 u c z E u e 3 B l c m N l b n R 1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y X 3 J l b F 9 y Z X N 1 b W 9 f V U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1 R p c G 8 l M j B B b H R l c m F k b y U y M F 9 O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T W V z Y 2 x h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2 N v b n N 1 b W 9 f Z X N 0 b 3 F 1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R m l s d H J h J T I w b G l u a G F z J T I w Z W 0 l M j B C c m F u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1 R p c G 8 l M j B B b H R l c m F k b 1 9 B b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0 N s Y X N z a W Z p Y 2 E l M j B h b m 9 z J T I w c G F y Y S U y M G 8 l M j B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c G l 2 b 3 R f Y W 5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T W V z Y 2 x h X 3 R v d G F s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3 R v d G F s X 2 N v b n N 1 b W 9 f Z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3 J l c 3 V t b 1 9 V R i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0 V z d G l t Y X R p d m F f Y W 5 1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0 V z d G l t Y X R p d m F f M 1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3 J l c 3 V t b 1 9 V R i 9 N Z X N j b G F f V U Z f c m V n a W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3 J l c 3 V t b 1 9 V R i 9 S Z W d p b 2 V z J T I w c G 9 y J T I w Y 2 V u d H J v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3 J l c 3 V t b 1 9 V R i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l 9 y Z W x f c m V z d W 1 v X 1 V G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X 3 J l b F 9 y Z X N 1 b W 9 f V U Y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J f c m V s X 2 V z d G l t Y X R p d m F f T k 0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l c 3 R p b W F 0 a X Z h X 0 5 N X 2 N l b n R y b y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c m V s X 3 B l c m Z p b C U y M G R l J T I w Y 2 9 u c 3 V t b y 9 N Z X N j b G F f d G 9 0 Y W x f c G V y Z m l s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y Z W x f c G V y Z m l s J T I w Z G U l M j B j b 2 5 z d W 1 v L 1 R v d G F s X 3 B l c m Z p b C U y M G R l J T I w Y 2 9 u c 3 V t b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b F 9 w Z X J m a W w l M j B k Z S U y M G N v b n N 1 b W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9 y Z W x f c G V y Z m l s J T I w Z G U l M j B j b 2 5 z d W 1 v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b F 9 w Z X J m a W w l M j B k Z S U y M G N v b n N 1 b W 8 v Q 2 9 s d W 5 h J T I w Z W 0 l M j B w a X Y l Q z M l Q j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R f M V 9 U b 3 R h b F 9 n Z X J h b F 9 w Z X J m a W w l M j B k Z S U y M G N v b n N 1 b W 8 v Q 2 9 s d W 5 h c 1 9 z Z W x l Y 2 l v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F 8 x X 1 R v d G F s X 2 d l c m F s X 3 B l c m Z p b C U y M G R l J T I w Y 2 9 u c 3 V t b y 9 M a W 5 o Y X M l M j B D b G F z c 2 l m a W N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X 3 J l b F 9 w Z X J m a W w l M j B k Z S U y M G N v b n N 1 b W 8 v T G l u a G F z J T I w Q 2 x h c 3 N p Z m l j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R 3 J v d X B J R C I g V m F s d W U 9 I n M 5 M z Y w M D N i Z i 0 w M m Y y L T Q z M 2 I t Y m Q 3 O C 0 1 Z j Z i N W E 2 Y z Q 4 Y W E i I C 8 + P E V u d H J 5 I F R 5 c G U 9 I l J l Y 2 9 2 Z X J 5 V G F y Z 2 V 0 U m 9 3 I i B W Y W x 1 Z T 0 i b D M i I C 8 + P E V u d H J 5 I F R 5 c G U 9 I l J l Y 2 9 2 Z X J 5 V G F y Z 2 V 0 Q 2 9 s d W 1 u I i B W Y W x 1 Z T 0 i b D E 4 I i A v P j x F b n R y e S B U e X B l P S J S Z W N v d m V y e V R h c m d l d F N o Z W V 0 I i B W Y W x 1 Z T 0 i c 0 F u Y W x p c 2 V f Z X N 0 c m F 0 Z W d p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M Y X N 0 V X B k Y X R l Z C I g V m F s d W U 9 I m Q y M D I x L T A 4 L T A 3 V D I w O j I 1 O j E 4 L j c 0 M D g x O D B a I i A v P j x F b n R y e S B U e X B l P S J B Z G R l Z F R v R G F 0 Y U 1 v Z G V s I i B W Y W x 1 Z T 0 i b D A i I C 8 + P E V u d H J 5 I F R 5 c G U 9 I k Z p b G x D b 2 x 1 b W 5 U e X B l c y I g V m F s d W U 9 I n N B Q U F G Q k E 9 P S I g L z 4 8 R W 5 0 c n k g V H l w Z T 0 i R m l s b E N v b H V t b k 5 h b W V z I i B W Y W x 1 Z T 0 i c 1 s m c X V v d D t 1 b m l k Y W R l I G R l I G 5 l Z 8 O z Y 2 l v J n F 1 b 3 Q 7 L C Z x d W 9 0 O 1 V N Q i Z x d W 9 0 O y w m c X V v d D t F c 3 R p b W F 0 a X Z h X z N f Y W 5 v c y Z x d W 9 0 O y w m c X V v d D t w Z X J j Z W 5 0 d W F s J n F 1 b 3 Q 7 X S I g L z 4 8 R W 5 0 c n k g V H l w Z T 0 i R m l s b F N 0 Y X R 1 c y I g V m F s d W U 9 I n N D b 2 1 w b G V 0 Z S I g L z 4 8 R W 5 0 c n k g V H l w Z T 0 i U X V l c n l J R C I g V m F s d W U 9 I n M 0 N D l i Y z M 0 O S 0 0 Z m N h L T R l Y 2 I t O D g w Y S 0 w O D A 0 M T g w O D J h Y 2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X 3 J l b F 9 y Z X N 1 b W 9 f d W 5 p Z F 9 u Z W d v Y 2 l v L 0 F 1 d G 9 S Z W 1 v d m V k Q 2 9 s d W 1 u c z E u e 3 V u a W R h Z G U g Z G U g b m V n w 7 N j a W 8 s M H 0 m c X V v d D s s J n F 1 b 3 Q 7 U 2 V j d G l v b j E v M D N f c m V s X 3 J l c 3 V t b 1 9 1 b m l k X 2 5 l Z 2 9 j a W 8 v Q X V 0 b 1 J l b W 9 2 Z W R D b 2 x 1 b W 5 z M S 5 7 V U 1 C L D F 9 J n F 1 b 3 Q 7 L C Z x d W 9 0 O 1 N l Y 3 R p b 2 4 x L z A z X 3 J l b F 9 y Z X N 1 b W 9 f d W 5 p Z F 9 u Z W d v Y 2 l v L 0 F 1 d G 9 S Z W 1 v d m V k Q 2 9 s d W 1 u c z E u e 0 V z d G l t Y X R p d m F f M 1 9 h b m 9 z L D J 9 J n F 1 b 3 Q 7 L C Z x d W 9 0 O 1 N l Y 3 R p b 2 4 x L z A z X 3 J l b F 9 y Z X N 1 b W 9 f d W 5 p Z F 9 u Z W d v Y 2 l v L 0 F 1 d G 9 S Z W 1 v d m V k Q 2 9 s d W 1 u c z E u e 3 B l c m N l b n R 1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N f c m V s X 3 J l c 3 V t b 1 9 1 b m l k X 2 5 l Z 2 9 j a W 8 v Q X V 0 b 1 J l b W 9 2 Z W R D b 2 x 1 b W 5 z M S 5 7 d W 5 p Z G F k Z S B k Z S B u Z W f D s 2 N p b y w w f S Z x d W 9 0 O y w m c X V v d D t T Z W N 0 a W 9 u M S 8 w M 1 9 y Z W x f c m V z d W 1 v X 3 V u a W R f b m V n b 2 N p b y 9 B d X R v U m V t b 3 Z l Z E N v b H V t b n M x L n t V T U I s M X 0 m c X V v d D s s J n F 1 b 3 Q 7 U 2 V j d G l v b j E v M D N f c m V s X 3 J l c 3 V t b 1 9 1 b m l k X 2 5 l Z 2 9 j a W 8 v Q X V 0 b 1 J l b W 9 2 Z W R D b 2 x 1 b W 5 z M S 5 7 R X N 0 a W 1 h d G l 2 Y V 8 z X 2 F u b 3 M s M n 0 m c X V v d D s s J n F 1 b 3 Q 7 U 2 V j d G l v b j E v M D N f c m V s X 3 J l c 3 V t b 1 9 1 b m l k X 2 5 l Z 2 9 j a W 8 v Q X V 0 b 1 J l b W 9 2 Z W R D b 2 x 1 b W 5 z M S 5 7 c G V y Y 2 V u d H V h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N f c m V s X 3 J l c 3 V t b 1 9 1 b m l k X 2 5 l Z 2 9 j a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U a X B v J T I w Q W x 0 Z X J h Z G 8 l M j B f T k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N Z X N j b G F f Y 2 9 u c 3 V t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2 N v b n N 1 b W 9 f Z X N 0 b 3 F 1 Z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0 Z p b H R y Y S U y M G x p b m h h c y U y M G V t J T I w Q n J h b m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1 b m l k X 2 5 l Z 2 9 j a W 8 v V G l w b y U y M E F s d G V y Y W R v X 0 F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0 N s Y X N z a W Z p Y 2 E l M j B h b m 9 z J T I w c G F y Y S U y M G 8 l M j B Q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w a X Z v d F 9 h b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1 b m l k X 2 5 l Z 2 9 j a W 8 v T W V z Y 2 x h X 3 R v d G F s X 2 N v b n N 1 b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0 b 3 R h b F 9 j b 2 5 z d W 1 v X 2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0 V z d G l t Y X R p d m F f Y W 5 1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F c 3 R p b W F 0 a X Z h X z N f Y W 5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0 1 l c 2 N s Y V 9 V R l 9 y Z W d p Y W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S Z W d p b 2 V z J T I w c G 9 y J T I w Y 2 V u d H J v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1 b m l k X 2 5 l Z 2 9 j a W 8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N f c m V s X 3 J l c 3 V t b 1 9 1 b m l k X 2 5 l Z 2 9 j a W 8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X 3 J l b F 9 y Z X N 1 b W 9 f d W 5 p Z F 9 u Z W d v Y 2 l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1 9 y Z W x f c m V z d W 1 v X 3 V u a W R f b m V n b 2 N p b y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Q i e V c s U y U y G z u a w n 1 / M C A A A A A A C A A A A A A A D Z g A A w A A A A B A A A A B T P R x p Q O n D S h I r 9 3 p y q f 7 X A A A A A A S A A A C g A A A A E A A A A N s b v R N y P A Z i S C j X Q r L X M B F Q A A A A y 4 P e 0 M h l J V y o k x L l k G f z 3 V R i 5 Y M N D p t T k H b O a / e x E n y n L b j f N Y b v E D G 5 L r H m n B 9 X C Q d Z H C F P / D / J b a U b A P e v c B d P 5 P D h L A o + D I R 3 6 U i z V i A U A A A A E s n I B A R V E j o U M U L 4 v 4 4 H 0 / H o p 2 s = < / D a t a M a s h u p > 
</file>

<file path=customXml/item24.xml>��< ? x m l   v e r s i o n = " 1 . 0 "   e n c o d i n g = " U T F - 1 6 " ? > < G e m i n i   x m l n s = " h t t p : / / g e m i n i / p i v o t c u s t o m i z a t i o n / 6 1 6 a c a 4 b - e 4 7 c - 4 9 5 3 - 8 0 d 2 - 9 6 f 9 f 3 8 6 b 8 a c " > < C u s t o m C o n t e n t > < ! [ C D A T A [ < ? x m l   v e r s i o n = " 1 . 0 "   e n c o d i n g = " u t f - 1 6 " ? > < S e t t i n g s > < C a l c u l a t e d F i e l d s > < i t e m > < M e a s u r e N a m e > s o m a _ E s t i m a t i v a < / M e a s u r e N a m e > < D i s p l a y N a m e > s o m a _ E s t i m a t i v a < / D i s p l a y N a m e > < V i s i b l e > F a l s e < / V i s i b l e > < / i t e m > < i t e m > < M e a s u r e N a m e > P e r c e n t u a l _ U F < / M e a s u r e N a m e > < D i s p l a y N a m e > P e r c e n t u a l _ U F 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i t e m > < M e a s u r e N a m e > P e r c e n t u a l _ r e g i a o < / M e a s u r e N a m e > < D i s p l a y N a m e > P e r c e n t u a l _ r e g i a o < / D i s p l a y N a m e > < V i s i b l e > F a l s e < / V i s i b l e > < / i t e m > < i t e m > < M e a s u r e N a m e > P e r c e n t u a l _ g r p _ m e r c < / M e a s u r e N a m e > < D i s p l a y N a m e > P e r c e n t u a l _ g r p _ m e r c < / D i s p l a y N a m e > < V i s i b l e > F a l s e < / V i s i b l e > < / i t e m > < i t e m > < M e a s u r e N a m e > C o n t a _ N M < / M e a s u r e N a m e > < D i s p l a y N a m e > C o n t a _ N M < / D i s p l a y N a m e > < V i s i b l e > F a l s e < / V i s i b l e > < / i t e m > < i t e m > < M e a s u r e N a m e > P e r c e n t u a l _ U M B < / M e a s u r e N a m e > < D i s p l a y N a m e > P e r c e n t u a l _ U M B < / D i s p l a y N a m e > < V i s i b l e > F a l s e < / V i s i b l e > < / i t e m > < i t e m > < M e a s u r e N a m e > c o n t a _ p e d i d o s < / M e a s u r e N a m e > < D i s p l a y N a m e > c o n t a _ p e d i d o s < / D i s p l a y N a m e > < V i s i b l e > F a l s e < / V i s i b l e > < / i t e m > < i t e m > < M e a s u r e N a m e > P e r c e n t u a l _ m o d a l < / M e a s u r e N a m e > < D i s p l a y N a m e > P e r c e n t u a l _ m o d a l < / D i s p l a y N a m e > < V i s i b l e > F a l s e < / V i s i b l e > < / i t e m > < i t e m > < M e a s u r e N a m e > P e r c e n t u a l _ f o r n e c e d o r < / M e a s u r e N a m e > < D i s p l a y N a m e > P e r c e n t u a l _ f o r n e c e d o r < / D i s p l a y N a m e > < V i s i b l e > F a l s e < / V i s i b l e > < / i t e m > < i t e m > < M e a s u r e N a m e > P e r c e n t u a l _ t i p o _ p e d i d o < / M e a s u r e N a m e > < D i s p l a y N a m e > P e r c e n t u a l _ t i p o _ p e d i d o 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 C o l u m n s \ n r _ f o r n e c e d o r 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 C o l u m n s \ n o m e _ f o r n e c e d o r 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 C o l u m n s \ d e n o m i n a c a o 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 C o l u m n s \ U M B 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 C o l u m n s \ q u a n t i d a d e _ e s t o q u e 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 C o l u m n s \ m o d a l i d a d e 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 C o l u m n s \ d e s c r i c a o _ m o d a l 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 C o l u m n s \ Q t d e _ p e d i d o 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 C o l u m n s \ v a l o r _ u n i t _ l i q u i d o 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 C o l u m n s \ d a t a _ e n t r e g a 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e l a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 M e a s u r e s \ c o n t a _ p e d i d o s < / K e y > < / D i a g r a m O b j e c t K e y > < D i a g r a m O b j e c t K e y > < K e y > M e a s u r e s \ c o n t a _ p e d i d o s \ T a g I n f o \ F � r m u l a < / K e y > < / D i a g r a m O b j e c t K e y > < D i a g r a m O b j e c t K e y > < K e y > M e a s u r e s \ c o n t a _ p e d i d o s \ T a g I n f o \ V a l o r < / K e y > < / D i a g r a m O b j e c t K e y > < D i a g r a m O b j e c t K e y > < K e y > M e a s u r e s \ P e r c e n t u a l _ m o d a l < / K e y > < / D i a g r a m O b j e c t K e y > < D i a g r a m O b j e c t K e y > < K e y > M e a s u r e s \ P e r c e n t u a l _ m o d a l \ T a g I n f o \ F � r m u l a < / K e y > < / D i a g r a m O b j e c t K e y > < D i a g r a m O b j e c t K e y > < K e y > M e a s u r e s \ P e r c e n t u a l _ m o d a l \ T a g I n f o \ V a l o r < / K e y > < / D i a g r a m O b j e c t K e y > < D i a g r a m O b j e c t K e y > < K e y > M e a s u r e s \ P e r c e n t u a l _ f o r n e c e d o r < / K e y > < / D i a g r a m O b j e c t K e y > < D i a g r a m O b j e c t K e y > < K e y > M e a s u r e s \ P e r c e n t u a l _ f o r n e c e d o r \ T a g I n f o \ F � r m u l a < / K e y > < / D i a g r a m O b j e c t K e y > < D i a g r a m O b j e c t K e y > < K e y > M e a s u r e s \ P e r c e n t u a l _ f o r n e c e d o r \ T a g I n f o \ V a l o r < / K e y > < / D i a g r a m O b j e c t K e y > < D i a g r a m O b j e c t K e y > < K e y > M e a s u r e s \ P e r c e n t u a l _ t i p o _ p e d i d o < / K e y > < / D i a g r a m O b j e c t K e y > < D i a g r a m O b j e c t K e y > < K e y > M e a s u r e s \ P e r c e n t u a l _ t i p o _ p e d i d o \ T a g I n f o \ F � r m u l a < / K e y > < / D i a g r a m O b j e c t K e y > < D i a g r a m O b j e c t K e y > < K e y > M e a s u r e s \ P e r c e n t u a l _ t i p o _ p e d i d o \ T a g I n f o \ V a l o r < / K e y > < / D i a g r a m O b j e c t K e y > < D i a g r a m O b j e c t K e y > < K e y > C o l u m n s \ N M < / K e y > < / D i a g r a m O b j e c t K e y > < D i a g r a m O b j e c t K e y > < K e y > C o l u m n s \ p e d i d o < / K e y > < / D i a g r a m O b j e c t K e y > < D i a g r a m O b j e c t K e y > < K e y > C o l u m n s \ i t e m _ p e d i d o < / K e y > < / D i a g r a m O b j e c t K e y > < D i a g r a m O b j e c t K e y > < K e y > C o l u m n s \ n r _ f o r n e c e d o r < / K e y > < / D i a g r a m O b j e c t K e y > < D i a g r a m O b j e c t K e y > < K e y > C o l u m n s \ n o m e _ f o r n e c e d o r < / K e y > < / D i a g r a m O b j e c t K e y > < D i a g r a m O b j e c t K e y > < K e y > C o l u m n s \ c e n t r o < / K e y > < / D i a g r a m O b j e c t K e y > < D i a g r a m O b j e c t K e y > < K e y > C o l u m n s \ d e n o m i n a c a o < / K e y > < / D i a g r a m O b j e c t K e y > < D i a g r a m O b j e c t K e y > < K e y > C o l u m n s \ U F < / K e y > < / D i a g r a m O b j e c t K e y > < D i a g r a m O b j e c t K e y > < K e y > C o l u m n s \ r e g i a o < / K e y > < / D i a g r a m O b j e c t K e y > < D i a g r a m O b j e c t K e y > < K e y > C o l u m n s \ U M B < / K e y > < / D i a g r a m O b j e c t K e y > < D i a g r a m O b j e c t K e y > < K e y > C o l u m n s \ q u a n t i d a d e _ e s t o q u e < / K e y > < / D i a g r a m O b j e c t K e y > < D i a g r a m O b j e c t K e y > < K e y > C o l u m n s \ t i p o < / K e y > < / D i a g r a m O b j e c t K e y > < D i a g r a m O b j e c t K e y > < K e y > C o l u m n s \ m o d a l i d a d e < / K e y > < / D i a g r a m O b j e c t K e y > < D i a g r a m O b j e c t K e y > < K e y > C o l u m n s \ d e s c r i c a o _ m o d a l < / K e y > < / D i a g r a m O b j e c t K e y > < D i a g r a m O b j e c t K e y > < K e y > C o l u m n s \ Q t d e _ p e d i d o < / K e y > < / D i a g r a m O b j e c t K e y > < D i a g r a m O b j e c t K e y > < K e y > C o l u m n s \ u n i d _ p e d i d o < / K e y > < / D i a g r a m O b j e c t K e y > < D i a g r a m O b j e c t K e y > < K e y > C o l u m n s \ v a l o r _ u n i t _ l i q u i d o < / K e y > < / D i a g r a m O b j e c t K e y > < D i a g r a m O b j e c t K e y > < K e y > C o l u m n s \ d a t a _ p e d i d o < / K e y > < / D i a g r a m O b j e c t K e y > < D i a g r a m O b j e c t K e y > < K e y > C o l u m n s \ d a t a _ e n t r e g a 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 M e a s u r e s \ c o n t a _ p e d i d o s 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 M e a s u r e s \ c o n t a _ p e d i d o s \ T a g I n f o \ F � r m u l a 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 M e a s u r e s \ c o n t a _ p e d i d o s \ T a g I n f o \ V a l o r 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 M e a s u r e s \ P e r c e n t u a l _ m o d a l 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 M e a s u r e s \ P e r c e n t u a l _ m o d a l \ T a g I n f o \ F � r m u l a 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 M e a s u r e s \ P e r c e n t u a l _ m o d a l \ T a g I n f o \ V a l o r 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 M e a s u r e s \ P e r c e n t u a l _ f o r n e c e d o r 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 M e a s u r e s \ P e r c e n t u a l _ f o r n e c e d o r \ T a g I n f o \ F � r m u l a 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 M e a s u r e s \ P e r c e n t u a l _ f o r n e c e d o r \ T a g I n f o \ V a l o r 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 M e a s u r e s \ P e r c e n t u a l _ t i p o _ p e d i d o 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 M e a s u r e s \ P e r c e n t u a l _ t i p o _ p e d i d o \ T a g I n f o \ F � r m u l a 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 M e a s u r e s \ P e r c e n t u a l _ t i p o _ p e d i d o \ T a g I n f o \ V a l o r 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 C o l u m n s \ i t e m _ p e d i d o 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 C o l u m n s \ n r _ f o r n e c e d o r 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 C o l u m n s \ n o m e _ f o r n e c e d o r 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 C o l u m n s \ d e n o m i n a c a o 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 C o l u m n s \ r e g i a o 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 C o l u m n s \ U M B 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 C o l u m n s \ q u a n t i d a d e _ e s t o q u e 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 C o l u m n s \ m o d a l i d a d e 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 C o l u m n s \ d e s c r i c a o _ m o d a l 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 C o l u m n s \ Q t d e _ p e d i d o 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 C o l u m n s \ u n i d _ p e d i d o 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 C o l u m n s \ v a l o r _ u n i t _ l i q u i d o 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 C o l u m n s \ d a t a _ p e d i d o 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 C o l u m n s \ d a t a _ e n t r e g a 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2 8 b 2 1 a 8 - c 7 4 5 - 4 4 2 f - 8 9 6 a - 7 3 c 9 5 b 3 b c d 1 3 " > < C u s t o m C o n t e n t > < ! [ C D A T A [ < ? x m l   v e r s i o n = " 1 . 0 "   e n c o d i n g = " u t f - 1 6 " ? > < S e t t i n g s > < C a l c u l a t e d F i e l d s > < i t e m > < M e a s u r e N a m e > s o m a _ E s t i m a t i v a < / M e a s u r e N a m e > < D i s p l a y N a m e > s o m a _ E s t i m a t i v a < / D i s p l a y N a m e > < V i s i b l e > F a l s e < / V i s i b l e > < / i t e m > < i t e m > < M e a s u r e N a m e > P e r c e n t u a l _ U F < / M e a s u r e N a m e > < D i s p l a y N a m e > P e r c e n t u a l _ U F < / D i s p l a y N a m e > < V i s i b l e > F a l s e < / V i s i b l e > < / i t e m > < i t e m > < M e a s u r e N a m e > P e r c e n t u a l _ C e n t r o < / M e a s u r e N a m e > < D i s p l a y N a m e > P e r c e n t u a l _ C e n t r o < / D i s p l a y N a m e > < V i s i b l e > F a l s e < / V i s i b l e > < / i t e m > < i t e m > < M e a s u r e N a m e > P e r c e n t u a l _ r e g i a o < / M e a s u r e N a m e > < D i s p l a y N a m e > P e r c e n t u a l _ r e g i a o 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 N M < / s t r i n g > < / k e y > < v a l u e > < i n t > 2 1 2 < / i n t > < / v a l u e > < / i t e m > < i t e m > < k e y > < s t r i n g > p e d i d o < / s t r i n g > < / k e y > < v a l u e > < i n t > 8 0 < / i n t > < / v a l u e > < / i t e m > < i t e m > < k e y > < s t r i n g > i t e m _ p e d i d o < / s t r i n g > < / k e y > < v a l u e > < i n t > 1 1 6 < / i n t > < / v a l u e > < / i t e m > < i t e m > < k e y > < s t r i n g > n r _ f o r n e c e d o r < / s t r i n g > < / k e y > < v a l u e > < i n t > 1 2 5 < / i n t > < / v a l u e > < / i t e m > < i t e m > < k e y > < s t r i n g > n o m e _ f o r n e c e d o r < / s t r i n g > < / k e y > < v a l u e > < i n t > 1 4 8 < / i n t > < / v a l u e > < / i t e m > < i t e m > < k e y > < s t r i n g > c e n t r o < / s t r i n g > < / k e y > < v a l u e > < i n t > 7 6 < / i n t > < / v a l u e > < / i t e m > < i t e m > < k e y > < s t r i n g > U M B < / s t r i n g > < / k e y > < v a l u e > < i n t > 6 5 < / i n t > < / v a l u e > < / i t e m > < i t e m > < k e y > < s t r i n g > q u a n t i d a d e _ e s t o q u e < / s t r i n g > < / k e y > < v a l u e > < i n t > 1 6 4 < / i n t > < / v a l u e > < / i t e m > < i t e m > < k e y > < s t r i n g > t i p o < / s t r i n g > < / k e y > < v a l u e > < i n t > 6 0 < / i n t > < / v a l u e > < / i t e m > < i t e m > < k e y > < s t r i n g > m o d a l i d a d e < / s t r i n g > < / k e y > < v a l u e > < i n t > 1 1 0 < / i n t > < / v a l u e > < / i t e m > < i t e m > < k e y > < s t r i n g > d e s c r i c a o _ m o d a l < / s t r i n g > < / k e y > < v a l u e > < i n t > 1 4 0 < / i n t > < / v a l u e > < / i t e m > < i t e m > < k e y > < s t r i n g > Q t d e _ p e d i d o < / s t r i n g > < / k e y > < v a l u e > < i n t > 1 1 8 < / i n t > < / v a l u e > < / i t e m > < i t e m > < k e y > < s t r i n g > u n i d _ p e d i d o < / s t r i n g > < / k e y > < v a l u e > < i n t > 1 1 5 < / i n t > < / v a l u e > < / i t e m > < i t e m > < k e y > < s t r i n g > d e n o m i n a c a o < / s t r i n g > < / k e y > < v a l u e > < i n t > 1 2 0 < / i n t > < / v a l u e > < / i t e m > < i t e m > < k e y > < s t r i n g > d a t a _ p e d i d o < / s t r i n g > < / k e y > < v a l u e > < i n t > 1 1 4 < / i n t > < / v a l u e > < / i t e m > < i t e m > < k e y > < s t r i n g > d a t a _ e n t r e g a < / s t r i n g > < / k e y > < v a l u e > < i n t > 1 1 8 < / i n t > < / v a l u e > < / i t e m > < i t e m > < k e y > < s t r i n g > U F < / s t r i n g > < / k e y > < v a l u e > < i n t > 5 2 < / i n t > < / v a l u e > < / i t e m > < i t e m > < k e y > < s t r i n g > r e g i a o < / s t r i n g > < / k e y > < v a l u e > < i n t > 7 5 < / i n t > < / v a l u e > < / i t e m > < i t e m > < k e y > < s t r i n g > v a l o r _ u n i t _ l i q u i d o < / s t r i n g > < / k e y > < v a l u e > < i n t > 1 5 0 < / i n t > < / v a l u e > < / i t e m > < / C o l u m n W i d t h s > < C o l u m n D i s p l a y I n d e x > < i t e m > < k e y > < s t r i n g > N M < / s t r i n g > < / k e y > < v a l u e > < i n t > 0 < / i n t > < / v a l u e > < / i t e m > < i t e m > < k e y > < s t r i n g > p e d i d o < / s t r i n g > < / k e y > < v a l u e > < i n t > 1 < / i n t > < / v a l u e > < / i t e m > < i t e m > < k e y > < s t r i n g > i t e m _ p e d i d o < / s t r i n g > < / k e y > < v a l u e > < i n t > 2 < / i n t > < / v a l u e > < / i t e m > < i t e m > < k e y > < s t r i n g > n r _ f o r n e c e d o r < / s t r i n g > < / k e y > < v a l u e > < i n t > 3 < / i n t > < / v a l u e > < / i t e m > < i t e m > < k e y > < s t r i n g > n o m e _ f o r n e c e d o r < / s t r i n g > < / k e y > < v a l u e > < i n t > 4 < / i n t > < / v a l u e > < / i t e m > < i t e m > < k e y > < s t r i n g > c e n t r o < / s t r i n g > < / k e y > < v a l u e > < i n t > 5 < / i n t > < / v a l u e > < / i t e m > < i t e m > < k e y > < s t r i n g > U M B < / s t r i n g > < / k e y > < v a l u e > < i n t > 6 < / i n t > < / v a l u e > < / i t e m > < i t e m > < k e y > < s t r i n g > q u a n t i d a d e _ e s t o q u e < / s t r i n g > < / k e y > < v a l u e > < i n t > 7 < / i n t > < / v a l u e > < / i t e m > < i t e m > < k e y > < s t r i n g > t i p o < / s t r i n g > < / k e y > < v a l u e > < i n t > 8 < / i n t > < / v a l u e > < / i t e m > < i t e m > < k e y > < s t r i n g > m o d a l i d a d e < / s t r i n g > < / k e y > < v a l u e > < i n t > 9 < / i n t > < / v a l u e > < / i t e m > < i t e m > < k e y > < s t r i n g > d e s c r i c a o _ m o d a l < / s t r i n g > < / k e y > < v a l u e > < i n t > 1 0 < / i n t > < / v a l u e > < / i t e m > < i t e m > < k e y > < s t r i n g > Q t d e _ p e d i d o < / s t r i n g > < / k e y > < v a l u e > < i n t > 1 1 < / i n t > < / v a l u e > < / i t e m > < i t e m > < k e y > < s t r i n g > u n i d _ p e d i d o < / s t r i n g > < / k e y > < v a l u e > < i n t > 1 2 < / i n t > < / v a l u e > < / i t e m > < i t e m > < k e y > < s t r i n g > d e n o m i n a c a o < / s t r i n g > < / k e y > < v a l u e > < i n t > 1 5 < / i n t > < / v a l u e > < / i t e m > < i t e m > < k e y > < s t r i n g > d a t a _ p e d i d o < / s t r i n g > < / k e y > < v a l u e > < i n t > 1 3 < / i n t > < / v a l u e > < / i t e m > < i t e m > < k e y > < s t r i n g > d a t a _ e n t r e g a < / s t r i n g > < / k e y > < v a l u e > < i n t > 1 4 < / i n t > < / v a l u e > < / i t e m > < i t e m > < k e y > < s t r i n g > U F < / s t r i n g > < / k e y > < v a l u e > < i n t > 1 6 < / i n t > < / v a l u e > < / i t e m > < i t e m > < k e y > < s t r i n g > r e g i a o < / s t r i n g > < / k e y > < v a l u e > < i n t > 1 7 < / i n t > < / v a l u e > < / i t e m > < i t e m > < k e y > < s t r i n g > v a l o r _ u n i t _ l i q u i d o 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178EA2C-D7AC-4DF4-BECA-3FC9819C0E73}">
  <ds:schemaRefs/>
</ds:datastoreItem>
</file>

<file path=customXml/itemProps10.xml><?xml version="1.0" encoding="utf-8"?>
<ds:datastoreItem xmlns:ds="http://schemas.openxmlformats.org/officeDocument/2006/customXml" ds:itemID="{2CEAA4F1-4209-4008-93AD-DD015B159548}">
  <ds:schemaRefs/>
</ds:datastoreItem>
</file>

<file path=customXml/itemProps11.xml><?xml version="1.0" encoding="utf-8"?>
<ds:datastoreItem xmlns:ds="http://schemas.openxmlformats.org/officeDocument/2006/customXml" ds:itemID="{77E4A1A9-06E9-4654-9258-BCD968699FFB}">
  <ds:schemaRefs/>
</ds:datastoreItem>
</file>

<file path=customXml/itemProps12.xml><?xml version="1.0" encoding="utf-8"?>
<ds:datastoreItem xmlns:ds="http://schemas.openxmlformats.org/officeDocument/2006/customXml" ds:itemID="{E0C2FCCC-EF1C-47FF-A4BF-36B2A51FE8F7}">
  <ds:schemaRefs/>
</ds:datastoreItem>
</file>

<file path=customXml/itemProps13.xml><?xml version="1.0" encoding="utf-8"?>
<ds:datastoreItem xmlns:ds="http://schemas.openxmlformats.org/officeDocument/2006/customXml" ds:itemID="{6CEBB233-999E-4B39-B603-0876C5201B7D}">
  <ds:schemaRefs/>
</ds:datastoreItem>
</file>

<file path=customXml/itemProps14.xml><?xml version="1.0" encoding="utf-8"?>
<ds:datastoreItem xmlns:ds="http://schemas.openxmlformats.org/officeDocument/2006/customXml" ds:itemID="{880BA0A9-5D27-4D65-9D34-5FD6D0BD2B42}">
  <ds:schemaRefs/>
</ds:datastoreItem>
</file>

<file path=customXml/itemProps15.xml><?xml version="1.0" encoding="utf-8"?>
<ds:datastoreItem xmlns:ds="http://schemas.openxmlformats.org/officeDocument/2006/customXml" ds:itemID="{35D3FC58-9DC2-4482-8C01-7777F0D003DB}">
  <ds:schemaRefs/>
</ds:datastoreItem>
</file>

<file path=customXml/itemProps16.xml><?xml version="1.0" encoding="utf-8"?>
<ds:datastoreItem xmlns:ds="http://schemas.openxmlformats.org/officeDocument/2006/customXml" ds:itemID="{BBA86BE8-8651-42AF-8087-AE296B326675}">
  <ds:schemaRefs/>
</ds:datastoreItem>
</file>

<file path=customXml/itemProps17.xml><?xml version="1.0" encoding="utf-8"?>
<ds:datastoreItem xmlns:ds="http://schemas.openxmlformats.org/officeDocument/2006/customXml" ds:itemID="{E384BB26-63C9-49BF-88FD-B88D384767E2}">
  <ds:schemaRefs/>
</ds:datastoreItem>
</file>

<file path=customXml/itemProps18.xml><?xml version="1.0" encoding="utf-8"?>
<ds:datastoreItem xmlns:ds="http://schemas.openxmlformats.org/officeDocument/2006/customXml" ds:itemID="{AEE493BE-9149-40D8-AF87-C2157A7FD3A5}">
  <ds:schemaRefs/>
</ds:datastoreItem>
</file>

<file path=customXml/itemProps19.xml><?xml version="1.0" encoding="utf-8"?>
<ds:datastoreItem xmlns:ds="http://schemas.openxmlformats.org/officeDocument/2006/customXml" ds:itemID="{DF7D216D-9057-4E06-B6B3-20E6327CBFA6}">
  <ds:schemaRefs/>
</ds:datastoreItem>
</file>

<file path=customXml/itemProps2.xml><?xml version="1.0" encoding="utf-8"?>
<ds:datastoreItem xmlns:ds="http://schemas.openxmlformats.org/officeDocument/2006/customXml" ds:itemID="{52F4B9D6-E360-4E07-8827-AD30BB082957}">
  <ds:schemaRefs/>
</ds:datastoreItem>
</file>

<file path=customXml/itemProps20.xml><?xml version="1.0" encoding="utf-8"?>
<ds:datastoreItem xmlns:ds="http://schemas.openxmlformats.org/officeDocument/2006/customXml" ds:itemID="{1ACCD828-2600-4692-8E7C-EC60A6FD028A}">
  <ds:schemaRefs/>
</ds:datastoreItem>
</file>

<file path=customXml/itemProps21.xml><?xml version="1.0" encoding="utf-8"?>
<ds:datastoreItem xmlns:ds="http://schemas.openxmlformats.org/officeDocument/2006/customXml" ds:itemID="{4789033C-4F30-4BBB-B9E8-CF676E1DC85D}">
  <ds:schemaRefs/>
</ds:datastoreItem>
</file>

<file path=customXml/itemProps22.xml><?xml version="1.0" encoding="utf-8"?>
<ds:datastoreItem xmlns:ds="http://schemas.openxmlformats.org/officeDocument/2006/customXml" ds:itemID="{AC6F0F43-792B-4537-884B-F577AB4FE8EB}">
  <ds:schemaRefs/>
</ds:datastoreItem>
</file>

<file path=customXml/itemProps23.xml><?xml version="1.0" encoding="utf-8"?>
<ds:datastoreItem xmlns:ds="http://schemas.openxmlformats.org/officeDocument/2006/customXml" ds:itemID="{C7056E78-1AAF-459B-9545-65D954C8A762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8D49E471-B1F2-4FBC-AE51-79ACABB9D10D}">
  <ds:schemaRefs/>
</ds:datastoreItem>
</file>

<file path=customXml/itemProps25.xml><?xml version="1.0" encoding="utf-8"?>
<ds:datastoreItem xmlns:ds="http://schemas.openxmlformats.org/officeDocument/2006/customXml" ds:itemID="{07354D26-A827-45AA-A859-DA0664AF9B7A}">
  <ds:schemaRefs/>
</ds:datastoreItem>
</file>

<file path=customXml/itemProps26.xml><?xml version="1.0" encoding="utf-8"?>
<ds:datastoreItem xmlns:ds="http://schemas.openxmlformats.org/officeDocument/2006/customXml" ds:itemID="{02D629A3-BD4F-4DE6-A61D-30190FE2D516}">
  <ds:schemaRefs/>
</ds:datastoreItem>
</file>

<file path=customXml/itemProps3.xml><?xml version="1.0" encoding="utf-8"?>
<ds:datastoreItem xmlns:ds="http://schemas.openxmlformats.org/officeDocument/2006/customXml" ds:itemID="{561F0FB9-5B20-4671-891E-692829E9262A}">
  <ds:schemaRefs/>
</ds:datastoreItem>
</file>

<file path=customXml/itemProps4.xml><?xml version="1.0" encoding="utf-8"?>
<ds:datastoreItem xmlns:ds="http://schemas.openxmlformats.org/officeDocument/2006/customXml" ds:itemID="{9253DD90-0417-491C-B8F7-7285C1A11830}">
  <ds:schemaRefs/>
</ds:datastoreItem>
</file>

<file path=customXml/itemProps5.xml><?xml version="1.0" encoding="utf-8"?>
<ds:datastoreItem xmlns:ds="http://schemas.openxmlformats.org/officeDocument/2006/customXml" ds:itemID="{E4793835-DB6F-4A1F-B832-9F3831B38021}">
  <ds:schemaRefs/>
</ds:datastoreItem>
</file>

<file path=customXml/itemProps6.xml><?xml version="1.0" encoding="utf-8"?>
<ds:datastoreItem xmlns:ds="http://schemas.openxmlformats.org/officeDocument/2006/customXml" ds:itemID="{3A619683-A55B-4C61-9E92-34C5EBF81F39}">
  <ds:schemaRefs/>
</ds:datastoreItem>
</file>

<file path=customXml/itemProps7.xml><?xml version="1.0" encoding="utf-8"?>
<ds:datastoreItem xmlns:ds="http://schemas.openxmlformats.org/officeDocument/2006/customXml" ds:itemID="{51758900-6668-4AC8-83D3-C3AD2CC4D143}">
  <ds:schemaRefs/>
</ds:datastoreItem>
</file>

<file path=customXml/itemProps8.xml><?xml version="1.0" encoding="utf-8"?>
<ds:datastoreItem xmlns:ds="http://schemas.openxmlformats.org/officeDocument/2006/customXml" ds:itemID="{D1299568-E7AA-48B6-B9E9-9B1545FE8343}">
  <ds:schemaRefs/>
</ds:datastoreItem>
</file>

<file path=customXml/itemProps9.xml><?xml version="1.0" encoding="utf-8"?>
<ds:datastoreItem xmlns:ds="http://schemas.openxmlformats.org/officeDocument/2006/customXml" ds:itemID="{92C90F7B-C5EE-497F-8940-A18B4E0B94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Contratos</vt:lpstr>
      <vt:lpstr>01_rel_caracteristicas_gerais</vt:lpstr>
      <vt:lpstr>regiaoxcentro</vt:lpstr>
      <vt:lpstr>Contratos_Vigentes_Materiais</vt:lpstr>
      <vt:lpstr>Contratos_Vigentes</vt:lpstr>
      <vt:lpstr>Historico_Pedidos</vt:lpstr>
      <vt:lpstr>Materiais_Elegiveis</vt:lpstr>
      <vt:lpstr>Faixas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MIRIANE Barros</cp:lastModifiedBy>
  <dcterms:created xsi:type="dcterms:W3CDTF">2021-06-15T13:49:25Z</dcterms:created>
  <dcterms:modified xsi:type="dcterms:W3CDTF">2021-09-21T02:34:01Z</dcterms:modified>
</cp:coreProperties>
</file>