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ИИиКТ\"/>
    </mc:Choice>
  </mc:AlternateContent>
  <xr:revisionPtr revIDLastSave="0" documentId="8_{A3C0B86D-FCE9-4845-BABD-3485C959A5C9}" xr6:coauthVersionLast="47" xr6:coauthVersionMax="47" xr10:uidLastSave="{00000000-0000-0000-0000-000000000000}"/>
  <bookViews>
    <workbookView xWindow="-110" yWindow="-110" windowWidth="18020" windowHeight="11020" activeTab="1" xr2:uid="{EDD602C5-47EE-49C8-B9A8-A1DC7966D68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P14" i="2"/>
  <c r="P13" i="2"/>
  <c r="P12" i="2"/>
  <c r="P11" i="2"/>
  <c r="P10" i="2"/>
  <c r="P9" i="2"/>
  <c r="L13" i="2"/>
  <c r="L2" i="2"/>
  <c r="L3" i="2"/>
  <c r="L4" i="2"/>
  <c r="L5" i="2"/>
  <c r="L6" i="2"/>
  <c r="L7" i="2"/>
  <c r="L8" i="2"/>
  <c r="L9" i="2"/>
  <c r="L10" i="2"/>
  <c r="L11" i="2"/>
  <c r="L12" i="2"/>
  <c r="M24" i="2"/>
  <c r="M23" i="2"/>
  <c r="M22" i="2"/>
  <c r="M21" i="2"/>
  <c r="M20" i="2"/>
  <c r="M19" i="2"/>
  <c r="M18" i="2"/>
  <c r="M17" i="2"/>
  <c r="M16" i="2"/>
  <c r="M15" i="2"/>
  <c r="M14" i="2"/>
  <c r="M13" i="2"/>
  <c r="N6" i="2"/>
  <c r="N5" i="2"/>
  <c r="N4" i="2"/>
  <c r="N3" i="2"/>
  <c r="N2" i="2"/>
  <c r="O24" i="2"/>
  <c r="O23" i="2"/>
  <c r="O22" i="2"/>
  <c r="O21" i="2"/>
  <c r="O20" i="2"/>
  <c r="O19" i="2"/>
  <c r="N7" i="2"/>
  <c r="K24" i="2"/>
  <c r="K23" i="2"/>
  <c r="K22" i="2"/>
  <c r="K21" i="2"/>
  <c r="K20" i="2"/>
  <c r="K19" i="2"/>
  <c r="K18" i="2"/>
  <c r="K17" i="2"/>
  <c r="K16" i="2"/>
  <c r="J10" i="2"/>
  <c r="J9" i="2"/>
  <c r="J8" i="2"/>
  <c r="J7" i="2"/>
  <c r="J6" i="2"/>
  <c r="J5" i="2"/>
  <c r="J4" i="2"/>
  <c r="J3" i="2"/>
  <c r="J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18" i="2"/>
  <c r="H17" i="2"/>
  <c r="H16" i="2"/>
  <c r="H15" i="2"/>
  <c r="H14" i="2"/>
  <c r="H13" i="2"/>
  <c r="H12" i="2"/>
  <c r="H11" i="2"/>
  <c r="H10" i="2"/>
  <c r="H9" i="2"/>
  <c r="H8" i="2"/>
  <c r="G22" i="2"/>
  <c r="G21" i="2"/>
  <c r="G20" i="2"/>
  <c r="G19" i="2"/>
  <c r="G18" i="2"/>
  <c r="G17" i="2"/>
  <c r="G16" i="2"/>
  <c r="F10" i="2"/>
  <c r="F9" i="2"/>
  <c r="F8" i="2"/>
  <c r="F7" i="2"/>
  <c r="F6" i="2"/>
  <c r="F5" i="2"/>
  <c r="F4" i="2"/>
  <c r="E23" i="2"/>
  <c r="E22" i="2"/>
  <c r="E21" i="2"/>
  <c r="E20" i="2"/>
  <c r="E19" i="2"/>
  <c r="E18" i="2"/>
  <c r="E17" i="2"/>
  <c r="E16" i="2"/>
  <c r="E15" i="2"/>
  <c r="D11" i="2"/>
  <c r="D10" i="2"/>
  <c r="D9" i="2"/>
  <c r="D8" i="2"/>
  <c r="D7" i="2"/>
  <c r="D6" i="2"/>
  <c r="D5" i="2"/>
  <c r="D4" i="2"/>
  <c r="D3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14" i="1"/>
  <c r="G13" i="1"/>
  <c r="G12" i="1"/>
  <c r="G11" i="1"/>
  <c r="G10" i="1"/>
  <c r="F14" i="1"/>
  <c r="F13" i="1"/>
  <c r="F12" i="1"/>
  <c r="F11" i="1"/>
  <c r="F10" i="1"/>
  <c r="E26" i="1"/>
  <c r="E25" i="1"/>
  <c r="E24" i="1"/>
  <c r="E23" i="1"/>
  <c r="E22" i="1"/>
  <c r="E21" i="1"/>
  <c r="E20" i="1"/>
  <c r="E19" i="1"/>
  <c r="E18" i="1"/>
  <c r="D10" i="1"/>
  <c r="D9" i="1"/>
  <c r="D8" i="1"/>
  <c r="D7" i="1"/>
  <c r="D6" i="1"/>
  <c r="D5" i="1"/>
  <c r="D4" i="1"/>
  <c r="D3" i="1"/>
  <c r="D2" i="1"/>
  <c r="C18" i="1"/>
  <c r="C17" i="1"/>
  <c r="C16" i="1"/>
  <c r="C15" i="1"/>
  <c r="C14" i="1"/>
  <c r="C13" i="1"/>
  <c r="C12" i="1"/>
  <c r="C11" i="1"/>
  <c r="C10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<sst xmlns="http://schemas.openxmlformats.org/spreadsheetml/2006/main" count="23" uniqueCount="21">
  <si>
    <t>x</t>
  </si>
  <si>
    <t>y1</t>
  </si>
  <si>
    <t>y2</t>
  </si>
  <si>
    <t>y3</t>
  </si>
  <si>
    <t>y4</t>
  </si>
  <si>
    <t>y5</t>
  </si>
  <si>
    <t>y6</t>
  </si>
  <si>
    <t>у2</t>
  </si>
  <si>
    <t>у3</t>
  </si>
  <si>
    <t>у4</t>
  </si>
  <si>
    <t>у5</t>
  </si>
  <si>
    <t>у6</t>
  </si>
  <si>
    <t>у7</t>
  </si>
  <si>
    <t>у8</t>
  </si>
  <si>
    <t>у9</t>
  </si>
  <si>
    <t>у10</t>
  </si>
  <si>
    <t>у11</t>
  </si>
  <si>
    <t>y12</t>
  </si>
  <si>
    <t>y13</t>
  </si>
  <si>
    <t>y14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</si>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</sst>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>
                  <a:tint val="50000"/>
                </a:schemeClr>
              </a:solidFill>
            </a:ln>
            <a:effectLst>
              <a:glow rad="139700">
                <a:schemeClr val="accent4">
                  <a:tint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A8-40EA-AB8C-16D92C728833}"/>
            </c:ext>
          </c:extLst>
        </c:ser>
        <c:ser>
          <c:idx val="1"/>
          <c:order val="1"/>
          <c:spPr>
            <a:ln w="22225" cap="rnd">
              <a:solidFill>
                <a:schemeClr val="accent4">
                  <a:tint val="70000"/>
                </a:schemeClr>
              </a:solidFill>
            </a:ln>
            <a:effectLst>
              <a:glow rad="139700">
                <a:schemeClr val="accent4">
                  <a:tint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A8-40EA-AB8C-16D92C728833}"/>
            </c:ext>
          </c:extLst>
        </c:ser>
        <c:ser>
          <c:idx val="2"/>
          <c:order val="2"/>
          <c:spPr>
            <a:ln w="22225" cap="rnd">
              <a:solidFill>
                <a:schemeClr val="accent4">
                  <a:tint val="90000"/>
                </a:schemeClr>
              </a:solidFill>
            </a:ln>
            <a:effectLst>
              <a:glow rad="139700">
                <a:schemeClr val="accent4">
                  <a:tint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A8-40EA-AB8C-16D92C728833}"/>
            </c:ext>
          </c:extLst>
        </c:ser>
        <c:ser>
          <c:idx val="3"/>
          <c:order val="3"/>
          <c:spPr>
            <a:ln w="22225" cap="rnd">
              <a:solidFill>
                <a:schemeClr val="accent4">
                  <a:shade val="90000"/>
                </a:schemeClr>
              </a:solidFill>
            </a:ln>
            <a:effectLst>
              <a:glow rad="139700">
                <a:schemeClr val="accent4">
                  <a:shade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A8-40EA-AB8C-16D92C728833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shade val="70000"/>
                </a:schemeClr>
              </a:solidFill>
            </a:ln>
            <a:effectLst>
              <a:glow rad="139700">
                <a:schemeClr val="accent4">
                  <a:shade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A8-40EA-AB8C-16D92C728833}"/>
            </c:ext>
          </c:extLst>
        </c:ser>
        <c:ser>
          <c:idx val="5"/>
          <c:order val="5"/>
          <c:spPr>
            <a:ln w="22225" cap="rnd">
              <a:solidFill>
                <a:schemeClr val="accent4">
                  <a:shade val="50000"/>
                </a:schemeClr>
              </a:solidFill>
            </a:ln>
            <a:effectLst>
              <a:glow rad="139700">
                <a:schemeClr val="accent4">
                  <a:shade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A8-40EA-AB8C-16D92C72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75216"/>
        <c:axId val="679946512"/>
      </c:scatterChart>
      <c:valAx>
        <c:axId val="6798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946512"/>
        <c:crosses val="autoZero"/>
        <c:crossBetween val="midCat"/>
      </c:valAx>
      <c:valAx>
        <c:axId val="679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7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>
                  <a:tint val="39000"/>
                </a:schemeClr>
              </a:solidFill>
            </a:ln>
            <a:effectLst>
              <a:glow rad="139700">
                <a:schemeClr val="accent4">
                  <a:tint val="39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39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39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Лист2!$B$2:$B$24</c:f>
              <c:numCache>
                <c:formatCode>General</c:formatCode>
                <c:ptCount val="23"/>
                <c:pt idx="0">
                  <c:v>5</c:v>
                </c:pt>
                <c:pt idx="1">
                  <c:v>5.17</c:v>
                </c:pt>
                <c:pt idx="2">
                  <c:v>5.94</c:v>
                </c:pt>
                <c:pt idx="3">
                  <c:v>6.34</c:v>
                </c:pt>
                <c:pt idx="4">
                  <c:v>6.47</c:v>
                </c:pt>
                <c:pt idx="5">
                  <c:v>6.76</c:v>
                </c:pt>
                <c:pt idx="6">
                  <c:v>7.02</c:v>
                </c:pt>
                <c:pt idx="7">
                  <c:v>7.45</c:v>
                </c:pt>
                <c:pt idx="8">
                  <c:v>7.52</c:v>
                </c:pt>
                <c:pt idx="9">
                  <c:v>7.76</c:v>
                </c:pt>
                <c:pt idx="10">
                  <c:v>7.94</c:v>
                </c:pt>
                <c:pt idx="11">
                  <c:v>8</c:v>
                </c:pt>
                <c:pt idx="12">
                  <c:v>7.94</c:v>
                </c:pt>
                <c:pt idx="13">
                  <c:v>7.76</c:v>
                </c:pt>
                <c:pt idx="14">
                  <c:v>7.52</c:v>
                </c:pt>
                <c:pt idx="15">
                  <c:v>7.45</c:v>
                </c:pt>
                <c:pt idx="16">
                  <c:v>7.02</c:v>
                </c:pt>
                <c:pt idx="17">
                  <c:v>6.76</c:v>
                </c:pt>
                <c:pt idx="18">
                  <c:v>6.47</c:v>
                </c:pt>
                <c:pt idx="19">
                  <c:v>6.34</c:v>
                </c:pt>
                <c:pt idx="20">
                  <c:v>5.94</c:v>
                </c:pt>
                <c:pt idx="21">
                  <c:v>5.17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1-4EF5-A3E0-A86977D8AF93}"/>
            </c:ext>
          </c:extLst>
        </c:ser>
        <c:ser>
          <c:idx val="1"/>
          <c:order val="1"/>
          <c:spPr>
            <a:ln w="22225" cap="rnd">
              <a:solidFill>
                <a:schemeClr val="accent4">
                  <a:tint val="48000"/>
                </a:schemeClr>
              </a:solidFill>
            </a:ln>
            <a:effectLst>
              <a:glow rad="139700">
                <a:schemeClr val="accent4">
                  <a:tint val="4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4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4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Лист2!$C$2:$C$24</c:f>
              <c:numCache>
                <c:formatCode>General</c:formatCode>
                <c:ptCount val="23"/>
                <c:pt idx="0">
                  <c:v>5</c:v>
                </c:pt>
                <c:pt idx="1">
                  <c:v>4.7699999999999996</c:v>
                </c:pt>
                <c:pt idx="2">
                  <c:v>3.75</c:v>
                </c:pt>
                <c:pt idx="3">
                  <c:v>3.21</c:v>
                </c:pt>
                <c:pt idx="4">
                  <c:v>3.04</c:v>
                </c:pt>
                <c:pt idx="5">
                  <c:v>2.65</c:v>
                </c:pt>
                <c:pt idx="6">
                  <c:v>2.31</c:v>
                </c:pt>
                <c:pt idx="7">
                  <c:v>1.73</c:v>
                </c:pt>
                <c:pt idx="8">
                  <c:v>1.64</c:v>
                </c:pt>
                <c:pt idx="9">
                  <c:v>1.33</c:v>
                </c:pt>
                <c:pt idx="10">
                  <c:v>1.08</c:v>
                </c:pt>
                <c:pt idx="11">
                  <c:v>1</c:v>
                </c:pt>
                <c:pt idx="12">
                  <c:v>1.08</c:v>
                </c:pt>
                <c:pt idx="13">
                  <c:v>1.33</c:v>
                </c:pt>
                <c:pt idx="14">
                  <c:v>1.64</c:v>
                </c:pt>
                <c:pt idx="15">
                  <c:v>1.73</c:v>
                </c:pt>
                <c:pt idx="16">
                  <c:v>2.31</c:v>
                </c:pt>
                <c:pt idx="17">
                  <c:v>2.65</c:v>
                </c:pt>
                <c:pt idx="18">
                  <c:v>3.04</c:v>
                </c:pt>
                <c:pt idx="19">
                  <c:v>3.21</c:v>
                </c:pt>
                <c:pt idx="20">
                  <c:v>3.75</c:v>
                </c:pt>
                <c:pt idx="21">
                  <c:v>4.7699999999999996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1-4EF5-A3E0-A86977D8AF93}"/>
            </c:ext>
          </c:extLst>
        </c:ser>
        <c:ser>
          <c:idx val="2"/>
          <c:order val="2"/>
          <c:spPr>
            <a:ln w="22225" cap="rnd">
              <a:solidFill>
                <a:schemeClr val="accent4">
                  <a:tint val="57000"/>
                </a:schemeClr>
              </a:solidFill>
            </a:ln>
            <a:effectLst>
              <a:glow rad="139700">
                <a:schemeClr val="accent4">
                  <a:tint val="5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Лист2!$D$2:$D$24</c:f>
              <c:numCache>
                <c:formatCode>General</c:formatCode>
                <c:ptCount val="23"/>
                <c:pt idx="1">
                  <c:v>5.12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1-4EF5-A3E0-A86977D8AF93}"/>
            </c:ext>
          </c:extLst>
        </c:ser>
        <c:ser>
          <c:idx val="3"/>
          <c:order val="3"/>
          <c:spPr>
            <a:ln w="22225" cap="rnd">
              <a:solidFill>
                <a:schemeClr val="accent4">
                  <a:tint val="65000"/>
                </a:schemeClr>
              </a:solidFill>
            </a:ln>
            <a:effectLst>
              <a:glow rad="139700">
                <a:schemeClr val="accent4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Лист2!$E$2:$E$24</c:f>
              <c:numCache>
                <c:formatCode>General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81-4EF5-A3E0-A86977D8AF93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tint val="74000"/>
                </a:schemeClr>
              </a:solidFill>
            </a:ln>
            <a:effectLst>
              <a:glow rad="139700">
                <a:schemeClr val="accent4">
                  <a:tint val="74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4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4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Лист2!$F$2:$F$24</c:f>
              <c:numCache>
                <c:formatCode>General</c:formatCode>
                <c:ptCount val="23"/>
                <c:pt idx="2">
                  <c:v>5.76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81-4EF5-A3E0-A86977D8AF93}"/>
            </c:ext>
          </c:extLst>
        </c:ser>
        <c:ser>
          <c:idx val="5"/>
          <c:order val="5"/>
          <c:spPr>
            <a:ln w="22225" cap="rnd">
              <a:solidFill>
                <a:schemeClr val="accent4">
                  <a:tint val="83000"/>
                </a:schemeClr>
              </a:solidFill>
            </a:ln>
            <a:effectLst>
              <a:glow rad="139700">
                <a:schemeClr val="accent4">
                  <a:tint val="8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8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8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Лист2!$G$2:$G$24</c:f>
              <c:numCache>
                <c:formatCode>General</c:formatCode>
                <c:ptCount val="23"/>
                <c:pt idx="14">
                  <c:v>7.56</c:v>
                </c:pt>
                <c:pt idx="15">
                  <c:v>8</c:v>
                </c:pt>
                <c:pt idx="16">
                  <c:v>9</c:v>
                </c:pt>
                <c:pt idx="17">
                  <c:v>8.75</c:v>
                </c:pt>
                <c:pt idx="18">
                  <c:v>8</c:v>
                </c:pt>
                <c:pt idx="19">
                  <c:v>7.56</c:v>
                </c:pt>
                <c:pt idx="20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81-4EF5-A3E0-A86977D8AF93}"/>
            </c:ext>
          </c:extLst>
        </c:ser>
        <c:ser>
          <c:idx val="6"/>
          <c:order val="6"/>
          <c:spPr>
            <a:ln w="22225" cap="rnd">
              <a:solidFill>
                <a:schemeClr val="accent4">
                  <a:tint val="92000"/>
                </a:schemeClr>
              </a:solidFill>
            </a:ln>
            <a:effectLst>
              <a:glow rad="139700">
                <a:schemeClr val="accent4">
                  <a:tint val="9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Лист2!$H$2:$H$24</c:f>
              <c:numCache>
                <c:formatCode>General</c:formatCode>
                <c:ptCount val="23"/>
                <c:pt idx="6">
                  <c:v>2.11</c:v>
                </c:pt>
                <c:pt idx="7">
                  <c:v>-1</c:v>
                </c:pt>
                <c:pt idx="8">
                  <c:v>-1.52</c:v>
                </c:pt>
                <c:pt idx="9">
                  <c:v>-3.22</c:v>
                </c:pt>
                <c:pt idx="10">
                  <c:v>-4.5599999999999996</c:v>
                </c:pt>
                <c:pt idx="11">
                  <c:v>-5</c:v>
                </c:pt>
                <c:pt idx="12">
                  <c:v>-4.5599999999999996</c:v>
                </c:pt>
                <c:pt idx="13">
                  <c:v>-3.22</c:v>
                </c:pt>
                <c:pt idx="14">
                  <c:v>-1.52</c:v>
                </c:pt>
                <c:pt idx="15">
                  <c:v>-1</c:v>
                </c:pt>
                <c:pt idx="1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81-4EF5-A3E0-A86977D8AF93}"/>
            </c:ext>
          </c:extLst>
        </c:ser>
        <c:ser>
          <c:idx val="7"/>
          <c:order val="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Лист2!$I$2:$I$24</c:f>
              <c:numCache>
                <c:formatCode>General</c:formatCode>
                <c:ptCount val="23"/>
                <c:pt idx="3">
                  <c:v>3.02</c:v>
                </c:pt>
                <c:pt idx="4">
                  <c:v>2.11</c:v>
                </c:pt>
                <c:pt idx="5">
                  <c:v>0</c:v>
                </c:pt>
                <c:pt idx="6">
                  <c:v>-1.89</c:v>
                </c:pt>
                <c:pt idx="7">
                  <c:v>-5</c:v>
                </c:pt>
                <c:pt idx="8">
                  <c:v>-5.52</c:v>
                </c:pt>
                <c:pt idx="9">
                  <c:v>-7.22</c:v>
                </c:pt>
                <c:pt idx="10">
                  <c:v>-8.56</c:v>
                </c:pt>
                <c:pt idx="11">
                  <c:v>-9</c:v>
                </c:pt>
                <c:pt idx="12">
                  <c:v>-8.56</c:v>
                </c:pt>
                <c:pt idx="13">
                  <c:v>-7.22</c:v>
                </c:pt>
                <c:pt idx="14">
                  <c:v>-5.52</c:v>
                </c:pt>
                <c:pt idx="15">
                  <c:v>-5</c:v>
                </c:pt>
                <c:pt idx="16">
                  <c:v>-1.89</c:v>
                </c:pt>
                <c:pt idx="17">
                  <c:v>0</c:v>
                </c:pt>
                <c:pt idx="18">
                  <c:v>2.11</c:v>
                </c:pt>
                <c:pt idx="1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81-4EF5-A3E0-A86977D8AF93}"/>
            </c:ext>
          </c:extLst>
        </c:ser>
        <c:ser>
          <c:idx val="8"/>
          <c:order val="8"/>
          <c:spPr>
            <a:ln w="22225" cap="rnd">
              <a:solidFill>
                <a:schemeClr val="accent4">
                  <a:shade val="91000"/>
                </a:schemeClr>
              </a:solidFill>
            </a:ln>
            <a:effectLst>
              <a:glow rad="139700">
                <a:schemeClr val="accent4">
                  <a:shade val="91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1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1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Лист2!$J$2:$J$24</c:f>
              <c:numCache>
                <c:formatCode>General</c:formatCode>
                <c:ptCount val="23"/>
                <c:pt idx="0">
                  <c:v>-7</c:v>
                </c:pt>
                <c:pt idx="1">
                  <c:v>-6.9</c:v>
                </c:pt>
                <c:pt idx="2">
                  <c:v>-6.49</c:v>
                </c:pt>
                <c:pt idx="3">
                  <c:v>-6.3</c:v>
                </c:pt>
                <c:pt idx="4">
                  <c:v>-6.25</c:v>
                </c:pt>
                <c:pt idx="5">
                  <c:v>-6.14</c:v>
                </c:pt>
                <c:pt idx="6">
                  <c:v>-6.06</c:v>
                </c:pt>
                <c:pt idx="7">
                  <c:v>-6</c:v>
                </c:pt>
                <c:pt idx="8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81-4EF5-A3E0-A86977D8AF9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shade val="82000"/>
                </a:schemeClr>
              </a:solidFill>
            </a:ln>
            <a:effectLst>
              <a:glow rad="139700">
                <a:schemeClr val="accent4">
                  <a:shade val="8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8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8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Лист2!$K$2:$K$24</c:f>
              <c:numCache>
                <c:formatCode>General</c:formatCode>
                <c:ptCount val="23"/>
                <c:pt idx="14">
                  <c:v>-6</c:v>
                </c:pt>
                <c:pt idx="15">
                  <c:v>-6</c:v>
                </c:pt>
                <c:pt idx="16">
                  <c:v>-6.06</c:v>
                </c:pt>
                <c:pt idx="17">
                  <c:v>-6.14</c:v>
                </c:pt>
                <c:pt idx="18">
                  <c:v>-6.25</c:v>
                </c:pt>
                <c:pt idx="19">
                  <c:v>-6.3</c:v>
                </c:pt>
                <c:pt idx="20">
                  <c:v>-6.49</c:v>
                </c:pt>
                <c:pt idx="21">
                  <c:v>-6.9</c:v>
                </c:pt>
                <c:pt idx="22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81-4EF5-A3E0-A86977D8AF93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shade val="73000"/>
                </a:schemeClr>
              </a:solidFill>
            </a:ln>
            <a:effectLst>
              <a:glow rad="139700">
                <a:schemeClr val="accent4">
                  <a:shade val="7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Лист2!$L$2:$L$24</c:f>
              <c:numCache>
                <c:formatCode>General</c:formatCode>
                <c:ptCount val="23"/>
                <c:pt idx="0">
                  <c:v>-10</c:v>
                </c:pt>
                <c:pt idx="1">
                  <c:v>-10.130000000000001</c:v>
                </c:pt>
                <c:pt idx="2">
                  <c:v>-10.64</c:v>
                </c:pt>
                <c:pt idx="3">
                  <c:v>-10.84</c:v>
                </c:pt>
                <c:pt idx="4">
                  <c:v>-10.89</c:v>
                </c:pt>
                <c:pt idx="5">
                  <c:v>-10.97</c:v>
                </c:pt>
                <c:pt idx="6">
                  <c:v>-11</c:v>
                </c:pt>
                <c:pt idx="7">
                  <c:v>-10.89</c:v>
                </c:pt>
                <c:pt idx="8">
                  <c:v>-10.84</c:v>
                </c:pt>
                <c:pt idx="9">
                  <c:v>-10.56</c:v>
                </c:pt>
                <c:pt idx="10">
                  <c:v>-10</c:v>
                </c:pt>
                <c:pt idx="11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81-4EF5-A3E0-A86977D8AF93}"/>
            </c:ext>
          </c:extLst>
        </c:ser>
        <c:ser>
          <c:idx val="11"/>
          <c:order val="11"/>
          <c:spPr>
            <a:ln w="22225" cap="rnd">
              <a:solidFill>
                <a:schemeClr val="accent4">
                  <a:shade val="65000"/>
                </a:schemeClr>
              </a:solidFill>
            </a:ln>
            <a:effectLst>
              <a:glow rad="139700">
                <a:schemeClr val="accent4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Лист2!$M$2:$M$24</c:f>
              <c:numCache>
                <c:formatCode>General</c:formatCode>
                <c:ptCount val="23"/>
                <c:pt idx="11">
                  <c:v>-9.2200000000000006</c:v>
                </c:pt>
                <c:pt idx="12">
                  <c:v>-10</c:v>
                </c:pt>
                <c:pt idx="13">
                  <c:v>-10.56</c:v>
                </c:pt>
                <c:pt idx="14">
                  <c:v>-10.84</c:v>
                </c:pt>
                <c:pt idx="15">
                  <c:v>-10.89</c:v>
                </c:pt>
                <c:pt idx="16">
                  <c:v>-11</c:v>
                </c:pt>
                <c:pt idx="17">
                  <c:v>-10.97</c:v>
                </c:pt>
                <c:pt idx="18">
                  <c:v>-10.89</c:v>
                </c:pt>
                <c:pt idx="19">
                  <c:v>-10.84</c:v>
                </c:pt>
                <c:pt idx="20">
                  <c:v>-10.64</c:v>
                </c:pt>
                <c:pt idx="21">
                  <c:v>-10.130000000000001</c:v>
                </c:pt>
                <c:pt idx="22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81-4EF5-A3E0-A86977D8AF93}"/>
            </c:ext>
          </c:extLst>
        </c:ser>
        <c:ser>
          <c:idx val="12"/>
          <c:order val="12"/>
          <c:spPr>
            <a:ln w="22225" cap="rnd">
              <a:solidFill>
                <a:schemeClr val="accent4">
                  <a:shade val="56000"/>
                </a:schemeClr>
              </a:solidFill>
            </a:ln>
            <a:effectLst>
              <a:glow rad="139700">
                <a:schemeClr val="accent4">
                  <a:shade val="5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5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Лист2!$N$2:$N$24</c:f>
              <c:numCache>
                <c:formatCode>General</c:formatCode>
                <c:ptCount val="23"/>
                <c:pt idx="0">
                  <c:v>-4</c:v>
                </c:pt>
                <c:pt idx="1">
                  <c:v>-3.24</c:v>
                </c:pt>
                <c:pt idx="2">
                  <c:v>-0.64</c:v>
                </c:pt>
                <c:pt idx="3">
                  <c:v>-0.04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81-4EF5-A3E0-A86977D8AF93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shade val="47000"/>
                </a:schemeClr>
              </a:solidFill>
            </a:ln>
            <a:effectLst>
              <a:glow rad="139700">
                <a:schemeClr val="accent4">
                  <a:shade val="4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4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4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Лист2!$O$2:$O$24</c:f>
              <c:numCache>
                <c:formatCode>General</c:formatCode>
                <c:ptCount val="23"/>
                <c:pt idx="17">
                  <c:v>-0.25</c:v>
                </c:pt>
                <c:pt idx="18">
                  <c:v>0</c:v>
                </c:pt>
                <c:pt idx="19">
                  <c:v>-0.04</c:v>
                </c:pt>
                <c:pt idx="20">
                  <c:v>-0.64</c:v>
                </c:pt>
                <c:pt idx="21">
                  <c:v>-3.24</c:v>
                </c:pt>
                <c:pt idx="22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81-4EF5-A3E0-A86977D8AF93}"/>
            </c:ext>
          </c:extLst>
        </c:ser>
        <c:ser>
          <c:idx val="14"/>
          <c:order val="14"/>
          <c:spPr>
            <a:ln w="22225" cap="rnd">
              <a:solidFill>
                <a:schemeClr val="accent4">
                  <a:shade val="38000"/>
                </a:schemeClr>
              </a:solidFill>
            </a:ln>
            <a:effectLst>
              <a:glow rad="139700">
                <a:schemeClr val="accent4">
                  <a:shade val="3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3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3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Лист2!$P$2:$P$24</c:f>
              <c:numCache>
                <c:formatCode>General</c:formatCode>
                <c:ptCount val="23"/>
                <c:pt idx="7">
                  <c:v>4</c:v>
                </c:pt>
                <c:pt idx="8">
                  <c:v>3.74</c:v>
                </c:pt>
                <c:pt idx="9">
                  <c:v>2.89</c:v>
                </c:pt>
                <c:pt idx="10">
                  <c:v>2.2200000000000002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2.89</c:v>
                </c:pt>
                <c:pt idx="14">
                  <c:v>3.74</c:v>
                </c:pt>
                <c:pt idx="1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81-4EF5-A3E0-A86977D8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06720"/>
        <c:axId val="2127309216"/>
      </c:scatterChart>
      <c:valAx>
        <c:axId val="21273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309216"/>
        <c:crosses val="autoZero"/>
        <c:crossBetween val="midCat"/>
      </c:valAx>
      <c:valAx>
        <c:axId val="212730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3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18143</xdr:colOff>
      <xdr:row>1</xdr:row>
      <xdr:rowOff>11792</xdr:rowOff>
    </xdr:from>
    <xdr:to>
      <xdr:col>20</xdr:col>
      <xdr:colOff>9072</xdr:colOff>
      <xdr:row>26</xdr:row>
      <xdr:rowOff>27214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DCEB01-732F-48EC-89B2-C0649B4F3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107071</xdr:colOff>
      <xdr:row>0</xdr:row>
      <xdr:rowOff>189890</xdr:rowOff>
    </xdr:from>
    <xdr:to>
      <xdr:col>29</xdr:col>
      <xdr:colOff>317500</xdr:colOff>
      <xdr:row>53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51E80E-86E1-4848-BFC5-50F3B14F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E92E-ACBD-4532-BE12-48942A6B9DC7}">
  <dimension ref="A1:G26"/>
  <sheetViews>
    <sheetView zoomScale="70" zoomScaleNormal="70" workbookViewId="0">
      <selection activeCell="O29" sqref="O2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-12</v>
      </c>
      <c r="B2">
        <f>(-1/18)*POWER(A2,2)+12</f>
        <v>4</v>
      </c>
      <c r="D2">
        <f>-1/8*POWER(A2+8,2) + 6</f>
        <v>4</v>
      </c>
    </row>
    <row r="3" spans="1:7" x14ac:dyDescent="0.35">
      <c r="A3">
        <v>-11</v>
      </c>
      <c r="B3">
        <f t="shared" ref="B3:B26" si="0">(-1/18)*POWER(A3,2)+12</f>
        <v>5.2777777777777786</v>
      </c>
      <c r="D3">
        <f t="shared" ref="D3:D10" si="1">-1/8*POWER(A3+8,2) + 6</f>
        <v>4.875</v>
      </c>
    </row>
    <row r="4" spans="1:7" x14ac:dyDescent="0.35">
      <c r="A4">
        <v>-10</v>
      </c>
      <c r="B4">
        <f t="shared" si="0"/>
        <v>6.4444444444444446</v>
      </c>
      <c r="D4">
        <f t="shared" si="1"/>
        <v>5.5</v>
      </c>
    </row>
    <row r="5" spans="1:7" x14ac:dyDescent="0.35">
      <c r="A5">
        <v>-9</v>
      </c>
      <c r="B5">
        <f t="shared" si="0"/>
        <v>7.5</v>
      </c>
      <c r="D5">
        <f t="shared" si="1"/>
        <v>5.875</v>
      </c>
    </row>
    <row r="6" spans="1:7" x14ac:dyDescent="0.35">
      <c r="A6">
        <v>-8</v>
      </c>
      <c r="B6">
        <f t="shared" si="0"/>
        <v>8.4444444444444446</v>
      </c>
      <c r="D6">
        <f t="shared" si="1"/>
        <v>6</v>
      </c>
    </row>
    <row r="7" spans="1:7" x14ac:dyDescent="0.3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35">
      <c r="A8">
        <v>-6</v>
      </c>
      <c r="B8">
        <f t="shared" si="0"/>
        <v>10</v>
      </c>
      <c r="D8">
        <f t="shared" si="1"/>
        <v>5.5</v>
      </c>
    </row>
    <row r="9" spans="1:7" x14ac:dyDescent="0.3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35">
      <c r="A10">
        <v>-4</v>
      </c>
      <c r="B10">
        <f t="shared" si="0"/>
        <v>11.111111111111111</v>
      </c>
      <c r="C10">
        <f t="shared" ref="C10:C18" si="2">(-1/8)*POWER(A10,2) + 6</f>
        <v>4</v>
      </c>
      <c r="D10">
        <f t="shared" si="1"/>
        <v>4</v>
      </c>
      <c r="F10">
        <f>2*POWER(A10+3,2) - 9</f>
        <v>-7</v>
      </c>
      <c r="G10">
        <f>1.5*POWER(A10+3,2) - 10</f>
        <v>-8.5</v>
      </c>
    </row>
    <row r="11" spans="1:7" x14ac:dyDescent="0.35">
      <c r="A11">
        <v>-3</v>
      </c>
      <c r="B11">
        <f t="shared" si="0"/>
        <v>11.5</v>
      </c>
      <c r="C11">
        <f t="shared" si="2"/>
        <v>4.875</v>
      </c>
      <c r="F11">
        <f t="shared" ref="F11:F14" si="3">2*POWER(A11+3,2) - 9</f>
        <v>-9</v>
      </c>
      <c r="G11">
        <f t="shared" ref="G11:G14" si="4">1.5*POWER(A11+3,2) - 10</f>
        <v>-10</v>
      </c>
    </row>
    <row r="12" spans="1:7" x14ac:dyDescent="0.3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3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3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3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3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35">
      <c r="A17">
        <v>3</v>
      </c>
      <c r="B17">
        <f t="shared" si="0"/>
        <v>11.5</v>
      </c>
      <c r="C17">
        <f t="shared" si="2"/>
        <v>4.875</v>
      </c>
    </row>
    <row r="18" spans="1:5" x14ac:dyDescent="0.35">
      <c r="A18">
        <v>4</v>
      </c>
      <c r="B18">
        <f t="shared" si="0"/>
        <v>11.111111111111111</v>
      </c>
      <c r="C18">
        <f t="shared" si="2"/>
        <v>4</v>
      </c>
      <c r="E18">
        <f t="shared" ref="E18:E26" si="5">-1/8*POWER(A18-8,2) + 6</f>
        <v>4</v>
      </c>
    </row>
    <row r="19" spans="1:5" x14ac:dyDescent="0.35">
      <c r="A19">
        <v>5</v>
      </c>
      <c r="B19">
        <f t="shared" si="0"/>
        <v>10.611111111111111</v>
      </c>
      <c r="E19">
        <f t="shared" si="5"/>
        <v>4.875</v>
      </c>
    </row>
    <row r="20" spans="1:5" x14ac:dyDescent="0.35">
      <c r="A20">
        <v>6</v>
      </c>
      <c r="B20">
        <f t="shared" si="0"/>
        <v>10</v>
      </c>
      <c r="E20">
        <f t="shared" si="5"/>
        <v>5.5</v>
      </c>
    </row>
    <row r="21" spans="1:5" x14ac:dyDescent="0.3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35">
      <c r="A22">
        <v>8</v>
      </c>
      <c r="B22">
        <f t="shared" si="0"/>
        <v>8.4444444444444446</v>
      </c>
      <c r="E22">
        <f t="shared" si="5"/>
        <v>6</v>
      </c>
    </row>
    <row r="23" spans="1:5" x14ac:dyDescent="0.35">
      <c r="A23">
        <v>9</v>
      </c>
      <c r="B23">
        <f t="shared" si="0"/>
        <v>7.5</v>
      </c>
      <c r="E23">
        <f t="shared" si="5"/>
        <v>5.875</v>
      </c>
    </row>
    <row r="24" spans="1:5" x14ac:dyDescent="0.3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3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3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B3BC-C1FF-4060-AB19-6EC72DA9C9C0}">
  <dimension ref="A1:P24"/>
  <sheetViews>
    <sheetView tabSelected="1" zoomScale="40" zoomScaleNormal="40" workbookViewId="0">
      <selection activeCell="AI22" sqref="AI22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>
        <v>-7</v>
      </c>
      <c r="B2">
        <f>ROUND((-3/49)*POWER(A2,2) + 8, 2)</f>
        <v>5</v>
      </c>
      <c r="C2">
        <f>ROUND(4/49 * POWER(A2,2) + 1,2)</f>
        <v>5</v>
      </c>
      <c r="J2">
        <f>ROUND(-1/16 * POWER(A2+3,2)-6,2)</f>
        <v>-7</v>
      </c>
      <c r="L2">
        <f>ROUND(1/9 * POWER(A2 + 4,2) - 11,2)</f>
        <v>-10</v>
      </c>
      <c r="N2">
        <f t="shared" ref="N2:N6" si="0">ROUND(-POWER(A2 + 5,2),2)</f>
        <v>-4</v>
      </c>
    </row>
    <row r="3" spans="1:16" x14ac:dyDescent="0.35">
      <c r="A3">
        <v>-6.8</v>
      </c>
      <c r="B3">
        <f t="shared" ref="B3:B24" si="1">ROUND((-3/49)*POWER(A3,2) + 8, 2)</f>
        <v>5.17</v>
      </c>
      <c r="C3">
        <f t="shared" ref="C3:C24" si="2">ROUND(4/49 * POWER(A3,2) + 1,2)</f>
        <v>4.7699999999999996</v>
      </c>
      <c r="D3">
        <f>ROUND((-0.75*POWER(A3+4,2))+11,2)</f>
        <v>5.12</v>
      </c>
      <c r="J3">
        <f t="shared" ref="J3:J10" si="3">ROUND(-1/16 * POWER(A3+3,2)-6,2)</f>
        <v>-6.9</v>
      </c>
      <c r="L3">
        <f t="shared" ref="L3:L13" si="4">ROUND(1/9 * POWER(A3 + 4,2) - 11,2)</f>
        <v>-10.130000000000001</v>
      </c>
      <c r="N3">
        <f t="shared" si="0"/>
        <v>-3.24</v>
      </c>
    </row>
    <row r="4" spans="1:16" x14ac:dyDescent="0.35">
      <c r="A4">
        <v>-5.8</v>
      </c>
      <c r="B4">
        <f t="shared" si="1"/>
        <v>5.94</v>
      </c>
      <c r="C4">
        <f t="shared" si="2"/>
        <v>3.75</v>
      </c>
      <c r="D4">
        <f t="shared" ref="D4:D11" si="5">ROUND((-0.75*POWER(A4+4,2))+11,2)</f>
        <v>8.57</v>
      </c>
      <c r="F4">
        <f>ROUND(-(POWER(A4+4,2))+9,2)</f>
        <v>5.76</v>
      </c>
      <c r="J4">
        <f t="shared" si="3"/>
        <v>-6.49</v>
      </c>
      <c r="L4">
        <f t="shared" si="4"/>
        <v>-10.64</v>
      </c>
      <c r="N4">
        <f t="shared" si="0"/>
        <v>-0.64</v>
      </c>
    </row>
    <row r="5" spans="1:16" x14ac:dyDescent="0.35">
      <c r="A5">
        <v>-5.2</v>
      </c>
      <c r="B5">
        <f t="shared" si="1"/>
        <v>6.34</v>
      </c>
      <c r="C5">
        <f t="shared" si="2"/>
        <v>3.21</v>
      </c>
      <c r="D5">
        <f t="shared" si="5"/>
        <v>9.92</v>
      </c>
      <c r="F5">
        <f t="shared" ref="F5:F10" si="6">ROUND(-(POWER(A5+4,2))+9,2)</f>
        <v>7.56</v>
      </c>
      <c r="I5">
        <f>ROUND(4/9 *POWER(A5,2) - 9,2)</f>
        <v>3.02</v>
      </c>
      <c r="J5">
        <f t="shared" si="3"/>
        <v>-6.3</v>
      </c>
      <c r="L5">
        <f t="shared" si="4"/>
        <v>-10.84</v>
      </c>
      <c r="N5">
        <f t="shared" si="0"/>
        <v>-0.04</v>
      </c>
    </row>
    <row r="6" spans="1:16" x14ac:dyDescent="0.35">
      <c r="A6">
        <v>-5</v>
      </c>
      <c r="B6">
        <f t="shared" si="1"/>
        <v>6.47</v>
      </c>
      <c r="C6">
        <f t="shared" si="2"/>
        <v>3.04</v>
      </c>
      <c r="D6">
        <f t="shared" si="5"/>
        <v>10.25</v>
      </c>
      <c r="F6">
        <f t="shared" si="6"/>
        <v>8</v>
      </c>
      <c r="I6">
        <f t="shared" ref="I6:I21" si="7">ROUND(4/9 *POWER(A6,2) - 9,2)</f>
        <v>2.11</v>
      </c>
      <c r="J6">
        <f t="shared" si="3"/>
        <v>-6.25</v>
      </c>
      <c r="L6">
        <f t="shared" si="4"/>
        <v>-10.89</v>
      </c>
      <c r="N6">
        <f t="shared" si="0"/>
        <v>0</v>
      </c>
    </row>
    <row r="7" spans="1:16" x14ac:dyDescent="0.35">
      <c r="A7">
        <v>-4.5</v>
      </c>
      <c r="B7">
        <f t="shared" si="1"/>
        <v>6.76</v>
      </c>
      <c r="C7">
        <f t="shared" si="2"/>
        <v>2.65</v>
      </c>
      <c r="D7">
        <f t="shared" si="5"/>
        <v>10.81</v>
      </c>
      <c r="F7">
        <f t="shared" si="6"/>
        <v>8.75</v>
      </c>
      <c r="I7">
        <f t="shared" si="7"/>
        <v>0</v>
      </c>
      <c r="J7">
        <f t="shared" si="3"/>
        <v>-6.14</v>
      </c>
      <c r="L7">
        <f t="shared" si="4"/>
        <v>-10.97</v>
      </c>
      <c r="N7">
        <f>ROUND(-POWER(A7 + 5,2),2)</f>
        <v>-0.25</v>
      </c>
    </row>
    <row r="8" spans="1:16" x14ac:dyDescent="0.35">
      <c r="A8">
        <v>-4</v>
      </c>
      <c r="B8">
        <f t="shared" si="1"/>
        <v>7.02</v>
      </c>
      <c r="C8">
        <f t="shared" si="2"/>
        <v>2.31</v>
      </c>
      <c r="D8">
        <f t="shared" si="5"/>
        <v>11</v>
      </c>
      <c r="F8">
        <f t="shared" si="6"/>
        <v>9</v>
      </c>
      <c r="H8">
        <f>ROUND(4/9 *POWER(A8,2) - 5,2)</f>
        <v>2.11</v>
      </c>
      <c r="I8">
        <f t="shared" si="7"/>
        <v>-1.89</v>
      </c>
      <c r="J8">
        <f t="shared" si="3"/>
        <v>-6.06</v>
      </c>
      <c r="L8">
        <f t="shared" si="4"/>
        <v>-11</v>
      </c>
    </row>
    <row r="9" spans="1:16" x14ac:dyDescent="0.35">
      <c r="A9">
        <v>-3</v>
      </c>
      <c r="B9">
        <f t="shared" si="1"/>
        <v>7.45</v>
      </c>
      <c r="C9">
        <f t="shared" si="2"/>
        <v>1.73</v>
      </c>
      <c r="D9">
        <f t="shared" si="5"/>
        <v>10.25</v>
      </c>
      <c r="F9">
        <f t="shared" si="6"/>
        <v>8</v>
      </c>
      <c r="H9">
        <f t="shared" ref="H9:H18" si="8">ROUND(4/9 *POWER(A9,2) - 5,2)</f>
        <v>-1</v>
      </c>
      <c r="I9">
        <f t="shared" si="7"/>
        <v>-5</v>
      </c>
      <c r="J9">
        <f t="shared" si="3"/>
        <v>-6</v>
      </c>
      <c r="L9">
        <f t="shared" si="4"/>
        <v>-10.89</v>
      </c>
      <c r="P9">
        <f>ROUND(2/9 * POWER(A9,2)+2,2)</f>
        <v>4</v>
      </c>
    </row>
    <row r="10" spans="1:16" x14ac:dyDescent="0.35">
      <c r="A10">
        <v>-2.8</v>
      </c>
      <c r="B10">
        <f t="shared" si="1"/>
        <v>7.52</v>
      </c>
      <c r="C10">
        <f t="shared" si="2"/>
        <v>1.64</v>
      </c>
      <c r="D10">
        <f t="shared" si="5"/>
        <v>9.92</v>
      </c>
      <c r="F10">
        <f t="shared" si="6"/>
        <v>7.56</v>
      </c>
      <c r="H10">
        <f t="shared" si="8"/>
        <v>-1.52</v>
      </c>
      <c r="I10">
        <f t="shared" si="7"/>
        <v>-5.52</v>
      </c>
      <c r="J10">
        <f t="shared" si="3"/>
        <v>-6</v>
      </c>
      <c r="L10">
        <f t="shared" si="4"/>
        <v>-10.84</v>
      </c>
      <c r="P10">
        <f t="shared" ref="P10:P17" si="9">ROUND(2/9 * POWER(A10,2)+2,2)</f>
        <v>3.74</v>
      </c>
    </row>
    <row r="11" spans="1:16" x14ac:dyDescent="0.35">
      <c r="A11">
        <v>-2</v>
      </c>
      <c r="B11">
        <f t="shared" si="1"/>
        <v>7.76</v>
      </c>
      <c r="C11">
        <f t="shared" si="2"/>
        <v>1.33</v>
      </c>
      <c r="D11">
        <f t="shared" si="5"/>
        <v>8</v>
      </c>
      <c r="H11">
        <f t="shared" si="8"/>
        <v>-3.22</v>
      </c>
      <c r="I11">
        <f t="shared" si="7"/>
        <v>-7.22</v>
      </c>
      <c r="L11">
        <f t="shared" si="4"/>
        <v>-10.56</v>
      </c>
      <c r="P11">
        <f t="shared" si="9"/>
        <v>2.89</v>
      </c>
    </row>
    <row r="12" spans="1:16" x14ac:dyDescent="0.35">
      <c r="A12">
        <v>-1</v>
      </c>
      <c r="B12">
        <f t="shared" si="1"/>
        <v>7.94</v>
      </c>
      <c r="C12">
        <f t="shared" si="2"/>
        <v>1.08</v>
      </c>
      <c r="H12">
        <f t="shared" si="8"/>
        <v>-4.5599999999999996</v>
      </c>
      <c r="I12">
        <f t="shared" si="7"/>
        <v>-8.56</v>
      </c>
      <c r="L12">
        <f t="shared" si="4"/>
        <v>-10</v>
      </c>
      <c r="P12">
        <f t="shared" si="9"/>
        <v>2.2200000000000002</v>
      </c>
    </row>
    <row r="13" spans="1:16" x14ac:dyDescent="0.35">
      <c r="A13">
        <v>0</v>
      </c>
      <c r="B13">
        <f t="shared" si="1"/>
        <v>8</v>
      </c>
      <c r="C13">
        <f t="shared" si="2"/>
        <v>1</v>
      </c>
      <c r="H13">
        <f t="shared" si="8"/>
        <v>-5</v>
      </c>
      <c r="I13">
        <f t="shared" si="7"/>
        <v>-9</v>
      </c>
      <c r="L13">
        <f t="shared" si="4"/>
        <v>-9.2200000000000006</v>
      </c>
      <c r="M13">
        <f>ROUND(1/9 * POWER(A13 - 4,2) - 11,2)</f>
        <v>-9.2200000000000006</v>
      </c>
      <c r="P13">
        <f t="shared" si="9"/>
        <v>2</v>
      </c>
    </row>
    <row r="14" spans="1:16" x14ac:dyDescent="0.35">
      <c r="A14">
        <v>1</v>
      </c>
      <c r="B14">
        <f t="shared" si="1"/>
        <v>7.94</v>
      </c>
      <c r="C14">
        <f t="shared" si="2"/>
        <v>1.08</v>
      </c>
      <c r="H14">
        <f t="shared" si="8"/>
        <v>-4.5599999999999996</v>
      </c>
      <c r="I14">
        <f t="shared" si="7"/>
        <v>-8.56</v>
      </c>
      <c r="M14">
        <f t="shared" ref="M14:M24" si="10">ROUND(1/9 * POWER(A14 - 4,2) - 11,2)</f>
        <v>-10</v>
      </c>
      <c r="P14">
        <f t="shared" si="9"/>
        <v>2.2200000000000002</v>
      </c>
    </row>
    <row r="15" spans="1:16" x14ac:dyDescent="0.35">
      <c r="A15">
        <v>2</v>
      </c>
      <c r="B15">
        <f t="shared" si="1"/>
        <v>7.76</v>
      </c>
      <c r="C15">
        <f t="shared" si="2"/>
        <v>1.33</v>
      </c>
      <c r="E15">
        <f>ROUND((-0.75*POWER(A15-4,2)+11),2)</f>
        <v>8</v>
      </c>
      <c r="H15">
        <f t="shared" si="8"/>
        <v>-3.22</v>
      </c>
      <c r="I15">
        <f t="shared" si="7"/>
        <v>-7.22</v>
      </c>
      <c r="M15">
        <f t="shared" si="10"/>
        <v>-10.56</v>
      </c>
      <c r="P15">
        <f t="shared" si="9"/>
        <v>2.89</v>
      </c>
    </row>
    <row r="16" spans="1:16" x14ac:dyDescent="0.35">
      <c r="A16">
        <v>2.8</v>
      </c>
      <c r="B16">
        <f t="shared" si="1"/>
        <v>7.52</v>
      </c>
      <c r="C16">
        <f t="shared" si="2"/>
        <v>1.64</v>
      </c>
      <c r="E16">
        <f t="shared" ref="E16:E23" si="11">ROUND((-0.75*POWER(A16-4,2)+11),2)</f>
        <v>9.92</v>
      </c>
      <c r="G16">
        <f>ROUND(-(POWER(A16-4,2))+9,2)</f>
        <v>7.56</v>
      </c>
      <c r="H16">
        <f t="shared" si="8"/>
        <v>-1.52</v>
      </c>
      <c r="I16">
        <f t="shared" si="7"/>
        <v>-5.52</v>
      </c>
      <c r="K16">
        <f>ROUND(-1/16 * POWER(A16-3,2)-6,2)</f>
        <v>-6</v>
      </c>
      <c r="M16">
        <f t="shared" si="10"/>
        <v>-10.84</v>
      </c>
      <c r="P16">
        <f t="shared" si="9"/>
        <v>3.74</v>
      </c>
    </row>
    <row r="17" spans="1:16" x14ac:dyDescent="0.35">
      <c r="A17">
        <v>3</v>
      </c>
      <c r="B17">
        <f t="shared" si="1"/>
        <v>7.45</v>
      </c>
      <c r="C17">
        <f t="shared" si="2"/>
        <v>1.73</v>
      </c>
      <c r="E17">
        <f t="shared" si="11"/>
        <v>10.25</v>
      </c>
      <c r="G17">
        <f t="shared" ref="G17:G22" si="12">ROUND(-(POWER(A17-4,2))+9,2)</f>
        <v>8</v>
      </c>
      <c r="H17">
        <f t="shared" si="8"/>
        <v>-1</v>
      </c>
      <c r="I17">
        <f t="shared" si="7"/>
        <v>-5</v>
      </c>
      <c r="K17">
        <f t="shared" ref="K17:K24" si="13">ROUND(-1/16 * POWER(A17-3,2)-6,2)</f>
        <v>-6</v>
      </c>
      <c r="M17">
        <f t="shared" si="10"/>
        <v>-10.89</v>
      </c>
      <c r="P17">
        <f t="shared" si="9"/>
        <v>4</v>
      </c>
    </row>
    <row r="18" spans="1:16" x14ac:dyDescent="0.35">
      <c r="A18">
        <v>4</v>
      </c>
      <c r="B18">
        <f t="shared" si="1"/>
        <v>7.02</v>
      </c>
      <c r="C18">
        <f t="shared" si="2"/>
        <v>2.31</v>
      </c>
      <c r="E18">
        <f t="shared" si="11"/>
        <v>11</v>
      </c>
      <c r="G18">
        <f t="shared" si="12"/>
        <v>9</v>
      </c>
      <c r="H18">
        <f t="shared" si="8"/>
        <v>2.11</v>
      </c>
      <c r="I18">
        <f t="shared" si="7"/>
        <v>-1.89</v>
      </c>
      <c r="K18">
        <f t="shared" si="13"/>
        <v>-6.06</v>
      </c>
      <c r="M18">
        <f t="shared" si="10"/>
        <v>-11</v>
      </c>
    </row>
    <row r="19" spans="1:16" x14ac:dyDescent="0.35">
      <c r="A19">
        <v>4.5</v>
      </c>
      <c r="B19">
        <f t="shared" si="1"/>
        <v>6.76</v>
      </c>
      <c r="C19">
        <f t="shared" si="2"/>
        <v>2.65</v>
      </c>
      <c r="E19">
        <f t="shared" si="11"/>
        <v>10.81</v>
      </c>
      <c r="G19">
        <f t="shared" si="12"/>
        <v>8.75</v>
      </c>
      <c r="I19">
        <f t="shared" si="7"/>
        <v>0</v>
      </c>
      <c r="K19">
        <f t="shared" si="13"/>
        <v>-6.14</v>
      </c>
      <c r="M19">
        <f t="shared" si="10"/>
        <v>-10.97</v>
      </c>
      <c r="O19">
        <f>ROUND(-POWER(A19 - 5,2),2)</f>
        <v>-0.25</v>
      </c>
    </row>
    <row r="20" spans="1:16" x14ac:dyDescent="0.35">
      <c r="A20">
        <v>5</v>
      </c>
      <c r="B20">
        <f t="shared" si="1"/>
        <v>6.47</v>
      </c>
      <c r="C20">
        <f t="shared" si="2"/>
        <v>3.04</v>
      </c>
      <c r="E20">
        <f t="shared" si="11"/>
        <v>10.25</v>
      </c>
      <c r="G20">
        <f t="shared" si="12"/>
        <v>8</v>
      </c>
      <c r="I20">
        <f t="shared" si="7"/>
        <v>2.11</v>
      </c>
      <c r="K20">
        <f t="shared" si="13"/>
        <v>-6.25</v>
      </c>
      <c r="M20">
        <f t="shared" si="10"/>
        <v>-10.89</v>
      </c>
      <c r="O20">
        <f t="shared" ref="O20:O24" si="14">ROUND(-POWER(A20 - 5,2),2)</f>
        <v>0</v>
      </c>
    </row>
    <row r="21" spans="1:16" x14ac:dyDescent="0.35">
      <c r="A21">
        <v>5.2</v>
      </c>
      <c r="B21">
        <f t="shared" si="1"/>
        <v>6.34</v>
      </c>
      <c r="C21">
        <f t="shared" si="2"/>
        <v>3.21</v>
      </c>
      <c r="E21">
        <f t="shared" si="11"/>
        <v>9.92</v>
      </c>
      <c r="G21">
        <f t="shared" si="12"/>
        <v>7.56</v>
      </c>
      <c r="I21">
        <f t="shared" si="7"/>
        <v>3.02</v>
      </c>
      <c r="K21">
        <f t="shared" si="13"/>
        <v>-6.3</v>
      </c>
      <c r="M21">
        <f t="shared" si="10"/>
        <v>-10.84</v>
      </c>
      <c r="O21">
        <f t="shared" si="14"/>
        <v>-0.04</v>
      </c>
    </row>
    <row r="22" spans="1:16" x14ac:dyDescent="0.35">
      <c r="A22">
        <v>5.8</v>
      </c>
      <c r="B22">
        <f t="shared" si="1"/>
        <v>5.94</v>
      </c>
      <c r="C22">
        <f t="shared" si="2"/>
        <v>3.75</v>
      </c>
      <c r="E22">
        <f t="shared" si="11"/>
        <v>8.57</v>
      </c>
      <c r="G22">
        <f t="shared" si="12"/>
        <v>5.76</v>
      </c>
      <c r="K22">
        <f t="shared" si="13"/>
        <v>-6.49</v>
      </c>
      <c r="M22">
        <f t="shared" si="10"/>
        <v>-10.64</v>
      </c>
      <c r="O22">
        <f t="shared" si="14"/>
        <v>-0.64</v>
      </c>
    </row>
    <row r="23" spans="1:16" x14ac:dyDescent="0.35">
      <c r="A23">
        <v>6.8</v>
      </c>
      <c r="B23">
        <f t="shared" si="1"/>
        <v>5.17</v>
      </c>
      <c r="C23">
        <f t="shared" si="2"/>
        <v>4.7699999999999996</v>
      </c>
      <c r="E23">
        <f t="shared" si="11"/>
        <v>5.12</v>
      </c>
      <c r="K23">
        <f t="shared" si="13"/>
        <v>-6.9</v>
      </c>
      <c r="M23">
        <f t="shared" si="10"/>
        <v>-10.130000000000001</v>
      </c>
      <c r="O23">
        <f t="shared" si="14"/>
        <v>-3.24</v>
      </c>
    </row>
    <row r="24" spans="1:16" x14ac:dyDescent="0.35">
      <c r="A24">
        <v>7</v>
      </c>
      <c r="B24">
        <f t="shared" si="1"/>
        <v>5</v>
      </c>
      <c r="C24">
        <f t="shared" si="2"/>
        <v>5</v>
      </c>
      <c r="K24">
        <f t="shared" si="13"/>
        <v>-7</v>
      </c>
      <c r="M24">
        <f t="shared" si="10"/>
        <v>-10</v>
      </c>
      <c r="O24">
        <f t="shared" si="14"/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2023-01-10T08:26:12Z</dcterms:created>
  <dcterms:modified xsi:type="dcterms:W3CDTF">2023-01-16T19:59:09Z</dcterms:modified>
</cp:coreProperties>
</file>