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arinapedroso/Desktop/projES1/Project_Management/Sprint3/"/>
    </mc:Choice>
  </mc:AlternateContent>
  <xr:revisionPtr revIDLastSave="0" documentId="13_ncr:1_{26318820-1931-C240-9068-CA86D320E5DD}" xr6:coauthVersionLast="47" xr6:coauthVersionMax="47" xr10:uidLastSave="{00000000-0000-0000-0000-000000000000}"/>
  <bookViews>
    <workbookView xWindow="0" yWindow="760" windowWidth="30240" windowHeight="17640" xr2:uid="{2A41CEAD-2BAF-DC40-A131-897DDAF3A5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K16" i="1"/>
  <c r="J16" i="1"/>
  <c r="I16" i="1"/>
  <c r="H16" i="1"/>
  <c r="G16" i="1"/>
  <c r="F16" i="1"/>
  <c r="E16" i="1"/>
  <c r="K15" i="1"/>
  <c r="J15" i="1"/>
  <c r="I15" i="1"/>
  <c r="H15" i="1"/>
  <c r="G15" i="1"/>
  <c r="F15" i="1"/>
  <c r="E15" i="1"/>
  <c r="D16" i="1" l="1"/>
  <c r="D17" i="1" l="1"/>
  <c r="K17" i="1" s="1"/>
  <c r="J17" i="1"/>
  <c r="F17" i="1"/>
  <c r="H17" i="1"/>
  <c r="I17" i="1"/>
  <c r="G17" i="1" l="1"/>
</calcChain>
</file>

<file path=xl/sharedStrings.xml><?xml version="1.0" encoding="utf-8"?>
<sst xmlns="http://schemas.openxmlformats.org/spreadsheetml/2006/main" count="24" uniqueCount="24">
  <si>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</si>
  <si>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</si>
  <si>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</si>
  <si>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</si>
  <si>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</si>
  <si>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</si>
  <si>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</si>
  <si>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</si>
  <si>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</si>
  <si>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</si>
  <si>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</si>
  <si>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Get feedback from the teacher about the chosen User Stories</t>
  </si>
  <si>
    <t>Completed Effort</t>
  </si>
  <si>
    <t>Remaining Effort</t>
  </si>
  <si>
    <t>Ideal Burndown</t>
  </si>
  <si>
    <t>Sprint Burndown Chart - Week 3</t>
  </si>
  <si>
    <t>Read the class powerpoints for a better undersanting of code smells</t>
  </si>
  <si>
    <t>Read the class powerpoints for a better undersanting of design patterns</t>
  </si>
  <si>
    <t>Read the class powerpoints for a better undersanting of use case diagrams</t>
  </si>
  <si>
    <t>Distribute the code metrics</t>
  </si>
  <si>
    <t xml:space="preserve">Update the User Stories </t>
  </si>
  <si>
    <t>Search for code smells in the code</t>
  </si>
  <si>
    <t>Search for design patterns in the code</t>
  </si>
  <si>
    <t>Read the FreeCol's documentation to help create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</si>
</sst>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2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  <bgColor rgb="FF000000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3" borderId="4" xfId="0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4" borderId="3" xfId="0" applyFill="1" applyBorder="1" applyAlignment="1">
      <alignment horizontal="right" wrapText="1"/>
    </xf>
    <xf numFmtId="0" fontId="0" fillId="4" borderId="4" xfId="0" applyFill="1" applyBorder="1" applyAlignment="1">
      <alignment wrapText="1"/>
    </xf>
    <xf numFmtId="0" fontId="0" fillId="5" borderId="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4" borderId="8" xfId="0" applyFill="1" applyBorder="1" applyAlignment="1">
      <alignment horizontal="right" wrapText="1"/>
    </xf>
    <xf numFmtId="0" fontId="0" fillId="4" borderId="9" xfId="0" applyFill="1" applyBorder="1" applyAlignment="1">
      <alignment wrapText="1"/>
    </xf>
    <xf numFmtId="0" fontId="0" fillId="5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7" xfId="0" applyBorder="1"/>
    <xf numFmtId="0" fontId="0" fillId="8" borderId="10" xfId="0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165" fontId="0" fillId="8" borderId="19" xfId="0" applyNumberFormat="1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6" xfId="0" applyNumberFormat="1" applyFill="1" applyBorder="1" applyAlignment="1">
      <alignment horizontal="center"/>
    </xf>
    <xf numFmtId="0" fontId="3" fillId="10" borderId="9" xfId="0" applyFont="1" applyFill="1" applyBorder="1" applyAlignment="1">
      <alignment wrapText="1"/>
    </xf>
    <xf numFmtId="0" fontId="3" fillId="10" borderId="19" xfId="0" applyFont="1" applyFill="1" applyBorder="1" applyAlignment="1">
      <alignment wrapText="1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8" borderId="18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Sheet1!$D$5:$K$5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Sheet1!$D$15:$K$15</c:f>
              <c:numCache>
                <c:formatCode>General</c:formatCode>
                <c:ptCount val="8"/>
                <c:pt idx="0">
                  <c:v>0</c:v>
                </c:pt>
                <c:pt idx="1">
                  <c:v>2.5</c:v>
                </c:pt>
                <c:pt idx="2">
                  <c:v>2.2000000000000002</c:v>
                </c:pt>
                <c:pt idx="3">
                  <c:v>0.1</c:v>
                </c:pt>
                <c:pt idx="4">
                  <c:v>0</c:v>
                </c:pt>
                <c:pt idx="5">
                  <c:v>3</c:v>
                </c:pt>
                <c:pt idx="6">
                  <c:v>0.2</c:v>
                </c:pt>
                <c:pt idx="7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D-374F-A65D-28C5330DE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436319"/>
        <c:axId val="508437967"/>
      </c:barChart>
      <c:lineChart>
        <c:grouping val="standard"/>
        <c:varyColors val="0"/>
        <c:ser>
          <c:idx val="1"/>
          <c:order val="1"/>
          <c:tx>
            <c:strRef>
              <c:f>Sheet1!$B$16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Sheet1!$D$16:$K$16</c:f>
              <c:numCache>
                <c:formatCode>0.0</c:formatCode>
                <c:ptCount val="8"/>
                <c:pt idx="0" formatCode="General">
                  <c:v>21.6</c:v>
                </c:pt>
                <c:pt idx="1">
                  <c:v>19.100000000000001</c:v>
                </c:pt>
                <c:pt idx="2">
                  <c:v>16.900000000000002</c:v>
                </c:pt>
                <c:pt idx="3">
                  <c:v>16.8</c:v>
                </c:pt>
                <c:pt idx="4">
                  <c:v>16.8</c:v>
                </c:pt>
                <c:pt idx="5">
                  <c:v>13.8</c:v>
                </c:pt>
                <c:pt idx="6">
                  <c:v>13.600000000000001</c:v>
                </c:pt>
                <c:pt idx="7">
                  <c:v>1.8000000000000007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D-374F-A65D-28C5330DE877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Sheet1!$D$17:$K$17</c:f>
              <c:numCache>
                <c:formatCode>0.0</c:formatCode>
                <c:ptCount val="8"/>
                <c:pt idx="0" formatCode="General">
                  <c:v>21.6</c:v>
                </c:pt>
                <c:pt idx="1">
                  <c:v>18.514285714285716</c:v>
                </c:pt>
                <c:pt idx="2">
                  <c:v>15.428571428571431</c:v>
                </c:pt>
                <c:pt idx="3">
                  <c:v>12.342857142857143</c:v>
                </c:pt>
                <c:pt idx="4">
                  <c:v>9.257142857142858</c:v>
                </c:pt>
                <c:pt idx="5">
                  <c:v>6.1714285714285726</c:v>
                </c:pt>
                <c:pt idx="6">
                  <c:v>3.0857142857142854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2D-374F-A65D-28C5330DE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436319"/>
        <c:axId val="508437967"/>
      </c:lineChart>
      <c:catAx>
        <c:axId val="5084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08437967"/>
        <c:crosses val="autoZero"/>
        <c:auto val="1"/>
        <c:lblAlgn val="ctr"/>
        <c:lblOffset val="100"/>
        <c:noMultiLvlLbl val="0"/>
      </c:catAx>
      <c:valAx>
        <c:axId val="5084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0843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18</xdr:row>
      <xdr:rowOff>0</xdr:rowOff>
    </xdr:from>
    <xdr:to>
      <xdr:col>6</xdr:col>
      <xdr:colOff>609600</xdr:colOff>
      <xdr:row>38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9A2253-35AD-75D8-BB76-7235F0269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544C-CBBF-8A4B-8675-EEC550C4A5A4}">
  <dimension ref="B1:L17"/>
  <sheetViews>
    <sheetView tabSelected="1" topLeftCell="A5" workbookViewId="0">
      <selection activeCell="J30" sqref="J30"/>
    </sheetView>
  </sheetViews>
  <sheetFormatPr baseColWidth="10" defaultColWidth="8.83203125" defaultRowHeight="16" x14ac:dyDescent="0.2"/>
  <cols>
    <col min="2" max="2" width="7.1640625" bestFit="1" customWidth="1"/>
    <col min="3" max="3" width="73.1640625" bestFit="1" customWidth="1"/>
    <col min="4" max="4" width="14.5" bestFit="1" customWidth="1"/>
    <col min="5" max="11" width="10" bestFit="1" customWidth="1"/>
  </cols>
  <sheetData>
    <row r="1" spans="2:12" ht="17" thickBot="1" x14ac:dyDescent="0.25"/>
    <row r="2" spans="2:12" ht="27" thickBot="1" x14ac:dyDescent="0.35">
      <c r="B2" s="32" t="s">
        <v>15</v>
      </c>
      <c r="C2" s="33"/>
      <c r="D2" s="33"/>
      <c r="E2" s="33"/>
      <c r="F2" s="33"/>
      <c r="G2" s="33"/>
      <c r="H2" s="33"/>
      <c r="I2" s="33"/>
      <c r="J2" s="33"/>
      <c r="K2" s="33"/>
    </row>
    <row r="3" spans="2:12" ht="17" thickBot="1" x14ac:dyDescent="0.25">
      <c r="B3" s="34"/>
      <c r="C3" s="35"/>
      <c r="D3" s="35"/>
      <c r="E3" s="35"/>
      <c r="F3" s="35"/>
      <c r="G3" s="35"/>
      <c r="H3" s="35"/>
      <c r="I3" s="35"/>
      <c r="J3" s="35"/>
      <c r="K3" s="35"/>
    </row>
    <row r="4" spans="2:12" x14ac:dyDescent="0.2">
      <c r="B4" s="36" t="s">
        <v>0</v>
      </c>
      <c r="C4" s="38" t="s">
        <v>1</v>
      </c>
      <c r="D4" s="1" t="s">
        <v>2</v>
      </c>
      <c r="E4" s="2">
        <v>45227</v>
      </c>
      <c r="F4" s="2">
        <v>45228</v>
      </c>
      <c r="G4" s="2">
        <v>45229</v>
      </c>
      <c r="H4" s="2">
        <v>45230</v>
      </c>
      <c r="I4" s="2">
        <v>45231</v>
      </c>
      <c r="J4" s="2">
        <v>45232</v>
      </c>
      <c r="K4" s="2">
        <v>45233</v>
      </c>
    </row>
    <row r="5" spans="2:12" ht="17" thickBot="1" x14ac:dyDescent="0.25">
      <c r="B5" s="37"/>
      <c r="C5" s="39"/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</row>
    <row r="6" spans="2:12" ht="17" x14ac:dyDescent="0.2">
      <c r="B6" s="4">
        <v>1</v>
      </c>
      <c r="C6" s="5" t="s">
        <v>16</v>
      </c>
      <c r="D6" s="6">
        <v>1</v>
      </c>
      <c r="E6" s="7">
        <v>0.8</v>
      </c>
      <c r="F6" s="8">
        <v>0.4</v>
      </c>
      <c r="G6" s="8"/>
      <c r="H6" s="8"/>
      <c r="I6" s="8"/>
      <c r="J6" s="8"/>
      <c r="K6" s="8"/>
    </row>
    <row r="7" spans="2:12" ht="17" x14ac:dyDescent="0.2">
      <c r="B7" s="9">
        <v>2</v>
      </c>
      <c r="C7" s="10" t="s">
        <v>17</v>
      </c>
      <c r="D7" s="11">
        <v>2</v>
      </c>
      <c r="E7" s="12">
        <v>1</v>
      </c>
      <c r="F7" s="13">
        <v>1.3</v>
      </c>
      <c r="G7" s="13"/>
      <c r="H7" s="13"/>
      <c r="I7" s="13"/>
      <c r="J7" s="13"/>
      <c r="K7" s="13"/>
    </row>
    <row r="8" spans="2:12" ht="17" x14ac:dyDescent="0.2">
      <c r="B8" s="9">
        <v>3</v>
      </c>
      <c r="C8" s="10" t="s">
        <v>18</v>
      </c>
      <c r="D8" s="11">
        <v>2</v>
      </c>
      <c r="E8" s="14">
        <v>0.7</v>
      </c>
      <c r="F8" s="13">
        <v>0.5</v>
      </c>
      <c r="G8" s="13"/>
      <c r="H8" s="13"/>
      <c r="I8" s="13"/>
      <c r="J8" s="13"/>
      <c r="K8" s="13"/>
    </row>
    <row r="9" spans="2:12" ht="17" x14ac:dyDescent="0.2">
      <c r="B9" s="9">
        <v>4</v>
      </c>
      <c r="C9" s="10" t="s">
        <v>19</v>
      </c>
      <c r="D9" s="11">
        <v>0.1</v>
      </c>
      <c r="E9" s="15"/>
      <c r="F9" s="13"/>
      <c r="G9" s="13">
        <v>0.1</v>
      </c>
      <c r="H9" s="13"/>
      <c r="I9" s="13"/>
      <c r="J9" s="13"/>
      <c r="K9" s="13"/>
    </row>
    <row r="10" spans="2:12" ht="17" x14ac:dyDescent="0.2">
      <c r="B10" s="9">
        <v>5</v>
      </c>
      <c r="C10" s="28" t="s">
        <v>11</v>
      </c>
      <c r="D10" s="16">
        <v>0.1</v>
      </c>
      <c r="E10" s="17"/>
      <c r="F10" s="13"/>
      <c r="G10" s="13"/>
      <c r="H10" s="13"/>
      <c r="I10" s="13"/>
      <c r="J10" s="13">
        <v>0.1</v>
      </c>
      <c r="K10" s="13"/>
    </row>
    <row r="11" spans="2:12" ht="17" x14ac:dyDescent="0.2">
      <c r="B11" s="9">
        <v>6</v>
      </c>
      <c r="C11" s="29" t="s">
        <v>20</v>
      </c>
      <c r="D11" s="16">
        <v>0.4</v>
      </c>
      <c r="E11" s="17"/>
      <c r="F11" s="13"/>
      <c r="G11" s="13"/>
      <c r="H11" s="13"/>
      <c r="I11" s="13"/>
      <c r="J11" s="13">
        <v>0.1</v>
      </c>
      <c r="K11" s="13">
        <v>0.3</v>
      </c>
    </row>
    <row r="12" spans="2:12" ht="17" x14ac:dyDescent="0.2">
      <c r="B12" s="9">
        <v>7</v>
      </c>
      <c r="C12" s="10" t="s">
        <v>22</v>
      </c>
      <c r="D12" s="16">
        <v>6</v>
      </c>
      <c r="E12" s="17"/>
      <c r="F12" s="13"/>
      <c r="G12" s="13"/>
      <c r="H12" s="13"/>
      <c r="I12" s="13">
        <v>2</v>
      </c>
      <c r="J12" s="13"/>
      <c r="K12" s="13">
        <v>4</v>
      </c>
    </row>
    <row r="13" spans="2:12" ht="17" x14ac:dyDescent="0.2">
      <c r="B13" s="9">
        <v>8</v>
      </c>
      <c r="C13" s="10" t="s">
        <v>21</v>
      </c>
      <c r="D13" s="16">
        <v>6</v>
      </c>
      <c r="E13" s="17"/>
      <c r="F13" s="13"/>
      <c r="G13" s="13"/>
      <c r="H13" s="13"/>
      <c r="I13" s="13">
        <v>1</v>
      </c>
      <c r="J13" s="13"/>
      <c r="K13" s="13">
        <v>4</v>
      </c>
    </row>
    <row r="14" spans="2:12" ht="18" thickBot="1" x14ac:dyDescent="0.25">
      <c r="B14" s="9">
        <v>9</v>
      </c>
      <c r="C14" s="10" t="s">
        <v>23</v>
      </c>
      <c r="D14" s="16">
        <v>4</v>
      </c>
      <c r="E14" s="17"/>
      <c r="F14" s="13"/>
      <c r="G14" s="13"/>
      <c r="H14" s="13"/>
      <c r="I14" s="13"/>
      <c r="J14" s="13"/>
      <c r="K14" s="13">
        <v>3.5</v>
      </c>
    </row>
    <row r="15" spans="2:12" x14ac:dyDescent="0.2">
      <c r="B15" s="40" t="s">
        <v>12</v>
      </c>
      <c r="C15" s="41"/>
      <c r="D15" s="18">
        <v>0</v>
      </c>
      <c r="E15" s="19">
        <f t="shared" ref="E15:K15" si="0">SUM(E6:E14)</f>
        <v>2.5</v>
      </c>
      <c r="F15" s="19">
        <f t="shared" si="0"/>
        <v>2.2000000000000002</v>
      </c>
      <c r="G15" s="19">
        <f t="shared" si="0"/>
        <v>0.1</v>
      </c>
      <c r="H15" s="19">
        <f t="shared" si="0"/>
        <v>0</v>
      </c>
      <c r="I15" s="19">
        <f t="shared" si="0"/>
        <v>3</v>
      </c>
      <c r="J15" s="19">
        <f t="shared" si="0"/>
        <v>0.2</v>
      </c>
      <c r="K15" s="19">
        <f t="shared" si="0"/>
        <v>11.8</v>
      </c>
      <c r="L15" s="20"/>
    </row>
    <row r="16" spans="2:12" x14ac:dyDescent="0.2">
      <c r="B16" s="42" t="s">
        <v>13</v>
      </c>
      <c r="C16" s="43"/>
      <c r="D16" s="21">
        <f>SUM(D6:D15)</f>
        <v>21.6</v>
      </c>
      <c r="E16" s="22">
        <f t="shared" ref="E16:K16" si="1">D16-SUM(E6:E14)</f>
        <v>19.100000000000001</v>
      </c>
      <c r="F16" s="23">
        <f t="shared" si="1"/>
        <v>16.900000000000002</v>
      </c>
      <c r="G16" s="23">
        <f t="shared" si="1"/>
        <v>16.8</v>
      </c>
      <c r="H16" s="23">
        <f t="shared" si="1"/>
        <v>16.8</v>
      </c>
      <c r="I16" s="23">
        <f t="shared" si="1"/>
        <v>13.8</v>
      </c>
      <c r="J16" s="24">
        <f t="shared" si="1"/>
        <v>13.600000000000001</v>
      </c>
      <c r="K16" s="24">
        <f t="shared" si="1"/>
        <v>1.8000000000000007</v>
      </c>
    </row>
    <row r="17" spans="2:11" ht="17" thickBot="1" x14ac:dyDescent="0.25">
      <c r="B17" s="30" t="s">
        <v>14</v>
      </c>
      <c r="C17" s="31"/>
      <c r="D17" s="25">
        <f>D16</f>
        <v>21.6</v>
      </c>
      <c r="E17" s="26">
        <f>$D$17-($D$17/7*1)</f>
        <v>18.514285714285716</v>
      </c>
      <c r="F17" s="27">
        <f>$D$17-($D$17/7*2)</f>
        <v>15.428571428571431</v>
      </c>
      <c r="G17" s="27">
        <f>$D$17-($D$17/7*3)</f>
        <v>12.342857142857143</v>
      </c>
      <c r="H17" s="27">
        <f>$D$17-($D$17/7*4)</f>
        <v>9.257142857142858</v>
      </c>
      <c r="I17" s="27">
        <f>$D$17-($D$17/7*5)</f>
        <v>6.1714285714285726</v>
      </c>
      <c r="J17" s="27">
        <f>$D$17-($D$17/7*6)</f>
        <v>3.0857142857142854</v>
      </c>
      <c r="K17" s="27">
        <f>$D$17-($D$17/7*7)</f>
        <v>0</v>
      </c>
    </row>
  </sheetData>
  <mergeCells count="7">
    <mergeCell ref="B17:C17"/>
    <mergeCell ref="B2:K2"/>
    <mergeCell ref="B3:K3"/>
    <mergeCell ref="B4:B5"/>
    <mergeCell ref="C4:C5"/>
    <mergeCell ref="B15:C15"/>
    <mergeCell ref="B16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Pedroso</dc:creator>
  <cp:lastModifiedBy>Catarina Pedroso</cp:lastModifiedBy>
  <dcterms:created xsi:type="dcterms:W3CDTF">2023-11-24T18:39:02Z</dcterms:created>
  <dcterms:modified xsi:type="dcterms:W3CDTF">2023-12-01T19:24:54Z</dcterms:modified>
</cp:coreProperties>
</file>