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pedroso/Desktop/projES1/Project_Management/Sprint4/"/>
    </mc:Choice>
  </mc:AlternateContent>
  <xr:revisionPtr revIDLastSave="0" documentId="13_ncr:1_{052A564E-5AFB-B54C-AD51-3D37E6A6DED4}" xr6:coauthVersionLast="47" xr6:coauthVersionMax="47" xr10:uidLastSave="{00000000-0000-0000-0000-000000000000}"/>
  <bookViews>
    <workbookView xWindow="5420" yWindow="760" windowWidth="24820" windowHeight="17640" xr2:uid="{6FFE3EB9-13DC-2D45-A16A-358E8B90BE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I36" i="1"/>
  <c r="J36" i="1"/>
  <c r="K36" i="1"/>
  <c r="G36" i="1"/>
  <c r="F36" i="1"/>
  <c r="E36" i="1"/>
  <c r="D37" i="1" l="1"/>
  <c r="E37" i="1" s="1"/>
  <c r="F37" i="1" s="1"/>
  <c r="G37" i="1" s="1"/>
  <c r="H37" i="1" s="1"/>
  <c r="I37" i="1" s="1"/>
  <c r="J37" i="1" s="1"/>
  <c r="K37" i="1" s="1"/>
  <c r="D38" i="1" l="1"/>
  <c r="G38" i="1" s="1"/>
  <c r="H38" i="1"/>
  <c r="E38" i="1"/>
  <c r="I38" i="1"/>
  <c r="J38" i="1"/>
  <c r="K38" i="1"/>
  <c r="F38" i="1"/>
</calcChain>
</file>

<file path=xl/sharedStrings.xml><?xml version="1.0" encoding="utf-8"?>
<sst xmlns="http://schemas.openxmlformats.org/spreadsheetml/2006/main" count="45" uniqueCount="45">
  <si>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</si>
  <si>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</si>
  <si>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</si>
  <si>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</si>
  <si>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</si>
  <si>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</si>
  <si>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</si>
  <si>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</si>
  <si>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</si>
  <si>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</si>
  <si>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</si>
  <si>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</si>
  <si>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</si>
  <si>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</si>
  <si>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Sprint Burndown Chart - Week 4</t>
  </si>
  <si>
    <t>Search for and write report on design patterns in the code (Beatriz)</t>
  </si>
  <si>
    <t>Search for and write report on code smells in the code (Beatriz)</t>
  </si>
  <si>
    <t>Read the FreeCol's documentation and write report on use cases (Beatriz)</t>
  </si>
  <si>
    <t>Write report reviews (Beatriz)</t>
  </si>
  <si>
    <t>Search for and write report on design patterns in the code (Catarina C.)</t>
  </si>
  <si>
    <t>Search for and write report on code smells in the code (Catarina C.)</t>
  </si>
  <si>
    <t>Read the FreeCol's documentation and write report on use cases (Catarina C.)</t>
  </si>
  <si>
    <t>Write report reviews (Catarina C.)</t>
  </si>
  <si>
    <t>Search for and write report on design patterns in the code (Catarina P.)</t>
  </si>
  <si>
    <t>Search for and write report on code smells in the code (Catarina P.)</t>
  </si>
  <si>
    <t>Read the FreeCol's documentation and write report on use cases (Catarina P.)</t>
  </si>
  <si>
    <t>Write report reviews (Catarina P.)</t>
  </si>
  <si>
    <t>Search for and write report on design patterns in the code (Joana)</t>
  </si>
  <si>
    <t>Search for and write report on code smells in the code (Joana)</t>
  </si>
  <si>
    <t>Read the FreeCol's documentation and write report on use cases (Joana)</t>
  </si>
  <si>
    <t>Write report reviews (Joana)</t>
  </si>
  <si>
    <t>Search for and write report on design patterns in the code (Madalena)</t>
  </si>
  <si>
    <t>Search for and write report on code smells in the code (Madalena)</t>
  </si>
  <si>
    <t>Read the FreeCol's documentation and write report on use cases (Madalena)</t>
  </si>
  <si>
    <t>Write report reviews (Madalena)</t>
  </si>
  <si>
    <t>Search for and write report on design patterns in the code (Renata)</t>
  </si>
  <si>
    <t>Search for and write report on code smells in the code (Renata)</t>
  </si>
  <si>
    <t>Read the FreeCol's documentation and write report on use cases (Renata)</t>
  </si>
  <si>
    <t>Write report reviews (Renata)</t>
  </si>
  <si>
    <t>Write report on the code metrics (Beatriz)</t>
  </si>
  <si>
    <t>Write report on the code metrics (Catarina C.)</t>
  </si>
  <si>
    <t>Write report on the code metrics (Catarina P.)</t>
  </si>
  <si>
    <t>Write report on the code metrics (Joana)</t>
  </si>
  <si>
    <t>Write report on the code metrics (Madalena)</t>
  </si>
  <si>
    <t>Write report on the code metrics (Renata)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</si>
</sst>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right" wrapText="1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Sheet1!$D$36:$K$36</c:f>
              <c:numCache>
                <c:formatCode>General</c:formatCode>
                <c:ptCount val="8"/>
                <c:pt idx="0">
                  <c:v>0</c:v>
                </c:pt>
                <c:pt idx="1">
                  <c:v>4.9000000000000012</c:v>
                </c:pt>
                <c:pt idx="2">
                  <c:v>5.3999999999999995</c:v>
                </c:pt>
                <c:pt idx="3">
                  <c:v>3.1</c:v>
                </c:pt>
                <c:pt idx="4">
                  <c:v>4.3</c:v>
                </c:pt>
                <c:pt idx="5">
                  <c:v>4.7000000000000011</c:v>
                </c:pt>
                <c:pt idx="6">
                  <c:v>0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5-A04A-8FE2-88BB9A461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36319"/>
        <c:axId val="508437967"/>
      </c:barChart>
      <c:lineChart>
        <c:grouping val="standard"/>
        <c:varyColors val="0"/>
        <c:ser>
          <c:idx val="1"/>
          <c:order val="1"/>
          <c:tx>
            <c:strRef>
              <c:f>Sheet1!$B$37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Sheet1!$D$37:$K$37</c:f>
              <c:numCache>
                <c:formatCode>0.0</c:formatCode>
                <c:ptCount val="8"/>
                <c:pt idx="0" formatCode="General">
                  <c:v>28.399999999999995</c:v>
                </c:pt>
                <c:pt idx="1">
                  <c:v>23.499999999999993</c:v>
                </c:pt>
                <c:pt idx="2">
                  <c:v>18.099999999999994</c:v>
                </c:pt>
                <c:pt idx="3">
                  <c:v>14.999999999999995</c:v>
                </c:pt>
                <c:pt idx="4">
                  <c:v>10.699999999999996</c:v>
                </c:pt>
                <c:pt idx="5">
                  <c:v>5.9999999999999947</c:v>
                </c:pt>
                <c:pt idx="6">
                  <c:v>5.9999999999999947</c:v>
                </c:pt>
                <c:pt idx="7">
                  <c:v>5.7999999999999945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5-A04A-8FE2-88BB9A461E15}"/>
            </c:ext>
          </c:extLst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Sheet1!$D$38:$K$38</c:f>
              <c:numCache>
                <c:formatCode>0.0</c:formatCode>
                <c:ptCount val="8"/>
                <c:pt idx="0" formatCode="General">
                  <c:v>28.399999999999995</c:v>
                </c:pt>
                <c:pt idx="1">
                  <c:v>24.342857142857138</c:v>
                </c:pt>
                <c:pt idx="2">
                  <c:v>20.285714285714285</c:v>
                </c:pt>
                <c:pt idx="3">
                  <c:v>16.228571428571428</c:v>
                </c:pt>
                <c:pt idx="4">
                  <c:v>12.171428571428571</c:v>
                </c:pt>
                <c:pt idx="5">
                  <c:v>8.1142857142857139</c:v>
                </c:pt>
                <c:pt idx="6">
                  <c:v>4.0571428571428605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5-A04A-8FE2-88BB9A461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36319"/>
        <c:axId val="508437967"/>
      </c:lineChart>
      <c:catAx>
        <c:axId val="5084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7967"/>
        <c:crosses val="autoZero"/>
        <c:auto val="1"/>
        <c:lblAlgn val="ctr"/>
        <c:lblOffset val="100"/>
        <c:noMultiLvlLbl val="0"/>
      </c:catAx>
      <c:valAx>
        <c:axId val="5084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264160</xdr:colOff>
      <xdr:row>39</xdr:row>
      <xdr:rowOff>121920</xdr:rowOff>
    </xdr:from>
    <xdr:to>
      <xdr:col>7</xdr:col>
      <xdr:colOff>97790</xdr:colOff>
      <xdr:row>59</xdr:row>
      <xdr:rowOff>185420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585A6-D2C4-C341-85DA-4F7E85ABC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catarinapedroso/Documents/FCT/2324/ES/sprints/BC-3.xlsx" TargetMode="External"/><Relationship Id="rId1" Type="http://schemas.openxmlformats.org/officeDocument/2006/relationships/externalLinkPath" Target="file:///C:/Users/madap/Downloads/BC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  <cell r="H5" t="str">
            <v>Day 4</v>
          </cell>
          <cell r="I5" t="str">
            <v>Day 5</v>
          </cell>
          <cell r="J5" t="str">
            <v>Day 6</v>
          </cell>
          <cell r="K5" t="str">
            <v>Day 7</v>
          </cell>
        </row>
        <row r="15">
          <cell r="B15" t="str">
            <v>Completed Effort</v>
          </cell>
        </row>
        <row r="16">
          <cell r="B16" t="str">
            <v>Remaining Effort</v>
          </cell>
        </row>
        <row r="17">
          <cell r="B17" t="str">
            <v>Ideal Burndown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C654-7C18-9D47-95B6-4EB45BFC9406}">
  <dimension ref="B2:K38"/>
  <sheetViews>
    <sheetView tabSelected="1" topLeftCell="A31" zoomScaleNormal="100" workbookViewId="0">
      <selection activeCell="I56" sqref="I56"/>
    </sheetView>
  </sheetViews>
  <sheetFormatPr baseColWidth="10" defaultColWidth="8.83203125" defaultRowHeight="16" x14ac:dyDescent="0.2"/>
  <cols>
    <col min="2" max="2" width="7.1640625" bestFit="1" customWidth="1"/>
    <col min="3" max="3" width="73.1640625" bestFit="1" customWidth="1"/>
    <col min="4" max="4" width="14.5" bestFit="1" customWidth="1"/>
    <col min="5" max="11" width="10" bestFit="1" customWidth="1"/>
  </cols>
  <sheetData>
    <row r="2" spans="2:11" ht="26" x14ac:dyDescent="0.3">
      <c r="B2" s="13" t="s">
        <v>14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x14ac:dyDescent="0.2">
      <c r="B3" s="14"/>
      <c r="C3" s="15"/>
      <c r="D3" s="15"/>
      <c r="E3" s="15"/>
      <c r="F3" s="15"/>
      <c r="G3" s="15"/>
      <c r="H3" s="15"/>
      <c r="I3" s="15"/>
      <c r="J3" s="15"/>
      <c r="K3" s="15"/>
    </row>
    <row r="4" spans="2:11" x14ac:dyDescent="0.2">
      <c r="B4" s="16" t="s">
        <v>0</v>
      </c>
      <c r="C4" s="16" t="s">
        <v>1</v>
      </c>
      <c r="D4" s="4" t="s">
        <v>2</v>
      </c>
      <c r="E4" s="5">
        <v>45234</v>
      </c>
      <c r="F4" s="5">
        <v>45235</v>
      </c>
      <c r="G4" s="5">
        <v>45236</v>
      </c>
      <c r="H4" s="5">
        <v>45237</v>
      </c>
      <c r="I4" s="5">
        <v>45238</v>
      </c>
      <c r="J4" s="5">
        <v>45239</v>
      </c>
      <c r="K4" s="5">
        <v>45240</v>
      </c>
    </row>
    <row r="5" spans="2:11" x14ac:dyDescent="0.2">
      <c r="B5" s="16"/>
      <c r="C5" s="16"/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</row>
    <row r="6" spans="2:11" ht="17" x14ac:dyDescent="0.2">
      <c r="B6" s="6">
        <v>1</v>
      </c>
      <c r="C6" s="1" t="s">
        <v>15</v>
      </c>
      <c r="D6" s="7">
        <v>2</v>
      </c>
      <c r="E6" s="2">
        <v>0.6</v>
      </c>
      <c r="F6" s="2">
        <v>0.7</v>
      </c>
      <c r="G6" s="2">
        <v>0.5</v>
      </c>
      <c r="H6" s="2">
        <v>0.1</v>
      </c>
      <c r="I6" s="2">
        <v>0.2</v>
      </c>
      <c r="J6" s="2"/>
      <c r="K6" s="2"/>
    </row>
    <row r="7" spans="2:11" ht="17" x14ac:dyDescent="0.2">
      <c r="B7" s="6">
        <v>2</v>
      </c>
      <c r="C7" s="1" t="s">
        <v>16</v>
      </c>
      <c r="D7" s="7">
        <v>1.5</v>
      </c>
      <c r="E7" s="2">
        <v>0.2</v>
      </c>
      <c r="F7" s="2">
        <v>0.1</v>
      </c>
      <c r="G7" s="2">
        <v>0.1</v>
      </c>
      <c r="H7" s="2">
        <v>0.5</v>
      </c>
      <c r="I7" s="2"/>
      <c r="J7" s="2"/>
      <c r="K7" s="2"/>
    </row>
    <row r="8" spans="2:11" ht="17" x14ac:dyDescent="0.2">
      <c r="B8" s="6">
        <v>3</v>
      </c>
      <c r="C8" s="1" t="s">
        <v>17</v>
      </c>
      <c r="D8" s="7">
        <v>0.8</v>
      </c>
      <c r="E8" s="2"/>
      <c r="F8" s="2"/>
      <c r="G8" s="2"/>
      <c r="H8" s="2">
        <v>0.4</v>
      </c>
      <c r="I8" s="2">
        <v>0.1</v>
      </c>
      <c r="J8" s="2"/>
      <c r="K8" s="2"/>
    </row>
    <row r="9" spans="2:11" ht="17" x14ac:dyDescent="0.2">
      <c r="B9" s="6">
        <v>4</v>
      </c>
      <c r="C9" s="1" t="s">
        <v>39</v>
      </c>
      <c r="D9" s="7">
        <v>0.5</v>
      </c>
      <c r="E9" s="2">
        <v>0.1</v>
      </c>
      <c r="F9" s="2">
        <v>0.2</v>
      </c>
      <c r="G9" s="2"/>
      <c r="H9" s="2"/>
      <c r="I9" s="2">
        <v>0.1</v>
      </c>
      <c r="J9" s="2"/>
      <c r="K9" s="2">
        <v>0.2</v>
      </c>
    </row>
    <row r="10" spans="2:11" ht="17" x14ac:dyDescent="0.2">
      <c r="B10" s="6">
        <v>5</v>
      </c>
      <c r="C10" s="1" t="s">
        <v>18</v>
      </c>
      <c r="D10" s="7">
        <v>0.2</v>
      </c>
      <c r="E10" s="2"/>
      <c r="F10" s="2"/>
      <c r="G10" s="2"/>
      <c r="H10" s="2"/>
      <c r="I10" s="2">
        <v>0.1</v>
      </c>
      <c r="J10" s="2"/>
      <c r="K10" s="2"/>
    </row>
    <row r="11" spans="2:11" ht="17" x14ac:dyDescent="0.2">
      <c r="B11" s="6">
        <v>6</v>
      </c>
      <c r="C11" s="1" t="s">
        <v>19</v>
      </c>
      <c r="D11" s="7">
        <v>2</v>
      </c>
      <c r="E11" s="2">
        <v>0.3</v>
      </c>
      <c r="F11" s="2">
        <v>0.3</v>
      </c>
      <c r="G11" s="2">
        <v>0.5</v>
      </c>
      <c r="H11" s="2"/>
      <c r="I11" s="2">
        <v>0.4</v>
      </c>
      <c r="J11" s="2"/>
      <c r="K11" s="2"/>
    </row>
    <row r="12" spans="2:11" ht="17" x14ac:dyDescent="0.2">
      <c r="B12" s="6">
        <v>7</v>
      </c>
      <c r="C12" s="1" t="s">
        <v>20</v>
      </c>
      <c r="D12" s="7">
        <v>1.5</v>
      </c>
      <c r="E12" s="2">
        <v>0.3</v>
      </c>
      <c r="F12" s="2">
        <v>0.5</v>
      </c>
      <c r="G12" s="2">
        <v>0.5</v>
      </c>
      <c r="H12" s="2"/>
      <c r="I12" s="2">
        <v>0.4</v>
      </c>
      <c r="J12" s="2"/>
      <c r="K12" s="2"/>
    </row>
    <row r="13" spans="2:11" ht="17" x14ac:dyDescent="0.2">
      <c r="B13" s="6">
        <v>8</v>
      </c>
      <c r="C13" s="1" t="s">
        <v>21</v>
      </c>
      <c r="D13" s="7">
        <v>1</v>
      </c>
      <c r="E13" s="2"/>
      <c r="F13" s="2"/>
      <c r="G13" s="2"/>
      <c r="H13" s="2"/>
      <c r="I13" s="2"/>
      <c r="J13" s="2"/>
      <c r="K13" s="2"/>
    </row>
    <row r="14" spans="2:11" ht="17" x14ac:dyDescent="0.2">
      <c r="B14" s="6">
        <v>9</v>
      </c>
      <c r="C14" s="1" t="s">
        <v>40</v>
      </c>
      <c r="D14" s="7">
        <v>0.5</v>
      </c>
      <c r="E14" s="2"/>
      <c r="F14" s="2">
        <v>0.2</v>
      </c>
      <c r="G14" s="2"/>
      <c r="H14" s="2">
        <v>0.2</v>
      </c>
      <c r="I14" s="2">
        <v>0.1</v>
      </c>
      <c r="J14" s="2"/>
      <c r="K14" s="2"/>
    </row>
    <row r="15" spans="2:11" ht="17" x14ac:dyDescent="0.2">
      <c r="B15" s="6">
        <v>10</v>
      </c>
      <c r="C15" s="1" t="s">
        <v>22</v>
      </c>
      <c r="D15" s="7">
        <v>0.2</v>
      </c>
      <c r="E15" s="2"/>
      <c r="F15" s="2"/>
      <c r="G15" s="2"/>
      <c r="H15" s="2"/>
      <c r="I15" s="2">
        <v>0.1</v>
      </c>
      <c r="J15" s="2"/>
      <c r="K15" s="2"/>
    </row>
    <row r="16" spans="2:11" ht="17" x14ac:dyDescent="0.2">
      <c r="B16" s="6">
        <v>11</v>
      </c>
      <c r="C16" s="1" t="s">
        <v>23</v>
      </c>
      <c r="D16" s="7">
        <v>2</v>
      </c>
      <c r="E16" s="2">
        <v>0.4</v>
      </c>
      <c r="F16" s="2">
        <v>0.7</v>
      </c>
      <c r="G16" s="2"/>
      <c r="H16" s="2">
        <v>0.7</v>
      </c>
      <c r="I16" s="2">
        <v>0.3</v>
      </c>
      <c r="J16" s="2"/>
      <c r="K16" s="2"/>
    </row>
    <row r="17" spans="2:11" ht="17" x14ac:dyDescent="0.2">
      <c r="B17" s="6">
        <v>12</v>
      </c>
      <c r="C17" s="1" t="s">
        <v>24</v>
      </c>
      <c r="D17" s="7">
        <v>1</v>
      </c>
      <c r="E17" s="2">
        <v>0.4</v>
      </c>
      <c r="F17" s="2">
        <v>0.1</v>
      </c>
      <c r="G17" s="2"/>
      <c r="H17" s="2"/>
      <c r="I17" s="2"/>
      <c r="J17" s="2"/>
      <c r="K17" s="2"/>
    </row>
    <row r="18" spans="2:11" ht="17" x14ac:dyDescent="0.2">
      <c r="B18" s="6">
        <v>13</v>
      </c>
      <c r="C18" s="1" t="s">
        <v>25</v>
      </c>
      <c r="D18" s="7">
        <v>0.5</v>
      </c>
      <c r="E18" s="2"/>
      <c r="F18" s="2"/>
      <c r="G18" s="2"/>
      <c r="H18" s="2">
        <v>0.2</v>
      </c>
      <c r="I18" s="2">
        <v>0.3</v>
      </c>
      <c r="J18" s="2"/>
      <c r="K18" s="2"/>
    </row>
    <row r="19" spans="2:11" ht="17" x14ac:dyDescent="0.2">
      <c r="B19" s="6">
        <v>14</v>
      </c>
      <c r="C19" s="1" t="s">
        <v>41</v>
      </c>
      <c r="D19" s="7">
        <v>0.7</v>
      </c>
      <c r="E19" s="2">
        <v>0.2</v>
      </c>
      <c r="F19" s="2">
        <v>0.2</v>
      </c>
      <c r="G19" s="2"/>
      <c r="H19" s="2"/>
      <c r="I19" s="2">
        <v>0.1</v>
      </c>
      <c r="J19" s="2"/>
      <c r="K19" s="2"/>
    </row>
    <row r="20" spans="2:11" ht="17" x14ac:dyDescent="0.2">
      <c r="B20" s="6">
        <v>15</v>
      </c>
      <c r="C20" s="1" t="s">
        <v>26</v>
      </c>
      <c r="D20" s="7">
        <v>0.2</v>
      </c>
      <c r="E20" s="2"/>
      <c r="F20" s="2"/>
      <c r="G20" s="2"/>
      <c r="H20" s="2"/>
      <c r="I20" s="2">
        <v>0.2</v>
      </c>
      <c r="J20" s="2"/>
      <c r="K20" s="2"/>
    </row>
    <row r="21" spans="2:11" ht="17" x14ac:dyDescent="0.2">
      <c r="B21" s="6">
        <v>16</v>
      </c>
      <c r="C21" s="1" t="s">
        <v>27</v>
      </c>
      <c r="D21" s="7">
        <v>2</v>
      </c>
      <c r="E21" s="2">
        <v>0.4</v>
      </c>
      <c r="F21" s="2">
        <v>0.5</v>
      </c>
      <c r="G21" s="2"/>
      <c r="H21" s="2">
        <v>0.2</v>
      </c>
      <c r="I21" s="2">
        <v>0.3</v>
      </c>
      <c r="J21" s="2"/>
      <c r="K21" s="2"/>
    </row>
    <row r="22" spans="2:11" ht="17" x14ac:dyDescent="0.2">
      <c r="B22" s="6">
        <v>17</v>
      </c>
      <c r="C22" s="1" t="s">
        <v>28</v>
      </c>
      <c r="D22" s="7">
        <v>1</v>
      </c>
      <c r="E22" s="2">
        <v>0.2</v>
      </c>
      <c r="F22" s="2"/>
      <c r="G22" s="2">
        <v>0.1</v>
      </c>
      <c r="H22" s="2"/>
      <c r="I22" s="2"/>
      <c r="J22" s="2"/>
      <c r="K22" s="2"/>
    </row>
    <row r="23" spans="2:11" ht="17" x14ac:dyDescent="0.2">
      <c r="B23" s="6">
        <v>18</v>
      </c>
      <c r="C23" s="1" t="s">
        <v>29</v>
      </c>
      <c r="D23" s="7">
        <v>0.7</v>
      </c>
      <c r="E23" s="2"/>
      <c r="F23" s="2"/>
      <c r="G23" s="2"/>
      <c r="H23" s="2"/>
      <c r="I23" s="2"/>
      <c r="J23" s="2"/>
      <c r="K23" s="2"/>
    </row>
    <row r="24" spans="2:11" ht="17" x14ac:dyDescent="0.2">
      <c r="B24" s="6">
        <v>19</v>
      </c>
      <c r="C24" s="1" t="s">
        <v>42</v>
      </c>
      <c r="D24" s="7">
        <v>0.5</v>
      </c>
      <c r="E24" s="2">
        <v>0.2</v>
      </c>
      <c r="F24" s="2">
        <v>0.3</v>
      </c>
      <c r="G24" s="2"/>
      <c r="H24" s="2"/>
      <c r="I24" s="2">
        <v>0.1</v>
      </c>
      <c r="J24" s="2"/>
      <c r="K24" s="2"/>
    </row>
    <row r="25" spans="2:11" ht="17" x14ac:dyDescent="0.2">
      <c r="B25" s="6">
        <v>20</v>
      </c>
      <c r="C25" s="1" t="s">
        <v>30</v>
      </c>
      <c r="D25" s="7">
        <v>0.2</v>
      </c>
      <c r="E25" s="2"/>
      <c r="F25" s="2"/>
      <c r="G25" s="2"/>
      <c r="H25" s="2"/>
      <c r="I25" s="2">
        <v>0.2</v>
      </c>
      <c r="J25" s="2"/>
      <c r="K25" s="2"/>
    </row>
    <row r="26" spans="2:11" ht="17" x14ac:dyDescent="0.2">
      <c r="B26" s="6">
        <v>21</v>
      </c>
      <c r="C26" s="1" t="s">
        <v>31</v>
      </c>
      <c r="D26" s="7">
        <v>1.5</v>
      </c>
      <c r="E26" s="2">
        <v>0.6</v>
      </c>
      <c r="F26" s="2">
        <v>0.2</v>
      </c>
      <c r="G26" s="2">
        <v>0.6</v>
      </c>
      <c r="H26" s="2">
        <v>0.2</v>
      </c>
      <c r="I26" s="2"/>
      <c r="J26" s="2"/>
      <c r="K26" s="2"/>
    </row>
    <row r="27" spans="2:11" ht="17" x14ac:dyDescent="0.2">
      <c r="B27" s="6">
        <v>22</v>
      </c>
      <c r="C27" s="1" t="s">
        <v>32</v>
      </c>
      <c r="D27" s="7">
        <v>1</v>
      </c>
      <c r="E27" s="2">
        <v>0.4</v>
      </c>
      <c r="F27" s="2"/>
      <c r="G27" s="2">
        <v>0.4</v>
      </c>
      <c r="H27" s="2"/>
      <c r="I27" s="2"/>
      <c r="J27" s="2"/>
      <c r="K27" s="2"/>
    </row>
    <row r="28" spans="2:11" ht="17" x14ac:dyDescent="0.2">
      <c r="B28" s="6">
        <v>23</v>
      </c>
      <c r="C28" s="1" t="s">
        <v>33</v>
      </c>
      <c r="D28" s="7">
        <v>1</v>
      </c>
      <c r="E28" s="2"/>
      <c r="F28" s="2"/>
      <c r="G28" s="2"/>
      <c r="H28" s="2">
        <v>0.7</v>
      </c>
      <c r="I28" s="2">
        <v>0.4</v>
      </c>
      <c r="J28" s="2"/>
      <c r="K28" s="2"/>
    </row>
    <row r="29" spans="2:11" ht="17" x14ac:dyDescent="0.2">
      <c r="B29" s="6">
        <v>24</v>
      </c>
      <c r="C29" s="1" t="s">
        <v>43</v>
      </c>
      <c r="D29" s="7">
        <v>1</v>
      </c>
      <c r="E29" s="2"/>
      <c r="F29" s="2">
        <v>0.8</v>
      </c>
      <c r="G29" s="2"/>
      <c r="H29" s="2">
        <v>0.1</v>
      </c>
      <c r="I29" s="2"/>
      <c r="J29" s="2"/>
      <c r="K29" s="2"/>
    </row>
    <row r="30" spans="2:11" ht="17" x14ac:dyDescent="0.2">
      <c r="B30" s="6">
        <v>25</v>
      </c>
      <c r="C30" s="1" t="s">
        <v>34</v>
      </c>
      <c r="D30" s="7">
        <v>0.2</v>
      </c>
      <c r="E30" s="2"/>
      <c r="F30" s="2"/>
      <c r="G30" s="2"/>
      <c r="H30" s="2"/>
      <c r="I30" s="2">
        <v>0.3</v>
      </c>
      <c r="J30" s="2"/>
      <c r="K30" s="2"/>
    </row>
    <row r="31" spans="2:11" ht="17" x14ac:dyDescent="0.2">
      <c r="B31" s="6">
        <v>26</v>
      </c>
      <c r="C31" s="1" t="s">
        <v>35</v>
      </c>
      <c r="D31" s="7">
        <v>2</v>
      </c>
      <c r="E31" s="2">
        <v>0.4</v>
      </c>
      <c r="F31" s="2">
        <v>0.5</v>
      </c>
      <c r="G31" s="2"/>
      <c r="H31" s="2">
        <v>0.4</v>
      </c>
      <c r="I31" s="2">
        <v>0.2</v>
      </c>
      <c r="J31" s="2"/>
      <c r="K31" s="2"/>
    </row>
    <row r="32" spans="2:11" ht="17" x14ac:dyDescent="0.2">
      <c r="B32" s="6">
        <v>27</v>
      </c>
      <c r="C32" s="1" t="s">
        <v>36</v>
      </c>
      <c r="D32" s="7">
        <v>1</v>
      </c>
      <c r="E32" s="2">
        <v>0.2</v>
      </c>
      <c r="F32" s="2">
        <v>0.1</v>
      </c>
      <c r="G32" s="2">
        <v>0.4</v>
      </c>
      <c r="H32" s="2">
        <v>0.3</v>
      </c>
      <c r="I32" s="2"/>
      <c r="J32" s="2"/>
      <c r="K32" s="2"/>
    </row>
    <row r="33" spans="2:11" ht="17" x14ac:dyDescent="0.2">
      <c r="B33" s="6">
        <v>28</v>
      </c>
      <c r="C33" s="1" t="s">
        <v>37</v>
      </c>
      <c r="D33" s="7">
        <v>1</v>
      </c>
      <c r="E33" s="2"/>
      <c r="F33" s="2"/>
      <c r="G33" s="2"/>
      <c r="H33" s="2"/>
      <c r="I33" s="2">
        <v>0.4</v>
      </c>
      <c r="J33" s="2"/>
      <c r="K33" s="2"/>
    </row>
    <row r="34" spans="2:11" ht="17" x14ac:dyDescent="0.2">
      <c r="B34" s="6">
        <v>29</v>
      </c>
      <c r="C34" s="1" t="s">
        <v>44</v>
      </c>
      <c r="D34" s="7">
        <v>0.5</v>
      </c>
      <c r="E34" s="2"/>
      <c r="F34" s="2"/>
      <c r="G34" s="2"/>
      <c r="H34" s="2">
        <v>0.3</v>
      </c>
      <c r="I34" s="2">
        <v>0.2</v>
      </c>
      <c r="J34" s="2"/>
      <c r="K34" s="2"/>
    </row>
    <row r="35" spans="2:11" ht="17" x14ac:dyDescent="0.2">
      <c r="B35" s="6">
        <v>30</v>
      </c>
      <c r="C35" s="1" t="s">
        <v>38</v>
      </c>
      <c r="D35" s="7">
        <v>0.2</v>
      </c>
      <c r="E35" s="2"/>
      <c r="F35" s="2"/>
      <c r="G35" s="2"/>
      <c r="H35" s="2"/>
      <c r="I35" s="2">
        <v>0.2</v>
      </c>
      <c r="J35" s="2"/>
      <c r="K35" s="2"/>
    </row>
    <row r="36" spans="2:11" ht="16" customHeight="1" x14ac:dyDescent="0.2">
      <c r="B36" s="17" t="s">
        <v>11</v>
      </c>
      <c r="C36" s="17"/>
      <c r="D36" s="8">
        <v>0</v>
      </c>
      <c r="E36" s="8">
        <f>SUM(E6:E35)</f>
        <v>4.9000000000000012</v>
      </c>
      <c r="F36" s="8">
        <f>SUM(F6:F35)</f>
        <v>5.3999999999999995</v>
      </c>
      <c r="G36" s="8">
        <f>SUM(G6:G35)</f>
        <v>3.1</v>
      </c>
      <c r="H36" s="8">
        <f t="shared" ref="H36:K36" si="0">SUM(H6:H35)</f>
        <v>4.3</v>
      </c>
      <c r="I36" s="8">
        <f t="shared" si="0"/>
        <v>4.7000000000000011</v>
      </c>
      <c r="J36" s="8">
        <f t="shared" si="0"/>
        <v>0</v>
      </c>
      <c r="K36" s="8">
        <f t="shared" si="0"/>
        <v>0.2</v>
      </c>
    </row>
    <row r="37" spans="2:11" x14ac:dyDescent="0.2">
      <c r="B37" s="18" t="s">
        <v>12</v>
      </c>
      <c r="C37" s="18"/>
      <c r="D37" s="9">
        <f>SUM(D6:D36)</f>
        <v>28.399999999999995</v>
      </c>
      <c r="E37" s="3">
        <f t="shared" ref="E37:K37" si="1">D37-E36</f>
        <v>23.499999999999993</v>
      </c>
      <c r="F37" s="3">
        <f t="shared" si="1"/>
        <v>18.099999999999994</v>
      </c>
      <c r="G37" s="3">
        <f t="shared" si="1"/>
        <v>14.999999999999995</v>
      </c>
      <c r="H37" s="3">
        <f t="shared" si="1"/>
        <v>10.699999999999996</v>
      </c>
      <c r="I37" s="3">
        <f t="shared" si="1"/>
        <v>5.9999999999999947</v>
      </c>
      <c r="J37" s="3">
        <f t="shared" si="1"/>
        <v>5.9999999999999947</v>
      </c>
      <c r="K37" s="3">
        <f t="shared" si="1"/>
        <v>5.7999999999999945</v>
      </c>
    </row>
    <row r="38" spans="2:11" x14ac:dyDescent="0.2">
      <c r="B38" s="12" t="s">
        <v>13</v>
      </c>
      <c r="C38" s="12"/>
      <c r="D38" s="10">
        <f>D37</f>
        <v>28.399999999999995</v>
      </c>
      <c r="E38" s="11">
        <f>$D$38-($D$38/7*1)</f>
        <v>24.342857142857138</v>
      </c>
      <c r="F38" s="11">
        <f>$D$38-($D$38/7*2)</f>
        <v>20.285714285714285</v>
      </c>
      <c r="G38" s="11">
        <f>$D$38-($D$38/7*3)</f>
        <v>16.228571428571428</v>
      </c>
      <c r="H38" s="11">
        <f>$D$38-($D$38/7*4)</f>
        <v>12.171428571428571</v>
      </c>
      <c r="I38" s="11">
        <f>$D$38-($D$38/7*5)</f>
        <v>8.1142857142857139</v>
      </c>
      <c r="J38" s="11">
        <f>$D$38-($D$38/7*6)</f>
        <v>4.0571428571428605</v>
      </c>
      <c r="K38" s="11">
        <f>$D$38-($D$38/7*7)</f>
        <v>0</v>
      </c>
    </row>
  </sheetData>
  <mergeCells count="7">
    <mergeCell ref="B38:C38"/>
    <mergeCell ref="B2:K2"/>
    <mergeCell ref="B3:K3"/>
    <mergeCell ref="B4:B5"/>
    <mergeCell ref="C4:C5"/>
    <mergeCell ref="B36:C36"/>
    <mergeCell ref="B37:C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Pedroso</dc:creator>
  <cp:lastModifiedBy>Catarina Pedroso</cp:lastModifiedBy>
  <dcterms:created xsi:type="dcterms:W3CDTF">2023-11-24T18:58:40Z</dcterms:created>
  <dcterms:modified xsi:type="dcterms:W3CDTF">2023-12-01T19:25:46Z</dcterms:modified>
</cp:coreProperties>
</file>