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f2cea6846d9091/Ambiente de Trabalho/ES/Projeto/"/>
    </mc:Choice>
  </mc:AlternateContent>
  <xr:revisionPtr revIDLastSave="0" documentId="8_{A2B7EB9E-F787-4007-8E1C-96A821D86FBD}" xr6:coauthVersionLast="47" xr6:coauthVersionMax="47" xr10:uidLastSave="{00000000-0000-0000-0000-000000000000}"/>
  <bookViews>
    <workbookView minimized="1" xWindow="870" yWindow="825" windowWidth="17182" windowHeight="11273" xr2:uid="{CDDA1405-DE06-F94E-A582-CA9F20208D8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D13" i="1" l="1"/>
  <c r="E13" i="1" s="1"/>
  <c r="K12" i="1"/>
  <c r="J12" i="1"/>
  <c r="I12" i="1"/>
  <c r="H12" i="1"/>
  <c r="G12" i="1"/>
  <c r="F12" i="1"/>
  <c r="E12" i="1"/>
  <c r="F13" i="1" l="1"/>
  <c r="G13" i="1" s="1"/>
  <c r="H13" i="1" s="1"/>
  <c r="I13" i="1" s="1"/>
  <c r="D14" i="1"/>
  <c r="K14" i="1" s="1"/>
  <c r="G14" i="1"/>
  <c r="I14" i="1"/>
  <c r="H14" i="1"/>
  <c r="J14" i="1"/>
  <c r="F14" i="1" l="1"/>
  <c r="E14" i="1"/>
</calcChain>
</file>

<file path=xl/sharedStrings.xml><?xml version="1.0" encoding="utf-8"?>
<sst xmlns="http://schemas.openxmlformats.org/spreadsheetml/2006/main" count="21" uniqueCount="21">
  <si>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</si>
  <si>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</si>
  <si>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</si>
  <si>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</si>
  <si>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</si>
  <si>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</si>
  <si>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</si>
  <si>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</si>
  <si>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</si>
  <si>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</si>
  <si>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</si>
  <si>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</si>
  <si>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</si>
  <si>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</si>
  <si>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Sprint Burndown Chart - Week 6</t>
  </si>
  <si>
    <t>Design and add a volcano to the map (Madalena, Renata)</t>
  </si>
  <si>
    <t>Design and add the WagonTrain with a horse (Beatriz, Catarina P.)</t>
  </si>
  <si>
    <t>Design and add a plague in a colony (Catarina C., Joana)</t>
  </si>
  <si>
    <t>Analyse the code to find the areas of interest (Madalena, Renata)</t>
  </si>
  <si>
    <t>Analyse the code to find the areas of interest (Beatriz, Catarina P.)</t>
  </si>
  <si>
    <t>Analyse the code to find the areas of interest (Catarina C., Joana)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</si>
</sst>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3" xfId="0" applyFill="1" applyBorder="1" applyAlignment="1">
      <alignment wrapText="1"/>
    </xf>
    <xf numFmtId="0" fontId="0" fillId="6" borderId="3" xfId="0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right" wrapText="1"/>
    </xf>
    <xf numFmtId="0" fontId="0" fillId="5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'[1]Burndown Chart'!$B$12:$C$12</c:f>
              <c:strCache>
                <c:ptCount val="1"/>
                <c:pt idx="0">
                  <c:v>#REF! 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0.89999999999999991</c:v>
                </c:pt>
                <c:pt idx="7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B-5B44-9DDA-50D2BCEE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'[1]Burndown Chart'!$B$13:$C$13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'[1]Burndown Chart'!$D$5:$K$5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Sheet1!$D$13:$K$13</c:f>
              <c:numCache>
                <c:formatCode>0.0</c:formatCode>
                <c:ptCount val="8"/>
                <c:pt idx="0" formatCode="General">
                  <c:v>14.5</c:v>
                </c:pt>
                <c:pt idx="1">
                  <c:v>14.5</c:v>
                </c:pt>
                <c:pt idx="2">
                  <c:v>13.5</c:v>
                </c:pt>
                <c:pt idx="3">
                  <c:v>13.5</c:v>
                </c:pt>
                <c:pt idx="4">
                  <c:v>11.5</c:v>
                </c:pt>
                <c:pt idx="5">
                  <c:v>10.5</c:v>
                </c:pt>
                <c:pt idx="6">
                  <c:v>9.6</c:v>
                </c:pt>
                <c:pt idx="7">
                  <c:v>6.1999999999999993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B-5B44-9DDA-50D2BCEE9B54}"/>
            </c:ext>
          </c:extLst>
        </c:ser>
        <c:ser>
          <c:idx val="1"/>
          <c:order val="1"/>
          <c:tx>
            <c:strRef>
              <c:f>'[1]Burndown Chart'!$B$14:$C$14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'[1]Burndown Chart'!$D$5:$K$5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Sheet1!$D$14:$K$14</c:f>
              <c:numCache>
                <c:formatCode>0.0</c:formatCode>
                <c:ptCount val="8"/>
                <c:pt idx="0" formatCode="General">
                  <c:v>14.5</c:v>
                </c:pt>
                <c:pt idx="1">
                  <c:v>12.428571428571429</c:v>
                </c:pt>
                <c:pt idx="2">
                  <c:v>10.357142857142858</c:v>
                </c:pt>
                <c:pt idx="3">
                  <c:v>8.2857142857142847</c:v>
                </c:pt>
                <c:pt idx="4">
                  <c:v>6.2142857142857135</c:v>
                </c:pt>
                <c:pt idx="5">
                  <c:v>4.1428571428571423</c:v>
                </c:pt>
                <c:pt idx="6">
                  <c:v>2.0714285714285694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B-5B44-9DDA-50D2BCEE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14</xdr:row>
      <xdr:rowOff>180414</xdr:rowOff>
    </xdr:from>
    <xdr:to>
      <xdr:col>9</xdr:col>
      <xdr:colOff>1</xdr:colOff>
      <xdr:row>41</xdr:row>
      <xdr:rowOff>177054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A69BF-46C7-4B41-A138-3E6346E59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tarinapedroso\Documents\FCT\2324\ES\sprints\BC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down Cha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B498-97B7-C747-97D8-276D28614BD0}">
  <dimension ref="B1:K14"/>
  <sheetViews>
    <sheetView tabSelected="1" workbookViewId="0">
      <selection activeCell="L12" sqref="L12"/>
    </sheetView>
  </sheetViews>
  <sheetFormatPr defaultColWidth="8.8125" defaultRowHeight="15.75" x14ac:dyDescent="0.5"/>
  <cols>
    <col min="2" max="2" width="7.1875" bestFit="1" customWidth="1"/>
    <col min="3" max="3" width="73.1875" bestFit="1" customWidth="1"/>
    <col min="4" max="4" width="14.5" bestFit="1" customWidth="1"/>
    <col min="5" max="11" width="10" bestFit="1" customWidth="1"/>
  </cols>
  <sheetData>
    <row r="1" spans="2:11" ht="16.149999999999999" thickBot="1" x14ac:dyDescent="0.55000000000000004"/>
    <row r="2" spans="2:11" ht="25.9" thickBot="1" x14ac:dyDescent="0.8">
      <c r="B2" s="13" t="s">
        <v>14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x14ac:dyDescent="0.5">
      <c r="B3" s="15"/>
      <c r="C3" s="16"/>
      <c r="D3" s="16"/>
      <c r="E3" s="16"/>
      <c r="F3" s="16"/>
      <c r="G3" s="16"/>
      <c r="H3" s="16"/>
      <c r="I3" s="16"/>
      <c r="J3" s="16"/>
      <c r="K3" s="16"/>
    </row>
    <row r="4" spans="2:11" x14ac:dyDescent="0.5">
      <c r="B4" s="17" t="s">
        <v>0</v>
      </c>
      <c r="C4" s="17" t="s">
        <v>1</v>
      </c>
      <c r="D4" s="4" t="s">
        <v>2</v>
      </c>
      <c r="E4" s="5">
        <v>45248</v>
      </c>
      <c r="F4" s="5">
        <v>45249</v>
      </c>
      <c r="G4" s="5">
        <v>45250</v>
      </c>
      <c r="H4" s="5">
        <v>45251</v>
      </c>
      <c r="I4" s="5">
        <v>45252</v>
      </c>
      <c r="J4" s="5">
        <v>45253</v>
      </c>
      <c r="K4" s="5">
        <v>45254</v>
      </c>
    </row>
    <row r="5" spans="2:11" x14ac:dyDescent="0.5">
      <c r="B5" s="17"/>
      <c r="C5" s="17"/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</row>
    <row r="6" spans="2:11" x14ac:dyDescent="0.5">
      <c r="B6" s="6">
        <v>1</v>
      </c>
      <c r="C6" s="1" t="s">
        <v>15</v>
      </c>
      <c r="D6" s="7">
        <v>5</v>
      </c>
      <c r="E6" s="2"/>
      <c r="F6" s="2"/>
      <c r="G6" s="2"/>
      <c r="H6" s="2">
        <v>1.6</v>
      </c>
      <c r="I6" s="2">
        <v>0.4</v>
      </c>
      <c r="J6" s="2"/>
      <c r="K6" s="2">
        <v>1.6</v>
      </c>
    </row>
    <row r="7" spans="2:11" x14ac:dyDescent="0.5">
      <c r="B7" s="6">
        <v>2</v>
      </c>
      <c r="C7" s="1" t="s">
        <v>18</v>
      </c>
      <c r="D7" s="7">
        <v>1</v>
      </c>
      <c r="E7" s="2"/>
      <c r="F7" s="2"/>
      <c r="G7" s="2"/>
      <c r="H7" s="2">
        <v>0.4</v>
      </c>
      <c r="I7" s="2"/>
      <c r="J7" s="2">
        <v>0.4</v>
      </c>
      <c r="K7" s="2">
        <v>0.4</v>
      </c>
    </row>
    <row r="8" spans="2:11" x14ac:dyDescent="0.5">
      <c r="B8" s="6">
        <v>3</v>
      </c>
      <c r="C8" s="1" t="s">
        <v>16</v>
      </c>
      <c r="D8" s="7">
        <v>1</v>
      </c>
      <c r="E8" s="2"/>
      <c r="F8" s="2"/>
      <c r="G8" s="2"/>
      <c r="H8" s="2"/>
      <c r="I8" s="2"/>
      <c r="J8" s="2"/>
      <c r="K8" s="2">
        <v>0.6</v>
      </c>
    </row>
    <row r="9" spans="2:11" x14ac:dyDescent="0.5">
      <c r="B9" s="6">
        <v>4</v>
      </c>
      <c r="C9" s="1" t="s">
        <v>19</v>
      </c>
      <c r="D9" s="7">
        <v>2</v>
      </c>
      <c r="E9" s="2"/>
      <c r="F9" s="2">
        <v>1</v>
      </c>
      <c r="G9" s="2"/>
      <c r="H9" s="2"/>
      <c r="I9" s="2">
        <v>0.6</v>
      </c>
      <c r="J9" s="2"/>
      <c r="K9" s="2">
        <v>0.4</v>
      </c>
    </row>
    <row r="10" spans="2:11" x14ac:dyDescent="0.5">
      <c r="B10" s="6">
        <v>5</v>
      </c>
      <c r="C10" s="1" t="s">
        <v>17</v>
      </c>
      <c r="D10" s="7">
        <v>4</v>
      </c>
      <c r="E10" s="2"/>
      <c r="F10" s="2"/>
      <c r="G10" s="2"/>
      <c r="H10" s="2"/>
      <c r="I10" s="2"/>
      <c r="J10" s="2">
        <v>0.3</v>
      </c>
      <c r="K10" s="2">
        <v>0.2</v>
      </c>
    </row>
    <row r="11" spans="2:11" x14ac:dyDescent="0.5">
      <c r="B11" s="6">
        <v>6</v>
      </c>
      <c r="C11" s="1" t="s">
        <v>20</v>
      </c>
      <c r="D11" s="7">
        <v>1.5</v>
      </c>
      <c r="E11" s="2"/>
      <c r="F11" s="2"/>
      <c r="G11" s="2"/>
      <c r="H11" s="2"/>
      <c r="I11" s="2"/>
      <c r="J11" s="2">
        <v>0.2</v>
      </c>
      <c r="K11" s="2">
        <v>0.2</v>
      </c>
    </row>
    <row r="12" spans="2:11" x14ac:dyDescent="0.5">
      <c r="B12" s="18" t="s">
        <v>11</v>
      </c>
      <c r="C12" s="18"/>
      <c r="D12" s="8">
        <v>0</v>
      </c>
      <c r="E12" s="8">
        <f t="shared" ref="E12:K12" si="0">SUM(E6:E11)</f>
        <v>0</v>
      </c>
      <c r="F12" s="8">
        <f t="shared" si="0"/>
        <v>1</v>
      </c>
      <c r="G12" s="8">
        <f t="shared" si="0"/>
        <v>0</v>
      </c>
      <c r="H12" s="8">
        <f t="shared" si="0"/>
        <v>2</v>
      </c>
      <c r="I12" s="8">
        <f t="shared" si="0"/>
        <v>1</v>
      </c>
      <c r="J12" s="8">
        <f t="shared" si="0"/>
        <v>0.89999999999999991</v>
      </c>
      <c r="K12" s="8">
        <f t="shared" si="0"/>
        <v>3.4000000000000004</v>
      </c>
    </row>
    <row r="13" spans="2:11" x14ac:dyDescent="0.5">
      <c r="B13" s="19" t="s">
        <v>12</v>
      </c>
      <c r="C13" s="19"/>
      <c r="D13" s="9">
        <f>SUM(D6:D12)</f>
        <v>14.5</v>
      </c>
      <c r="E13" s="3">
        <f t="shared" ref="E13:K13" si="1">D13-E12</f>
        <v>14.5</v>
      </c>
      <c r="F13" s="3">
        <f t="shared" si="1"/>
        <v>13.5</v>
      </c>
      <c r="G13" s="3">
        <f t="shared" si="1"/>
        <v>13.5</v>
      </c>
      <c r="H13" s="3">
        <f t="shared" si="1"/>
        <v>11.5</v>
      </c>
      <c r="I13" s="3">
        <f t="shared" si="1"/>
        <v>10.5</v>
      </c>
      <c r="J13" s="3">
        <f t="shared" si="1"/>
        <v>9.6</v>
      </c>
      <c r="K13" s="3">
        <f t="shared" si="1"/>
        <v>6.1999999999999993</v>
      </c>
    </row>
    <row r="14" spans="2:11" x14ac:dyDescent="0.5">
      <c r="B14" s="12" t="s">
        <v>13</v>
      </c>
      <c r="C14" s="12"/>
      <c r="D14" s="10">
        <f>D13</f>
        <v>14.5</v>
      </c>
      <c r="E14" s="11">
        <f>$D$14-($D$14/7*1)</f>
        <v>12.428571428571429</v>
      </c>
      <c r="F14" s="11">
        <f>$D$14-($D$14/7*2)</f>
        <v>10.357142857142858</v>
      </c>
      <c r="G14" s="11">
        <f>$D$14-($D$14/7*3)</f>
        <v>8.2857142857142847</v>
      </c>
      <c r="H14" s="11">
        <f>$D$14-($D$14/7*4)</f>
        <v>6.2142857142857135</v>
      </c>
      <c r="I14" s="11">
        <f>$D$14-($D$14/7*5)</f>
        <v>4.1428571428571423</v>
      </c>
      <c r="J14" s="11">
        <f>$D$14-($D$14/7*6)</f>
        <v>2.0714285714285694</v>
      </c>
      <c r="K14" s="11">
        <f>$D$14-($D$14/7*7)</f>
        <v>0</v>
      </c>
    </row>
  </sheetData>
  <mergeCells count="7">
    <mergeCell ref="B14:C14"/>
    <mergeCell ref="B2:K2"/>
    <mergeCell ref="B3:K3"/>
    <mergeCell ref="B4:B5"/>
    <mergeCell ref="C4:C5"/>
    <mergeCell ref="B12:C12"/>
    <mergeCell ref="B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Pedroso</dc:creator>
  <cp:lastModifiedBy>Joana Monteiro</cp:lastModifiedBy>
  <dcterms:created xsi:type="dcterms:W3CDTF">2023-11-24T22:11:09Z</dcterms:created>
  <dcterms:modified xsi:type="dcterms:W3CDTF">2023-12-01T15:06:50Z</dcterms:modified>
</cp:coreProperties>
</file>