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Anul 2\Semestrul 1\Fizica\"/>
    </mc:Choice>
  </mc:AlternateContent>
  <xr:revisionPtr revIDLastSave="0" documentId="13_ncr:1_{1C46F90A-2A25-4392-8AB4-979D0D05E2EC}" xr6:coauthVersionLast="47" xr6:coauthVersionMax="47" xr10:uidLastSave="{00000000-0000-0000-0000-000000000000}"/>
  <bookViews>
    <workbookView xWindow="-110" yWindow="-110" windowWidth="19420" windowHeight="10420" activeTab="1" xr2:uid="{3C56BFFC-0376-485D-B9DE-144954183409}"/>
  </bookViews>
  <sheets>
    <sheet name="Tabel1" sheetId="1" r:id="rId1"/>
    <sheet name="Tabe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F4" i="2"/>
  <c r="F5" i="2"/>
  <c r="F6" i="2"/>
  <c r="F7" i="2"/>
  <c r="F3" i="2"/>
  <c r="G4" i="2"/>
  <c r="G5" i="2"/>
  <c r="G6" i="2"/>
  <c r="G7" i="2"/>
  <c r="G3" i="2"/>
  <c r="C4" i="2"/>
  <c r="C5" i="2"/>
  <c r="C6" i="2"/>
  <c r="C7" i="2"/>
  <c r="C3" i="2"/>
</calcChain>
</file>

<file path=xl/sharedStrings.xml><?xml version="1.0" encoding="utf-8"?>
<sst xmlns="http://schemas.openxmlformats.org/spreadsheetml/2006/main" count="10" uniqueCount="7">
  <si>
    <t>D1 (cm)</t>
  </si>
  <si>
    <t>U (kV)</t>
  </si>
  <si>
    <t>D2 (cm)</t>
  </si>
  <si>
    <t>1/rad(U)</t>
  </si>
  <si>
    <t>lambda1 (pm)</t>
  </si>
  <si>
    <t>lambda2 (pm)</t>
  </si>
  <si>
    <t>lambdaT(pm)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</si>
</sst>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647309387412461E-3"/>
                  <c:y val="3.9359132241171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Tabel2!$D$3:$D$7</c:f>
              <c:numCache>
                <c:formatCode>General</c:formatCode>
                <c:ptCount val="5"/>
                <c:pt idx="0">
                  <c:v>3</c:v>
                </c:pt>
                <c:pt idx="1">
                  <c:v>2.6</c:v>
                </c:pt>
                <c:pt idx="2">
                  <c:v>2.4</c:v>
                </c:pt>
                <c:pt idx="3">
                  <c:v>2.2000000000000002</c:v>
                </c:pt>
                <c:pt idx="4">
                  <c:v>2.1</c:v>
                </c:pt>
              </c:numCache>
            </c:numRef>
          </c:cat>
          <c:val>
            <c:numRef>
              <c:f>Tabel2!$C$3:$C$7</c:f>
              <c:numCache>
                <c:formatCode>General</c:formatCode>
                <c:ptCount val="5"/>
                <c:pt idx="0">
                  <c:v>0.57735026918962584</c:v>
                </c:pt>
                <c:pt idx="1">
                  <c:v>0.53452248382484879</c:v>
                </c:pt>
                <c:pt idx="2">
                  <c:v>0.5</c:v>
                </c:pt>
                <c:pt idx="3">
                  <c:v>0.47140452079103173</c:v>
                </c:pt>
                <c:pt idx="4">
                  <c:v>0.44721359549995793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B-4A25-B547-A06FC31E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760120"/>
        <c:axId val="747757496"/>
      </c:lineChart>
      <c:catAx>
        <c:axId val="7477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57496"/>
        <c:crosses val="autoZero"/>
        <c:auto val="1"/>
        <c:lblAlgn val="ctr"/>
        <c:lblOffset val="100"/>
        <c:noMultiLvlLbl val="0"/>
      </c:catAx>
      <c:valAx>
        <c:axId val="747757496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13398263519132E-2"/>
                  <c:y val="5.1997362888880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Tabel2!$E$3:$E$7</c:f>
              <c:numCache>
                <c:formatCode>General</c:formatCode>
                <c:ptCount val="5"/>
                <c:pt idx="0">
                  <c:v>5</c:v>
                </c:pt>
                <c:pt idx="1">
                  <c:v>4.5999999999999996</c:v>
                </c:pt>
                <c:pt idx="2">
                  <c:v>4.4000000000000004</c:v>
                </c:pt>
                <c:pt idx="3">
                  <c:v>4.0999999999999996</c:v>
                </c:pt>
                <c:pt idx="4">
                  <c:v>3.8</c:v>
                </c:pt>
              </c:numCache>
            </c:numRef>
          </c:cat>
          <c:val>
            <c:numRef>
              <c:f>Tabel2!$C$3:$C$7</c:f>
              <c:numCache>
                <c:formatCode>General</c:formatCode>
                <c:ptCount val="5"/>
                <c:pt idx="0">
                  <c:v>0.57735026918962584</c:v>
                </c:pt>
                <c:pt idx="1">
                  <c:v>0.53452248382484879</c:v>
                </c:pt>
                <c:pt idx="2">
                  <c:v>0.5</c:v>
                </c:pt>
                <c:pt idx="3">
                  <c:v>0.47140452079103173</c:v>
                </c:pt>
                <c:pt idx="4">
                  <c:v>0.44721359549995793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3-416E-8058-4A1E804B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760120"/>
        <c:axId val="747757496"/>
      </c:lineChart>
      <c:catAx>
        <c:axId val="7477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57496"/>
        <c:crosses val="autoZero"/>
        <c:auto val="1"/>
        <c:lblAlgn val="ctr"/>
        <c:lblOffset val="100"/>
        <c:noMultiLvlLbl val="0"/>
      </c:catAx>
      <c:valAx>
        <c:axId val="747757496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517525</xdr:colOff>
      <xdr:row>8</xdr:row>
      <xdr:rowOff>25399</xdr:rowOff>
    </xdr:from>
    <xdr:to>
      <xdr:col>6</xdr:col>
      <xdr:colOff>12700</xdr:colOff>
      <xdr:row>19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321B5-ED55-D9BC-C96D-AC93DFB32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8</xdr:row>
      <xdr:rowOff>25400</xdr:rowOff>
    </xdr:from>
    <xdr:to>
      <xdr:col>10</xdr:col>
      <xdr:colOff>365125</xdr:colOff>
      <xdr:row>19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EB9460-5D09-4A9D-923A-30999D1FA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511E-C765-4946-B46B-09AB84B78EF7}">
  <dimension ref="A1:C6"/>
  <sheetViews>
    <sheetView workbookViewId="0">
      <selection activeCell="C2" sqref="C2:C6"/>
    </sheetView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3</v>
      </c>
      <c r="B2">
        <v>3</v>
      </c>
      <c r="C2">
        <v>5</v>
      </c>
    </row>
    <row r="3" spans="1:3" x14ac:dyDescent="0.35">
      <c r="A3">
        <v>3.5</v>
      </c>
      <c r="B3">
        <v>2.6</v>
      </c>
      <c r="C3">
        <v>4.5999999999999996</v>
      </c>
    </row>
    <row r="4" spans="1:3" x14ac:dyDescent="0.35">
      <c r="A4">
        <v>4</v>
      </c>
      <c r="B4">
        <v>2.4</v>
      </c>
      <c r="C4">
        <v>4.4000000000000004</v>
      </c>
    </row>
    <row r="5" spans="1:3" x14ac:dyDescent="0.35">
      <c r="A5">
        <v>4.5</v>
      </c>
      <c r="B5">
        <v>2.2000000000000002</v>
      </c>
      <c r="C5">
        <v>4.0999999999999996</v>
      </c>
    </row>
    <row r="6" spans="1:3" x14ac:dyDescent="0.35">
      <c r="A6">
        <v>5</v>
      </c>
      <c r="B6">
        <v>2.1</v>
      </c>
      <c r="C6">
        <v>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5BB5-83D7-4E1B-A3D9-9167AD60A7C5}">
  <dimension ref="B2:H7"/>
  <sheetViews>
    <sheetView tabSelected="1" workbookViewId="0">
      <selection activeCell="G24" sqref="G24"/>
    </sheetView>
  </sheetViews>
  <sheetFormatPr defaultRowHeight="14.5" x14ac:dyDescent="0.35"/>
  <cols>
    <col min="4" max="5" width="7.26953125" bestFit="1" customWidth="1"/>
    <col min="6" max="7" width="12.54296875" bestFit="1" customWidth="1"/>
    <col min="8" max="8" width="12.08984375" bestFit="1" customWidth="1"/>
  </cols>
  <sheetData>
    <row r="2" spans="2:8" x14ac:dyDescent="0.35">
      <c r="B2" t="s">
        <v>1</v>
      </c>
      <c r="C2" t="s">
        <v>3</v>
      </c>
      <c r="D2" t="s">
        <v>0</v>
      </c>
      <c r="E2" t="s">
        <v>2</v>
      </c>
      <c r="F2" t="s">
        <v>4</v>
      </c>
      <c r="G2" t="s">
        <v>5</v>
      </c>
      <c r="H2" t="s">
        <v>6</v>
      </c>
    </row>
    <row r="3" spans="2:8" x14ac:dyDescent="0.35">
      <c r="B3">
        <v>3</v>
      </c>
      <c r="C3">
        <f xml:space="preserve"> 1 / SQRT(B3)</f>
        <v>0.57735026918962584</v>
      </c>
      <c r="D3">
        <v>3</v>
      </c>
      <c r="E3">
        <v>5</v>
      </c>
      <c r="F3">
        <f xml:space="preserve"> (213 / 27) * D3</f>
        <v>23.666666666666668</v>
      </c>
      <c r="G3">
        <f xml:space="preserve"> (213 / 27) * E3</f>
        <v>39.444444444444443</v>
      </c>
      <c r="H3">
        <f xml:space="preserve"> 38.78 * C3</f>
        <v>22.389643439173692</v>
      </c>
    </row>
    <row r="4" spans="2:8" x14ac:dyDescent="0.35">
      <c r="B4">
        <v>3.5</v>
      </c>
      <c r="C4">
        <f t="shared" ref="C4:C7" si="0" xml:space="preserve"> 1 / SQRT(B4)</f>
        <v>0.53452248382484879</v>
      </c>
      <c r="D4">
        <v>2.6</v>
      </c>
      <c r="E4">
        <v>4.5999999999999996</v>
      </c>
      <c r="F4">
        <f t="shared" ref="F4:F7" si="1" xml:space="preserve"> (213 / 27) * D4</f>
        <v>20.511111111111113</v>
      </c>
      <c r="G4">
        <f t="shared" ref="G4:G7" si="2" xml:space="preserve"> (213 / 27) * E4</f>
        <v>36.288888888888891</v>
      </c>
      <c r="H4">
        <f t="shared" ref="H4:H7" si="3" xml:space="preserve"> 38.78 * C4</f>
        <v>20.728781922727638</v>
      </c>
    </row>
    <row r="5" spans="2:8" x14ac:dyDescent="0.35">
      <c r="B5">
        <v>4</v>
      </c>
      <c r="C5">
        <f t="shared" si="0"/>
        <v>0.5</v>
      </c>
      <c r="D5">
        <v>2.4</v>
      </c>
      <c r="E5">
        <v>4.4000000000000004</v>
      </c>
      <c r="F5">
        <f t="shared" si="1"/>
        <v>18.933333333333334</v>
      </c>
      <c r="G5">
        <f t="shared" si="2"/>
        <v>34.711111111111116</v>
      </c>
      <c r="H5">
        <f t="shared" si="3"/>
        <v>19.39</v>
      </c>
    </row>
    <row r="6" spans="2:8" x14ac:dyDescent="0.35">
      <c r="B6">
        <v>4.5</v>
      </c>
      <c r="C6">
        <f t="shared" si="0"/>
        <v>0.47140452079103173</v>
      </c>
      <c r="D6">
        <v>2.2000000000000002</v>
      </c>
      <c r="E6">
        <v>4.0999999999999996</v>
      </c>
      <c r="F6">
        <f t="shared" si="1"/>
        <v>17.355555555555558</v>
      </c>
      <c r="G6">
        <f t="shared" si="2"/>
        <v>32.344444444444441</v>
      </c>
      <c r="H6">
        <f t="shared" si="3"/>
        <v>18.281067316276211</v>
      </c>
    </row>
    <row r="7" spans="2:8" x14ac:dyDescent="0.35">
      <c r="B7">
        <v>5</v>
      </c>
      <c r="C7">
        <f t="shared" si="0"/>
        <v>0.44721359549995793</v>
      </c>
      <c r="D7">
        <v>2.1</v>
      </c>
      <c r="E7">
        <v>3.8</v>
      </c>
      <c r="F7">
        <f t="shared" si="1"/>
        <v>16.566666666666666</v>
      </c>
      <c r="G7">
        <f t="shared" si="2"/>
        <v>29.977777777777778</v>
      </c>
      <c r="H7">
        <f t="shared" si="3"/>
        <v>17.34294323348837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H Z 8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B c d n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H Z 8 V S i K R 7 g O A A A A E Q A A A B M A H A B G b 3 J t d W x h c y 9 T Z W N 0 a W 9 u M S 5 t I K I Y A C i g F A A A A A A A A A A A A A A A A A A A A A A A A A A A A C t O T S 7 J z M 9 T C I b Q h t Y A U E s B A i 0 A F A A C A A g A X H Z 8 V U 1 7 F d u j A A A A 9 g A A A B I A A A A A A A A A A A A A A A A A A A A A A E N v b m Z p Z y 9 Q Y W N r Y W d l L n h t b F B L A Q I t A B Q A A g A I A F x 2 f F U P y u m r p A A A A O k A A A A T A A A A A A A A A A A A A A A A A O 8 A A A B b Q 2 9 u d G V u d F 9 U e X B l c 1 0 u e G 1 s U E s B A i 0 A F A A C A A g A X H Z 8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z r G R z 9 E j p I j n 4 5 2 N c T Y F g A A A A A A g A A A A A A E G Y A A A A B A A A g A A A A j Y t 6 E a 5 q f E 1 d t e p N / f Q h y p n s i M M e q z t 0 A a O Y d N c e H d I A A A A A D o A A A A A C A A A g A A A A c j 8 Z i 1 p Q 3 K O M c N 1 3 8 7 R 1 2 9 Y j x Q L Q b + y I o E l B G w y t 6 L d Q A A A A i 8 u P z 6 r Z d T f F I L m W j k R I q I B f w H Q a T v G m 6 Q m v o I 8 j / 5 o e w N 3 / z u x G f f f f m o k V 1 2 + C n n K / p P 1 s Z O w g / 7 0 p i A q t d N I 1 c a C j 2 0 q M B R O W F n Z S h / t A A A A A C z z H u l a 5 y / L U r 9 B A K / 4 Q R X P P I t Q W s v z 2 J d Z 4 / y Z k J y 1 t K d y 3 O P I p C v M t x v b N X n W S y j 9 q T 7 g i U p B 3 9 l f n 1 S J J c w = = < / D a t a M a s h u p > 
</file>

<file path=customXml/itemProps1.xml><?xml version="1.0" encoding="utf-8"?>
<ds:datastoreItem xmlns:ds="http://schemas.openxmlformats.org/officeDocument/2006/customXml" ds:itemID="{630B6B51-5EF2-4BB4-A0BF-308EB6BAB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Tabel1</vt:lpstr>
      <vt:lpstr>Tabel2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2022-11-28T12:20:38Z</dcterms:created>
  <dcterms:modified xsi:type="dcterms:W3CDTF">2022-11-28T21:15:58Z</dcterms:modified>
</cp:coreProperties>
</file>