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Сайт\контент\_Excel Нестандартные диаграммы\диаграмма srteam_horizon\"/>
    </mc:Choice>
  </mc:AlternateContent>
  <xr:revisionPtr revIDLastSave="0" documentId="13_ncr:1_{DCDEFB23-50F7-4EBE-B9A4-44EA52ECD417}" xr6:coauthVersionLast="47" xr6:coauthVersionMax="47" xr10:uidLastSave="{00000000-0000-0000-0000-000000000000}"/>
  <bookViews>
    <workbookView xWindow="-108" yWindow="-108" windowWidth="30936" windowHeight="16896" tabRatio="554" xr2:uid="{1FA66728-4157-4B77-A529-4AD1733EC22C}"/>
  </bookViews>
  <sheets>
    <sheet name="Graph" sheetId="6" r:id="rId1"/>
    <sheet name="JoyPlot" sheetId="1" r:id="rId2"/>
    <sheet name="HorizonGraph" sheetId="3" r:id="rId3"/>
    <sheet name="StreamGraph" sheetId="4" r:id="rId4"/>
    <sheet name="=) Finalytics.p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85" i="3" l="1"/>
  <c r="O48" i="4"/>
  <c r="O50" i="4" s="1"/>
  <c r="C114" i="4" l="1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6" i="3"/>
  <c r="C137" i="3"/>
  <c r="C138" i="3"/>
  <c r="C135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F125" i="3"/>
  <c r="F174" i="3" s="1"/>
  <c r="G125" i="3"/>
  <c r="G174" i="3" s="1"/>
  <c r="H125" i="3"/>
  <c r="H174" i="3" s="1"/>
  <c r="I125" i="3"/>
  <c r="I174" i="3" s="1"/>
  <c r="J125" i="3"/>
  <c r="J174" i="3" s="1"/>
  <c r="K125" i="3"/>
  <c r="K174" i="3" s="1"/>
  <c r="L125" i="3"/>
  <c r="L174" i="3" s="1"/>
  <c r="M125" i="3"/>
  <c r="M174" i="3" s="1"/>
  <c r="N125" i="3"/>
  <c r="N174" i="3" s="1"/>
  <c r="O125" i="3"/>
  <c r="O174" i="3" s="1"/>
  <c r="P125" i="3"/>
  <c r="P174" i="3" s="1"/>
  <c r="Q125" i="3"/>
  <c r="Q174" i="3" s="1"/>
  <c r="R125" i="3"/>
  <c r="R174" i="3" s="1"/>
  <c r="S125" i="3"/>
  <c r="S174" i="3" s="1"/>
  <c r="T125" i="3"/>
  <c r="T174" i="3" s="1"/>
  <c r="U125" i="3"/>
  <c r="U174" i="3" s="1"/>
  <c r="V125" i="3"/>
  <c r="V174" i="3" s="1"/>
  <c r="W125" i="3"/>
  <c r="W174" i="3" s="1"/>
  <c r="X125" i="3"/>
  <c r="X174" i="3" s="1"/>
  <c r="Y125" i="3"/>
  <c r="Y174" i="3" s="1"/>
  <c r="Z125" i="3"/>
  <c r="Z174" i="3" s="1"/>
  <c r="AA125" i="3"/>
  <c r="AA174" i="3" s="1"/>
  <c r="AB125" i="3"/>
  <c r="AB174" i="3" s="1"/>
  <c r="AC125" i="3"/>
  <c r="AC174" i="3" s="1"/>
  <c r="AD125" i="3"/>
  <c r="AD174" i="3" s="1"/>
  <c r="AE125" i="3"/>
  <c r="AE174" i="3" s="1"/>
  <c r="AF125" i="3"/>
  <c r="AF174" i="3" s="1"/>
  <c r="AG125" i="3"/>
  <c r="AG174" i="3" s="1"/>
  <c r="AH125" i="3"/>
  <c r="AH174" i="3" s="1"/>
  <c r="AI125" i="3"/>
  <c r="AI174" i="3" s="1"/>
  <c r="AJ125" i="3"/>
  <c r="AJ174" i="3" s="1"/>
  <c r="AK125" i="3"/>
  <c r="AK174" i="3" s="1"/>
  <c r="E125" i="3"/>
  <c r="E174" i="3" s="1"/>
  <c r="E124" i="3"/>
  <c r="E123" i="3"/>
  <c r="E122" i="3"/>
  <c r="D122" i="3"/>
  <c r="D171" i="3" s="1"/>
  <c r="B122" i="3"/>
  <c r="B171" i="3" s="1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F121" i="3"/>
  <c r="F170" i="3" s="1"/>
  <c r="G121" i="3"/>
  <c r="G170" i="3" s="1"/>
  <c r="H121" i="3"/>
  <c r="H170" i="3" s="1"/>
  <c r="I121" i="3"/>
  <c r="I170" i="3" s="1"/>
  <c r="J121" i="3"/>
  <c r="J170" i="3" s="1"/>
  <c r="K121" i="3"/>
  <c r="K170" i="3" s="1"/>
  <c r="L121" i="3"/>
  <c r="L170" i="3" s="1"/>
  <c r="M121" i="3"/>
  <c r="M170" i="3" s="1"/>
  <c r="N121" i="3"/>
  <c r="N170" i="3" s="1"/>
  <c r="O121" i="3"/>
  <c r="O170" i="3" s="1"/>
  <c r="P121" i="3"/>
  <c r="P170" i="3" s="1"/>
  <c r="Q121" i="3"/>
  <c r="Q170" i="3" s="1"/>
  <c r="R121" i="3"/>
  <c r="R170" i="3" s="1"/>
  <c r="S121" i="3"/>
  <c r="S170" i="3" s="1"/>
  <c r="T121" i="3"/>
  <c r="T170" i="3" s="1"/>
  <c r="U121" i="3"/>
  <c r="U170" i="3" s="1"/>
  <c r="V121" i="3"/>
  <c r="V170" i="3" s="1"/>
  <c r="W121" i="3"/>
  <c r="W170" i="3" s="1"/>
  <c r="X121" i="3"/>
  <c r="X170" i="3" s="1"/>
  <c r="Y121" i="3"/>
  <c r="Y170" i="3" s="1"/>
  <c r="Z121" i="3"/>
  <c r="Z170" i="3" s="1"/>
  <c r="AA121" i="3"/>
  <c r="AA170" i="3" s="1"/>
  <c r="AB121" i="3"/>
  <c r="AB170" i="3" s="1"/>
  <c r="AC121" i="3"/>
  <c r="AC170" i="3" s="1"/>
  <c r="AD121" i="3"/>
  <c r="AD170" i="3" s="1"/>
  <c r="AE121" i="3"/>
  <c r="AE170" i="3" s="1"/>
  <c r="AF121" i="3"/>
  <c r="AF170" i="3" s="1"/>
  <c r="AG121" i="3"/>
  <c r="AG170" i="3" s="1"/>
  <c r="AH121" i="3"/>
  <c r="AH170" i="3" s="1"/>
  <c r="AI121" i="3"/>
  <c r="AI170" i="3" s="1"/>
  <c r="AJ121" i="3"/>
  <c r="AJ170" i="3" s="1"/>
  <c r="AK121" i="3"/>
  <c r="AK170" i="3" s="1"/>
  <c r="E121" i="3"/>
  <c r="E170" i="3" s="1"/>
  <c r="E120" i="3"/>
  <c r="E119" i="3"/>
  <c r="E118" i="3"/>
  <c r="D118" i="3"/>
  <c r="D167" i="3" s="1"/>
  <c r="B118" i="3"/>
  <c r="B167" i="3" s="1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F117" i="3"/>
  <c r="F166" i="3" s="1"/>
  <c r="G117" i="3"/>
  <c r="G166" i="3" s="1"/>
  <c r="H117" i="3"/>
  <c r="H166" i="3" s="1"/>
  <c r="I117" i="3"/>
  <c r="I166" i="3" s="1"/>
  <c r="J117" i="3"/>
  <c r="J166" i="3" s="1"/>
  <c r="K117" i="3"/>
  <c r="K166" i="3" s="1"/>
  <c r="L117" i="3"/>
  <c r="L166" i="3" s="1"/>
  <c r="M117" i="3"/>
  <c r="M166" i="3" s="1"/>
  <c r="N117" i="3"/>
  <c r="N166" i="3" s="1"/>
  <c r="O117" i="3"/>
  <c r="O166" i="3" s="1"/>
  <c r="P117" i="3"/>
  <c r="P166" i="3" s="1"/>
  <c r="Q117" i="3"/>
  <c r="Q166" i="3" s="1"/>
  <c r="R117" i="3"/>
  <c r="R166" i="3" s="1"/>
  <c r="S117" i="3"/>
  <c r="S166" i="3" s="1"/>
  <c r="T117" i="3"/>
  <c r="T166" i="3" s="1"/>
  <c r="U117" i="3"/>
  <c r="U166" i="3" s="1"/>
  <c r="V117" i="3"/>
  <c r="V166" i="3" s="1"/>
  <c r="W117" i="3"/>
  <c r="W166" i="3" s="1"/>
  <c r="X117" i="3"/>
  <c r="X166" i="3" s="1"/>
  <c r="Y117" i="3"/>
  <c r="Y166" i="3" s="1"/>
  <c r="Z117" i="3"/>
  <c r="Z166" i="3" s="1"/>
  <c r="AA117" i="3"/>
  <c r="AA166" i="3" s="1"/>
  <c r="AB117" i="3"/>
  <c r="AB166" i="3" s="1"/>
  <c r="AC117" i="3"/>
  <c r="AC166" i="3" s="1"/>
  <c r="AD117" i="3"/>
  <c r="AD166" i="3" s="1"/>
  <c r="AE117" i="3"/>
  <c r="AE166" i="3" s="1"/>
  <c r="AF117" i="3"/>
  <c r="AF166" i="3" s="1"/>
  <c r="AG117" i="3"/>
  <c r="AG166" i="3" s="1"/>
  <c r="AH117" i="3"/>
  <c r="AH166" i="3" s="1"/>
  <c r="AI117" i="3"/>
  <c r="AI166" i="3" s="1"/>
  <c r="AJ117" i="3"/>
  <c r="AJ166" i="3" s="1"/>
  <c r="AK117" i="3"/>
  <c r="AK166" i="3" s="1"/>
  <c r="E117" i="3"/>
  <c r="E166" i="3" s="1"/>
  <c r="E116" i="3"/>
  <c r="E115" i="3"/>
  <c r="E114" i="3"/>
  <c r="D114" i="3"/>
  <c r="D163" i="3" s="1"/>
  <c r="B114" i="3"/>
  <c r="B163" i="3" s="1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F113" i="3"/>
  <c r="F162" i="3" s="1"/>
  <c r="G113" i="3"/>
  <c r="G162" i="3" s="1"/>
  <c r="H113" i="3"/>
  <c r="H162" i="3" s="1"/>
  <c r="I113" i="3"/>
  <c r="I162" i="3" s="1"/>
  <c r="J113" i="3"/>
  <c r="J162" i="3" s="1"/>
  <c r="K113" i="3"/>
  <c r="K162" i="3" s="1"/>
  <c r="L113" i="3"/>
  <c r="L162" i="3" s="1"/>
  <c r="M113" i="3"/>
  <c r="M162" i="3" s="1"/>
  <c r="N113" i="3"/>
  <c r="N162" i="3" s="1"/>
  <c r="O113" i="3"/>
  <c r="O162" i="3" s="1"/>
  <c r="P113" i="3"/>
  <c r="P162" i="3" s="1"/>
  <c r="Q113" i="3"/>
  <c r="Q162" i="3" s="1"/>
  <c r="R113" i="3"/>
  <c r="R162" i="3" s="1"/>
  <c r="S113" i="3"/>
  <c r="S162" i="3" s="1"/>
  <c r="T113" i="3"/>
  <c r="T162" i="3" s="1"/>
  <c r="U113" i="3"/>
  <c r="U162" i="3" s="1"/>
  <c r="V113" i="3"/>
  <c r="V162" i="3" s="1"/>
  <c r="W113" i="3"/>
  <c r="W162" i="3" s="1"/>
  <c r="X113" i="3"/>
  <c r="X162" i="3" s="1"/>
  <c r="Y113" i="3"/>
  <c r="Y162" i="3" s="1"/>
  <c r="Z113" i="3"/>
  <c r="Z162" i="3" s="1"/>
  <c r="AA113" i="3"/>
  <c r="AA162" i="3" s="1"/>
  <c r="AB113" i="3"/>
  <c r="AB162" i="3" s="1"/>
  <c r="AC113" i="3"/>
  <c r="AC162" i="3" s="1"/>
  <c r="AD113" i="3"/>
  <c r="AD162" i="3" s="1"/>
  <c r="AE113" i="3"/>
  <c r="AE162" i="3" s="1"/>
  <c r="AF113" i="3"/>
  <c r="AF162" i="3" s="1"/>
  <c r="AG113" i="3"/>
  <c r="AG162" i="3" s="1"/>
  <c r="AH113" i="3"/>
  <c r="AH162" i="3" s="1"/>
  <c r="AI113" i="3"/>
  <c r="AI162" i="3" s="1"/>
  <c r="AJ113" i="3"/>
  <c r="AJ162" i="3" s="1"/>
  <c r="AK113" i="3"/>
  <c r="AK162" i="3" s="1"/>
  <c r="E113" i="3"/>
  <c r="E162" i="3" s="1"/>
  <c r="E112" i="3"/>
  <c r="E111" i="3"/>
  <c r="E110" i="3"/>
  <c r="D110" i="3"/>
  <c r="D159" i="3" s="1"/>
  <c r="B110" i="3"/>
  <c r="B159" i="3" s="1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F109" i="3"/>
  <c r="F158" i="3" s="1"/>
  <c r="G109" i="3"/>
  <c r="G158" i="3" s="1"/>
  <c r="H109" i="3"/>
  <c r="H158" i="3" s="1"/>
  <c r="I109" i="3"/>
  <c r="I158" i="3" s="1"/>
  <c r="J109" i="3"/>
  <c r="J158" i="3" s="1"/>
  <c r="K109" i="3"/>
  <c r="K158" i="3" s="1"/>
  <c r="L109" i="3"/>
  <c r="L158" i="3" s="1"/>
  <c r="M109" i="3"/>
  <c r="M158" i="3" s="1"/>
  <c r="N109" i="3"/>
  <c r="N158" i="3" s="1"/>
  <c r="O109" i="3"/>
  <c r="O158" i="3" s="1"/>
  <c r="P109" i="3"/>
  <c r="P158" i="3" s="1"/>
  <c r="Q109" i="3"/>
  <c r="Q158" i="3" s="1"/>
  <c r="R109" i="3"/>
  <c r="R158" i="3" s="1"/>
  <c r="S109" i="3"/>
  <c r="S158" i="3" s="1"/>
  <c r="T109" i="3"/>
  <c r="T158" i="3" s="1"/>
  <c r="U109" i="3"/>
  <c r="U158" i="3" s="1"/>
  <c r="V109" i="3"/>
  <c r="V158" i="3" s="1"/>
  <c r="W109" i="3"/>
  <c r="W158" i="3" s="1"/>
  <c r="X109" i="3"/>
  <c r="X158" i="3" s="1"/>
  <c r="Y109" i="3"/>
  <c r="Y158" i="3" s="1"/>
  <c r="Z109" i="3"/>
  <c r="Z158" i="3" s="1"/>
  <c r="AA109" i="3"/>
  <c r="AA158" i="3" s="1"/>
  <c r="AB109" i="3"/>
  <c r="AB158" i="3" s="1"/>
  <c r="AC109" i="3"/>
  <c r="AC158" i="3" s="1"/>
  <c r="AD109" i="3"/>
  <c r="AD158" i="3" s="1"/>
  <c r="AE109" i="3"/>
  <c r="AE158" i="3" s="1"/>
  <c r="AF109" i="3"/>
  <c r="AF158" i="3" s="1"/>
  <c r="AG109" i="3"/>
  <c r="AG158" i="3" s="1"/>
  <c r="AH109" i="3"/>
  <c r="AH158" i="3" s="1"/>
  <c r="AI109" i="3"/>
  <c r="AI158" i="3" s="1"/>
  <c r="AJ109" i="3"/>
  <c r="AJ158" i="3" s="1"/>
  <c r="AK109" i="3"/>
  <c r="AK158" i="3" s="1"/>
  <c r="E109" i="3"/>
  <c r="E158" i="3" s="1"/>
  <c r="E108" i="3"/>
  <c r="E107" i="3"/>
  <c r="E106" i="3"/>
  <c r="D106" i="3"/>
  <c r="D155" i="3" s="1"/>
  <c r="B106" i="3"/>
  <c r="B155" i="3" s="1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F105" i="3"/>
  <c r="F154" i="3" s="1"/>
  <c r="G105" i="3"/>
  <c r="G154" i="3" s="1"/>
  <c r="H105" i="3"/>
  <c r="H154" i="3" s="1"/>
  <c r="I105" i="3"/>
  <c r="I154" i="3" s="1"/>
  <c r="J105" i="3"/>
  <c r="J154" i="3" s="1"/>
  <c r="K105" i="3"/>
  <c r="K154" i="3" s="1"/>
  <c r="L105" i="3"/>
  <c r="L154" i="3" s="1"/>
  <c r="M105" i="3"/>
  <c r="M154" i="3" s="1"/>
  <c r="N105" i="3"/>
  <c r="N154" i="3" s="1"/>
  <c r="O105" i="3"/>
  <c r="O154" i="3" s="1"/>
  <c r="P105" i="3"/>
  <c r="P154" i="3" s="1"/>
  <c r="Q105" i="3"/>
  <c r="Q154" i="3" s="1"/>
  <c r="R105" i="3"/>
  <c r="R154" i="3" s="1"/>
  <c r="S105" i="3"/>
  <c r="S154" i="3" s="1"/>
  <c r="T105" i="3"/>
  <c r="T154" i="3" s="1"/>
  <c r="U105" i="3"/>
  <c r="U154" i="3" s="1"/>
  <c r="V105" i="3"/>
  <c r="V154" i="3" s="1"/>
  <c r="W105" i="3"/>
  <c r="W154" i="3" s="1"/>
  <c r="X105" i="3"/>
  <c r="X154" i="3" s="1"/>
  <c r="Y105" i="3"/>
  <c r="Y154" i="3" s="1"/>
  <c r="Z105" i="3"/>
  <c r="Z154" i="3" s="1"/>
  <c r="AA105" i="3"/>
  <c r="AA154" i="3" s="1"/>
  <c r="AB105" i="3"/>
  <c r="AB154" i="3" s="1"/>
  <c r="AC105" i="3"/>
  <c r="AC154" i="3" s="1"/>
  <c r="AD105" i="3"/>
  <c r="AD154" i="3" s="1"/>
  <c r="AE105" i="3"/>
  <c r="AE154" i="3" s="1"/>
  <c r="AF105" i="3"/>
  <c r="AF154" i="3" s="1"/>
  <c r="AG105" i="3"/>
  <c r="AG154" i="3" s="1"/>
  <c r="AH105" i="3"/>
  <c r="AH154" i="3" s="1"/>
  <c r="AI105" i="3"/>
  <c r="AI154" i="3" s="1"/>
  <c r="AJ105" i="3"/>
  <c r="AJ154" i="3" s="1"/>
  <c r="AK105" i="3"/>
  <c r="AK154" i="3" s="1"/>
  <c r="E105" i="3"/>
  <c r="E154" i="3" s="1"/>
  <c r="E104" i="3"/>
  <c r="E103" i="3"/>
  <c r="E102" i="3"/>
  <c r="D102" i="3"/>
  <c r="D151" i="3" s="1"/>
  <c r="B102" i="3"/>
  <c r="B151" i="3" s="1"/>
  <c r="F101" i="3"/>
  <c r="F150" i="3" s="1"/>
  <c r="G101" i="3"/>
  <c r="G150" i="3" s="1"/>
  <c r="H101" i="3"/>
  <c r="H150" i="3" s="1"/>
  <c r="I101" i="3"/>
  <c r="I150" i="3" s="1"/>
  <c r="J101" i="3"/>
  <c r="J150" i="3" s="1"/>
  <c r="K101" i="3"/>
  <c r="K150" i="3" s="1"/>
  <c r="L101" i="3"/>
  <c r="L150" i="3" s="1"/>
  <c r="M101" i="3"/>
  <c r="M150" i="3" s="1"/>
  <c r="N101" i="3"/>
  <c r="N150" i="3" s="1"/>
  <c r="O101" i="3"/>
  <c r="O150" i="3" s="1"/>
  <c r="P101" i="3"/>
  <c r="P150" i="3" s="1"/>
  <c r="Q101" i="3"/>
  <c r="Q150" i="3" s="1"/>
  <c r="R101" i="3"/>
  <c r="R150" i="3" s="1"/>
  <c r="S101" i="3"/>
  <c r="S150" i="3" s="1"/>
  <c r="T101" i="3"/>
  <c r="T150" i="3" s="1"/>
  <c r="U101" i="3"/>
  <c r="U150" i="3" s="1"/>
  <c r="V101" i="3"/>
  <c r="V150" i="3" s="1"/>
  <c r="W101" i="3"/>
  <c r="W150" i="3" s="1"/>
  <c r="X101" i="3"/>
  <c r="X150" i="3" s="1"/>
  <c r="Y101" i="3"/>
  <c r="Y150" i="3" s="1"/>
  <c r="Z101" i="3"/>
  <c r="Z150" i="3" s="1"/>
  <c r="AA101" i="3"/>
  <c r="AA150" i="3" s="1"/>
  <c r="AB101" i="3"/>
  <c r="AB150" i="3" s="1"/>
  <c r="AC101" i="3"/>
  <c r="AC150" i="3" s="1"/>
  <c r="AD101" i="3"/>
  <c r="AD150" i="3" s="1"/>
  <c r="AE101" i="3"/>
  <c r="AE150" i="3" s="1"/>
  <c r="AF101" i="3"/>
  <c r="AF150" i="3" s="1"/>
  <c r="AG101" i="3"/>
  <c r="AG150" i="3" s="1"/>
  <c r="AH101" i="3"/>
  <c r="AH150" i="3" s="1"/>
  <c r="AI101" i="3"/>
  <c r="AI150" i="3" s="1"/>
  <c r="AJ101" i="3"/>
  <c r="AJ150" i="3" s="1"/>
  <c r="AK101" i="3"/>
  <c r="AK150" i="3" s="1"/>
  <c r="E101" i="3"/>
  <c r="E150" i="3" s="1"/>
  <c r="F97" i="3"/>
  <c r="F146" i="3" s="1"/>
  <c r="G97" i="3"/>
  <c r="G146" i="3" s="1"/>
  <c r="H97" i="3"/>
  <c r="H146" i="3" s="1"/>
  <c r="I97" i="3"/>
  <c r="I146" i="3" s="1"/>
  <c r="J97" i="3"/>
  <c r="J146" i="3" s="1"/>
  <c r="K97" i="3"/>
  <c r="K146" i="3" s="1"/>
  <c r="L97" i="3"/>
  <c r="L146" i="3" s="1"/>
  <c r="M97" i="3"/>
  <c r="M146" i="3" s="1"/>
  <c r="N97" i="3"/>
  <c r="N146" i="3" s="1"/>
  <c r="O97" i="3"/>
  <c r="O146" i="3" s="1"/>
  <c r="P97" i="3"/>
  <c r="P146" i="3" s="1"/>
  <c r="Q97" i="3"/>
  <c r="Q146" i="3" s="1"/>
  <c r="R97" i="3"/>
  <c r="R146" i="3" s="1"/>
  <c r="S97" i="3"/>
  <c r="S146" i="3" s="1"/>
  <c r="T97" i="3"/>
  <c r="T146" i="3" s="1"/>
  <c r="U97" i="3"/>
  <c r="U146" i="3" s="1"/>
  <c r="V97" i="3"/>
  <c r="V146" i="3" s="1"/>
  <c r="W97" i="3"/>
  <c r="W146" i="3" s="1"/>
  <c r="X97" i="3"/>
  <c r="X146" i="3" s="1"/>
  <c r="Y97" i="3"/>
  <c r="Y146" i="3" s="1"/>
  <c r="Z97" i="3"/>
  <c r="Z146" i="3" s="1"/>
  <c r="AA97" i="3"/>
  <c r="AA146" i="3" s="1"/>
  <c r="AB97" i="3"/>
  <c r="AB146" i="3" s="1"/>
  <c r="AC97" i="3"/>
  <c r="AC146" i="3" s="1"/>
  <c r="AD97" i="3"/>
  <c r="AD146" i="3" s="1"/>
  <c r="AE97" i="3"/>
  <c r="AE146" i="3" s="1"/>
  <c r="AF97" i="3"/>
  <c r="AF146" i="3" s="1"/>
  <c r="AG97" i="3"/>
  <c r="AG146" i="3" s="1"/>
  <c r="AH97" i="3"/>
  <c r="AH146" i="3" s="1"/>
  <c r="AI97" i="3"/>
  <c r="AI146" i="3" s="1"/>
  <c r="AJ97" i="3"/>
  <c r="AJ146" i="3" s="1"/>
  <c r="AK97" i="3"/>
  <c r="AK146" i="3" s="1"/>
  <c r="E97" i="3"/>
  <c r="E146" i="3" s="1"/>
  <c r="E93" i="3"/>
  <c r="E142" i="3" s="1"/>
  <c r="F93" i="3"/>
  <c r="F142" i="3" s="1"/>
  <c r="G93" i="3"/>
  <c r="G142" i="3" s="1"/>
  <c r="H93" i="3"/>
  <c r="H142" i="3" s="1"/>
  <c r="I93" i="3"/>
  <c r="I142" i="3" s="1"/>
  <c r="J93" i="3"/>
  <c r="J142" i="3" s="1"/>
  <c r="K93" i="3"/>
  <c r="K142" i="3" s="1"/>
  <c r="L93" i="3"/>
  <c r="L142" i="3" s="1"/>
  <c r="M93" i="3"/>
  <c r="M142" i="3" s="1"/>
  <c r="N93" i="3"/>
  <c r="N142" i="3" s="1"/>
  <c r="O93" i="3"/>
  <c r="O142" i="3" s="1"/>
  <c r="P93" i="3"/>
  <c r="P142" i="3" s="1"/>
  <c r="Q93" i="3"/>
  <c r="Q142" i="3" s="1"/>
  <c r="R93" i="3"/>
  <c r="R142" i="3" s="1"/>
  <c r="S93" i="3"/>
  <c r="S142" i="3" s="1"/>
  <c r="T93" i="3"/>
  <c r="T142" i="3" s="1"/>
  <c r="U93" i="3"/>
  <c r="U142" i="3" s="1"/>
  <c r="V93" i="3"/>
  <c r="V142" i="3" s="1"/>
  <c r="W93" i="3"/>
  <c r="W142" i="3" s="1"/>
  <c r="X93" i="3"/>
  <c r="X142" i="3" s="1"/>
  <c r="Y93" i="3"/>
  <c r="Y142" i="3" s="1"/>
  <c r="Z93" i="3"/>
  <c r="Z142" i="3" s="1"/>
  <c r="AA93" i="3"/>
  <c r="AA142" i="3" s="1"/>
  <c r="AB93" i="3"/>
  <c r="AB142" i="3" s="1"/>
  <c r="AC93" i="3"/>
  <c r="AC142" i="3" s="1"/>
  <c r="AD93" i="3"/>
  <c r="AD142" i="3" s="1"/>
  <c r="AE93" i="3"/>
  <c r="AE142" i="3" s="1"/>
  <c r="AF93" i="3"/>
  <c r="AF142" i="3" s="1"/>
  <c r="AG93" i="3"/>
  <c r="AG142" i="3" s="1"/>
  <c r="AH93" i="3"/>
  <c r="AH142" i="3" s="1"/>
  <c r="AI93" i="3"/>
  <c r="AI142" i="3" s="1"/>
  <c r="AJ93" i="3"/>
  <c r="AJ142" i="3" s="1"/>
  <c r="AK93" i="3"/>
  <c r="AK142" i="3" s="1"/>
  <c r="F89" i="3"/>
  <c r="F138" i="3" s="1"/>
  <c r="G89" i="3"/>
  <c r="G138" i="3" s="1"/>
  <c r="H89" i="3"/>
  <c r="H138" i="3" s="1"/>
  <c r="I89" i="3"/>
  <c r="I138" i="3" s="1"/>
  <c r="J89" i="3"/>
  <c r="J138" i="3" s="1"/>
  <c r="K89" i="3"/>
  <c r="K138" i="3" s="1"/>
  <c r="L89" i="3"/>
  <c r="L138" i="3" s="1"/>
  <c r="M89" i="3"/>
  <c r="M138" i="3" s="1"/>
  <c r="N89" i="3"/>
  <c r="N138" i="3" s="1"/>
  <c r="O89" i="3"/>
  <c r="O138" i="3" s="1"/>
  <c r="P89" i="3"/>
  <c r="P138" i="3" s="1"/>
  <c r="Q89" i="3"/>
  <c r="Q138" i="3" s="1"/>
  <c r="R89" i="3"/>
  <c r="R138" i="3" s="1"/>
  <c r="S89" i="3"/>
  <c r="S138" i="3" s="1"/>
  <c r="T89" i="3"/>
  <c r="T138" i="3" s="1"/>
  <c r="U89" i="3"/>
  <c r="U138" i="3" s="1"/>
  <c r="V89" i="3"/>
  <c r="V138" i="3" s="1"/>
  <c r="W89" i="3"/>
  <c r="W138" i="3" s="1"/>
  <c r="X89" i="3"/>
  <c r="X138" i="3" s="1"/>
  <c r="Y89" i="3"/>
  <c r="Y138" i="3" s="1"/>
  <c r="Z89" i="3"/>
  <c r="Z138" i="3" s="1"/>
  <c r="AA89" i="3"/>
  <c r="AA138" i="3" s="1"/>
  <c r="AB89" i="3"/>
  <c r="AB138" i="3" s="1"/>
  <c r="AC89" i="3"/>
  <c r="AC138" i="3" s="1"/>
  <c r="AD89" i="3"/>
  <c r="AD138" i="3" s="1"/>
  <c r="AE89" i="3"/>
  <c r="AE138" i="3" s="1"/>
  <c r="AF89" i="3"/>
  <c r="AF138" i="3" s="1"/>
  <c r="AG89" i="3"/>
  <c r="AG138" i="3" s="1"/>
  <c r="AH89" i="3"/>
  <c r="AH138" i="3" s="1"/>
  <c r="AI89" i="3"/>
  <c r="AI138" i="3" s="1"/>
  <c r="AJ89" i="3"/>
  <c r="AJ138" i="3" s="1"/>
  <c r="AK89" i="3"/>
  <c r="AK138" i="3" s="1"/>
  <c r="E89" i="3"/>
  <c r="E138" i="3" s="1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F100" i="3"/>
  <c r="G100" i="3"/>
  <c r="H100" i="3"/>
  <c r="I100" i="3"/>
  <c r="J100" i="3"/>
  <c r="K100" i="3"/>
  <c r="L100" i="3"/>
  <c r="L149" i="3" s="1"/>
  <c r="M100" i="3"/>
  <c r="N100" i="3"/>
  <c r="O100" i="3"/>
  <c r="P100" i="3"/>
  <c r="Q100" i="3"/>
  <c r="R100" i="3"/>
  <c r="S100" i="3"/>
  <c r="T100" i="3"/>
  <c r="T149" i="3" s="1"/>
  <c r="U100" i="3"/>
  <c r="V100" i="3"/>
  <c r="W100" i="3"/>
  <c r="X100" i="3"/>
  <c r="Y100" i="3"/>
  <c r="Z100" i="3"/>
  <c r="AA100" i="3"/>
  <c r="AB100" i="3"/>
  <c r="AB149" i="3" s="1"/>
  <c r="AC100" i="3"/>
  <c r="AD100" i="3"/>
  <c r="AE100" i="3"/>
  <c r="AF100" i="3"/>
  <c r="AG100" i="3"/>
  <c r="AH100" i="3"/>
  <c r="AI100" i="3"/>
  <c r="AJ100" i="3"/>
  <c r="AJ149" i="3" s="1"/>
  <c r="AK100" i="3"/>
  <c r="E100" i="3"/>
  <c r="E99" i="3"/>
  <c r="E98" i="3"/>
  <c r="D98" i="3"/>
  <c r="D147" i="3" s="1"/>
  <c r="B98" i="3"/>
  <c r="B147" i="3" s="1"/>
  <c r="AK94" i="3"/>
  <c r="AK95" i="3"/>
  <c r="AK96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F96" i="3"/>
  <c r="G96" i="3"/>
  <c r="H96" i="3"/>
  <c r="I96" i="3"/>
  <c r="J96" i="3"/>
  <c r="K96" i="3"/>
  <c r="L96" i="3"/>
  <c r="L145" i="3" s="1"/>
  <c r="M96" i="3"/>
  <c r="N96" i="3"/>
  <c r="O96" i="3"/>
  <c r="P96" i="3"/>
  <c r="Q96" i="3"/>
  <c r="R96" i="3"/>
  <c r="S96" i="3"/>
  <c r="T96" i="3"/>
  <c r="T145" i="3" s="1"/>
  <c r="U96" i="3"/>
  <c r="V96" i="3"/>
  <c r="W96" i="3"/>
  <c r="X96" i="3"/>
  <c r="Y96" i="3"/>
  <c r="Z96" i="3"/>
  <c r="AA96" i="3"/>
  <c r="AB96" i="3"/>
  <c r="AB145" i="3" s="1"/>
  <c r="AC96" i="3"/>
  <c r="AD96" i="3"/>
  <c r="AE96" i="3"/>
  <c r="AF96" i="3"/>
  <c r="AG96" i="3"/>
  <c r="AH96" i="3"/>
  <c r="AI96" i="3"/>
  <c r="AJ96" i="3"/>
  <c r="AJ145" i="3" s="1"/>
  <c r="E96" i="3"/>
  <c r="E145" i="3" s="1"/>
  <c r="E95" i="3"/>
  <c r="E94" i="3"/>
  <c r="D94" i="3"/>
  <c r="D143" i="3" s="1"/>
  <c r="B94" i="3"/>
  <c r="B143" i="3" s="1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E92" i="3"/>
  <c r="E91" i="3"/>
  <c r="E90" i="3"/>
  <c r="D90" i="3"/>
  <c r="D139" i="3" s="1"/>
  <c r="B90" i="3"/>
  <c r="B139" i="3" s="1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F88" i="3"/>
  <c r="F137" i="3" s="1"/>
  <c r="G88" i="3"/>
  <c r="G137" i="3" s="1"/>
  <c r="H88" i="3"/>
  <c r="H137" i="3" s="1"/>
  <c r="I88" i="3"/>
  <c r="I137" i="3" s="1"/>
  <c r="J88" i="3"/>
  <c r="J137" i="3" s="1"/>
  <c r="K88" i="3"/>
  <c r="K137" i="3" s="1"/>
  <c r="L88" i="3"/>
  <c r="L137" i="3" s="1"/>
  <c r="M88" i="3"/>
  <c r="M137" i="3" s="1"/>
  <c r="N88" i="3"/>
  <c r="N137" i="3" s="1"/>
  <c r="O88" i="3"/>
  <c r="O137" i="3" s="1"/>
  <c r="P88" i="3"/>
  <c r="P137" i="3" s="1"/>
  <c r="Q88" i="3"/>
  <c r="Q137" i="3" s="1"/>
  <c r="R88" i="3"/>
  <c r="R137" i="3" s="1"/>
  <c r="S88" i="3"/>
  <c r="S137" i="3" s="1"/>
  <c r="T88" i="3"/>
  <c r="T137" i="3" s="1"/>
  <c r="U88" i="3"/>
  <c r="U137" i="3" s="1"/>
  <c r="V88" i="3"/>
  <c r="V137" i="3" s="1"/>
  <c r="W88" i="3"/>
  <c r="W137" i="3" s="1"/>
  <c r="X88" i="3"/>
  <c r="X137" i="3" s="1"/>
  <c r="Y88" i="3"/>
  <c r="Y137" i="3" s="1"/>
  <c r="Z88" i="3"/>
  <c r="Z137" i="3" s="1"/>
  <c r="AA88" i="3"/>
  <c r="AB88" i="3"/>
  <c r="AB137" i="3" s="1"/>
  <c r="AC88" i="3"/>
  <c r="AC137" i="3" s="1"/>
  <c r="AD88" i="3"/>
  <c r="AD137" i="3" s="1"/>
  <c r="AE88" i="3"/>
  <c r="AE137" i="3" s="1"/>
  <c r="AF88" i="3"/>
  <c r="AF137" i="3" s="1"/>
  <c r="AG88" i="3"/>
  <c r="AG137" i="3" s="1"/>
  <c r="AH88" i="3"/>
  <c r="AH137" i="3" s="1"/>
  <c r="AI88" i="3"/>
  <c r="AI137" i="3" s="1"/>
  <c r="AJ88" i="3"/>
  <c r="AJ137" i="3" s="1"/>
  <c r="AK88" i="3"/>
  <c r="AK137" i="3" s="1"/>
  <c r="E88" i="3"/>
  <c r="E137" i="3" s="1"/>
  <c r="E87" i="3"/>
  <c r="E86" i="3"/>
  <c r="D86" i="3"/>
  <c r="D135" i="3" s="1"/>
  <c r="B86" i="3"/>
  <c r="B135" i="3" s="1"/>
  <c r="AG85" i="3"/>
  <c r="AC85" i="3"/>
  <c r="Y85" i="3"/>
  <c r="U85" i="3"/>
  <c r="Q85" i="3"/>
  <c r="M85" i="3"/>
  <c r="I85" i="3"/>
  <c r="E85" i="3"/>
  <c r="AH141" i="3" l="1"/>
  <c r="Z141" i="3"/>
  <c r="R141" i="3"/>
  <c r="J141" i="3"/>
  <c r="AA137" i="3"/>
  <c r="AH149" i="3"/>
  <c r="Z149" i="3"/>
  <c r="R149" i="3"/>
  <c r="J149" i="3"/>
  <c r="W141" i="3"/>
  <c r="O141" i="3"/>
  <c r="G141" i="3"/>
  <c r="AG145" i="3"/>
  <c r="Y145" i="3"/>
  <c r="Q145" i="3"/>
  <c r="I145" i="3"/>
  <c r="Y141" i="3"/>
  <c r="I141" i="3"/>
  <c r="AG141" i="3"/>
  <c r="Q141" i="3"/>
  <c r="AI145" i="3"/>
  <c r="AA145" i="3"/>
  <c r="S145" i="3"/>
  <c r="K145" i="3"/>
  <c r="AE145" i="3"/>
  <c r="AK149" i="3"/>
  <c r="AC149" i="3"/>
  <c r="U149" i="3"/>
  <c r="M149" i="3"/>
  <c r="AD141" i="3"/>
  <c r="M141" i="3"/>
  <c r="AK141" i="3"/>
  <c r="AC141" i="3"/>
  <c r="U141" i="3"/>
  <c r="AE141" i="3"/>
  <c r="AE149" i="3"/>
  <c r="W149" i="3"/>
  <c r="O149" i="3"/>
  <c r="G149" i="3"/>
  <c r="AJ141" i="3"/>
  <c r="AB141" i="3"/>
  <c r="T141" i="3"/>
  <c r="L141" i="3"/>
  <c r="E144" i="3"/>
  <c r="AD145" i="3"/>
  <c r="V145" i="3"/>
  <c r="N145" i="3"/>
  <c r="F145" i="3"/>
  <c r="E164" i="3"/>
  <c r="O51" i="4"/>
  <c r="O52" i="4"/>
  <c r="O60" i="4"/>
  <c r="O68" i="4"/>
  <c r="O76" i="4"/>
  <c r="O84" i="4"/>
  <c r="O92" i="4"/>
  <c r="O100" i="4"/>
  <c r="O108" i="4"/>
  <c r="O116" i="4"/>
  <c r="O80" i="4"/>
  <c r="O104" i="4"/>
  <c r="O81" i="4"/>
  <c r="O113" i="4"/>
  <c r="O82" i="4"/>
  <c r="O114" i="4"/>
  <c r="O91" i="4"/>
  <c r="O53" i="4"/>
  <c r="O61" i="4"/>
  <c r="O69" i="4"/>
  <c r="O77" i="4"/>
  <c r="O85" i="4"/>
  <c r="O93" i="4"/>
  <c r="O101" i="4"/>
  <c r="O109" i="4"/>
  <c r="O117" i="4"/>
  <c r="O111" i="4"/>
  <c r="O96" i="4"/>
  <c r="O65" i="4"/>
  <c r="O97" i="4"/>
  <c r="O74" i="4"/>
  <c r="O90" i="4"/>
  <c r="O106" i="4"/>
  <c r="O99" i="4"/>
  <c r="O54" i="4"/>
  <c r="O62" i="4"/>
  <c r="O70" i="4"/>
  <c r="O78" i="4"/>
  <c r="O86" i="4"/>
  <c r="O94" i="4"/>
  <c r="O102" i="4"/>
  <c r="O110" i="4"/>
  <c r="O64" i="4"/>
  <c r="O88" i="4"/>
  <c r="O73" i="4"/>
  <c r="O105" i="4"/>
  <c r="O59" i="4"/>
  <c r="O107" i="4"/>
  <c r="O55" i="4"/>
  <c r="O63" i="4"/>
  <c r="O71" i="4"/>
  <c r="O79" i="4"/>
  <c r="O87" i="4"/>
  <c r="O95" i="4"/>
  <c r="O103" i="4"/>
  <c r="O72" i="4"/>
  <c r="O112" i="4"/>
  <c r="O89" i="4"/>
  <c r="O66" i="4"/>
  <c r="O98" i="4"/>
  <c r="O67" i="4"/>
  <c r="O115" i="4"/>
  <c r="O56" i="4"/>
  <c r="O83" i="4"/>
  <c r="O57" i="4"/>
  <c r="O75" i="4"/>
  <c r="O58" i="4"/>
  <c r="E140" i="3"/>
  <c r="AH144" i="3"/>
  <c r="Z144" i="3"/>
  <c r="R144" i="3"/>
  <c r="J144" i="3"/>
  <c r="AG143" i="3"/>
  <c r="Y143" i="3"/>
  <c r="Q143" i="3"/>
  <c r="I143" i="3"/>
  <c r="E155" i="3"/>
  <c r="E161" i="3"/>
  <c r="E171" i="3"/>
  <c r="AF144" i="3"/>
  <c r="X144" i="3"/>
  <c r="P144" i="3"/>
  <c r="H144" i="3"/>
  <c r="AE143" i="3"/>
  <c r="W143" i="3"/>
  <c r="O143" i="3"/>
  <c r="G143" i="3"/>
  <c r="E148" i="3"/>
  <c r="E151" i="3"/>
  <c r="Q152" i="3"/>
  <c r="E157" i="3"/>
  <c r="O156" i="3"/>
  <c r="E149" i="3"/>
  <c r="AD149" i="3"/>
  <c r="V149" i="3"/>
  <c r="N149" i="3"/>
  <c r="F149" i="3"/>
  <c r="AI141" i="3"/>
  <c r="AA141" i="3"/>
  <c r="S141" i="3"/>
  <c r="K141" i="3"/>
  <c r="AK145" i="3"/>
  <c r="E153" i="3"/>
  <c r="H140" i="3"/>
  <c r="AC145" i="3"/>
  <c r="U145" i="3"/>
  <c r="M145" i="3"/>
  <c r="AB144" i="3"/>
  <c r="T144" i="3"/>
  <c r="L144" i="3"/>
  <c r="Y151" i="3"/>
  <c r="AE156" i="3"/>
  <c r="W156" i="3"/>
  <c r="AK159" i="3"/>
  <c r="Y167" i="3"/>
  <c r="W172" i="3"/>
  <c r="AE171" i="3"/>
  <c r="G171" i="3"/>
  <c r="AF145" i="3"/>
  <c r="X145" i="3"/>
  <c r="P145" i="3"/>
  <c r="H145" i="3"/>
  <c r="E152" i="3"/>
  <c r="L159" i="3"/>
  <c r="Z164" i="3"/>
  <c r="E168" i="3"/>
  <c r="H168" i="3"/>
  <c r="I152" i="3"/>
  <c r="AH139" i="3"/>
  <c r="Z139" i="3"/>
  <c r="R139" i="3"/>
  <c r="J139" i="3"/>
  <c r="AC144" i="3"/>
  <c r="U144" i="3"/>
  <c r="M144" i="3"/>
  <c r="AJ143" i="3"/>
  <c r="AB143" i="3"/>
  <c r="T143" i="3"/>
  <c r="L143" i="3"/>
  <c r="AK144" i="3"/>
  <c r="AJ148" i="3"/>
  <c r="R160" i="3"/>
  <c r="AJ144" i="3"/>
  <c r="AI143" i="3"/>
  <c r="AA143" i="3"/>
  <c r="S143" i="3"/>
  <c r="K143" i="3"/>
  <c r="S156" i="3"/>
  <c r="AK169" i="3"/>
  <c r="S173" i="3"/>
  <c r="K161" i="3"/>
  <c r="I165" i="3"/>
  <c r="AE168" i="3"/>
  <c r="AF140" i="3"/>
  <c r="X140" i="3"/>
  <c r="P140" i="3"/>
  <c r="AA144" i="3"/>
  <c r="E160" i="3"/>
  <c r="AG149" i="3"/>
  <c r="Y149" i="3"/>
  <c r="Q149" i="3"/>
  <c r="I149" i="3"/>
  <c r="Y148" i="3"/>
  <c r="W159" i="3"/>
  <c r="V141" i="3"/>
  <c r="N141" i="3"/>
  <c r="F141" i="3"/>
  <c r="I144" i="3"/>
  <c r="X143" i="3"/>
  <c r="H143" i="3"/>
  <c r="T163" i="3"/>
  <c r="E172" i="3"/>
  <c r="U139" i="3"/>
  <c r="AE148" i="3"/>
  <c r="Y152" i="3"/>
  <c r="W157" i="3"/>
  <c r="O157" i="3"/>
  <c r="G156" i="3"/>
  <c r="G155" i="3"/>
  <c r="AK161" i="3"/>
  <c r="P143" i="3"/>
  <c r="AJ140" i="3"/>
  <c r="AB140" i="3"/>
  <c r="T140" i="3"/>
  <c r="L140" i="3"/>
  <c r="AJ139" i="3"/>
  <c r="AB139" i="3"/>
  <c r="T139" i="3"/>
  <c r="L139" i="3"/>
  <c r="AE144" i="3"/>
  <c r="W144" i="3"/>
  <c r="O144" i="3"/>
  <c r="G144" i="3"/>
  <c r="AD143" i="3"/>
  <c r="V143" i="3"/>
  <c r="N143" i="3"/>
  <c r="F143" i="3"/>
  <c r="AD148" i="3"/>
  <c r="V148" i="3"/>
  <c r="N148" i="3"/>
  <c r="F148" i="3"/>
  <c r="AD147" i="3"/>
  <c r="V147" i="3"/>
  <c r="N147" i="3"/>
  <c r="F147" i="3"/>
  <c r="AF153" i="3"/>
  <c r="X153" i="3"/>
  <c r="P153" i="3"/>
  <c r="H153" i="3"/>
  <c r="AF152" i="3"/>
  <c r="X152" i="3"/>
  <c r="P152" i="3"/>
  <c r="H152" i="3"/>
  <c r="AF151" i="3"/>
  <c r="X151" i="3"/>
  <c r="P151" i="3"/>
  <c r="H151" i="3"/>
  <c r="AD157" i="3"/>
  <c r="V157" i="3"/>
  <c r="N157" i="3"/>
  <c r="F157" i="3"/>
  <c r="AD156" i="3"/>
  <c r="V156" i="3"/>
  <c r="N156" i="3"/>
  <c r="F156" i="3"/>
  <c r="AD155" i="3"/>
  <c r="V155" i="3"/>
  <c r="N155" i="3"/>
  <c r="F155" i="3"/>
  <c r="AJ161" i="3"/>
  <c r="AB161" i="3"/>
  <c r="T161" i="3"/>
  <c r="U140" i="3"/>
  <c r="O148" i="3"/>
  <c r="AG153" i="3"/>
  <c r="AG152" i="3"/>
  <c r="I151" i="3"/>
  <c r="AE157" i="3"/>
  <c r="G157" i="3"/>
  <c r="AE155" i="3"/>
  <c r="AC161" i="3"/>
  <c r="AI140" i="3"/>
  <c r="AA140" i="3"/>
  <c r="S140" i="3"/>
  <c r="K140" i="3"/>
  <c r="AI139" i="3"/>
  <c r="AA139" i="3"/>
  <c r="S139" i="3"/>
  <c r="K139" i="3"/>
  <c r="E143" i="3"/>
  <c r="W145" i="3"/>
  <c r="O145" i="3"/>
  <c r="G145" i="3"/>
  <c r="AD144" i="3"/>
  <c r="V144" i="3"/>
  <c r="N144" i="3"/>
  <c r="F144" i="3"/>
  <c r="AC143" i="3"/>
  <c r="U143" i="3"/>
  <c r="M143" i="3"/>
  <c r="AK148" i="3"/>
  <c r="AC148" i="3"/>
  <c r="U148" i="3"/>
  <c r="M148" i="3"/>
  <c r="AK147" i="3"/>
  <c r="AC147" i="3"/>
  <c r="U147" i="3"/>
  <c r="M147" i="3"/>
  <c r="AE153" i="3"/>
  <c r="W153" i="3"/>
  <c r="O153" i="3"/>
  <c r="G153" i="3"/>
  <c r="AE152" i="3"/>
  <c r="W152" i="3"/>
  <c r="O152" i="3"/>
  <c r="G152" i="3"/>
  <c r="AE151" i="3"/>
  <c r="W151" i="3"/>
  <c r="O151" i="3"/>
  <c r="G151" i="3"/>
  <c r="AK157" i="3"/>
  <c r="AC157" i="3"/>
  <c r="U157" i="3"/>
  <c r="M157" i="3"/>
  <c r="AK156" i="3"/>
  <c r="AC156" i="3"/>
  <c r="U156" i="3"/>
  <c r="M156" i="3"/>
  <c r="AK155" i="3"/>
  <c r="AC155" i="3"/>
  <c r="U155" i="3"/>
  <c r="M155" i="3"/>
  <c r="AA161" i="3"/>
  <c r="AC139" i="3"/>
  <c r="AE147" i="3"/>
  <c r="AB148" i="3"/>
  <c r="T148" i="3"/>
  <c r="L148" i="3"/>
  <c r="AJ147" i="3"/>
  <c r="AB147" i="3"/>
  <c r="T147" i="3"/>
  <c r="L147" i="3"/>
  <c r="AD153" i="3"/>
  <c r="V153" i="3"/>
  <c r="N153" i="3"/>
  <c r="F153" i="3"/>
  <c r="AD152" i="3"/>
  <c r="V152" i="3"/>
  <c r="N152" i="3"/>
  <c r="F152" i="3"/>
  <c r="AD151" i="3"/>
  <c r="V151" i="3"/>
  <c r="N151" i="3"/>
  <c r="F151" i="3"/>
  <c r="AJ157" i="3"/>
  <c r="AB157" i="3"/>
  <c r="T157" i="3"/>
  <c r="L157" i="3"/>
  <c r="AJ156" i="3"/>
  <c r="AB156" i="3"/>
  <c r="T156" i="3"/>
  <c r="L156" i="3"/>
  <c r="AJ155" i="3"/>
  <c r="AB155" i="3"/>
  <c r="T155" i="3"/>
  <c r="L155" i="3"/>
  <c r="AH161" i="3"/>
  <c r="Z161" i="3"/>
  <c r="R161" i="3"/>
  <c r="J161" i="3"/>
  <c r="AH160" i="3"/>
  <c r="Z160" i="3"/>
  <c r="J160" i="3"/>
  <c r="AH159" i="3"/>
  <c r="Z159" i="3"/>
  <c r="R159" i="3"/>
  <c r="J159" i="3"/>
  <c r="AF165" i="3"/>
  <c r="X165" i="3"/>
  <c r="P165" i="3"/>
  <c r="H165" i="3"/>
  <c r="AF164" i="3"/>
  <c r="X164" i="3"/>
  <c r="P164" i="3"/>
  <c r="H164" i="3"/>
  <c r="AF163" i="3"/>
  <c r="X163" i="3"/>
  <c r="P163" i="3"/>
  <c r="H163" i="3"/>
  <c r="AD169" i="3"/>
  <c r="V169" i="3"/>
  <c r="N169" i="3"/>
  <c r="F169" i="3"/>
  <c r="AD168" i="3"/>
  <c r="V168" i="3"/>
  <c r="N168" i="3"/>
  <c r="F168" i="3"/>
  <c r="AD167" i="3"/>
  <c r="V167" i="3"/>
  <c r="N167" i="3"/>
  <c r="F167" i="3"/>
  <c r="AJ173" i="3"/>
  <c r="AB173" i="3"/>
  <c r="T173" i="3"/>
  <c r="L173" i="3"/>
  <c r="AJ172" i="3"/>
  <c r="AB172" i="3"/>
  <c r="T172" i="3"/>
  <c r="L172" i="3"/>
  <c r="AJ171" i="3"/>
  <c r="AB171" i="3"/>
  <c r="T171" i="3"/>
  <c r="L171" i="3"/>
  <c r="AC140" i="3"/>
  <c r="W147" i="3"/>
  <c r="AH140" i="3"/>
  <c r="AG140" i="3"/>
  <c r="Y140" i="3"/>
  <c r="Q140" i="3"/>
  <c r="I140" i="3"/>
  <c r="AG139" i="3"/>
  <c r="Y139" i="3"/>
  <c r="Q139" i="3"/>
  <c r="I139" i="3"/>
  <c r="AK143" i="3"/>
  <c r="AI149" i="3"/>
  <c r="AA149" i="3"/>
  <c r="S149" i="3"/>
  <c r="K149" i="3"/>
  <c r="AI148" i="3"/>
  <c r="AA148" i="3"/>
  <c r="S148" i="3"/>
  <c r="K148" i="3"/>
  <c r="AI147" i="3"/>
  <c r="AA147" i="3"/>
  <c r="S147" i="3"/>
  <c r="K147" i="3"/>
  <c r="AK153" i="3"/>
  <c r="AC153" i="3"/>
  <c r="U153" i="3"/>
  <c r="M153" i="3"/>
  <c r="AK152" i="3"/>
  <c r="AC152" i="3"/>
  <c r="U152" i="3"/>
  <c r="M152" i="3"/>
  <c r="AK151" i="3"/>
  <c r="AC151" i="3"/>
  <c r="U151" i="3"/>
  <c r="M151" i="3"/>
  <c r="AI157" i="3"/>
  <c r="AA157" i="3"/>
  <c r="S157" i="3"/>
  <c r="K157" i="3"/>
  <c r="AI156" i="3"/>
  <c r="AA156" i="3"/>
  <c r="K156" i="3"/>
  <c r="AI155" i="3"/>
  <c r="AA155" i="3"/>
  <c r="S155" i="3"/>
  <c r="K155" i="3"/>
  <c r="E159" i="3"/>
  <c r="AG161" i="3"/>
  <c r="Y161" i="3"/>
  <c r="AK139" i="3"/>
  <c r="O147" i="3"/>
  <c r="Y153" i="3"/>
  <c r="AG151" i="3"/>
  <c r="W155" i="3"/>
  <c r="R140" i="3"/>
  <c r="E139" i="3"/>
  <c r="AF141" i="3"/>
  <c r="X141" i="3"/>
  <c r="P141" i="3"/>
  <c r="H141" i="3"/>
  <c r="AF139" i="3"/>
  <c r="X139" i="3"/>
  <c r="P139" i="3"/>
  <c r="H139" i="3"/>
  <c r="AI144" i="3"/>
  <c r="S144" i="3"/>
  <c r="K144" i="3"/>
  <c r="AH143" i="3"/>
  <c r="Z143" i="3"/>
  <c r="R143" i="3"/>
  <c r="J143" i="3"/>
  <c r="AH148" i="3"/>
  <c r="Z148" i="3"/>
  <c r="R148" i="3"/>
  <c r="J148" i="3"/>
  <c r="AH147" i="3"/>
  <c r="Z147" i="3"/>
  <c r="R147" i="3"/>
  <c r="J147" i="3"/>
  <c r="AJ153" i="3"/>
  <c r="AB153" i="3"/>
  <c r="T153" i="3"/>
  <c r="L153" i="3"/>
  <c r="AJ152" i="3"/>
  <c r="AB152" i="3"/>
  <c r="T152" i="3"/>
  <c r="L152" i="3"/>
  <c r="AJ151" i="3"/>
  <c r="AB151" i="3"/>
  <c r="T151" i="3"/>
  <c r="L151" i="3"/>
  <c r="AH157" i="3"/>
  <c r="Z157" i="3"/>
  <c r="R157" i="3"/>
  <c r="J157" i="3"/>
  <c r="AH156" i="3"/>
  <c r="Z156" i="3"/>
  <c r="R156" i="3"/>
  <c r="J156" i="3"/>
  <c r="AH155" i="3"/>
  <c r="Z155" i="3"/>
  <c r="R155" i="3"/>
  <c r="J155" i="3"/>
  <c r="AF161" i="3"/>
  <c r="X161" i="3"/>
  <c r="P161" i="3"/>
  <c r="H161" i="3"/>
  <c r="AF160" i="3"/>
  <c r="X160" i="3"/>
  <c r="P160" i="3"/>
  <c r="AK140" i="3"/>
  <c r="M139" i="3"/>
  <c r="G148" i="3"/>
  <c r="Q153" i="3"/>
  <c r="O155" i="3"/>
  <c r="J140" i="3"/>
  <c r="AE140" i="3"/>
  <c r="W140" i="3"/>
  <c r="O140" i="3"/>
  <c r="G140" i="3"/>
  <c r="AE139" i="3"/>
  <c r="W139" i="3"/>
  <c r="O139" i="3"/>
  <c r="G139" i="3"/>
  <c r="AG148" i="3"/>
  <c r="Q148" i="3"/>
  <c r="I148" i="3"/>
  <c r="AG147" i="3"/>
  <c r="Y147" i="3"/>
  <c r="Q147" i="3"/>
  <c r="I147" i="3"/>
  <c r="AI153" i="3"/>
  <c r="AA153" i="3"/>
  <c r="S153" i="3"/>
  <c r="K153" i="3"/>
  <c r="AI152" i="3"/>
  <c r="AA152" i="3"/>
  <c r="S152" i="3"/>
  <c r="K152" i="3"/>
  <c r="AI151" i="3"/>
  <c r="AA151" i="3"/>
  <c r="S151" i="3"/>
  <c r="K151" i="3"/>
  <c r="AG157" i="3"/>
  <c r="Y157" i="3"/>
  <c r="Q157" i="3"/>
  <c r="I157" i="3"/>
  <c r="AG156" i="3"/>
  <c r="Y156" i="3"/>
  <c r="Q156" i="3"/>
  <c r="I156" i="3"/>
  <c r="AG155" i="3"/>
  <c r="Y155" i="3"/>
  <c r="Q155" i="3"/>
  <c r="I155" i="3"/>
  <c r="AE161" i="3"/>
  <c r="W161" i="3"/>
  <c r="O161" i="3"/>
  <c r="G161" i="3"/>
  <c r="M140" i="3"/>
  <c r="W148" i="3"/>
  <c r="G147" i="3"/>
  <c r="I153" i="3"/>
  <c r="Q151" i="3"/>
  <c r="Z140" i="3"/>
  <c r="E141" i="3"/>
  <c r="AD140" i="3"/>
  <c r="V140" i="3"/>
  <c r="N140" i="3"/>
  <c r="F140" i="3"/>
  <c r="AD139" i="3"/>
  <c r="V139" i="3"/>
  <c r="N139" i="3"/>
  <c r="F139" i="3"/>
  <c r="AH145" i="3"/>
  <c r="Z145" i="3"/>
  <c r="R145" i="3"/>
  <c r="J145" i="3"/>
  <c r="AG144" i="3"/>
  <c r="Y144" i="3"/>
  <c r="Q144" i="3"/>
  <c r="AF143" i="3"/>
  <c r="E147" i="3"/>
  <c r="AF149" i="3"/>
  <c r="X149" i="3"/>
  <c r="P149" i="3"/>
  <c r="H149" i="3"/>
  <c r="AF148" i="3"/>
  <c r="X148" i="3"/>
  <c r="P148" i="3"/>
  <c r="H148" i="3"/>
  <c r="AF147" i="3"/>
  <c r="X147" i="3"/>
  <c r="P147" i="3"/>
  <c r="H147" i="3"/>
  <c r="AH153" i="3"/>
  <c r="Z153" i="3"/>
  <c r="R153" i="3"/>
  <c r="J153" i="3"/>
  <c r="AH152" i="3"/>
  <c r="Z152" i="3"/>
  <c r="R152" i="3"/>
  <c r="J152" i="3"/>
  <c r="AH151" i="3"/>
  <c r="Z151" i="3"/>
  <c r="R151" i="3"/>
  <c r="J151" i="3"/>
  <c r="E156" i="3"/>
  <c r="AF157" i="3"/>
  <c r="X157" i="3"/>
  <c r="P157" i="3"/>
  <c r="H157" i="3"/>
  <c r="AF156" i="3"/>
  <c r="X156" i="3"/>
  <c r="P156" i="3"/>
  <c r="H156" i="3"/>
  <c r="AF155" i="3"/>
  <c r="X155" i="3"/>
  <c r="P155" i="3"/>
  <c r="H155" i="3"/>
  <c r="AD161" i="3"/>
  <c r="V161" i="3"/>
  <c r="N161" i="3"/>
  <c r="L161" i="3"/>
  <c r="AJ160" i="3"/>
  <c r="AB160" i="3"/>
  <c r="T160" i="3"/>
  <c r="L160" i="3"/>
  <c r="AJ159" i="3"/>
  <c r="AB159" i="3"/>
  <c r="T159" i="3"/>
  <c r="AH165" i="3"/>
  <c r="Z165" i="3"/>
  <c r="R165" i="3"/>
  <c r="J165" i="3"/>
  <c r="AH164" i="3"/>
  <c r="R164" i="3"/>
  <c r="J164" i="3"/>
  <c r="AH163" i="3"/>
  <c r="Z163" i="3"/>
  <c r="R163" i="3"/>
  <c r="J163" i="3"/>
  <c r="AF169" i="3"/>
  <c r="X169" i="3"/>
  <c r="P169" i="3"/>
  <c r="H169" i="3"/>
  <c r="AF168" i="3"/>
  <c r="X168" i="3"/>
  <c r="P168" i="3"/>
  <c r="AF167" i="3"/>
  <c r="X167" i="3"/>
  <c r="P167" i="3"/>
  <c r="H167" i="3"/>
  <c r="AD173" i="3"/>
  <c r="V173" i="3"/>
  <c r="N173" i="3"/>
  <c r="F173" i="3"/>
  <c r="AD172" i="3"/>
  <c r="V172" i="3"/>
  <c r="N172" i="3"/>
  <c r="F172" i="3"/>
  <c r="AD171" i="3"/>
  <c r="V171" i="3"/>
  <c r="N171" i="3"/>
  <c r="F171" i="3"/>
  <c r="AI161" i="3"/>
  <c r="S161" i="3"/>
  <c r="AI160" i="3"/>
  <c r="AA160" i="3"/>
  <c r="S160" i="3"/>
  <c r="K160" i="3"/>
  <c r="AI159" i="3"/>
  <c r="AA159" i="3"/>
  <c r="S159" i="3"/>
  <c r="K159" i="3"/>
  <c r="E163" i="3"/>
  <c r="AG165" i="3"/>
  <c r="Y165" i="3"/>
  <c r="Q165" i="3"/>
  <c r="AG164" i="3"/>
  <c r="Y164" i="3"/>
  <c r="Q164" i="3"/>
  <c r="I164" i="3"/>
  <c r="AG163" i="3"/>
  <c r="Y163" i="3"/>
  <c r="Q163" i="3"/>
  <c r="I163" i="3"/>
  <c r="E169" i="3"/>
  <c r="AE169" i="3"/>
  <c r="W169" i="3"/>
  <c r="O169" i="3"/>
  <c r="G169" i="3"/>
  <c r="W168" i="3"/>
  <c r="O168" i="3"/>
  <c r="G168" i="3"/>
  <c r="AE167" i="3"/>
  <c r="W167" i="3"/>
  <c r="O167" i="3"/>
  <c r="G167" i="3"/>
  <c r="AK173" i="3"/>
  <c r="AC173" i="3"/>
  <c r="U173" i="3"/>
  <c r="M173" i="3"/>
  <c r="AK172" i="3"/>
  <c r="AC172" i="3"/>
  <c r="U172" i="3"/>
  <c r="M172" i="3"/>
  <c r="AK171" i="3"/>
  <c r="AC171" i="3"/>
  <c r="U171" i="3"/>
  <c r="M171" i="3"/>
  <c r="Q161" i="3"/>
  <c r="I161" i="3"/>
  <c r="AG160" i="3"/>
  <c r="Y160" i="3"/>
  <c r="Q160" i="3"/>
  <c r="I160" i="3"/>
  <c r="AG159" i="3"/>
  <c r="Y159" i="3"/>
  <c r="Q159" i="3"/>
  <c r="I159" i="3"/>
  <c r="E165" i="3"/>
  <c r="AE165" i="3"/>
  <c r="W165" i="3"/>
  <c r="O165" i="3"/>
  <c r="G165" i="3"/>
  <c r="AE164" i="3"/>
  <c r="W164" i="3"/>
  <c r="O164" i="3"/>
  <c r="G164" i="3"/>
  <c r="AE163" i="3"/>
  <c r="W163" i="3"/>
  <c r="O163" i="3"/>
  <c r="G163" i="3"/>
  <c r="AC169" i="3"/>
  <c r="U169" i="3"/>
  <c r="M169" i="3"/>
  <c r="AK168" i="3"/>
  <c r="AC168" i="3"/>
  <c r="U168" i="3"/>
  <c r="M168" i="3"/>
  <c r="AK167" i="3"/>
  <c r="AC167" i="3"/>
  <c r="U167" i="3"/>
  <c r="M167" i="3"/>
  <c r="AI173" i="3"/>
  <c r="AA173" i="3"/>
  <c r="K173" i="3"/>
  <c r="AI172" i="3"/>
  <c r="AA172" i="3"/>
  <c r="S172" i="3"/>
  <c r="K172" i="3"/>
  <c r="AI171" i="3"/>
  <c r="AA171" i="3"/>
  <c r="S171" i="3"/>
  <c r="K171" i="3"/>
  <c r="H160" i="3"/>
  <c r="AF159" i="3"/>
  <c r="X159" i="3"/>
  <c r="P159" i="3"/>
  <c r="H159" i="3"/>
  <c r="AD165" i="3"/>
  <c r="V165" i="3"/>
  <c r="N165" i="3"/>
  <c r="F165" i="3"/>
  <c r="AD164" i="3"/>
  <c r="V164" i="3"/>
  <c r="N164" i="3"/>
  <c r="F164" i="3"/>
  <c r="AD163" i="3"/>
  <c r="V163" i="3"/>
  <c r="N163" i="3"/>
  <c r="F163" i="3"/>
  <c r="AJ169" i="3"/>
  <c r="AB169" i="3"/>
  <c r="T169" i="3"/>
  <c r="L169" i="3"/>
  <c r="AJ168" i="3"/>
  <c r="AB168" i="3"/>
  <c r="T168" i="3"/>
  <c r="L168" i="3"/>
  <c r="AJ167" i="3"/>
  <c r="AB167" i="3"/>
  <c r="T167" i="3"/>
  <c r="L167" i="3"/>
  <c r="AH173" i="3"/>
  <c r="Z173" i="3"/>
  <c r="R173" i="3"/>
  <c r="J173" i="3"/>
  <c r="AH172" i="3"/>
  <c r="Z172" i="3"/>
  <c r="R172" i="3"/>
  <c r="J172" i="3"/>
  <c r="AH171" i="3"/>
  <c r="Z171" i="3"/>
  <c r="R171" i="3"/>
  <c r="J171" i="3"/>
  <c r="AE160" i="3"/>
  <c r="W160" i="3"/>
  <c r="O160" i="3"/>
  <c r="G160" i="3"/>
  <c r="AE159" i="3"/>
  <c r="O159" i="3"/>
  <c r="G159" i="3"/>
  <c r="AK165" i="3"/>
  <c r="AC165" i="3"/>
  <c r="U165" i="3"/>
  <c r="M165" i="3"/>
  <c r="AK164" i="3"/>
  <c r="AC164" i="3"/>
  <c r="U164" i="3"/>
  <c r="M164" i="3"/>
  <c r="AK163" i="3"/>
  <c r="AC163" i="3"/>
  <c r="U163" i="3"/>
  <c r="M163" i="3"/>
  <c r="AI169" i="3"/>
  <c r="AA169" i="3"/>
  <c r="S169" i="3"/>
  <c r="K169" i="3"/>
  <c r="AI168" i="3"/>
  <c r="AA168" i="3"/>
  <c r="S168" i="3"/>
  <c r="K168" i="3"/>
  <c r="AI167" i="3"/>
  <c r="AA167" i="3"/>
  <c r="S167" i="3"/>
  <c r="K167" i="3"/>
  <c r="AG173" i="3"/>
  <c r="Y173" i="3"/>
  <c r="Q173" i="3"/>
  <c r="I173" i="3"/>
  <c r="AG172" i="3"/>
  <c r="Y172" i="3"/>
  <c r="Q172" i="3"/>
  <c r="I172" i="3"/>
  <c r="AG171" i="3"/>
  <c r="Y171" i="3"/>
  <c r="Q171" i="3"/>
  <c r="I171" i="3"/>
  <c r="F161" i="3"/>
  <c r="AD160" i="3"/>
  <c r="V160" i="3"/>
  <c r="N160" i="3"/>
  <c r="F160" i="3"/>
  <c r="AD159" i="3"/>
  <c r="V159" i="3"/>
  <c r="N159" i="3"/>
  <c r="F159" i="3"/>
  <c r="AJ165" i="3"/>
  <c r="AB165" i="3"/>
  <c r="T165" i="3"/>
  <c r="L165" i="3"/>
  <c r="AJ164" i="3"/>
  <c r="AB164" i="3"/>
  <c r="T164" i="3"/>
  <c r="L164" i="3"/>
  <c r="AJ163" i="3"/>
  <c r="AB163" i="3"/>
  <c r="L163" i="3"/>
  <c r="AH169" i="3"/>
  <c r="Z169" i="3"/>
  <c r="R169" i="3"/>
  <c r="J169" i="3"/>
  <c r="AH168" i="3"/>
  <c r="Z168" i="3"/>
  <c r="R168" i="3"/>
  <c r="J168" i="3"/>
  <c r="AH167" i="3"/>
  <c r="Z167" i="3"/>
  <c r="R167" i="3"/>
  <c r="J167" i="3"/>
  <c r="AF173" i="3"/>
  <c r="X173" i="3"/>
  <c r="P173" i="3"/>
  <c r="H173" i="3"/>
  <c r="AF172" i="3"/>
  <c r="X172" i="3"/>
  <c r="P172" i="3"/>
  <c r="H172" i="3"/>
  <c r="AF171" i="3"/>
  <c r="X171" i="3"/>
  <c r="P171" i="3"/>
  <c r="H171" i="3"/>
  <c r="U161" i="3"/>
  <c r="M161" i="3"/>
  <c r="AK160" i="3"/>
  <c r="AC160" i="3"/>
  <c r="U160" i="3"/>
  <c r="M160" i="3"/>
  <c r="AC159" i="3"/>
  <c r="U159" i="3"/>
  <c r="M159" i="3"/>
  <c r="AI165" i="3"/>
  <c r="AA165" i="3"/>
  <c r="S165" i="3"/>
  <c r="K165" i="3"/>
  <c r="AI164" i="3"/>
  <c r="AA164" i="3"/>
  <c r="S164" i="3"/>
  <c r="K164" i="3"/>
  <c r="AI163" i="3"/>
  <c r="AA163" i="3"/>
  <c r="S163" i="3"/>
  <c r="K163" i="3"/>
  <c r="E167" i="3"/>
  <c r="AG169" i="3"/>
  <c r="Y169" i="3"/>
  <c r="Q169" i="3"/>
  <c r="I169" i="3"/>
  <c r="AG168" i="3"/>
  <c r="Y168" i="3"/>
  <c r="Q168" i="3"/>
  <c r="I168" i="3"/>
  <c r="AG167" i="3"/>
  <c r="Q167" i="3"/>
  <c r="I167" i="3"/>
  <c r="E173" i="3"/>
  <c r="AE173" i="3"/>
  <c r="W173" i="3"/>
  <c r="O173" i="3"/>
  <c r="G173" i="3"/>
  <c r="AE172" i="3"/>
  <c r="O172" i="3"/>
  <c r="G172" i="3"/>
  <c r="W171" i="3"/>
  <c r="O171" i="3"/>
  <c r="E135" i="3"/>
  <c r="N136" i="3"/>
  <c r="AK136" i="3"/>
  <c r="AC136" i="3"/>
  <c r="U136" i="3"/>
  <c r="M136" i="3"/>
  <c r="AK135" i="3"/>
  <c r="AC135" i="3"/>
  <c r="U135" i="3"/>
  <c r="M135" i="3"/>
  <c r="AD136" i="3"/>
  <c r="F135" i="3"/>
  <c r="AJ136" i="3"/>
  <c r="AB136" i="3"/>
  <c r="T136" i="3"/>
  <c r="L136" i="3"/>
  <c r="AJ135" i="3"/>
  <c r="AB135" i="3"/>
  <c r="T135" i="3"/>
  <c r="L135" i="3"/>
  <c r="V135" i="3"/>
  <c r="AI136" i="3"/>
  <c r="AA136" i="3"/>
  <c r="S136" i="3"/>
  <c r="K136" i="3"/>
  <c r="AI135" i="3"/>
  <c r="AA135" i="3"/>
  <c r="S135" i="3"/>
  <c r="K135" i="3"/>
  <c r="AD135" i="3"/>
  <c r="AH136" i="3"/>
  <c r="Z136" i="3"/>
  <c r="R136" i="3"/>
  <c r="J136" i="3"/>
  <c r="AH135" i="3"/>
  <c r="Z135" i="3"/>
  <c r="R135" i="3"/>
  <c r="J135" i="3"/>
  <c r="F136" i="3"/>
  <c r="AG136" i="3"/>
  <c r="Y136" i="3"/>
  <c r="Q136" i="3"/>
  <c r="I136" i="3"/>
  <c r="AG135" i="3"/>
  <c r="Y135" i="3"/>
  <c r="Q135" i="3"/>
  <c r="I135" i="3"/>
  <c r="N135" i="3"/>
  <c r="AF136" i="3"/>
  <c r="X136" i="3"/>
  <c r="P136" i="3"/>
  <c r="H136" i="3"/>
  <c r="AF135" i="3"/>
  <c r="X135" i="3"/>
  <c r="P135" i="3"/>
  <c r="H135" i="3"/>
  <c r="V136" i="3"/>
  <c r="E136" i="3"/>
  <c r="AE136" i="3"/>
  <c r="W136" i="3"/>
  <c r="O136" i="3"/>
  <c r="G136" i="3"/>
  <c r="AE135" i="3"/>
  <c r="W135" i="3"/>
  <c r="O135" i="3"/>
  <c r="G135" i="3"/>
  <c r="E52" i="1"/>
  <c r="F52" i="1"/>
  <c r="G52" i="1"/>
  <c r="H52" i="1"/>
  <c r="I52" i="1"/>
  <c r="J52" i="1"/>
  <c r="D52" i="1"/>
  <c r="E50" i="1"/>
  <c r="F50" i="1"/>
  <c r="G50" i="1"/>
  <c r="D50" i="1"/>
  <c r="AM85" i="1"/>
  <c r="B77" i="1"/>
  <c r="C77" i="1"/>
  <c r="AL77" i="1" s="1"/>
  <c r="B78" i="1"/>
  <c r="C78" i="1"/>
  <c r="AL78" i="1" s="1"/>
  <c r="B79" i="1"/>
  <c r="C79" i="1"/>
  <c r="AL79" i="1" s="1"/>
  <c r="B80" i="1"/>
  <c r="C80" i="1"/>
  <c r="AL80" i="1" s="1"/>
  <c r="B81" i="1"/>
  <c r="C81" i="1"/>
  <c r="AL81" i="1" s="1"/>
  <c r="B82" i="1"/>
  <c r="C82" i="1"/>
  <c r="AL82" i="1" s="1"/>
  <c r="B83" i="1"/>
  <c r="C83" i="1"/>
  <c r="AL83" i="1" s="1"/>
  <c r="B84" i="1"/>
  <c r="C84" i="1"/>
  <c r="AL84" i="1" s="1"/>
  <c r="B85" i="1"/>
  <c r="C85" i="1"/>
  <c r="AL85" i="1" s="1"/>
  <c r="C76" i="1"/>
  <c r="AL76" i="1" s="1"/>
  <c r="B7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C62" i="1"/>
  <c r="B62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D61" i="1"/>
  <c r="AJ71" i="1"/>
  <c r="AI71" i="1"/>
  <c r="AH71" i="1"/>
  <c r="AG71" i="1"/>
  <c r="AF71" i="1"/>
  <c r="AF85" i="1" s="1"/>
  <c r="AE71" i="1"/>
  <c r="AD71" i="1"/>
  <c r="AC71" i="1"/>
  <c r="AC85" i="1" s="1"/>
  <c r="AB71" i="1"/>
  <c r="AB85" i="1" s="1"/>
  <c r="AA71" i="1"/>
  <c r="AA85" i="1" s="1"/>
  <c r="Z71" i="1"/>
  <c r="Z85" i="1" s="1"/>
  <c r="Y71" i="1"/>
  <c r="Y85" i="1" s="1"/>
  <c r="X71" i="1"/>
  <c r="X85" i="1" s="1"/>
  <c r="W71" i="1"/>
  <c r="W85" i="1" s="1"/>
  <c r="V71" i="1"/>
  <c r="V85" i="1" s="1"/>
  <c r="U71" i="1"/>
  <c r="T71" i="1"/>
  <c r="S71" i="1"/>
  <c r="R71" i="1"/>
  <c r="Q71" i="1"/>
  <c r="Q85" i="1" s="1"/>
  <c r="P71" i="1"/>
  <c r="O71" i="1"/>
  <c r="O85" i="1" s="1"/>
  <c r="N71" i="1"/>
  <c r="N85" i="1" s="1"/>
  <c r="M71" i="1"/>
  <c r="L71" i="1"/>
  <c r="L85" i="1" s="1"/>
  <c r="K71" i="1"/>
  <c r="J71" i="1"/>
  <c r="J85" i="1" s="1"/>
  <c r="I71" i="1"/>
  <c r="H71" i="1"/>
  <c r="G71" i="1"/>
  <c r="F71" i="1"/>
  <c r="F85" i="1" s="1"/>
  <c r="E71" i="1"/>
  <c r="D71" i="1"/>
  <c r="D85" i="1" s="1"/>
  <c r="AL70" i="1"/>
  <c r="AJ70" i="1" s="1"/>
  <c r="AE85" i="1" l="1"/>
  <c r="I85" i="1"/>
  <c r="AD85" i="1"/>
  <c r="P85" i="1"/>
  <c r="K85" i="1"/>
  <c r="AJ85" i="1"/>
  <c r="U85" i="1"/>
  <c r="M85" i="1"/>
  <c r="H85" i="1"/>
  <c r="AI85" i="1"/>
  <c r="T85" i="1"/>
  <c r="G85" i="1"/>
  <c r="AH85" i="1"/>
  <c r="S85" i="1"/>
  <c r="AG85" i="1"/>
  <c r="R85" i="1"/>
  <c r="E85" i="1"/>
  <c r="AM84" i="1"/>
  <c r="D70" i="1"/>
  <c r="G70" i="1"/>
  <c r="E70" i="1"/>
  <c r="I70" i="1"/>
  <c r="L70" i="1"/>
  <c r="H70" i="1"/>
  <c r="S70" i="1"/>
  <c r="AL69" i="1"/>
  <c r="AM83" i="1" s="1"/>
  <c r="M70" i="1"/>
  <c r="F70" i="1"/>
  <c r="N70" i="1"/>
  <c r="O70" i="1"/>
  <c r="J70" i="1"/>
  <c r="K70" i="1"/>
  <c r="W70" i="1"/>
  <c r="X70" i="1"/>
  <c r="AD70" i="1"/>
  <c r="P70" i="1"/>
  <c r="Q70" i="1"/>
  <c r="R70" i="1"/>
  <c r="AE70" i="1"/>
  <c r="T70" i="1"/>
  <c r="U70" i="1"/>
  <c r="V70" i="1"/>
  <c r="AF70" i="1"/>
  <c r="AI70" i="1"/>
  <c r="Y70" i="1"/>
  <c r="Z70" i="1"/>
  <c r="AA70" i="1"/>
  <c r="AG70" i="1"/>
  <c r="AH70" i="1"/>
  <c r="AC70" i="1"/>
  <c r="AB70" i="1"/>
  <c r="AF69" i="1" l="1"/>
  <c r="AF83" i="1" s="1"/>
  <c r="AH69" i="1"/>
  <c r="AH83" i="1" s="1"/>
  <c r="M69" i="1"/>
  <c r="M83" i="1" s="1"/>
  <c r="G69" i="1"/>
  <c r="G83" i="1" s="1"/>
  <c r="AG69" i="1"/>
  <c r="AG83" i="1" s="1"/>
  <c r="Q69" i="1"/>
  <c r="Q83" i="1" s="1"/>
  <c r="H69" i="1"/>
  <c r="H83" i="1" s="1"/>
  <c r="AJ69" i="1"/>
  <c r="AJ83" i="1" s="1"/>
  <c r="Y69" i="1"/>
  <c r="Y83" i="1" s="1"/>
  <c r="V69" i="1"/>
  <c r="V83" i="1" s="1"/>
  <c r="F69" i="1"/>
  <c r="F83" i="1" s="1"/>
  <c r="O69" i="1"/>
  <c r="O83" i="1" s="1"/>
  <c r="AB69" i="1"/>
  <c r="AB83" i="1" s="1"/>
  <c r="N69" i="1"/>
  <c r="N83" i="1" s="1"/>
  <c r="K69" i="1"/>
  <c r="K83" i="1" s="1"/>
  <c r="AD69" i="1"/>
  <c r="AD83" i="1" s="1"/>
  <c r="E69" i="1"/>
  <c r="E83" i="1" s="1"/>
  <c r="T69" i="1"/>
  <c r="T83" i="1" s="1"/>
  <c r="AL68" i="1"/>
  <c r="AM82" i="1" s="1"/>
  <c r="Z69" i="1"/>
  <c r="Z83" i="1" s="1"/>
  <c r="L69" i="1"/>
  <c r="L83" i="1" s="1"/>
  <c r="U69" i="1"/>
  <c r="U83" i="1" s="1"/>
  <c r="S69" i="1"/>
  <c r="S83" i="1" s="1"/>
  <c r="AC69" i="1"/>
  <c r="AC83" i="1" s="1"/>
  <c r="AE69" i="1"/>
  <c r="AE83" i="1" s="1"/>
  <c r="D69" i="1"/>
  <c r="D83" i="1" s="1"/>
  <c r="J69" i="1"/>
  <c r="J83" i="1" s="1"/>
  <c r="AA69" i="1"/>
  <c r="AA83" i="1" s="1"/>
  <c r="I69" i="1"/>
  <c r="I83" i="1" s="1"/>
  <c r="W69" i="1"/>
  <c r="W83" i="1" s="1"/>
  <c r="AI69" i="1"/>
  <c r="AI83" i="1" s="1"/>
  <c r="X69" i="1"/>
  <c r="X83" i="1" s="1"/>
  <c r="R69" i="1"/>
  <c r="R83" i="1" s="1"/>
  <c r="P69" i="1"/>
  <c r="P83" i="1" s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H75" i="1"/>
  <c r="L75" i="1"/>
  <c r="P75" i="1"/>
  <c r="T75" i="1"/>
  <c r="X75" i="1"/>
  <c r="AB75" i="1"/>
  <c r="AF75" i="1"/>
  <c r="AJ75" i="1"/>
  <c r="D75" i="1"/>
  <c r="M68" i="1" l="1"/>
  <c r="M82" i="1" s="1"/>
  <c r="U68" i="1"/>
  <c r="U82" i="1" s="1"/>
  <c r="J68" i="1"/>
  <c r="J82" i="1" s="1"/>
  <c r="Q68" i="1"/>
  <c r="Q82" i="1" s="1"/>
  <c r="H68" i="1"/>
  <c r="H82" i="1" s="1"/>
  <c r="G68" i="1"/>
  <c r="G82" i="1" s="1"/>
  <c r="S68" i="1"/>
  <c r="S82" i="1" s="1"/>
  <c r="D68" i="1"/>
  <c r="D82" i="1" s="1"/>
  <c r="AD68" i="1"/>
  <c r="AD82" i="1" s="1"/>
  <c r="AI68" i="1"/>
  <c r="AI82" i="1" s="1"/>
  <c r="AL67" i="1"/>
  <c r="AM81" i="1" s="1"/>
  <c r="AB68" i="1"/>
  <c r="AB82" i="1" s="1"/>
  <c r="W68" i="1"/>
  <c r="W82" i="1" s="1"/>
  <c r="P68" i="1"/>
  <c r="P82" i="1" s="1"/>
  <c r="E68" i="1"/>
  <c r="E82" i="1" s="1"/>
  <c r="L68" i="1"/>
  <c r="L82" i="1" s="1"/>
  <c r="Y68" i="1"/>
  <c r="Y82" i="1" s="1"/>
  <c r="O68" i="1"/>
  <c r="O82" i="1" s="1"/>
  <c r="N68" i="1"/>
  <c r="N82" i="1" s="1"/>
  <c r="AC68" i="1"/>
  <c r="AC82" i="1" s="1"/>
  <c r="AH68" i="1"/>
  <c r="AH82" i="1" s="1"/>
  <c r="Z68" i="1"/>
  <c r="Z82" i="1" s="1"/>
  <c r="R68" i="1"/>
  <c r="R82" i="1" s="1"/>
  <c r="V68" i="1"/>
  <c r="V82" i="1" s="1"/>
  <c r="K68" i="1"/>
  <c r="K82" i="1" s="1"/>
  <c r="AE68" i="1"/>
  <c r="AE82" i="1" s="1"/>
  <c r="X68" i="1"/>
  <c r="X82" i="1" s="1"/>
  <c r="AJ68" i="1"/>
  <c r="AJ82" i="1" s="1"/>
  <c r="AG68" i="1"/>
  <c r="AG82" i="1" s="1"/>
  <c r="F68" i="1"/>
  <c r="F82" i="1" s="1"/>
  <c r="T68" i="1"/>
  <c r="T82" i="1" s="1"/>
  <c r="I68" i="1"/>
  <c r="I82" i="1" s="1"/>
  <c r="AA68" i="1"/>
  <c r="AA82" i="1" s="1"/>
  <c r="AF68" i="1"/>
  <c r="AF82" i="1" s="1"/>
  <c r="U67" i="1"/>
  <c r="U81" i="1" s="1"/>
  <c r="Y67" i="1" l="1"/>
  <c r="Y81" i="1" s="1"/>
  <c r="L67" i="1"/>
  <c r="L81" i="1" s="1"/>
  <c r="K67" i="1"/>
  <c r="K81" i="1" s="1"/>
  <c r="E67" i="1"/>
  <c r="E81" i="1" s="1"/>
  <c r="Q67" i="1"/>
  <c r="Q81" i="1" s="1"/>
  <c r="O67" i="1"/>
  <c r="O81" i="1" s="1"/>
  <c r="R67" i="1"/>
  <c r="R81" i="1" s="1"/>
  <c r="P67" i="1"/>
  <c r="P81" i="1" s="1"/>
  <c r="AD67" i="1"/>
  <c r="AD81" i="1" s="1"/>
  <c r="AJ67" i="1"/>
  <c r="AJ81" i="1" s="1"/>
  <c r="D67" i="1"/>
  <c r="D81" i="1" s="1"/>
  <c r="AL66" i="1"/>
  <c r="AM80" i="1" s="1"/>
  <c r="AC67" i="1"/>
  <c r="AC81" i="1" s="1"/>
  <c r="AA67" i="1"/>
  <c r="AA81" i="1" s="1"/>
  <c r="J67" i="1"/>
  <c r="J81" i="1" s="1"/>
  <c r="M67" i="1"/>
  <c r="M81" i="1" s="1"/>
  <c r="AH67" i="1"/>
  <c r="AH81" i="1" s="1"/>
  <c r="I67" i="1"/>
  <c r="I81" i="1" s="1"/>
  <c r="Z67" i="1"/>
  <c r="Z81" i="1" s="1"/>
  <c r="T67" i="1"/>
  <c r="T81" i="1" s="1"/>
  <c r="AG67" i="1"/>
  <c r="AG81" i="1" s="1"/>
  <c r="AE67" i="1"/>
  <c r="AE81" i="1" s="1"/>
  <c r="W67" i="1"/>
  <c r="W81" i="1" s="1"/>
  <c r="N67" i="1"/>
  <c r="N81" i="1" s="1"/>
  <c r="AF67" i="1"/>
  <c r="AF81" i="1" s="1"/>
  <c r="H67" i="1"/>
  <c r="H81" i="1" s="1"/>
  <c r="X67" i="1"/>
  <c r="X81" i="1" s="1"/>
  <c r="F67" i="1"/>
  <c r="F81" i="1" s="1"/>
  <c r="V67" i="1"/>
  <c r="V81" i="1" s="1"/>
  <c r="AI67" i="1"/>
  <c r="AI81" i="1" s="1"/>
  <c r="S67" i="1"/>
  <c r="S81" i="1" s="1"/>
  <c r="AB67" i="1"/>
  <c r="AB81" i="1" s="1"/>
  <c r="G67" i="1"/>
  <c r="G81" i="1" s="1"/>
  <c r="M66" i="1" l="1"/>
  <c r="M80" i="1" s="1"/>
  <c r="Q66" i="1"/>
  <c r="Q80" i="1" s="1"/>
  <c r="T66" i="1"/>
  <c r="T80" i="1" s="1"/>
  <c r="F66" i="1"/>
  <c r="F80" i="1" s="1"/>
  <c r="Z66" i="1"/>
  <c r="Z80" i="1" s="1"/>
  <c r="AI66" i="1"/>
  <c r="AI80" i="1" s="1"/>
  <c r="AG66" i="1"/>
  <c r="AG80" i="1" s="1"/>
  <c r="AB66" i="1"/>
  <c r="AB80" i="1" s="1"/>
  <c r="I66" i="1"/>
  <c r="I80" i="1" s="1"/>
  <c r="N66" i="1"/>
  <c r="N80" i="1" s="1"/>
  <c r="E66" i="1"/>
  <c r="E80" i="1" s="1"/>
  <c r="X66" i="1"/>
  <c r="X80" i="1" s="1"/>
  <c r="P66" i="1"/>
  <c r="P80" i="1" s="1"/>
  <c r="S66" i="1"/>
  <c r="S80" i="1" s="1"/>
  <c r="L66" i="1"/>
  <c r="L80" i="1" s="1"/>
  <c r="W66" i="1"/>
  <c r="W80" i="1" s="1"/>
  <c r="AF66" i="1"/>
  <c r="AF80" i="1" s="1"/>
  <c r="O66" i="1"/>
  <c r="O80" i="1" s="1"/>
  <c r="AC66" i="1"/>
  <c r="AC80" i="1" s="1"/>
  <c r="R66" i="1"/>
  <c r="R80" i="1" s="1"/>
  <c r="D66" i="1"/>
  <c r="D80" i="1" s="1"/>
  <c r="Y66" i="1"/>
  <c r="Y80" i="1" s="1"/>
  <c r="AE66" i="1"/>
  <c r="AE80" i="1" s="1"/>
  <c r="AA66" i="1"/>
  <c r="AA80" i="1" s="1"/>
  <c r="AH66" i="1"/>
  <c r="AH80" i="1" s="1"/>
  <c r="J66" i="1"/>
  <c r="J80" i="1" s="1"/>
  <c r="U66" i="1"/>
  <c r="U80" i="1" s="1"/>
  <c r="AL65" i="1"/>
  <c r="AM79" i="1" s="1"/>
  <c r="G66" i="1"/>
  <c r="G80" i="1" s="1"/>
  <c r="H66" i="1"/>
  <c r="H80" i="1" s="1"/>
  <c r="K66" i="1"/>
  <c r="K80" i="1" s="1"/>
  <c r="AJ66" i="1"/>
  <c r="AJ80" i="1" s="1"/>
  <c r="AD66" i="1"/>
  <c r="AD80" i="1" s="1"/>
  <c r="V66" i="1"/>
  <c r="V80" i="1" s="1"/>
  <c r="X65" i="1" l="1"/>
  <c r="X79" i="1" s="1"/>
  <c r="AD65" i="1"/>
  <c r="AD79" i="1" s="1"/>
  <c r="Q65" i="1"/>
  <c r="Q79" i="1" s="1"/>
  <c r="K65" i="1"/>
  <c r="K79" i="1" s="1"/>
  <c r="N65" i="1"/>
  <c r="N79" i="1" s="1"/>
  <c r="J65" i="1"/>
  <c r="J79" i="1" s="1"/>
  <c r="AL64" i="1"/>
  <c r="AM78" i="1" s="1"/>
  <c r="D65" i="1"/>
  <c r="D79" i="1" s="1"/>
  <c r="AB65" i="1"/>
  <c r="AB79" i="1" s="1"/>
  <c r="AC65" i="1"/>
  <c r="AC79" i="1" s="1"/>
  <c r="Y65" i="1"/>
  <c r="Y79" i="1" s="1"/>
  <c r="W65" i="1"/>
  <c r="W79" i="1" s="1"/>
  <c r="H65" i="1"/>
  <c r="H79" i="1" s="1"/>
  <c r="M65" i="1"/>
  <c r="M79" i="1" s="1"/>
  <c r="AI65" i="1"/>
  <c r="AI79" i="1" s="1"/>
  <c r="AJ65" i="1"/>
  <c r="AJ79" i="1" s="1"/>
  <c r="G65" i="1"/>
  <c r="G79" i="1" s="1"/>
  <c r="AH65" i="1"/>
  <c r="AH79" i="1" s="1"/>
  <c r="I65" i="1"/>
  <c r="I79" i="1" s="1"/>
  <c r="V65" i="1"/>
  <c r="V79" i="1" s="1"/>
  <c r="AG65" i="1"/>
  <c r="AG79" i="1" s="1"/>
  <c r="L65" i="1"/>
  <c r="L79" i="1" s="1"/>
  <c r="P65" i="1"/>
  <c r="P79" i="1" s="1"/>
  <c r="R65" i="1"/>
  <c r="R79" i="1" s="1"/>
  <c r="Z65" i="1"/>
  <c r="Z79" i="1" s="1"/>
  <c r="AA65" i="1"/>
  <c r="AA79" i="1" s="1"/>
  <c r="T65" i="1"/>
  <c r="T79" i="1" s="1"/>
  <c r="E65" i="1"/>
  <c r="E79" i="1" s="1"/>
  <c r="U65" i="1"/>
  <c r="U79" i="1" s="1"/>
  <c r="F65" i="1"/>
  <c r="F79" i="1" s="1"/>
  <c r="S65" i="1"/>
  <c r="S79" i="1" s="1"/>
  <c r="AF65" i="1"/>
  <c r="AF79" i="1" s="1"/>
  <c r="O65" i="1"/>
  <c r="O79" i="1" s="1"/>
  <c r="AE65" i="1"/>
  <c r="AE79" i="1" s="1"/>
  <c r="AD64" i="1" l="1"/>
  <c r="AD78" i="1" s="1"/>
  <c r="X64" i="1"/>
  <c r="X78" i="1" s="1"/>
  <c r="AA64" i="1"/>
  <c r="AA78" i="1" s="1"/>
  <c r="N64" i="1"/>
  <c r="N78" i="1" s="1"/>
  <c r="H64" i="1"/>
  <c r="H78" i="1" s="1"/>
  <c r="G64" i="1"/>
  <c r="G78" i="1" s="1"/>
  <c r="AC64" i="1"/>
  <c r="AC78" i="1" s="1"/>
  <c r="AG64" i="1"/>
  <c r="AG78" i="1" s="1"/>
  <c r="R64" i="1"/>
  <c r="R78" i="1" s="1"/>
  <c r="M64" i="1"/>
  <c r="M78" i="1" s="1"/>
  <c r="T64" i="1"/>
  <c r="T78" i="1" s="1"/>
  <c r="V64" i="1"/>
  <c r="V78" i="1" s="1"/>
  <c r="Q64" i="1"/>
  <c r="Q78" i="1" s="1"/>
  <c r="P64" i="1"/>
  <c r="P78" i="1" s="1"/>
  <c r="S64" i="1"/>
  <c r="S78" i="1" s="1"/>
  <c r="AB64" i="1"/>
  <c r="AB78" i="1" s="1"/>
  <c r="D64" i="1"/>
  <c r="D78" i="1" s="1"/>
  <c r="L64" i="1"/>
  <c r="L78" i="1" s="1"/>
  <c r="AH64" i="1"/>
  <c r="AH78" i="1" s="1"/>
  <c r="AJ64" i="1"/>
  <c r="AJ78" i="1" s="1"/>
  <c r="O64" i="1"/>
  <c r="O78" i="1" s="1"/>
  <c r="Y64" i="1"/>
  <c r="Y78" i="1" s="1"/>
  <c r="J64" i="1"/>
  <c r="J78" i="1" s="1"/>
  <c r="AF64" i="1"/>
  <c r="AF78" i="1" s="1"/>
  <c r="F64" i="1"/>
  <c r="F78" i="1" s="1"/>
  <c r="K64" i="1"/>
  <c r="K78" i="1" s="1"/>
  <c r="I64" i="1"/>
  <c r="I78" i="1" s="1"/>
  <c r="W64" i="1"/>
  <c r="W78" i="1" s="1"/>
  <c r="AI64" i="1"/>
  <c r="AI78" i="1" s="1"/>
  <c r="AL63" i="1"/>
  <c r="AM77" i="1" s="1"/>
  <c r="E64" i="1"/>
  <c r="E78" i="1" s="1"/>
  <c r="U64" i="1"/>
  <c r="U78" i="1" s="1"/>
  <c r="Z64" i="1"/>
  <c r="Z78" i="1" s="1"/>
  <c r="AE64" i="1"/>
  <c r="AE78" i="1" s="1"/>
  <c r="Z63" i="1" l="1"/>
  <c r="Z77" i="1" s="1"/>
  <c r="AF63" i="1"/>
  <c r="AF77" i="1" s="1"/>
  <c r="E63" i="1"/>
  <c r="E77" i="1" s="1"/>
  <c r="Q63" i="1"/>
  <c r="Q77" i="1" s="1"/>
  <c r="S63" i="1"/>
  <c r="S77" i="1" s="1"/>
  <c r="AE63" i="1"/>
  <c r="AE77" i="1" s="1"/>
  <c r="G63" i="1"/>
  <c r="G77" i="1" s="1"/>
  <c r="W63" i="1"/>
  <c r="W77" i="1" s="1"/>
  <c r="Y63" i="1"/>
  <c r="Y77" i="1" s="1"/>
  <c r="P63" i="1"/>
  <c r="P77" i="1" s="1"/>
  <c r="AC63" i="1"/>
  <c r="AC77" i="1" s="1"/>
  <c r="O63" i="1"/>
  <c r="O77" i="1" s="1"/>
  <c r="J63" i="1"/>
  <c r="J77" i="1" s="1"/>
  <c r="X63" i="1"/>
  <c r="X77" i="1" s="1"/>
  <c r="I63" i="1"/>
  <c r="I77" i="1" s="1"/>
  <c r="F63" i="1"/>
  <c r="F77" i="1" s="1"/>
  <c r="U63" i="1"/>
  <c r="U77" i="1" s="1"/>
  <c r="AA63" i="1"/>
  <c r="AA77" i="1" s="1"/>
  <c r="K63" i="1"/>
  <c r="K77" i="1" s="1"/>
  <c r="L63" i="1"/>
  <c r="L77" i="1" s="1"/>
  <c r="AJ63" i="1"/>
  <c r="AJ77" i="1" s="1"/>
  <c r="AD63" i="1"/>
  <c r="AD77" i="1" s="1"/>
  <c r="AB63" i="1"/>
  <c r="AB77" i="1" s="1"/>
  <c r="N63" i="1"/>
  <c r="N77" i="1" s="1"/>
  <c r="R63" i="1"/>
  <c r="R77" i="1" s="1"/>
  <c r="AH63" i="1"/>
  <c r="AH77" i="1" s="1"/>
  <c r="V63" i="1"/>
  <c r="V77" i="1" s="1"/>
  <c r="AL62" i="1"/>
  <c r="AM76" i="1" s="1"/>
  <c r="H63" i="1"/>
  <c r="H77" i="1" s="1"/>
  <c r="AI63" i="1"/>
  <c r="AI77" i="1" s="1"/>
  <c r="D63" i="1"/>
  <c r="D77" i="1" s="1"/>
  <c r="T63" i="1"/>
  <c r="T77" i="1" s="1"/>
  <c r="M63" i="1"/>
  <c r="M77" i="1" s="1"/>
  <c r="AG63" i="1"/>
  <c r="AG77" i="1" s="1"/>
  <c r="N62" i="1" l="1"/>
  <c r="N76" i="1" s="1"/>
  <c r="S62" i="1"/>
  <c r="S76" i="1" s="1"/>
  <c r="U62" i="1"/>
  <c r="U76" i="1" s="1"/>
  <c r="H62" i="1"/>
  <c r="H76" i="1" s="1"/>
  <c r="AD62" i="1"/>
  <c r="AD76" i="1" s="1"/>
  <c r="W62" i="1"/>
  <c r="W76" i="1" s="1"/>
  <c r="V62" i="1"/>
  <c r="V76" i="1" s="1"/>
  <c r="J62" i="1"/>
  <c r="J76" i="1" s="1"/>
  <c r="X62" i="1"/>
  <c r="X76" i="1" s="1"/>
  <c r="G62" i="1"/>
  <c r="G76" i="1" s="1"/>
  <c r="AI62" i="1"/>
  <c r="AI76" i="1" s="1"/>
  <c r="D62" i="1"/>
  <c r="D76" i="1" s="1"/>
  <c r="Z62" i="1"/>
  <c r="Z76" i="1" s="1"/>
  <c r="R62" i="1"/>
  <c r="R76" i="1" s="1"/>
  <c r="P62" i="1"/>
  <c r="P76" i="1" s="1"/>
  <c r="L62" i="1"/>
  <c r="L76" i="1" s="1"/>
  <c r="O62" i="1"/>
  <c r="O76" i="1" s="1"/>
  <c r="I62" i="1"/>
  <c r="I76" i="1" s="1"/>
  <c r="AH62" i="1"/>
  <c r="AH76" i="1" s="1"/>
  <c r="AB62" i="1"/>
  <c r="AB76" i="1" s="1"/>
  <c r="AC62" i="1"/>
  <c r="AC76" i="1" s="1"/>
  <c r="AF62" i="1"/>
  <c r="AF76" i="1" s="1"/>
  <c r="Q62" i="1"/>
  <c r="Q76" i="1" s="1"/>
  <c r="AJ62" i="1"/>
  <c r="AJ76" i="1" s="1"/>
  <c r="AA62" i="1"/>
  <c r="AA76" i="1" s="1"/>
  <c r="Y62" i="1"/>
  <c r="Y76" i="1" s="1"/>
  <c r="T62" i="1"/>
  <c r="T76" i="1" s="1"/>
  <c r="M62" i="1"/>
  <c r="M76" i="1" s="1"/>
  <c r="F62" i="1"/>
  <c r="F76" i="1" s="1"/>
  <c r="AE62" i="1"/>
  <c r="AE76" i="1" s="1"/>
  <c r="K62" i="1"/>
  <c r="K76" i="1" s="1"/>
  <c r="E62" i="1"/>
  <c r="E76" i="1" s="1"/>
  <c r="AG62" i="1"/>
  <c r="AG76" i="1" s="1"/>
</calcChain>
</file>

<file path=xl/sharedStrings.xml><?xml version="1.0" encoding="utf-8"?>
<sst xmlns="http://schemas.openxmlformats.org/spreadsheetml/2006/main" count="219" uniqueCount="127">
  <si>
    <t>Активность</t>
  </si>
  <si>
    <t>Продажи</t>
  </si>
  <si>
    <t>Маркетинг</t>
  </si>
  <si>
    <t>Производство</t>
  </si>
  <si>
    <t>ИТ</t>
  </si>
  <si>
    <t>Финансы</t>
  </si>
  <si>
    <t>Бухгалтерия</t>
  </si>
  <si>
    <t>Логистика</t>
  </si>
  <si>
    <t>Техслужба</t>
  </si>
  <si>
    <t>Управление</t>
  </si>
  <si>
    <t>Активность + шаг</t>
  </si>
  <si>
    <t>Шаг</t>
  </si>
  <si>
    <t>шаг</t>
  </si>
  <si>
    <t>точка</t>
  </si>
  <si>
    <t>подпись</t>
  </si>
  <si>
    <t>Безопасность</t>
  </si>
  <si>
    <t>размер</t>
  </si>
  <si>
    <t>Horizon Graph</t>
  </si>
  <si>
    <t>Область</t>
  </si>
  <si>
    <t>шкала</t>
  </si>
  <si>
    <t>день</t>
  </si>
  <si>
    <t>Finalytics.Pro</t>
  </si>
  <si>
    <t>Присоединяйтесь к нам в соц. сетях:</t>
  </si>
  <si>
    <t>Ridgeline Plot, Joy Plot</t>
  </si>
  <si>
    <t>Исходные данные</t>
  </si>
  <si>
    <t>Среднее число просмотров dashboard-ов по отделам компании</t>
  </si>
  <si>
    <t>Шаг 1</t>
  </si>
  <si>
    <t>Нам потребуются 2 дополнительные таблицы - таблица для отступов между категориями и таблица для построения</t>
  </si>
  <si>
    <t>а) Таблица с отступами между категориями</t>
  </si>
  <si>
    <t>б) Таблица для диаграммы: отступы + исходные данные</t>
  </si>
  <si>
    <t>Шаг 2</t>
  </si>
  <si>
    <t>Шаг 3</t>
  </si>
  <si>
    <t>Добавьте на диаграмму с областями ряды с отступами (из таблицы шаг 1а).</t>
  </si>
  <si>
    <t>Выделите диаграмму и перейдите в меню Конструктор диаграмм → Выбрать данные.</t>
  </si>
  <si>
    <t>В появившемся окне для выбора источника данных нажмите Добавить и добавьте на диаграмму ряды данных из таблицы 1б</t>
  </si>
  <si>
    <t>Шаг 4</t>
  </si>
  <si>
    <t>В том же окне Выбор источника данных разместите ряды с отступами перед соответствующими им областями.</t>
  </si>
  <si>
    <t>Для этого жмите на кнопки перемещения рядов.</t>
  </si>
  <si>
    <t>Шаг 5</t>
  </si>
  <si>
    <t>Сделайте заливку у областей отступов белой (или такого же цвета, как область диаграммы).</t>
  </si>
  <si>
    <t>Шаг 6</t>
  </si>
  <si>
    <t>в) Подписи</t>
  </si>
  <si>
    <t>Скопируйте таблицу, выделите диаграмму и нажмите Главная → Вставить</t>
  </si>
  <si>
    <t>Удалите ось Y.</t>
  </si>
  <si>
    <t>Затем в меню "Изменить тип диаграммы" настройте для новых рядов тип диаграммы = Точечная.</t>
  </si>
  <si>
    <t>Шаг 7</t>
  </si>
  <si>
    <t>Добавьте для точек метки данных, разместите их слева.</t>
  </si>
  <si>
    <t>Шаг 8</t>
  </si>
  <si>
    <t>Поменяйте цвета, удалите линии сетки, добавьте заголовок.</t>
  </si>
  <si>
    <t>Готово!</t>
  </si>
  <si>
    <t>Чтобы сделать данные более заметными, настройте прозрачность заливки (установите прозрачность примерно = 40%).</t>
  </si>
  <si>
    <t>Ridgeline Plot или Joy Plot - набор диаграмм с областями, где значения показаны по нескольким категориям.</t>
  </si>
  <si>
    <t>Строить Horizon Graph в Excel просто - это несколько диаграмм, размещенных рядом.</t>
  </si>
  <si>
    <t>Для построения можно использовать не только областные диаграммы, но и, например, столбиковые.</t>
  </si>
  <si>
    <t>1) Horizon Graph, построенный с помощью диаграмм с областями</t>
  </si>
  <si>
    <t>2) Horizon Graph из столбиковых диаграмм</t>
  </si>
  <si>
    <t>1) Horizon Graph с помощью диаграмм с областями</t>
  </si>
  <si>
    <t>Вычисления, чтобы разделить исходные данные на секции для настройки цветовых областей.</t>
  </si>
  <si>
    <t>Создайте диаграмму с областями для одной категории данных:</t>
  </si>
  <si>
    <t>выделите данные, меню Вставка → Диаграмма с областями.</t>
  </si>
  <si>
    <t xml:space="preserve"> - шаг или величина уровня (для настройки цвета)</t>
  </si>
  <si>
    <t>Выделите ось Y, задайте в параметрах оси границу Максимум = шаг или величина уровня (у нас это 750).</t>
  </si>
  <si>
    <t>2) Horizon Graph с помощью столбиковых диаграмм</t>
  </si>
  <si>
    <t>Создайте столбиковую диаграмму для одной категории данных:</t>
  </si>
  <si>
    <t>выделите данные, меню Вставка → Гистограмма с накоплением.</t>
  </si>
  <si>
    <t>Настройте цвета секций диаграммы.</t>
  </si>
  <si>
    <t>Превратите Гистограмму с накоплением в Гистограмму с группировкой</t>
  </si>
  <si>
    <t>с помощью меню Изменить тип диаграммы.</t>
  </si>
  <si>
    <t>Задайте в настройках ряда данных Перекрытие рядов = 100%.</t>
  </si>
  <si>
    <t>Удалите оси X и Y (ось Х пронадобится только для нижней секции).</t>
  </si>
  <si>
    <t>Таким же образом, как в шагах 2-4, постройте остальные диаграммы для каждой категории данных.</t>
  </si>
  <si>
    <t>Разместите диаграммы одну под другой (чтобы сделать это аккуратно, потребуются кнопки выравнивания).</t>
  </si>
  <si>
    <t>Stream Graph</t>
  </si>
  <si>
    <t>Мы на связи:</t>
  </si>
  <si>
    <t>Блог Finalytics.pro</t>
  </si>
  <si>
    <t>Наш YouTube-канал</t>
  </si>
  <si>
    <t>Финансовый анализ в Power BI и Excel | Facebook</t>
  </si>
  <si>
    <t>Финансовый анализ в Power BI и Excel | Вконтакте</t>
  </si>
  <si>
    <t>Telegram-канал</t>
  </si>
  <si>
    <t>Email-рассылка о Power BI и Excel</t>
  </si>
  <si>
    <t>Диаграммы с областями</t>
  </si>
  <si>
    <t>потоковый график</t>
  </si>
  <si>
    <t>а вокруг некоторой центральной линии.</t>
  </si>
  <si>
    <t>Потоковый график представляет собой диаграмму с областями, в которой выравнивание настроено не относительно нулевой линии,</t>
  </si>
  <si>
    <t>но функция "сглаживания" не доступна в настройках диаграммы с областями.</t>
  </si>
  <si>
    <t>Постройте диаграмму с областями.</t>
  </si>
  <si>
    <t>Выделите таблицу с данными (шаг 1б) и выберите в меню Вставка → Диаграмма с областями.</t>
  </si>
  <si>
    <t>По оси X отображается время или даты, в оси Y - значения.</t>
  </si>
  <si>
    <t>Для этого потребуется диаграмма с областями + дополнительная область внизу.</t>
  </si>
  <si>
    <t>Так, с помощью этой диаграммы можно получить представление об интенсивности или степени изменения показателя во времени - загрузке мощностей, количестве посетителей, росте цен и т.п.</t>
  </si>
  <si>
    <t>Потоковые графики дают представление о трендах и изменениях данных за длительный период времени.</t>
  </si>
  <si>
    <t>Строить потоковые графики очень просто (это самый простой график в подборке).</t>
  </si>
  <si>
    <t>Недостаток построения в Excel - в классическом варианте линии Stream Graph должны быть сглаженными,</t>
  </si>
  <si>
    <r>
      <t xml:space="preserve">Ridgeline Plot 
</t>
    </r>
    <r>
      <rPr>
        <sz val="12"/>
        <color theme="0" tint="-0.499984740745262"/>
        <rFont val="Calibri"/>
        <family val="2"/>
        <charset val="204"/>
        <scheme val="minor"/>
      </rPr>
      <t>(или Joy Plot)</t>
    </r>
  </si>
  <si>
    <r>
      <t xml:space="preserve">Stream Graph
</t>
    </r>
    <r>
      <rPr>
        <sz val="12"/>
        <color theme="0" tint="-0.499984740745262"/>
        <rFont val="Calibri"/>
        <family val="2"/>
        <charset val="204"/>
        <scheme val="minor"/>
      </rPr>
      <t>потоковый график</t>
    </r>
  </si>
  <si>
    <t>больше подходят для формирования общего представления о данных.</t>
  </si>
  <si>
    <t xml:space="preserve">Недостатком потоковых графиков является то, что их не всегда удобно читать и сравнивать категории. Как правило, такие графики </t>
  </si>
  <si>
    <t>Создайте диаграмму с областями:</t>
  </si>
  <si>
    <t>выделите данные, меню Вставка → Диаграмма с областями и накоплением.</t>
  </si>
  <si>
    <t>Удалите лишние элементы - ось Y, линии сетки, заголовки.</t>
  </si>
  <si>
    <t>Настройте цвета.</t>
  </si>
  <si>
    <t xml:space="preserve">Добавьте к таблице с исходными данными столбец, с помощью которого данные </t>
  </si>
  <si>
    <t>"Покрасьте" добавленный нижний ряд диаграммы в белый цвет.</t>
  </si>
  <si>
    <t>Чтобы создать такую диаграмму, нужна диаграмма с областями + пара настроек.</t>
  </si>
  <si>
    <t>будут выравниваться относительно центральной линии диаграммы (в таблице - столбец "Область").</t>
  </si>
  <si>
    <t>чтобы этот ряд оказался под основными данными.</t>
  </si>
  <si>
    <t xml:space="preserve">Добавьте этот ряд на диаграмму и переместите его с помощью кнопок перемещения рядов, </t>
  </si>
  <si>
    <t>Несмотря на то, что Joy Plot эффектно выглядит, иногда эксперты предлагают заменить его на Horizon Graph.</t>
  </si>
  <si>
    <t>Для удобства можно сразу настроить цвета.</t>
  </si>
  <si>
    <t xml:space="preserve">Настройте подписи категорий, для этого нужно добавить точки на диаграмму. Потребуется отдельная таблица (или столбик в исходной таблице). </t>
  </si>
  <si>
    <t>Настройте Включить в подписи = имя ряда, Положение подписи = слева.</t>
  </si>
  <si>
    <t>Для точек поменяйте цвет = Нет заливки, нет линий</t>
  </si>
  <si>
    <t>Одним из недостатков Joy Plot считается то, что одни области могут скрывать другие.</t>
  </si>
  <si>
    <t>Каждая из категорий на диаграмме размещается на некотором расстоянии от предыдущей.</t>
  </si>
  <si>
    <t>Ridgeline Plot или Joy Plot - набор диаграмм с областями, где значения показаны по нескольким категориям. Каждая из категорий на диаграмме размещается на некотором расстоянии от предыдущей.</t>
  </si>
  <si>
    <t>Потоковый график представляет собой диаграмму с областями, в которой выравнивание настроено не относительно нулевой линии, а вокруг некоторой центральной линии. График даёт общее представление о трендах и изменениях данных за длительный период времени.</t>
  </si>
  <si>
    <t>Так же, как в шагах 2-3, постройте остальные диаграммы для каждой категории данных.</t>
  </si>
  <si>
    <t xml:space="preserve">Horizon Graph - это диаграмма с областями, на которой изменение данных выделяется цветом, по аналогии с тепловой картой </t>
  </si>
  <si>
    <t>Horizon Graph - это диаграмма с областями, на которой изменение данных выделяется цветом, по аналогии с тепловой картой. Цвет и его интенсивность соответствуют значениям показателя. Диаграмма дает представление об изменениях данных во времени по категориям.</t>
  </si>
  <si>
    <t>(диаграмма ограничена по высоте, а когда данным не хватает места и они "пробивают потолок", область начинается заново с нуля и с более интенсивным цветом)</t>
  </si>
  <si>
    <t>Цвет и его интенсивность соответствует величине данных. Например, чем больше значение, тем темнее цвет.</t>
  </si>
  <si>
    <t>А еще Horizon Graph можно отнести к очень понятным диагарммам, только к ней нужно привыкнуть. Подробнее о ней можно узнать</t>
  </si>
  <si>
    <t>здесь</t>
  </si>
  <si>
    <r>
      <rPr>
        <sz val="8"/>
        <color rgb="FF5B7F8F"/>
        <rFont val="Wingdings"/>
        <charset val="2"/>
      </rPr>
      <t>n</t>
    </r>
    <r>
      <rPr>
        <sz val="8"/>
        <color rgb="FFFFDFBB"/>
        <rFont val="Calibri"/>
        <family val="2"/>
        <charset val="204"/>
      </rPr>
      <t xml:space="preserve"> </t>
    </r>
    <r>
      <rPr>
        <sz val="8"/>
        <color theme="1" tint="0.499984740745262"/>
        <rFont val="Calibri"/>
        <family val="2"/>
        <charset val="204"/>
      </rPr>
      <t>очень высокая</t>
    </r>
  </si>
  <si>
    <r>
      <rPr>
        <sz val="8"/>
        <color rgb="FF8AA4B3"/>
        <rFont val="Wingdings"/>
        <charset val="2"/>
      </rPr>
      <t>n</t>
    </r>
    <r>
      <rPr>
        <sz val="8"/>
        <color rgb="FFFFDFBB"/>
        <rFont val="Calibri"/>
        <family val="2"/>
        <charset val="204"/>
      </rPr>
      <t xml:space="preserve"> </t>
    </r>
    <r>
      <rPr>
        <sz val="8"/>
        <color theme="1" tint="0.499984740745262"/>
        <rFont val="Calibri"/>
        <family val="2"/>
        <charset val="204"/>
      </rPr>
      <t>высокая</t>
    </r>
  </si>
  <si>
    <r>
      <rPr>
        <sz val="8"/>
        <color rgb="FFC2D0D8"/>
        <rFont val="Wingdings"/>
        <charset val="2"/>
      </rPr>
      <t>n</t>
    </r>
    <r>
      <rPr>
        <sz val="8"/>
        <color rgb="FFFFDFBB"/>
        <rFont val="Calibri"/>
        <family val="2"/>
        <charset val="204"/>
      </rPr>
      <t xml:space="preserve"> </t>
    </r>
    <r>
      <rPr>
        <sz val="8"/>
        <color theme="1" tint="0.499984740745262"/>
        <rFont val="Calibri"/>
        <family val="2"/>
        <charset val="204"/>
      </rPr>
      <t>средняя</t>
    </r>
  </si>
  <si>
    <r>
      <rPr>
        <sz val="8"/>
        <color rgb="FFE4E9EC"/>
        <rFont val="Wingdings"/>
        <charset val="2"/>
      </rPr>
      <t>n</t>
    </r>
    <r>
      <rPr>
        <sz val="8"/>
        <color rgb="FFFFDFBB"/>
        <rFont val="Calibri"/>
        <family val="2"/>
        <charset val="204"/>
      </rPr>
      <t xml:space="preserve"> </t>
    </r>
    <r>
      <rPr>
        <sz val="8"/>
        <color theme="1" tint="0.499984740745262"/>
        <rFont val="Calibri"/>
        <family val="2"/>
        <charset val="204"/>
      </rPr>
      <t>низкая загрузка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</si>
</sst>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2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sz val="9"/>
      <color rgb="FF311566"/>
      <name val="Calibri"/>
      <family val="2"/>
      <charset val="204"/>
      <scheme val="minor"/>
    </font>
    <font>
      <sz val="8"/>
      <color rgb="FFFFDFBB"/>
      <name val="Calibri"/>
      <family val="2"/>
      <charset val="2"/>
    </font>
    <font>
      <sz val="8"/>
      <color rgb="FFFFDFBB"/>
      <name val="Calibri"/>
      <family val="2"/>
      <charset val="204"/>
    </font>
    <font>
      <sz val="8"/>
      <color theme="1" tint="0.499984740745262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BCA7E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22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24"/>
      <color rgb="FF5B7F8F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u/>
      <sz val="11"/>
      <color rgb="FF5B7F8F"/>
      <name val="Calibri Light"/>
      <family val="2"/>
      <charset val="204"/>
      <scheme val="major"/>
    </font>
    <font>
      <sz val="2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sz val="9"/>
      <color theme="0" tint="-0.34998626667073579"/>
      <name val="Calibri"/>
      <family val="2"/>
      <charset val="204"/>
      <scheme val="minor"/>
    </font>
    <font>
      <sz val="8"/>
      <color rgb="FF5B7F8F"/>
      <name val="Wingdings"/>
      <charset val="2"/>
    </font>
    <font>
      <sz val="8"/>
      <color rgb="FF8AA4B3"/>
      <name val="Wingdings"/>
      <charset val="2"/>
    </font>
    <font>
      <sz val="8"/>
      <color rgb="FFE4E9EC"/>
      <name val="Wingdings"/>
      <charset val="2"/>
    </font>
    <font>
      <sz val="8"/>
      <color rgb="FFC2D0D8"/>
      <name val="Wingdings"/>
      <charset val="2"/>
    </font>
    <font>
      <sz val="14"/>
      <color rgb="FF5B7F8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E3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E9E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rgb="FFE6E3ED"/>
      </bottom>
      <diagonal/>
    </border>
    <border>
      <left/>
      <right/>
      <top style="thin">
        <color rgb="FFC1CED5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3" fontId="2" fillId="0" borderId="0" xfId="0" applyNumberFormat="1" applyFont="1"/>
    <xf numFmtId="20" fontId="3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2" borderId="1" xfId="0" applyFont="1" applyFill="1" applyBorder="1"/>
    <xf numFmtId="0" fontId="0" fillId="2" borderId="1" xfId="0" applyFill="1" applyBorder="1"/>
    <xf numFmtId="20" fontId="2" fillId="0" borderId="1" xfId="0" applyNumberFormat="1" applyFont="1" applyBorder="1"/>
    <xf numFmtId="3" fontId="2" fillId="3" borderId="0" xfId="0" applyNumberFormat="1" applyFont="1" applyFill="1"/>
    <xf numFmtId="3" fontId="2" fillId="3" borderId="0" xfId="0" applyNumberFormat="1" applyFont="1" applyFill="1" applyAlignment="1">
      <alignment horizontal="center"/>
    </xf>
    <xf numFmtId="0" fontId="0" fillId="0" borderId="0" xfId="0" applyBorder="1"/>
    <xf numFmtId="3" fontId="8" fillId="0" borderId="0" xfId="0" applyNumberFormat="1" applyFont="1"/>
    <xf numFmtId="3" fontId="9" fillId="0" borderId="0" xfId="0" applyNumberFormat="1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0" fillId="0" borderId="0" xfId="0" applyFont="1"/>
    <xf numFmtId="0" fontId="13" fillId="0" borderId="0" xfId="0" applyFont="1" applyAlignment="1">
      <alignment vertical="top"/>
    </xf>
    <xf numFmtId="0" fontId="17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/>
    </xf>
    <xf numFmtId="0" fontId="19" fillId="0" borderId="0" xfId="0" applyFont="1" applyAlignment="1">
      <alignment horizontal="left" vertical="top" indent="1"/>
    </xf>
    <xf numFmtId="0" fontId="20" fillId="0" borderId="0" xfId="0" applyFont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 applyAlignment="1"/>
    <xf numFmtId="0" fontId="0" fillId="5" borderId="0" xfId="0" applyFill="1" applyAlignment="1"/>
    <xf numFmtId="0" fontId="5" fillId="5" borderId="0" xfId="0" applyFont="1" applyFill="1" applyBorder="1" applyAlignment="1">
      <alignment horizontal="left"/>
    </xf>
    <xf numFmtId="0" fontId="2" fillId="5" borderId="0" xfId="0" applyFont="1" applyFill="1" applyBorder="1" applyAlignment="1"/>
    <xf numFmtId="0" fontId="2" fillId="5" borderId="0" xfId="0" applyFont="1" applyFill="1" applyAlignment="1"/>
    <xf numFmtId="0" fontId="0" fillId="5" borderId="6" xfId="0" applyFill="1" applyBorder="1"/>
    <xf numFmtId="0" fontId="0" fillId="5" borderId="5" xfId="0" applyFill="1" applyBorder="1"/>
    <xf numFmtId="0" fontId="0" fillId="5" borderId="0" xfId="0" applyFill="1" applyBorder="1"/>
    <xf numFmtId="0" fontId="4" fillId="5" borderId="0" xfId="0" applyFont="1" applyFill="1" applyBorder="1" applyAlignment="1">
      <alignment horizontal="right"/>
    </xf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11" xfId="0" applyBorder="1"/>
    <xf numFmtId="0" fontId="22" fillId="0" borderId="0" xfId="0" applyFont="1" applyAlignment="1">
      <alignment horizontal="left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26" fillId="3" borderId="0" xfId="0" applyFont="1" applyFill="1" applyAlignment="1">
      <alignment horizontal="right"/>
    </xf>
    <xf numFmtId="3" fontId="26" fillId="3" borderId="0" xfId="0" applyNumberFormat="1" applyFont="1" applyFill="1" applyAlignment="1">
      <alignment horizontal="right"/>
    </xf>
    <xf numFmtId="0" fontId="0" fillId="7" borderId="0" xfId="0" applyFill="1"/>
    <xf numFmtId="0" fontId="13" fillId="7" borderId="0" xfId="0" applyFont="1" applyFill="1" applyAlignment="1">
      <alignment horizontal="left" vertical="center" indent="3"/>
    </xf>
    <xf numFmtId="0" fontId="13" fillId="7" borderId="0" xfId="0" applyFont="1" applyFill="1"/>
    <xf numFmtId="0" fontId="0" fillId="7" borderId="10" xfId="0" applyFill="1" applyBorder="1"/>
    <xf numFmtId="0" fontId="0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11" fillId="0" borderId="0" xfId="1"/>
    <xf numFmtId="0" fontId="31" fillId="5" borderId="5" xfId="0" applyFont="1" applyFill="1" applyBorder="1" applyAlignment="1">
      <alignment horizontal="left" indent="3"/>
    </xf>
    <xf numFmtId="0" fontId="12" fillId="7" borderId="0" xfId="1" applyFont="1" applyFill="1" applyAlignment="1">
      <alignment horizontal="left" indent="3"/>
    </xf>
    <xf numFmtId="0" fontId="24" fillId="7" borderId="0" xfId="0" applyFont="1" applyFill="1" applyAlignment="1">
      <alignment horizontal="left" vertical="top" wrapText="1"/>
    </xf>
    <xf numFmtId="0" fontId="23" fillId="7" borderId="0" xfId="0" applyFont="1" applyFill="1" applyAlignment="1">
      <alignment horizontal="left" vertical="top" wrapText="1"/>
    </xf>
    <xf numFmtId="0" fontId="0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D9AF"/>
      <color rgb="FFFFC789"/>
      <color rgb="FFA4B9C4"/>
      <color rgb="FF8AA4B3"/>
      <color rgb="FF1FABF1"/>
      <color rgb="FF0D92D5"/>
      <color rgb="FFE6E3ED"/>
      <color rgb="FF0A6FA1"/>
      <color rgb="FFDE6C6C"/>
      <color rgb="FF5B7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0808228803333"/>
          <c:y val="5.12532084360659E-2"/>
          <c:w val="0.82543505591212862"/>
          <c:h val="0.88525947539906402"/>
        </c:manualLayout>
      </c:layout>
      <c:areaChart>
        <c:grouping val="standard"/>
        <c:varyColors val="0"/>
        <c:ser>
          <c:idx val="0"/>
          <c:order val="0"/>
          <c:tx>
            <c:strRef>
              <c:f>JoyPlot!$C$76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0A6FA1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JoyPlot!$D$76:$AJ$76</c:f>
              <c:numCache>
                <c:formatCode>#,##0</c:formatCode>
                <c:ptCount val="33"/>
                <c:pt idx="0">
                  <c:v>9000</c:v>
                </c:pt>
                <c:pt idx="1">
                  <c:v>9532</c:v>
                </c:pt>
                <c:pt idx="2">
                  <c:v>11273</c:v>
                </c:pt>
                <c:pt idx="3">
                  <c:v>11593</c:v>
                </c:pt>
                <c:pt idx="4">
                  <c:v>10887</c:v>
                </c:pt>
                <c:pt idx="5">
                  <c:v>9755</c:v>
                </c:pt>
                <c:pt idx="6">
                  <c:v>9137</c:v>
                </c:pt>
                <c:pt idx="7">
                  <c:v>9276</c:v>
                </c:pt>
                <c:pt idx="8">
                  <c:v>9287</c:v>
                </c:pt>
                <c:pt idx="9">
                  <c:v>9276</c:v>
                </c:pt>
                <c:pt idx="10">
                  <c:v>9472</c:v>
                </c:pt>
                <c:pt idx="11">
                  <c:v>9532</c:v>
                </c:pt>
                <c:pt idx="12">
                  <c:v>9273</c:v>
                </c:pt>
                <c:pt idx="13">
                  <c:v>9393</c:v>
                </c:pt>
                <c:pt idx="14">
                  <c:v>9276</c:v>
                </c:pt>
                <c:pt idx="15">
                  <c:v>9718</c:v>
                </c:pt>
                <c:pt idx="16">
                  <c:v>10549</c:v>
                </c:pt>
                <c:pt idx="17">
                  <c:v>10749</c:v>
                </c:pt>
                <c:pt idx="18">
                  <c:v>11376</c:v>
                </c:pt>
                <c:pt idx="19">
                  <c:v>11200</c:v>
                </c:pt>
                <c:pt idx="20">
                  <c:v>10465</c:v>
                </c:pt>
                <c:pt idx="21">
                  <c:v>10643</c:v>
                </c:pt>
                <c:pt idx="22">
                  <c:v>11035</c:v>
                </c:pt>
                <c:pt idx="23">
                  <c:v>10462</c:v>
                </c:pt>
                <c:pt idx="24">
                  <c:v>9769</c:v>
                </c:pt>
                <c:pt idx="25">
                  <c:v>9303</c:v>
                </c:pt>
                <c:pt idx="26">
                  <c:v>9238</c:v>
                </c:pt>
                <c:pt idx="27">
                  <c:v>9059</c:v>
                </c:pt>
                <c:pt idx="28">
                  <c:v>9090</c:v>
                </c:pt>
                <c:pt idx="29">
                  <c:v>9080</c:v>
                </c:pt>
                <c:pt idx="30">
                  <c:v>9011</c:v>
                </c:pt>
                <c:pt idx="31">
                  <c:v>9096</c:v>
                </c:pt>
                <c:pt idx="32">
                  <c:v>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0-49C2-8BD8-D274432EF8D2}"/>
            </c:ext>
          </c:extLst>
        </c:ser>
        <c:ser>
          <c:idx val="10"/>
          <c:order val="1"/>
          <c:tx>
            <c:strRef>
              <c:f>JoyPlot!$C$62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JoyPlot!$D$62:$AJ$62</c:f>
              <c:numCache>
                <c:formatCode>#,##0</c:formatCode>
                <c:ptCount val="3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0-49C2-8BD8-D274432EF8D2}"/>
            </c:ext>
          </c:extLst>
        </c:ser>
        <c:ser>
          <c:idx val="1"/>
          <c:order val="2"/>
          <c:tx>
            <c:strRef>
              <c:f>JoyPlot!$C$77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DE6C6C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JoyPlot!$D$77:$AJ$77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8118</c:v>
                </c:pt>
                <c:pt idx="3">
                  <c:v>8053</c:v>
                </c:pt>
                <c:pt idx="4">
                  <c:v>8020</c:v>
                </c:pt>
                <c:pt idx="5">
                  <c:v>8009</c:v>
                </c:pt>
                <c:pt idx="6">
                  <c:v>8163</c:v>
                </c:pt>
                <c:pt idx="7">
                  <c:v>8418</c:v>
                </c:pt>
                <c:pt idx="8">
                  <c:v>8419</c:v>
                </c:pt>
                <c:pt idx="9">
                  <c:v>8145</c:v>
                </c:pt>
                <c:pt idx="10">
                  <c:v>8249</c:v>
                </c:pt>
                <c:pt idx="11">
                  <c:v>8261</c:v>
                </c:pt>
                <c:pt idx="12">
                  <c:v>8793</c:v>
                </c:pt>
                <c:pt idx="13">
                  <c:v>8881</c:v>
                </c:pt>
                <c:pt idx="14">
                  <c:v>8717</c:v>
                </c:pt>
                <c:pt idx="15">
                  <c:v>8762</c:v>
                </c:pt>
                <c:pt idx="16">
                  <c:v>9212</c:v>
                </c:pt>
                <c:pt idx="17">
                  <c:v>9658</c:v>
                </c:pt>
                <c:pt idx="18">
                  <c:v>10032</c:v>
                </c:pt>
                <c:pt idx="19">
                  <c:v>10160</c:v>
                </c:pt>
                <c:pt idx="20">
                  <c:v>10162</c:v>
                </c:pt>
                <c:pt idx="21">
                  <c:v>9885</c:v>
                </c:pt>
                <c:pt idx="22">
                  <c:v>9525</c:v>
                </c:pt>
                <c:pt idx="23">
                  <c:v>9075</c:v>
                </c:pt>
                <c:pt idx="24">
                  <c:v>9168</c:v>
                </c:pt>
                <c:pt idx="25">
                  <c:v>8855</c:v>
                </c:pt>
                <c:pt idx="26">
                  <c:v>8743</c:v>
                </c:pt>
                <c:pt idx="27">
                  <c:v>8096</c:v>
                </c:pt>
                <c:pt idx="28">
                  <c:v>8019</c:v>
                </c:pt>
                <c:pt idx="29">
                  <c:v>8019</c:v>
                </c:pt>
                <c:pt idx="30">
                  <c:v>8066</c:v>
                </c:pt>
                <c:pt idx="31">
                  <c:v>8049</c:v>
                </c:pt>
                <c:pt idx="32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0-49C2-8BD8-D274432EF8D2}"/>
            </c:ext>
          </c:extLst>
        </c:ser>
        <c:ser>
          <c:idx val="11"/>
          <c:order val="3"/>
          <c:tx>
            <c:strRef>
              <c:f>JoyPlot!$C$63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JoyPlot!$D$63:$AJ$63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0-49C2-8BD8-D274432EF8D2}"/>
            </c:ext>
          </c:extLst>
        </c:ser>
        <c:ser>
          <c:idx val="2"/>
          <c:order val="4"/>
          <c:tx>
            <c:strRef>
              <c:f>JoyPlot!$C$78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8AA4B3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JoyPlot!$D$78:$AJ$78</c:f>
              <c:numCache>
                <c:formatCode>#,##0</c:formatCode>
                <c:ptCount val="33"/>
                <c:pt idx="0">
                  <c:v>7979</c:v>
                </c:pt>
                <c:pt idx="1">
                  <c:v>8708</c:v>
                </c:pt>
                <c:pt idx="2">
                  <c:v>8943</c:v>
                </c:pt>
                <c:pt idx="3">
                  <c:v>9282</c:v>
                </c:pt>
                <c:pt idx="4">
                  <c:v>8920</c:v>
                </c:pt>
                <c:pt idx="5">
                  <c:v>8940</c:v>
                </c:pt>
                <c:pt idx="6">
                  <c:v>8559</c:v>
                </c:pt>
                <c:pt idx="7">
                  <c:v>7625</c:v>
                </c:pt>
                <c:pt idx="8">
                  <c:v>7531</c:v>
                </c:pt>
                <c:pt idx="9">
                  <c:v>7198</c:v>
                </c:pt>
                <c:pt idx="10">
                  <c:v>7203</c:v>
                </c:pt>
                <c:pt idx="11">
                  <c:v>7332</c:v>
                </c:pt>
                <c:pt idx="12">
                  <c:v>7979</c:v>
                </c:pt>
                <c:pt idx="13">
                  <c:v>7854</c:v>
                </c:pt>
                <c:pt idx="14">
                  <c:v>7617</c:v>
                </c:pt>
                <c:pt idx="15">
                  <c:v>7793</c:v>
                </c:pt>
                <c:pt idx="16">
                  <c:v>8248</c:v>
                </c:pt>
                <c:pt idx="17">
                  <c:v>8176</c:v>
                </c:pt>
                <c:pt idx="18">
                  <c:v>7624</c:v>
                </c:pt>
                <c:pt idx="19">
                  <c:v>7273</c:v>
                </c:pt>
                <c:pt idx="20">
                  <c:v>7098</c:v>
                </c:pt>
                <c:pt idx="21">
                  <c:v>7030</c:v>
                </c:pt>
                <c:pt idx="22">
                  <c:v>7050</c:v>
                </c:pt>
                <c:pt idx="23">
                  <c:v>7099</c:v>
                </c:pt>
                <c:pt idx="24">
                  <c:v>7097</c:v>
                </c:pt>
                <c:pt idx="25">
                  <c:v>7033</c:v>
                </c:pt>
                <c:pt idx="26">
                  <c:v>7040</c:v>
                </c:pt>
                <c:pt idx="27">
                  <c:v>7069</c:v>
                </c:pt>
                <c:pt idx="28">
                  <c:v>7041</c:v>
                </c:pt>
                <c:pt idx="29">
                  <c:v>7064</c:v>
                </c:pt>
                <c:pt idx="30">
                  <c:v>7082</c:v>
                </c:pt>
                <c:pt idx="31">
                  <c:v>7074</c:v>
                </c:pt>
                <c:pt idx="32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30-49C2-8BD8-D274432EF8D2}"/>
            </c:ext>
          </c:extLst>
        </c:ser>
        <c:ser>
          <c:idx val="12"/>
          <c:order val="5"/>
          <c:tx>
            <c:strRef>
              <c:f>JoyPlot!$C$64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JoyPlot!$D$64:$AJ$64</c:f>
              <c:numCache>
                <c:formatCode>#,##0</c:formatCode>
                <c:ptCount val="33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30-49C2-8BD8-D274432EF8D2}"/>
            </c:ext>
          </c:extLst>
        </c:ser>
        <c:ser>
          <c:idx val="3"/>
          <c:order val="6"/>
          <c:tx>
            <c:strRef>
              <c:f>JoyPlot!$C$79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B79BA4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JoyPlot!$D$79:$AJ$79</c:f>
              <c:numCache>
                <c:formatCode>#,##0</c:formatCode>
                <c:ptCount val="33"/>
                <c:pt idx="0">
                  <c:v>6124</c:v>
                </c:pt>
                <c:pt idx="1">
                  <c:v>6890</c:v>
                </c:pt>
                <c:pt idx="2">
                  <c:v>6930</c:v>
                </c:pt>
                <c:pt idx="3">
                  <c:v>6723</c:v>
                </c:pt>
                <c:pt idx="4">
                  <c:v>6376</c:v>
                </c:pt>
                <c:pt idx="5">
                  <c:v>6271</c:v>
                </c:pt>
                <c:pt idx="6">
                  <c:v>6259</c:v>
                </c:pt>
                <c:pt idx="7">
                  <c:v>6272</c:v>
                </c:pt>
                <c:pt idx="8">
                  <c:v>6268</c:v>
                </c:pt>
                <c:pt idx="9">
                  <c:v>6263</c:v>
                </c:pt>
                <c:pt idx="10">
                  <c:v>6253</c:v>
                </c:pt>
                <c:pt idx="11">
                  <c:v>6337</c:v>
                </c:pt>
                <c:pt idx="12">
                  <c:v>6376</c:v>
                </c:pt>
                <c:pt idx="13">
                  <c:v>6487</c:v>
                </c:pt>
                <c:pt idx="14">
                  <c:v>6276</c:v>
                </c:pt>
                <c:pt idx="15">
                  <c:v>6572</c:v>
                </c:pt>
                <c:pt idx="16">
                  <c:v>6632</c:v>
                </c:pt>
                <c:pt idx="17">
                  <c:v>7273</c:v>
                </c:pt>
                <c:pt idx="18">
                  <c:v>7393</c:v>
                </c:pt>
                <c:pt idx="19">
                  <c:v>7276</c:v>
                </c:pt>
                <c:pt idx="20">
                  <c:v>7518</c:v>
                </c:pt>
                <c:pt idx="21">
                  <c:v>8549</c:v>
                </c:pt>
                <c:pt idx="22">
                  <c:v>8933</c:v>
                </c:pt>
                <c:pt idx="23">
                  <c:v>8802</c:v>
                </c:pt>
                <c:pt idx="24">
                  <c:v>7600</c:v>
                </c:pt>
                <c:pt idx="25">
                  <c:v>7065</c:v>
                </c:pt>
                <c:pt idx="26">
                  <c:v>6643</c:v>
                </c:pt>
                <c:pt idx="27">
                  <c:v>6075</c:v>
                </c:pt>
                <c:pt idx="28">
                  <c:v>6062</c:v>
                </c:pt>
                <c:pt idx="29">
                  <c:v>6005</c:v>
                </c:pt>
                <c:pt idx="30">
                  <c:v>6052</c:v>
                </c:pt>
                <c:pt idx="31">
                  <c:v>6041</c:v>
                </c:pt>
                <c:pt idx="32">
                  <c:v>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30-49C2-8BD8-D274432EF8D2}"/>
            </c:ext>
          </c:extLst>
        </c:ser>
        <c:ser>
          <c:idx val="13"/>
          <c:order val="7"/>
          <c:tx>
            <c:strRef>
              <c:f>JoyPlot!$C$65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JoyPlot!$D$65:$AJ$65</c:f>
              <c:numCache>
                <c:formatCode>#,##0</c:formatCode>
                <c:ptCount val="33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30-49C2-8BD8-D274432EF8D2}"/>
            </c:ext>
          </c:extLst>
        </c:ser>
        <c:ser>
          <c:idx val="4"/>
          <c:order val="8"/>
          <c:tx>
            <c:strRef>
              <c:f>JoyPlot!$C$80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0D92D5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JoyPlot!$D$80:$AJ$80</c:f>
              <c:numCache>
                <c:formatCode>#,##0</c:formatCode>
                <c:ptCount val="33"/>
                <c:pt idx="0">
                  <c:v>5086</c:v>
                </c:pt>
                <c:pt idx="1">
                  <c:v>5273</c:v>
                </c:pt>
                <c:pt idx="2">
                  <c:v>5218</c:v>
                </c:pt>
                <c:pt idx="3">
                  <c:v>5153</c:v>
                </c:pt>
                <c:pt idx="4">
                  <c:v>5120</c:v>
                </c:pt>
                <c:pt idx="5">
                  <c:v>5109</c:v>
                </c:pt>
                <c:pt idx="6">
                  <c:v>5263</c:v>
                </c:pt>
                <c:pt idx="7">
                  <c:v>5518</c:v>
                </c:pt>
                <c:pt idx="8">
                  <c:v>5519</c:v>
                </c:pt>
                <c:pt idx="9">
                  <c:v>5245</c:v>
                </c:pt>
                <c:pt idx="10">
                  <c:v>5349</c:v>
                </c:pt>
                <c:pt idx="11">
                  <c:v>5361</c:v>
                </c:pt>
                <c:pt idx="12">
                  <c:v>5793</c:v>
                </c:pt>
                <c:pt idx="13">
                  <c:v>5881</c:v>
                </c:pt>
                <c:pt idx="14">
                  <c:v>5717</c:v>
                </c:pt>
                <c:pt idx="15">
                  <c:v>6089</c:v>
                </c:pt>
                <c:pt idx="16">
                  <c:v>6731</c:v>
                </c:pt>
                <c:pt idx="17">
                  <c:v>7369</c:v>
                </c:pt>
                <c:pt idx="18">
                  <c:v>7803</c:v>
                </c:pt>
                <c:pt idx="19">
                  <c:v>7786</c:v>
                </c:pt>
                <c:pt idx="20">
                  <c:v>7289</c:v>
                </c:pt>
                <c:pt idx="21">
                  <c:v>6693</c:v>
                </c:pt>
                <c:pt idx="22">
                  <c:v>5525</c:v>
                </c:pt>
                <c:pt idx="23">
                  <c:v>5090</c:v>
                </c:pt>
                <c:pt idx="24">
                  <c:v>5041</c:v>
                </c:pt>
                <c:pt idx="25">
                  <c:v>5074</c:v>
                </c:pt>
                <c:pt idx="26">
                  <c:v>5015</c:v>
                </c:pt>
                <c:pt idx="27">
                  <c:v>5081</c:v>
                </c:pt>
                <c:pt idx="28">
                  <c:v>5024</c:v>
                </c:pt>
                <c:pt idx="29">
                  <c:v>5037</c:v>
                </c:pt>
                <c:pt idx="30">
                  <c:v>5030</c:v>
                </c:pt>
                <c:pt idx="31">
                  <c:v>5059</c:v>
                </c:pt>
                <c:pt idx="32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30-49C2-8BD8-D274432EF8D2}"/>
            </c:ext>
          </c:extLst>
        </c:ser>
        <c:ser>
          <c:idx val="14"/>
          <c:order val="9"/>
          <c:tx>
            <c:strRef>
              <c:f>JoyPlot!$C$66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JoyPlot!$D$66:$AJ$66</c:f>
              <c:numCache>
                <c:formatCode>#,##0</c:formatCode>
                <c:ptCount val="3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30-49C2-8BD8-D274432EF8D2}"/>
            </c:ext>
          </c:extLst>
        </c:ser>
        <c:ser>
          <c:idx val="5"/>
          <c:order val="10"/>
          <c:tx>
            <c:strRef>
              <c:f>JoyPlot!$C$81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A4B9C4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JoyPlot!$D$81:$AJ$81</c:f>
              <c:numCache>
                <c:formatCode>#,##0</c:formatCode>
                <c:ptCount val="33"/>
                <c:pt idx="0">
                  <c:v>4100</c:v>
                </c:pt>
                <c:pt idx="1">
                  <c:v>4078</c:v>
                </c:pt>
                <c:pt idx="2">
                  <c:v>4051</c:v>
                </c:pt>
                <c:pt idx="3">
                  <c:v>4048</c:v>
                </c:pt>
                <c:pt idx="4">
                  <c:v>4002</c:v>
                </c:pt>
                <c:pt idx="5">
                  <c:v>4084</c:v>
                </c:pt>
                <c:pt idx="6">
                  <c:v>4292</c:v>
                </c:pt>
                <c:pt idx="7">
                  <c:v>4625</c:v>
                </c:pt>
                <c:pt idx="8">
                  <c:v>4531</c:v>
                </c:pt>
                <c:pt idx="9">
                  <c:v>4198</c:v>
                </c:pt>
                <c:pt idx="10">
                  <c:v>4203</c:v>
                </c:pt>
                <c:pt idx="11">
                  <c:v>4332</c:v>
                </c:pt>
                <c:pt idx="12">
                  <c:v>4979</c:v>
                </c:pt>
                <c:pt idx="13">
                  <c:v>5708</c:v>
                </c:pt>
                <c:pt idx="14">
                  <c:v>5543</c:v>
                </c:pt>
                <c:pt idx="15">
                  <c:v>5982</c:v>
                </c:pt>
                <c:pt idx="16">
                  <c:v>6120</c:v>
                </c:pt>
                <c:pt idx="17">
                  <c:v>6040</c:v>
                </c:pt>
                <c:pt idx="18">
                  <c:v>5559</c:v>
                </c:pt>
                <c:pt idx="19">
                  <c:v>4683</c:v>
                </c:pt>
                <c:pt idx="20">
                  <c:v>4180</c:v>
                </c:pt>
                <c:pt idx="21">
                  <c:v>4017</c:v>
                </c:pt>
                <c:pt idx="22">
                  <c:v>4055</c:v>
                </c:pt>
                <c:pt idx="23">
                  <c:v>4079</c:v>
                </c:pt>
                <c:pt idx="24">
                  <c:v>4246</c:v>
                </c:pt>
                <c:pt idx="25">
                  <c:v>5499</c:v>
                </c:pt>
                <c:pt idx="26">
                  <c:v>6122</c:v>
                </c:pt>
                <c:pt idx="27">
                  <c:v>6211</c:v>
                </c:pt>
                <c:pt idx="28">
                  <c:v>6400</c:v>
                </c:pt>
                <c:pt idx="29">
                  <c:v>6561</c:v>
                </c:pt>
                <c:pt idx="30">
                  <c:v>6447</c:v>
                </c:pt>
                <c:pt idx="31">
                  <c:v>5963</c:v>
                </c:pt>
                <c:pt idx="32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30-49C2-8BD8-D274432EF8D2}"/>
            </c:ext>
          </c:extLst>
        </c:ser>
        <c:ser>
          <c:idx val="15"/>
          <c:order val="11"/>
          <c:tx>
            <c:strRef>
              <c:f>JoyPlot!$C$67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JoyPlot!$D$67:$AJ$67</c:f>
              <c:numCache>
                <c:formatCode>#,##0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30-49C2-8BD8-D274432EF8D2}"/>
            </c:ext>
          </c:extLst>
        </c:ser>
        <c:ser>
          <c:idx val="6"/>
          <c:order val="12"/>
          <c:tx>
            <c:strRef>
              <c:f>JoyPlot!$C$82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FFD9AF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JoyPlot!$D$82:$AJ$82</c:f>
              <c:numCache>
                <c:formatCode>#,##0</c:formatCode>
                <c:ptCount val="33"/>
                <c:pt idx="0">
                  <c:v>3319</c:v>
                </c:pt>
                <c:pt idx="1">
                  <c:v>4364</c:v>
                </c:pt>
                <c:pt idx="2">
                  <c:v>4556</c:v>
                </c:pt>
                <c:pt idx="3">
                  <c:v>4132</c:v>
                </c:pt>
                <c:pt idx="4">
                  <c:v>3960</c:v>
                </c:pt>
                <c:pt idx="5">
                  <c:v>3755</c:v>
                </c:pt>
                <c:pt idx="6">
                  <c:v>3637</c:v>
                </c:pt>
                <c:pt idx="7">
                  <c:v>3776</c:v>
                </c:pt>
                <c:pt idx="8">
                  <c:v>3887</c:v>
                </c:pt>
                <c:pt idx="9">
                  <c:v>3676</c:v>
                </c:pt>
                <c:pt idx="10">
                  <c:v>3472</c:v>
                </c:pt>
                <c:pt idx="11">
                  <c:v>3532</c:v>
                </c:pt>
                <c:pt idx="12">
                  <c:v>4273</c:v>
                </c:pt>
                <c:pt idx="13">
                  <c:v>4393</c:v>
                </c:pt>
                <c:pt idx="14">
                  <c:v>4276</c:v>
                </c:pt>
                <c:pt idx="15">
                  <c:v>4518</c:v>
                </c:pt>
                <c:pt idx="16">
                  <c:v>4549</c:v>
                </c:pt>
                <c:pt idx="17">
                  <c:v>5033</c:v>
                </c:pt>
                <c:pt idx="18">
                  <c:v>5182</c:v>
                </c:pt>
                <c:pt idx="19">
                  <c:v>5200</c:v>
                </c:pt>
                <c:pt idx="20">
                  <c:v>4465</c:v>
                </c:pt>
                <c:pt idx="21">
                  <c:v>4643</c:v>
                </c:pt>
                <c:pt idx="22">
                  <c:v>4035</c:v>
                </c:pt>
                <c:pt idx="23">
                  <c:v>3462</c:v>
                </c:pt>
                <c:pt idx="24">
                  <c:v>3490</c:v>
                </c:pt>
                <c:pt idx="25">
                  <c:v>3294</c:v>
                </c:pt>
                <c:pt idx="26">
                  <c:v>3353</c:v>
                </c:pt>
                <c:pt idx="27">
                  <c:v>3434</c:v>
                </c:pt>
                <c:pt idx="28">
                  <c:v>3051</c:v>
                </c:pt>
                <c:pt idx="29">
                  <c:v>3020</c:v>
                </c:pt>
                <c:pt idx="30">
                  <c:v>3077</c:v>
                </c:pt>
                <c:pt idx="31">
                  <c:v>3021</c:v>
                </c:pt>
                <c:pt idx="32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30-49C2-8BD8-D274432EF8D2}"/>
            </c:ext>
          </c:extLst>
        </c:ser>
        <c:ser>
          <c:idx val="16"/>
          <c:order val="13"/>
          <c:tx>
            <c:strRef>
              <c:f>JoyPlot!$C$68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JoyPlot!$D$68:$AJ$68</c:f>
              <c:numCache>
                <c:formatCode>#,##0</c:formatCode>
                <c:ptCount val="3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30-49C2-8BD8-D274432EF8D2}"/>
            </c:ext>
          </c:extLst>
        </c:ser>
        <c:ser>
          <c:idx val="7"/>
          <c:order val="14"/>
          <c:tx>
            <c:strRef>
              <c:f>JoyPlot!$C$83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B79BA4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JoyPlot!$D$83:$AJ$83</c:f>
              <c:numCache>
                <c:formatCode>#,##0</c:formatCode>
                <c:ptCount val="33"/>
                <c:pt idx="0">
                  <c:v>2075</c:v>
                </c:pt>
                <c:pt idx="1">
                  <c:v>2037</c:v>
                </c:pt>
                <c:pt idx="2">
                  <c:v>2042</c:v>
                </c:pt>
                <c:pt idx="3">
                  <c:v>2043</c:v>
                </c:pt>
                <c:pt idx="4">
                  <c:v>2014</c:v>
                </c:pt>
                <c:pt idx="5">
                  <c:v>2042</c:v>
                </c:pt>
                <c:pt idx="6">
                  <c:v>2163</c:v>
                </c:pt>
                <c:pt idx="7">
                  <c:v>2418</c:v>
                </c:pt>
                <c:pt idx="8">
                  <c:v>2419</c:v>
                </c:pt>
                <c:pt idx="9">
                  <c:v>2145</c:v>
                </c:pt>
                <c:pt idx="10">
                  <c:v>2249</c:v>
                </c:pt>
                <c:pt idx="11">
                  <c:v>2261</c:v>
                </c:pt>
                <c:pt idx="12">
                  <c:v>2793</c:v>
                </c:pt>
                <c:pt idx="13">
                  <c:v>2881</c:v>
                </c:pt>
                <c:pt idx="14">
                  <c:v>2717</c:v>
                </c:pt>
                <c:pt idx="15">
                  <c:v>3089</c:v>
                </c:pt>
                <c:pt idx="16">
                  <c:v>3731</c:v>
                </c:pt>
                <c:pt idx="17">
                  <c:v>4369</c:v>
                </c:pt>
                <c:pt idx="18">
                  <c:v>4903</c:v>
                </c:pt>
                <c:pt idx="19">
                  <c:v>4986</c:v>
                </c:pt>
                <c:pt idx="20">
                  <c:v>4889</c:v>
                </c:pt>
                <c:pt idx="21">
                  <c:v>4293</c:v>
                </c:pt>
                <c:pt idx="22">
                  <c:v>3178</c:v>
                </c:pt>
                <c:pt idx="23">
                  <c:v>2635</c:v>
                </c:pt>
                <c:pt idx="24">
                  <c:v>2368</c:v>
                </c:pt>
                <c:pt idx="25">
                  <c:v>2057</c:v>
                </c:pt>
                <c:pt idx="26">
                  <c:v>2064</c:v>
                </c:pt>
                <c:pt idx="27">
                  <c:v>2037</c:v>
                </c:pt>
                <c:pt idx="28">
                  <c:v>2067</c:v>
                </c:pt>
                <c:pt idx="29">
                  <c:v>2029</c:v>
                </c:pt>
                <c:pt idx="30">
                  <c:v>2050</c:v>
                </c:pt>
                <c:pt idx="31">
                  <c:v>2026</c:v>
                </c:pt>
                <c:pt idx="32">
                  <c:v>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30-49C2-8BD8-D274432EF8D2}"/>
            </c:ext>
          </c:extLst>
        </c:ser>
        <c:ser>
          <c:idx val="17"/>
          <c:order val="15"/>
          <c:tx>
            <c:strRef>
              <c:f>JoyPlot!$C$69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JoyPlot!$D$69:$AJ$69</c:f>
              <c:numCache>
                <c:formatCode>#,##0</c:formatCode>
                <c:ptCount val="3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30-49C2-8BD8-D274432EF8D2}"/>
            </c:ext>
          </c:extLst>
        </c:ser>
        <c:ser>
          <c:idx val="8"/>
          <c:order val="16"/>
          <c:tx>
            <c:strRef>
              <c:f>JoyPlot!$C$84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0A6FA1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JoyPlot!$D$84:$AJ$84</c:f>
              <c:numCache>
                <c:formatCode>#,##0</c:formatCode>
                <c:ptCount val="33"/>
                <c:pt idx="0">
                  <c:v>1685</c:v>
                </c:pt>
                <c:pt idx="1">
                  <c:v>2196</c:v>
                </c:pt>
                <c:pt idx="2">
                  <c:v>2360</c:v>
                </c:pt>
                <c:pt idx="3">
                  <c:v>2597</c:v>
                </c:pt>
                <c:pt idx="4">
                  <c:v>2344</c:v>
                </c:pt>
                <c:pt idx="5">
                  <c:v>2358</c:v>
                </c:pt>
                <c:pt idx="6">
                  <c:v>2091</c:v>
                </c:pt>
                <c:pt idx="7">
                  <c:v>1625</c:v>
                </c:pt>
                <c:pt idx="8">
                  <c:v>1531</c:v>
                </c:pt>
                <c:pt idx="9">
                  <c:v>1198</c:v>
                </c:pt>
                <c:pt idx="10">
                  <c:v>1203</c:v>
                </c:pt>
                <c:pt idx="11">
                  <c:v>1332</c:v>
                </c:pt>
                <c:pt idx="12">
                  <c:v>1979</c:v>
                </c:pt>
                <c:pt idx="13">
                  <c:v>2708</c:v>
                </c:pt>
                <c:pt idx="14">
                  <c:v>2543</c:v>
                </c:pt>
                <c:pt idx="15">
                  <c:v>1462</c:v>
                </c:pt>
                <c:pt idx="16">
                  <c:v>1447</c:v>
                </c:pt>
                <c:pt idx="17">
                  <c:v>1490</c:v>
                </c:pt>
                <c:pt idx="18">
                  <c:v>1429</c:v>
                </c:pt>
                <c:pt idx="19">
                  <c:v>1683</c:v>
                </c:pt>
                <c:pt idx="20">
                  <c:v>2180</c:v>
                </c:pt>
                <c:pt idx="21">
                  <c:v>1471</c:v>
                </c:pt>
                <c:pt idx="22">
                  <c:v>1483</c:v>
                </c:pt>
                <c:pt idx="23">
                  <c:v>1400</c:v>
                </c:pt>
                <c:pt idx="24">
                  <c:v>2283</c:v>
                </c:pt>
                <c:pt idx="25">
                  <c:v>1040</c:v>
                </c:pt>
                <c:pt idx="26">
                  <c:v>1056</c:v>
                </c:pt>
                <c:pt idx="27">
                  <c:v>1071</c:v>
                </c:pt>
                <c:pt idx="28">
                  <c:v>1053</c:v>
                </c:pt>
                <c:pt idx="29">
                  <c:v>1061</c:v>
                </c:pt>
                <c:pt idx="30">
                  <c:v>1099</c:v>
                </c:pt>
                <c:pt idx="31">
                  <c:v>1060</c:v>
                </c:pt>
                <c:pt idx="3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30-49C2-8BD8-D274432EF8D2}"/>
            </c:ext>
          </c:extLst>
        </c:ser>
        <c:ser>
          <c:idx val="18"/>
          <c:order val="17"/>
          <c:tx>
            <c:strRef>
              <c:f>JoyPlot!$C$70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JoyPlot!$D$70:$AJ$70</c:f>
              <c:numCache>
                <c:formatCode>#,##0</c:formatCode>
                <c:ptCount val="3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30-49C2-8BD8-D274432EF8D2}"/>
            </c:ext>
          </c:extLst>
        </c:ser>
        <c:ser>
          <c:idx val="9"/>
          <c:order val="18"/>
          <c:tx>
            <c:strRef>
              <c:f>JoyPlot!$C$85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5B7F8F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JoyPlot!$D$85:$AJ$85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30-49C2-8BD8-D274432EF8D2}"/>
            </c:ext>
          </c:extLst>
        </c:ser>
        <c:ser>
          <c:idx val="19"/>
          <c:order val="19"/>
          <c:tx>
            <c:strRef>
              <c:f>JoyPlot!$C$71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val>
            <c:numRef>
              <c:f>JoyPlot!$D$71:$AJ$71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30-49C2-8BD8-D274432E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areaChart>
      <c:scatterChart>
        <c:scatterStyle val="lineMarker"/>
        <c:varyColors val="0"/>
        <c:ser>
          <c:idx val="20"/>
          <c:order val="20"/>
          <c:tx>
            <c:strRef>
              <c:f>JoyPlot!$AL$76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</c:f>
              <c:strCache>
                <c:ptCount val="1"/>
                <c:pt idx="0">
                  <c:v>шаг</c:v>
                </c:pt>
              </c:strCache>
            </c:strRef>
          </c:xVal>
          <c:yVal>
            <c:numRef>
              <c:f>JoyPlot!$AM$76</c:f>
              <c:numCache>
                <c:formatCode>#,##0</c:formatCode>
                <c:ptCount val="1"/>
                <c:pt idx="0">
                  <c:v>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C30-49C2-8BD8-D274432EF8D2}"/>
            </c:ext>
          </c:extLst>
        </c:ser>
        <c:ser>
          <c:idx val="21"/>
          <c:order val="21"/>
          <c:tx>
            <c:strRef>
              <c:f>JoyPlot!$AL$77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JoyPlot!$AM$77</c:f>
              <c:numCache>
                <c:formatCode>#,##0</c:formatCode>
                <c:ptCount val="1"/>
                <c:pt idx="0">
                  <c:v>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C30-49C2-8BD8-D274432EF8D2}"/>
            </c:ext>
          </c:extLst>
        </c:ser>
        <c:ser>
          <c:idx val="22"/>
          <c:order val="22"/>
          <c:tx>
            <c:strRef>
              <c:f>JoyPlot!$AL$78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JoyPlot!$AM$78</c:f>
              <c:numCache>
                <c:formatCode>#,##0</c:formatCode>
                <c:ptCount val="1"/>
                <c:pt idx="0">
                  <c:v>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C30-49C2-8BD8-D274432EF8D2}"/>
            </c:ext>
          </c:extLst>
        </c:ser>
        <c:ser>
          <c:idx val="23"/>
          <c:order val="23"/>
          <c:tx>
            <c:strRef>
              <c:f>JoyPlot!$AL$79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JoyPlot!$AM$79</c:f>
              <c:numCache>
                <c:formatCode>#,##0</c:formatCode>
                <c:ptCount val="1"/>
                <c:pt idx="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C30-49C2-8BD8-D274432EF8D2}"/>
            </c:ext>
          </c:extLst>
        </c:ser>
        <c:ser>
          <c:idx val="24"/>
          <c:order val="24"/>
          <c:tx>
            <c:strRef>
              <c:f>JoyPlot!$AL$80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JoyPlot!$AM$80</c:f>
              <c:numCache>
                <c:formatCode>#,##0</c:formatCode>
                <c:ptCount val="1"/>
                <c:pt idx="0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C30-49C2-8BD8-D274432EF8D2}"/>
            </c:ext>
          </c:extLst>
        </c:ser>
        <c:ser>
          <c:idx val="25"/>
          <c:order val="25"/>
          <c:tx>
            <c:strRef>
              <c:f>JoyPlot!$AL$81</c:f>
              <c:strCache>
                <c:ptCount val="1"/>
                <c:pt idx="0">
                  <c:v>ИТ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JoyPlot!$AM$81</c:f>
              <c:numCache>
                <c:formatCode>#,##0</c:formatCode>
                <c:ptCount val="1"/>
                <c:pt idx="0">
                  <c:v>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C30-49C2-8BD8-D274432EF8D2}"/>
            </c:ext>
          </c:extLst>
        </c:ser>
        <c:ser>
          <c:idx val="26"/>
          <c:order val="26"/>
          <c:tx>
            <c:strRef>
              <c:f>JoyPlot!$AL$82</c:f>
              <c:strCache>
                <c:ptCount val="1"/>
                <c:pt idx="0">
                  <c:v>Финансы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JoyPlot!$AM$82</c:f>
              <c:numCache>
                <c:formatCode>#,##0</c:formatCode>
                <c:ptCount val="1"/>
                <c:pt idx="0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C30-49C2-8BD8-D274432EF8D2}"/>
            </c:ext>
          </c:extLst>
        </c:ser>
        <c:ser>
          <c:idx val="27"/>
          <c:order val="27"/>
          <c:tx>
            <c:strRef>
              <c:f>JoyPlot!$AL$83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JoyPlot!$AM$83</c:f>
              <c:numCache>
                <c:formatCode>#,##0</c:formatCode>
                <c:ptCount val="1"/>
                <c:pt idx="0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C30-49C2-8BD8-D274432EF8D2}"/>
            </c:ext>
          </c:extLst>
        </c:ser>
        <c:ser>
          <c:idx val="28"/>
          <c:order val="28"/>
          <c:tx>
            <c:strRef>
              <c:f>JoyPlot!$AL$84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JoyPlot!$AM$84</c:f>
              <c:numCache>
                <c:formatCode>#,##0</c:formatCode>
                <c:ptCount val="1"/>
                <c:pt idx="0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C30-49C2-8BD8-D274432EF8D2}"/>
            </c:ext>
          </c:extLst>
        </c:ser>
        <c:ser>
          <c:idx val="29"/>
          <c:order val="29"/>
          <c:tx>
            <c:strRef>
              <c:f>JoyPlot!$AL$85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JoyPlot!$AM$85</c:f>
              <c:numCache>
                <c:formatCode>#,##0</c:formatCode>
                <c:ptCount val="1"/>
                <c:pt idx="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C30-49C2-8BD8-D274432E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scatterChart>
      <c:catAx>
        <c:axId val="95940356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4399"/>
        <c:crosses val="autoZero"/>
        <c:auto val="1"/>
        <c:lblAlgn val="ctr"/>
        <c:lblOffset val="100"/>
        <c:noMultiLvlLbl val="0"/>
      </c:catAx>
      <c:valAx>
        <c:axId val="959404399"/>
        <c:scaling>
          <c:orientation val="minMax"/>
          <c:max val="12000"/>
          <c:min val="0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rgbClr val="5B7F8F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5B7F8F"/>
                </a:solidFill>
              </a:rPr>
              <a:t>Ridgeline Plot</a:t>
            </a:r>
          </a:p>
          <a:p>
            <a:pPr algn="l">
              <a:defRPr sz="1200">
                <a:solidFill>
                  <a:srgbClr val="5B7F8F"/>
                </a:solidFill>
              </a:defRPr>
            </a:pPr>
            <a:r>
              <a:rPr lang="en-US" sz="1200">
                <a:solidFill>
                  <a:srgbClr val="5B7F8F"/>
                </a:solidFill>
              </a:rPr>
              <a:t>(Joy Plot)</a:t>
            </a:r>
            <a:endParaRPr lang="ru-RU" sz="1200">
              <a:solidFill>
                <a:srgbClr val="5B7F8F"/>
              </a:solidFill>
            </a:endParaRPr>
          </a:p>
        </c:rich>
      </c:tx>
      <c:layout>
        <c:manualLayout>
          <c:xMode val="edge"/>
          <c:yMode val="edge"/>
          <c:x val="3.6711529479867652E-2"/>
          <c:y val="2.773155851358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rgbClr val="5B7F8F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30808228803333"/>
          <c:y val="6.0608740463182535E-2"/>
          <c:w val="0.82543505591212862"/>
          <c:h val="0.87590389595643303"/>
        </c:manualLayout>
      </c:layout>
      <c:areaChart>
        <c:grouping val="standard"/>
        <c:varyColors val="0"/>
        <c:ser>
          <c:idx val="0"/>
          <c:order val="0"/>
          <c:tx>
            <c:strRef>
              <c:f>JoyPlot!$C$76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0A6FA1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JoyPlot!$D$76:$AJ$76</c:f>
              <c:numCache>
                <c:formatCode>#,##0</c:formatCode>
                <c:ptCount val="33"/>
                <c:pt idx="0">
                  <c:v>9000</c:v>
                </c:pt>
                <c:pt idx="1">
                  <c:v>9532</c:v>
                </c:pt>
                <c:pt idx="2">
                  <c:v>11273</c:v>
                </c:pt>
                <c:pt idx="3">
                  <c:v>11593</c:v>
                </c:pt>
                <c:pt idx="4">
                  <c:v>10887</c:v>
                </c:pt>
                <c:pt idx="5">
                  <c:v>9755</c:v>
                </c:pt>
                <c:pt idx="6">
                  <c:v>9137</c:v>
                </c:pt>
                <c:pt idx="7">
                  <c:v>9276</c:v>
                </c:pt>
                <c:pt idx="8">
                  <c:v>9287</c:v>
                </c:pt>
                <c:pt idx="9">
                  <c:v>9276</c:v>
                </c:pt>
                <c:pt idx="10">
                  <c:v>9472</c:v>
                </c:pt>
                <c:pt idx="11">
                  <c:v>9532</c:v>
                </c:pt>
                <c:pt idx="12">
                  <c:v>9273</c:v>
                </c:pt>
                <c:pt idx="13">
                  <c:v>9393</c:v>
                </c:pt>
                <c:pt idx="14">
                  <c:v>9276</c:v>
                </c:pt>
                <c:pt idx="15">
                  <c:v>9718</c:v>
                </c:pt>
                <c:pt idx="16">
                  <c:v>10549</c:v>
                </c:pt>
                <c:pt idx="17">
                  <c:v>10749</c:v>
                </c:pt>
                <c:pt idx="18">
                  <c:v>11376</c:v>
                </c:pt>
                <c:pt idx="19">
                  <c:v>11200</c:v>
                </c:pt>
                <c:pt idx="20">
                  <c:v>10465</c:v>
                </c:pt>
                <c:pt idx="21">
                  <c:v>10643</c:v>
                </c:pt>
                <c:pt idx="22">
                  <c:v>11035</c:v>
                </c:pt>
                <c:pt idx="23">
                  <c:v>10462</c:v>
                </c:pt>
                <c:pt idx="24">
                  <c:v>9769</c:v>
                </c:pt>
                <c:pt idx="25">
                  <c:v>9303</c:v>
                </c:pt>
                <c:pt idx="26">
                  <c:v>9238</c:v>
                </c:pt>
                <c:pt idx="27">
                  <c:v>9059</c:v>
                </c:pt>
                <c:pt idx="28">
                  <c:v>9090</c:v>
                </c:pt>
                <c:pt idx="29">
                  <c:v>9080</c:v>
                </c:pt>
                <c:pt idx="30">
                  <c:v>9011</c:v>
                </c:pt>
                <c:pt idx="31">
                  <c:v>9096</c:v>
                </c:pt>
                <c:pt idx="32">
                  <c:v>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E-4183-8A7F-E56CEA158A35}"/>
            </c:ext>
          </c:extLst>
        </c:ser>
        <c:ser>
          <c:idx val="10"/>
          <c:order val="1"/>
          <c:tx>
            <c:strRef>
              <c:f>JoyPlot!$C$62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JoyPlot!$D$62:$AJ$62</c:f>
              <c:numCache>
                <c:formatCode>#,##0</c:formatCode>
                <c:ptCount val="3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E-4183-8A7F-E56CEA158A35}"/>
            </c:ext>
          </c:extLst>
        </c:ser>
        <c:ser>
          <c:idx val="1"/>
          <c:order val="2"/>
          <c:tx>
            <c:strRef>
              <c:f>JoyPlot!$C$77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5B7F8F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JoyPlot!$D$77:$AJ$77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8118</c:v>
                </c:pt>
                <c:pt idx="3">
                  <c:v>8053</c:v>
                </c:pt>
                <c:pt idx="4">
                  <c:v>8020</c:v>
                </c:pt>
                <c:pt idx="5">
                  <c:v>8009</c:v>
                </c:pt>
                <c:pt idx="6">
                  <c:v>8163</c:v>
                </c:pt>
                <c:pt idx="7">
                  <c:v>8418</c:v>
                </c:pt>
                <c:pt idx="8">
                  <c:v>8419</c:v>
                </c:pt>
                <c:pt idx="9">
                  <c:v>8145</c:v>
                </c:pt>
                <c:pt idx="10">
                  <c:v>8249</c:v>
                </c:pt>
                <c:pt idx="11">
                  <c:v>8261</c:v>
                </c:pt>
                <c:pt idx="12">
                  <c:v>8793</c:v>
                </c:pt>
                <c:pt idx="13">
                  <c:v>8881</c:v>
                </c:pt>
                <c:pt idx="14">
                  <c:v>8717</c:v>
                </c:pt>
                <c:pt idx="15">
                  <c:v>8762</c:v>
                </c:pt>
                <c:pt idx="16">
                  <c:v>9212</c:v>
                </c:pt>
                <c:pt idx="17">
                  <c:v>9658</c:v>
                </c:pt>
                <c:pt idx="18">
                  <c:v>10032</c:v>
                </c:pt>
                <c:pt idx="19">
                  <c:v>10160</c:v>
                </c:pt>
                <c:pt idx="20">
                  <c:v>10162</c:v>
                </c:pt>
                <c:pt idx="21">
                  <c:v>9885</c:v>
                </c:pt>
                <c:pt idx="22">
                  <c:v>9525</c:v>
                </c:pt>
                <c:pt idx="23">
                  <c:v>9075</c:v>
                </c:pt>
                <c:pt idx="24">
                  <c:v>9168</c:v>
                </c:pt>
                <c:pt idx="25">
                  <c:v>8855</c:v>
                </c:pt>
                <c:pt idx="26">
                  <c:v>8743</c:v>
                </c:pt>
                <c:pt idx="27">
                  <c:v>8096</c:v>
                </c:pt>
                <c:pt idx="28">
                  <c:v>8019</c:v>
                </c:pt>
                <c:pt idx="29">
                  <c:v>8019</c:v>
                </c:pt>
                <c:pt idx="30">
                  <c:v>8066</c:v>
                </c:pt>
                <c:pt idx="31">
                  <c:v>8049</c:v>
                </c:pt>
                <c:pt idx="32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E-4183-8A7F-E56CEA158A35}"/>
            </c:ext>
          </c:extLst>
        </c:ser>
        <c:ser>
          <c:idx val="11"/>
          <c:order val="3"/>
          <c:tx>
            <c:strRef>
              <c:f>JoyPlot!$C$63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JoyPlot!$D$63:$AJ$63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E-4183-8A7F-E56CEA158A35}"/>
            </c:ext>
          </c:extLst>
        </c:ser>
        <c:ser>
          <c:idx val="2"/>
          <c:order val="4"/>
          <c:tx>
            <c:strRef>
              <c:f>JoyPlot!$C$78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8AA4B3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JoyPlot!$D$78:$AJ$78</c:f>
              <c:numCache>
                <c:formatCode>#,##0</c:formatCode>
                <c:ptCount val="33"/>
                <c:pt idx="0">
                  <c:v>7979</c:v>
                </c:pt>
                <c:pt idx="1">
                  <c:v>8708</c:v>
                </c:pt>
                <c:pt idx="2">
                  <c:v>8943</c:v>
                </c:pt>
                <c:pt idx="3">
                  <c:v>9282</c:v>
                </c:pt>
                <c:pt idx="4">
                  <c:v>8920</c:v>
                </c:pt>
                <c:pt idx="5">
                  <c:v>8940</c:v>
                </c:pt>
                <c:pt idx="6">
                  <c:v>8559</c:v>
                </c:pt>
                <c:pt idx="7">
                  <c:v>7625</c:v>
                </c:pt>
                <c:pt idx="8">
                  <c:v>7531</c:v>
                </c:pt>
                <c:pt idx="9">
                  <c:v>7198</c:v>
                </c:pt>
                <c:pt idx="10">
                  <c:v>7203</c:v>
                </c:pt>
                <c:pt idx="11">
                  <c:v>7332</c:v>
                </c:pt>
                <c:pt idx="12">
                  <c:v>7979</c:v>
                </c:pt>
                <c:pt idx="13">
                  <c:v>7854</c:v>
                </c:pt>
                <c:pt idx="14">
                  <c:v>7617</c:v>
                </c:pt>
                <c:pt idx="15">
                  <c:v>7793</c:v>
                </c:pt>
                <c:pt idx="16">
                  <c:v>8248</c:v>
                </c:pt>
                <c:pt idx="17">
                  <c:v>8176</c:v>
                </c:pt>
                <c:pt idx="18">
                  <c:v>7624</c:v>
                </c:pt>
                <c:pt idx="19">
                  <c:v>7273</c:v>
                </c:pt>
                <c:pt idx="20">
                  <c:v>7098</c:v>
                </c:pt>
                <c:pt idx="21">
                  <c:v>7030</c:v>
                </c:pt>
                <c:pt idx="22">
                  <c:v>7050</c:v>
                </c:pt>
                <c:pt idx="23">
                  <c:v>7099</c:v>
                </c:pt>
                <c:pt idx="24">
                  <c:v>7097</c:v>
                </c:pt>
                <c:pt idx="25">
                  <c:v>7033</c:v>
                </c:pt>
                <c:pt idx="26">
                  <c:v>7040</c:v>
                </c:pt>
                <c:pt idx="27">
                  <c:v>7069</c:v>
                </c:pt>
                <c:pt idx="28">
                  <c:v>7041</c:v>
                </c:pt>
                <c:pt idx="29">
                  <c:v>7064</c:v>
                </c:pt>
                <c:pt idx="30">
                  <c:v>7082</c:v>
                </c:pt>
                <c:pt idx="31">
                  <c:v>7074</c:v>
                </c:pt>
                <c:pt idx="32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E-4183-8A7F-E56CEA158A35}"/>
            </c:ext>
          </c:extLst>
        </c:ser>
        <c:ser>
          <c:idx val="12"/>
          <c:order val="5"/>
          <c:tx>
            <c:strRef>
              <c:f>JoyPlot!$C$64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JoyPlot!$D$64:$AJ$64</c:f>
              <c:numCache>
                <c:formatCode>#,##0</c:formatCode>
                <c:ptCount val="33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6E-4183-8A7F-E56CEA158A35}"/>
            </c:ext>
          </c:extLst>
        </c:ser>
        <c:ser>
          <c:idx val="3"/>
          <c:order val="6"/>
          <c:tx>
            <c:strRef>
              <c:f>JoyPlot!$C$79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B79BA4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JoyPlot!$D$79:$AJ$79</c:f>
              <c:numCache>
                <c:formatCode>#,##0</c:formatCode>
                <c:ptCount val="33"/>
                <c:pt idx="0">
                  <c:v>6124</c:v>
                </c:pt>
                <c:pt idx="1">
                  <c:v>6890</c:v>
                </c:pt>
                <c:pt idx="2">
                  <c:v>6930</c:v>
                </c:pt>
                <c:pt idx="3">
                  <c:v>6723</c:v>
                </c:pt>
                <c:pt idx="4">
                  <c:v>6376</c:v>
                </c:pt>
                <c:pt idx="5">
                  <c:v>6271</c:v>
                </c:pt>
                <c:pt idx="6">
                  <c:v>6259</c:v>
                </c:pt>
                <c:pt idx="7">
                  <c:v>6272</c:v>
                </c:pt>
                <c:pt idx="8">
                  <c:v>6268</c:v>
                </c:pt>
                <c:pt idx="9">
                  <c:v>6263</c:v>
                </c:pt>
                <c:pt idx="10">
                  <c:v>6253</c:v>
                </c:pt>
                <c:pt idx="11">
                  <c:v>6337</c:v>
                </c:pt>
                <c:pt idx="12">
                  <c:v>6376</c:v>
                </c:pt>
                <c:pt idx="13">
                  <c:v>6487</c:v>
                </c:pt>
                <c:pt idx="14">
                  <c:v>6276</c:v>
                </c:pt>
                <c:pt idx="15">
                  <c:v>6572</c:v>
                </c:pt>
                <c:pt idx="16">
                  <c:v>6632</c:v>
                </c:pt>
                <c:pt idx="17">
                  <c:v>7273</c:v>
                </c:pt>
                <c:pt idx="18">
                  <c:v>7393</c:v>
                </c:pt>
                <c:pt idx="19">
                  <c:v>7276</c:v>
                </c:pt>
                <c:pt idx="20">
                  <c:v>7518</c:v>
                </c:pt>
                <c:pt idx="21">
                  <c:v>8549</c:v>
                </c:pt>
                <c:pt idx="22">
                  <c:v>8933</c:v>
                </c:pt>
                <c:pt idx="23">
                  <c:v>8802</c:v>
                </c:pt>
                <c:pt idx="24">
                  <c:v>7600</c:v>
                </c:pt>
                <c:pt idx="25">
                  <c:v>7065</c:v>
                </c:pt>
                <c:pt idx="26">
                  <c:v>6643</c:v>
                </c:pt>
                <c:pt idx="27">
                  <c:v>6075</c:v>
                </c:pt>
                <c:pt idx="28">
                  <c:v>6062</c:v>
                </c:pt>
                <c:pt idx="29">
                  <c:v>6005</c:v>
                </c:pt>
                <c:pt idx="30">
                  <c:v>6052</c:v>
                </c:pt>
                <c:pt idx="31">
                  <c:v>6041</c:v>
                </c:pt>
                <c:pt idx="32">
                  <c:v>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6E-4183-8A7F-E56CEA158A35}"/>
            </c:ext>
          </c:extLst>
        </c:ser>
        <c:ser>
          <c:idx val="13"/>
          <c:order val="7"/>
          <c:tx>
            <c:strRef>
              <c:f>JoyPlot!$C$65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JoyPlot!$D$65:$AJ$65</c:f>
              <c:numCache>
                <c:formatCode>#,##0</c:formatCode>
                <c:ptCount val="33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6E-4183-8A7F-E56CEA158A35}"/>
            </c:ext>
          </c:extLst>
        </c:ser>
        <c:ser>
          <c:idx val="4"/>
          <c:order val="8"/>
          <c:tx>
            <c:strRef>
              <c:f>JoyPlot!$C$80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0A6FA1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JoyPlot!$D$80:$AJ$80</c:f>
              <c:numCache>
                <c:formatCode>#,##0</c:formatCode>
                <c:ptCount val="33"/>
                <c:pt idx="0">
                  <c:v>5086</c:v>
                </c:pt>
                <c:pt idx="1">
                  <c:v>5273</c:v>
                </c:pt>
                <c:pt idx="2">
                  <c:v>5218</c:v>
                </c:pt>
                <c:pt idx="3">
                  <c:v>5153</c:v>
                </c:pt>
                <c:pt idx="4">
                  <c:v>5120</c:v>
                </c:pt>
                <c:pt idx="5">
                  <c:v>5109</c:v>
                </c:pt>
                <c:pt idx="6">
                  <c:v>5263</c:v>
                </c:pt>
                <c:pt idx="7">
                  <c:v>5518</c:v>
                </c:pt>
                <c:pt idx="8">
                  <c:v>5519</c:v>
                </c:pt>
                <c:pt idx="9">
                  <c:v>5245</c:v>
                </c:pt>
                <c:pt idx="10">
                  <c:v>5349</c:v>
                </c:pt>
                <c:pt idx="11">
                  <c:v>5361</c:v>
                </c:pt>
                <c:pt idx="12">
                  <c:v>5793</c:v>
                </c:pt>
                <c:pt idx="13">
                  <c:v>5881</c:v>
                </c:pt>
                <c:pt idx="14">
                  <c:v>5717</c:v>
                </c:pt>
                <c:pt idx="15">
                  <c:v>6089</c:v>
                </c:pt>
                <c:pt idx="16">
                  <c:v>6731</c:v>
                </c:pt>
                <c:pt idx="17">
                  <c:v>7369</c:v>
                </c:pt>
                <c:pt idx="18">
                  <c:v>7803</c:v>
                </c:pt>
                <c:pt idx="19">
                  <c:v>7786</c:v>
                </c:pt>
                <c:pt idx="20">
                  <c:v>7289</c:v>
                </c:pt>
                <c:pt idx="21">
                  <c:v>6693</c:v>
                </c:pt>
                <c:pt idx="22">
                  <c:v>5525</c:v>
                </c:pt>
                <c:pt idx="23">
                  <c:v>5090</c:v>
                </c:pt>
                <c:pt idx="24">
                  <c:v>5041</c:v>
                </c:pt>
                <c:pt idx="25">
                  <c:v>5074</c:v>
                </c:pt>
                <c:pt idx="26">
                  <c:v>5015</c:v>
                </c:pt>
                <c:pt idx="27">
                  <c:v>5081</c:v>
                </c:pt>
                <c:pt idx="28">
                  <c:v>5024</c:v>
                </c:pt>
                <c:pt idx="29">
                  <c:v>5037</c:v>
                </c:pt>
                <c:pt idx="30">
                  <c:v>5030</c:v>
                </c:pt>
                <c:pt idx="31">
                  <c:v>5059</c:v>
                </c:pt>
                <c:pt idx="32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6E-4183-8A7F-E56CEA158A35}"/>
            </c:ext>
          </c:extLst>
        </c:ser>
        <c:ser>
          <c:idx val="14"/>
          <c:order val="9"/>
          <c:tx>
            <c:strRef>
              <c:f>JoyPlot!$C$66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JoyPlot!$D$66:$AJ$66</c:f>
              <c:numCache>
                <c:formatCode>#,##0</c:formatCode>
                <c:ptCount val="3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6E-4183-8A7F-E56CEA158A35}"/>
            </c:ext>
          </c:extLst>
        </c:ser>
        <c:ser>
          <c:idx val="5"/>
          <c:order val="10"/>
          <c:tx>
            <c:strRef>
              <c:f>JoyPlot!$C$81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5B7F8F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JoyPlot!$D$81:$AJ$81</c:f>
              <c:numCache>
                <c:formatCode>#,##0</c:formatCode>
                <c:ptCount val="33"/>
                <c:pt idx="0">
                  <c:v>4100</c:v>
                </c:pt>
                <c:pt idx="1">
                  <c:v>4078</c:v>
                </c:pt>
                <c:pt idx="2">
                  <c:v>4051</c:v>
                </c:pt>
                <c:pt idx="3">
                  <c:v>4048</c:v>
                </c:pt>
                <c:pt idx="4">
                  <c:v>4002</c:v>
                </c:pt>
                <c:pt idx="5">
                  <c:v>4084</c:v>
                </c:pt>
                <c:pt idx="6">
                  <c:v>4292</c:v>
                </c:pt>
                <c:pt idx="7">
                  <c:v>4625</c:v>
                </c:pt>
                <c:pt idx="8">
                  <c:v>4531</c:v>
                </c:pt>
                <c:pt idx="9">
                  <c:v>4198</c:v>
                </c:pt>
                <c:pt idx="10">
                  <c:v>4203</c:v>
                </c:pt>
                <c:pt idx="11">
                  <c:v>4332</c:v>
                </c:pt>
                <c:pt idx="12">
                  <c:v>4979</c:v>
                </c:pt>
                <c:pt idx="13">
                  <c:v>5708</c:v>
                </c:pt>
                <c:pt idx="14">
                  <c:v>5543</c:v>
                </c:pt>
                <c:pt idx="15">
                  <c:v>5982</c:v>
                </c:pt>
                <c:pt idx="16">
                  <c:v>6120</c:v>
                </c:pt>
                <c:pt idx="17">
                  <c:v>6040</c:v>
                </c:pt>
                <c:pt idx="18">
                  <c:v>5559</c:v>
                </c:pt>
                <c:pt idx="19">
                  <c:v>4683</c:v>
                </c:pt>
                <c:pt idx="20">
                  <c:v>4180</c:v>
                </c:pt>
                <c:pt idx="21">
                  <c:v>4017</c:v>
                </c:pt>
                <c:pt idx="22">
                  <c:v>4055</c:v>
                </c:pt>
                <c:pt idx="23">
                  <c:v>4079</c:v>
                </c:pt>
                <c:pt idx="24">
                  <c:v>4246</c:v>
                </c:pt>
                <c:pt idx="25">
                  <c:v>5499</c:v>
                </c:pt>
                <c:pt idx="26">
                  <c:v>6122</c:v>
                </c:pt>
                <c:pt idx="27">
                  <c:v>6211</c:v>
                </c:pt>
                <c:pt idx="28">
                  <c:v>6400</c:v>
                </c:pt>
                <c:pt idx="29">
                  <c:v>6561</c:v>
                </c:pt>
                <c:pt idx="30">
                  <c:v>6447</c:v>
                </c:pt>
                <c:pt idx="31">
                  <c:v>5963</c:v>
                </c:pt>
                <c:pt idx="32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6E-4183-8A7F-E56CEA158A35}"/>
            </c:ext>
          </c:extLst>
        </c:ser>
        <c:ser>
          <c:idx val="15"/>
          <c:order val="11"/>
          <c:tx>
            <c:strRef>
              <c:f>JoyPlot!$C$67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JoyPlot!$D$67:$AJ$67</c:f>
              <c:numCache>
                <c:formatCode>#,##0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6E-4183-8A7F-E56CEA158A35}"/>
            </c:ext>
          </c:extLst>
        </c:ser>
        <c:ser>
          <c:idx val="6"/>
          <c:order val="12"/>
          <c:tx>
            <c:strRef>
              <c:f>JoyPlot!$C$82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8AA4B3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JoyPlot!$D$82:$AJ$82</c:f>
              <c:numCache>
                <c:formatCode>#,##0</c:formatCode>
                <c:ptCount val="33"/>
                <c:pt idx="0">
                  <c:v>3319</c:v>
                </c:pt>
                <c:pt idx="1">
                  <c:v>4364</c:v>
                </c:pt>
                <c:pt idx="2">
                  <c:v>4556</c:v>
                </c:pt>
                <c:pt idx="3">
                  <c:v>4132</c:v>
                </c:pt>
                <c:pt idx="4">
                  <c:v>3960</c:v>
                </c:pt>
                <c:pt idx="5">
                  <c:v>3755</c:v>
                </c:pt>
                <c:pt idx="6">
                  <c:v>3637</c:v>
                </c:pt>
                <c:pt idx="7">
                  <c:v>3776</c:v>
                </c:pt>
                <c:pt idx="8">
                  <c:v>3887</c:v>
                </c:pt>
                <c:pt idx="9">
                  <c:v>3676</c:v>
                </c:pt>
                <c:pt idx="10">
                  <c:v>3472</c:v>
                </c:pt>
                <c:pt idx="11">
                  <c:v>3532</c:v>
                </c:pt>
                <c:pt idx="12">
                  <c:v>4273</c:v>
                </c:pt>
                <c:pt idx="13">
                  <c:v>4393</c:v>
                </c:pt>
                <c:pt idx="14">
                  <c:v>4276</c:v>
                </c:pt>
                <c:pt idx="15">
                  <c:v>4518</c:v>
                </c:pt>
                <c:pt idx="16">
                  <c:v>4549</c:v>
                </c:pt>
                <c:pt idx="17">
                  <c:v>5033</c:v>
                </c:pt>
                <c:pt idx="18">
                  <c:v>5182</c:v>
                </c:pt>
                <c:pt idx="19">
                  <c:v>5200</c:v>
                </c:pt>
                <c:pt idx="20">
                  <c:v>4465</c:v>
                </c:pt>
                <c:pt idx="21">
                  <c:v>4643</c:v>
                </c:pt>
                <c:pt idx="22">
                  <c:v>4035</c:v>
                </c:pt>
                <c:pt idx="23">
                  <c:v>3462</c:v>
                </c:pt>
                <c:pt idx="24">
                  <c:v>3490</c:v>
                </c:pt>
                <c:pt idx="25">
                  <c:v>3294</c:v>
                </c:pt>
                <c:pt idx="26">
                  <c:v>3353</c:v>
                </c:pt>
                <c:pt idx="27">
                  <c:v>3434</c:v>
                </c:pt>
                <c:pt idx="28">
                  <c:v>3051</c:v>
                </c:pt>
                <c:pt idx="29">
                  <c:v>3020</c:v>
                </c:pt>
                <c:pt idx="30">
                  <c:v>3077</c:v>
                </c:pt>
                <c:pt idx="31">
                  <c:v>3021</c:v>
                </c:pt>
                <c:pt idx="32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6E-4183-8A7F-E56CEA158A35}"/>
            </c:ext>
          </c:extLst>
        </c:ser>
        <c:ser>
          <c:idx val="16"/>
          <c:order val="13"/>
          <c:tx>
            <c:strRef>
              <c:f>JoyPlot!$C$68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JoyPlot!$D$68:$AJ$68</c:f>
              <c:numCache>
                <c:formatCode>#,##0</c:formatCode>
                <c:ptCount val="3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6E-4183-8A7F-E56CEA158A35}"/>
            </c:ext>
          </c:extLst>
        </c:ser>
        <c:ser>
          <c:idx val="7"/>
          <c:order val="14"/>
          <c:tx>
            <c:strRef>
              <c:f>JoyPlot!$C$83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B79BA4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JoyPlot!$D$83:$AJ$83</c:f>
              <c:numCache>
                <c:formatCode>#,##0</c:formatCode>
                <c:ptCount val="33"/>
                <c:pt idx="0">
                  <c:v>2075</c:v>
                </c:pt>
                <c:pt idx="1">
                  <c:v>2037</c:v>
                </c:pt>
                <c:pt idx="2">
                  <c:v>2042</c:v>
                </c:pt>
                <c:pt idx="3">
                  <c:v>2043</c:v>
                </c:pt>
                <c:pt idx="4">
                  <c:v>2014</c:v>
                </c:pt>
                <c:pt idx="5">
                  <c:v>2042</c:v>
                </c:pt>
                <c:pt idx="6">
                  <c:v>2163</c:v>
                </c:pt>
                <c:pt idx="7">
                  <c:v>2418</c:v>
                </c:pt>
                <c:pt idx="8">
                  <c:v>2419</c:v>
                </c:pt>
                <c:pt idx="9">
                  <c:v>2145</c:v>
                </c:pt>
                <c:pt idx="10">
                  <c:v>2249</c:v>
                </c:pt>
                <c:pt idx="11">
                  <c:v>2261</c:v>
                </c:pt>
                <c:pt idx="12">
                  <c:v>2793</c:v>
                </c:pt>
                <c:pt idx="13">
                  <c:v>2881</c:v>
                </c:pt>
                <c:pt idx="14">
                  <c:v>2717</c:v>
                </c:pt>
                <c:pt idx="15">
                  <c:v>3089</c:v>
                </c:pt>
                <c:pt idx="16">
                  <c:v>3731</c:v>
                </c:pt>
                <c:pt idx="17">
                  <c:v>4369</c:v>
                </c:pt>
                <c:pt idx="18">
                  <c:v>4903</c:v>
                </c:pt>
                <c:pt idx="19">
                  <c:v>4986</c:v>
                </c:pt>
                <c:pt idx="20">
                  <c:v>4889</c:v>
                </c:pt>
                <c:pt idx="21">
                  <c:v>4293</c:v>
                </c:pt>
                <c:pt idx="22">
                  <c:v>3178</c:v>
                </c:pt>
                <c:pt idx="23">
                  <c:v>2635</c:v>
                </c:pt>
                <c:pt idx="24">
                  <c:v>2368</c:v>
                </c:pt>
                <c:pt idx="25">
                  <c:v>2057</c:v>
                </c:pt>
                <c:pt idx="26">
                  <c:v>2064</c:v>
                </c:pt>
                <c:pt idx="27">
                  <c:v>2037</c:v>
                </c:pt>
                <c:pt idx="28">
                  <c:v>2067</c:v>
                </c:pt>
                <c:pt idx="29">
                  <c:v>2029</c:v>
                </c:pt>
                <c:pt idx="30">
                  <c:v>2050</c:v>
                </c:pt>
                <c:pt idx="31">
                  <c:v>2026</c:v>
                </c:pt>
                <c:pt idx="32">
                  <c:v>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6E-4183-8A7F-E56CEA158A35}"/>
            </c:ext>
          </c:extLst>
        </c:ser>
        <c:ser>
          <c:idx val="17"/>
          <c:order val="15"/>
          <c:tx>
            <c:strRef>
              <c:f>JoyPlot!$C$69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JoyPlot!$D$69:$AJ$69</c:f>
              <c:numCache>
                <c:formatCode>#,##0</c:formatCode>
                <c:ptCount val="3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6E-4183-8A7F-E56CEA158A35}"/>
            </c:ext>
          </c:extLst>
        </c:ser>
        <c:ser>
          <c:idx val="8"/>
          <c:order val="16"/>
          <c:tx>
            <c:strRef>
              <c:f>JoyPlot!$C$84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0A6FA1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JoyPlot!$D$84:$AJ$84</c:f>
              <c:numCache>
                <c:formatCode>#,##0</c:formatCode>
                <c:ptCount val="33"/>
                <c:pt idx="0">
                  <c:v>1685</c:v>
                </c:pt>
                <c:pt idx="1">
                  <c:v>2196</c:v>
                </c:pt>
                <c:pt idx="2">
                  <c:v>2360</c:v>
                </c:pt>
                <c:pt idx="3">
                  <c:v>2597</c:v>
                </c:pt>
                <c:pt idx="4">
                  <c:v>2344</c:v>
                </c:pt>
                <c:pt idx="5">
                  <c:v>2358</c:v>
                </c:pt>
                <c:pt idx="6">
                  <c:v>2091</c:v>
                </c:pt>
                <c:pt idx="7">
                  <c:v>1625</c:v>
                </c:pt>
                <c:pt idx="8">
                  <c:v>1531</c:v>
                </c:pt>
                <c:pt idx="9">
                  <c:v>1198</c:v>
                </c:pt>
                <c:pt idx="10">
                  <c:v>1203</c:v>
                </c:pt>
                <c:pt idx="11">
                  <c:v>1332</c:v>
                </c:pt>
                <c:pt idx="12">
                  <c:v>1979</c:v>
                </c:pt>
                <c:pt idx="13">
                  <c:v>2708</c:v>
                </c:pt>
                <c:pt idx="14">
                  <c:v>2543</c:v>
                </c:pt>
                <c:pt idx="15">
                  <c:v>1462</c:v>
                </c:pt>
                <c:pt idx="16">
                  <c:v>1447</c:v>
                </c:pt>
                <c:pt idx="17">
                  <c:v>1490</c:v>
                </c:pt>
                <c:pt idx="18">
                  <c:v>1429</c:v>
                </c:pt>
                <c:pt idx="19">
                  <c:v>1683</c:v>
                </c:pt>
                <c:pt idx="20">
                  <c:v>2180</c:v>
                </c:pt>
                <c:pt idx="21">
                  <c:v>1471</c:v>
                </c:pt>
                <c:pt idx="22">
                  <c:v>1483</c:v>
                </c:pt>
                <c:pt idx="23">
                  <c:v>1400</c:v>
                </c:pt>
                <c:pt idx="24">
                  <c:v>2283</c:v>
                </c:pt>
                <c:pt idx="25">
                  <c:v>1040</c:v>
                </c:pt>
                <c:pt idx="26">
                  <c:v>1056</c:v>
                </c:pt>
                <c:pt idx="27">
                  <c:v>1071</c:v>
                </c:pt>
                <c:pt idx="28">
                  <c:v>1053</c:v>
                </c:pt>
                <c:pt idx="29">
                  <c:v>1061</c:v>
                </c:pt>
                <c:pt idx="30">
                  <c:v>1099</c:v>
                </c:pt>
                <c:pt idx="31">
                  <c:v>1060</c:v>
                </c:pt>
                <c:pt idx="3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6E-4183-8A7F-E56CEA158A35}"/>
            </c:ext>
          </c:extLst>
        </c:ser>
        <c:ser>
          <c:idx val="18"/>
          <c:order val="17"/>
          <c:tx>
            <c:strRef>
              <c:f>JoyPlot!$C$70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JoyPlot!$D$70:$AJ$70</c:f>
              <c:numCache>
                <c:formatCode>#,##0</c:formatCode>
                <c:ptCount val="3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6E-4183-8A7F-E56CEA158A35}"/>
            </c:ext>
          </c:extLst>
        </c:ser>
        <c:ser>
          <c:idx val="9"/>
          <c:order val="18"/>
          <c:tx>
            <c:strRef>
              <c:f>JoyPlot!$C$85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5B7F8F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JoyPlot!$D$85:$AJ$85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6E-4183-8A7F-E56CEA158A35}"/>
            </c:ext>
          </c:extLst>
        </c:ser>
        <c:ser>
          <c:idx val="19"/>
          <c:order val="19"/>
          <c:tx>
            <c:strRef>
              <c:f>JoyPlot!$C$71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val>
            <c:numRef>
              <c:f>JoyPlot!$D$71:$AJ$71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6E-4183-8A7F-E56CEA15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areaChart>
      <c:scatterChart>
        <c:scatterStyle val="lineMarker"/>
        <c:varyColors val="0"/>
        <c:ser>
          <c:idx val="20"/>
          <c:order val="20"/>
          <c:tx>
            <c:strRef>
              <c:f>JoyPlot!$AL$76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</c:f>
              <c:strCache>
                <c:ptCount val="1"/>
                <c:pt idx="0">
                  <c:v>шаг</c:v>
                </c:pt>
              </c:strCache>
            </c:strRef>
          </c:xVal>
          <c:yVal>
            <c:numRef>
              <c:f>JoyPlot!$AM$76</c:f>
              <c:numCache>
                <c:formatCode>#,##0</c:formatCode>
                <c:ptCount val="1"/>
                <c:pt idx="0">
                  <c:v>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B6E-4183-8A7F-E56CEA158A35}"/>
            </c:ext>
          </c:extLst>
        </c:ser>
        <c:ser>
          <c:idx val="21"/>
          <c:order val="21"/>
          <c:tx>
            <c:strRef>
              <c:f>JoyPlot!$AL$77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JoyPlot!$AM$77</c:f>
              <c:numCache>
                <c:formatCode>#,##0</c:formatCode>
                <c:ptCount val="1"/>
                <c:pt idx="0">
                  <c:v>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B6E-4183-8A7F-E56CEA158A35}"/>
            </c:ext>
          </c:extLst>
        </c:ser>
        <c:ser>
          <c:idx val="22"/>
          <c:order val="22"/>
          <c:tx>
            <c:strRef>
              <c:f>JoyPlot!$AL$78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JoyPlot!$AM$78</c:f>
              <c:numCache>
                <c:formatCode>#,##0</c:formatCode>
                <c:ptCount val="1"/>
                <c:pt idx="0">
                  <c:v>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B6E-4183-8A7F-E56CEA158A35}"/>
            </c:ext>
          </c:extLst>
        </c:ser>
        <c:ser>
          <c:idx val="23"/>
          <c:order val="23"/>
          <c:tx>
            <c:strRef>
              <c:f>JoyPlot!$AL$79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JoyPlot!$AM$79</c:f>
              <c:numCache>
                <c:formatCode>#,##0</c:formatCode>
                <c:ptCount val="1"/>
                <c:pt idx="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B6E-4183-8A7F-E56CEA158A35}"/>
            </c:ext>
          </c:extLst>
        </c:ser>
        <c:ser>
          <c:idx val="24"/>
          <c:order val="24"/>
          <c:tx>
            <c:strRef>
              <c:f>JoyPlot!$AL$80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JoyPlot!$AM$80</c:f>
              <c:numCache>
                <c:formatCode>#,##0</c:formatCode>
                <c:ptCount val="1"/>
                <c:pt idx="0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B6E-4183-8A7F-E56CEA158A35}"/>
            </c:ext>
          </c:extLst>
        </c:ser>
        <c:ser>
          <c:idx val="25"/>
          <c:order val="25"/>
          <c:tx>
            <c:strRef>
              <c:f>JoyPlot!$AL$81</c:f>
              <c:strCache>
                <c:ptCount val="1"/>
                <c:pt idx="0">
                  <c:v>ИТ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JoyPlot!$AM$81</c:f>
              <c:numCache>
                <c:formatCode>#,##0</c:formatCode>
                <c:ptCount val="1"/>
                <c:pt idx="0">
                  <c:v>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B6E-4183-8A7F-E56CEA158A35}"/>
            </c:ext>
          </c:extLst>
        </c:ser>
        <c:ser>
          <c:idx val="26"/>
          <c:order val="26"/>
          <c:tx>
            <c:strRef>
              <c:f>JoyPlot!$AL$82</c:f>
              <c:strCache>
                <c:ptCount val="1"/>
                <c:pt idx="0">
                  <c:v>Финансы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JoyPlot!$AM$82</c:f>
              <c:numCache>
                <c:formatCode>#,##0</c:formatCode>
                <c:ptCount val="1"/>
                <c:pt idx="0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B6E-4183-8A7F-E56CEA158A35}"/>
            </c:ext>
          </c:extLst>
        </c:ser>
        <c:ser>
          <c:idx val="27"/>
          <c:order val="27"/>
          <c:tx>
            <c:strRef>
              <c:f>JoyPlot!$AL$83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JoyPlot!$AM$83</c:f>
              <c:numCache>
                <c:formatCode>#,##0</c:formatCode>
                <c:ptCount val="1"/>
                <c:pt idx="0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B6E-4183-8A7F-E56CEA158A35}"/>
            </c:ext>
          </c:extLst>
        </c:ser>
        <c:ser>
          <c:idx val="28"/>
          <c:order val="28"/>
          <c:tx>
            <c:strRef>
              <c:f>JoyPlot!$AL$84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JoyPlot!$AM$84</c:f>
              <c:numCache>
                <c:formatCode>#,##0</c:formatCode>
                <c:ptCount val="1"/>
                <c:pt idx="0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B6E-4183-8A7F-E56CEA158A35}"/>
            </c:ext>
          </c:extLst>
        </c:ser>
        <c:ser>
          <c:idx val="29"/>
          <c:order val="29"/>
          <c:tx>
            <c:strRef>
              <c:f>JoyPlot!$AL$85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JoyPlot!$AM$85</c:f>
              <c:numCache>
                <c:formatCode>#,##0</c:formatCode>
                <c:ptCount val="1"/>
                <c:pt idx="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B6E-4183-8A7F-E56CEA15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scatterChart>
      <c:catAx>
        <c:axId val="95940356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4399"/>
        <c:crosses val="autoZero"/>
        <c:auto val="1"/>
        <c:lblAlgn val="ctr"/>
        <c:lblOffset val="100"/>
        <c:noMultiLvlLbl val="0"/>
      </c:catAx>
      <c:valAx>
        <c:axId val="959404399"/>
        <c:scaling>
          <c:orientation val="minMax"/>
          <c:max val="12000"/>
          <c:min val="0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19160801217802E-2"/>
          <c:y val="0"/>
          <c:w val="0.94736167839756436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HorizonGraph!$D$86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HorizonGraph!$E$86:$AK$86</c:f>
              <c:numCache>
                <c:formatCode>#,##0</c:formatCode>
                <c:ptCount val="33"/>
                <c:pt idx="0">
                  <c:v>0</c:v>
                </c:pt>
                <c:pt idx="1">
                  <c:v>532</c:v>
                </c:pt>
                <c:pt idx="2">
                  <c:v>2273</c:v>
                </c:pt>
                <c:pt idx="3">
                  <c:v>2593</c:v>
                </c:pt>
                <c:pt idx="4">
                  <c:v>1887</c:v>
                </c:pt>
                <c:pt idx="5">
                  <c:v>755</c:v>
                </c:pt>
                <c:pt idx="6">
                  <c:v>137</c:v>
                </c:pt>
                <c:pt idx="7">
                  <c:v>276</c:v>
                </c:pt>
                <c:pt idx="8">
                  <c:v>287</c:v>
                </c:pt>
                <c:pt idx="9">
                  <c:v>276</c:v>
                </c:pt>
                <c:pt idx="10">
                  <c:v>472</c:v>
                </c:pt>
                <c:pt idx="11">
                  <c:v>532</c:v>
                </c:pt>
                <c:pt idx="12">
                  <c:v>273</c:v>
                </c:pt>
                <c:pt idx="13">
                  <c:v>393</c:v>
                </c:pt>
                <c:pt idx="14">
                  <c:v>276</c:v>
                </c:pt>
                <c:pt idx="15">
                  <c:v>718</c:v>
                </c:pt>
                <c:pt idx="16">
                  <c:v>1549</c:v>
                </c:pt>
                <c:pt idx="17">
                  <c:v>1749</c:v>
                </c:pt>
                <c:pt idx="18">
                  <c:v>2376</c:v>
                </c:pt>
                <c:pt idx="19">
                  <c:v>2200</c:v>
                </c:pt>
                <c:pt idx="20">
                  <c:v>1465</c:v>
                </c:pt>
                <c:pt idx="21">
                  <c:v>1643</c:v>
                </c:pt>
                <c:pt idx="22">
                  <c:v>2035</c:v>
                </c:pt>
                <c:pt idx="23">
                  <c:v>1462</c:v>
                </c:pt>
                <c:pt idx="24">
                  <c:v>769</c:v>
                </c:pt>
                <c:pt idx="25">
                  <c:v>303</c:v>
                </c:pt>
                <c:pt idx="26">
                  <c:v>238</c:v>
                </c:pt>
                <c:pt idx="27">
                  <c:v>59</c:v>
                </c:pt>
                <c:pt idx="28">
                  <c:v>90</c:v>
                </c:pt>
                <c:pt idx="29">
                  <c:v>80</c:v>
                </c:pt>
                <c:pt idx="30">
                  <c:v>11</c:v>
                </c:pt>
                <c:pt idx="31">
                  <c:v>96</c:v>
                </c:pt>
                <c:pt idx="3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F-4F91-9EF4-D1D5A62B8906}"/>
            </c:ext>
          </c:extLst>
        </c:ser>
        <c:ser>
          <c:idx val="1"/>
          <c:order val="1"/>
          <c:tx>
            <c:strRef>
              <c:f>HorizonGraph!$D$87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HorizonGraph!$E$87:$AK$87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1523</c:v>
                </c:pt>
                <c:pt idx="3">
                  <c:v>1843</c:v>
                </c:pt>
                <c:pt idx="4">
                  <c:v>1137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799</c:v>
                </c:pt>
                <c:pt idx="17">
                  <c:v>999</c:v>
                </c:pt>
                <c:pt idx="18">
                  <c:v>1626</c:v>
                </c:pt>
                <c:pt idx="19">
                  <c:v>1450</c:v>
                </c:pt>
                <c:pt idx="20">
                  <c:v>715</c:v>
                </c:pt>
                <c:pt idx="21">
                  <c:v>893</c:v>
                </c:pt>
                <c:pt idx="22">
                  <c:v>1285</c:v>
                </c:pt>
                <c:pt idx="23">
                  <c:v>712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F-4F91-9EF4-D1D5A62B8906}"/>
            </c:ext>
          </c:extLst>
        </c:ser>
        <c:ser>
          <c:idx val="2"/>
          <c:order val="2"/>
          <c:tx>
            <c:strRef>
              <c:f>HorizonGraph!$D$88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HorizonGraph!$E$88:$AK$88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773</c:v>
                </c:pt>
                <c:pt idx="3">
                  <c:v>1093</c:v>
                </c:pt>
                <c:pt idx="4">
                  <c:v>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249</c:v>
                </c:pt>
                <c:pt idx="18">
                  <c:v>876</c:v>
                </c:pt>
                <c:pt idx="19">
                  <c:v>700</c:v>
                </c:pt>
                <c:pt idx="20">
                  <c:v>0</c:v>
                </c:pt>
                <c:pt idx="21">
                  <c:v>143</c:v>
                </c:pt>
                <c:pt idx="22">
                  <c:v>535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F-4F91-9EF4-D1D5A62B8906}"/>
            </c:ext>
          </c:extLst>
        </c:ser>
        <c:ser>
          <c:idx val="3"/>
          <c:order val="3"/>
          <c:tx>
            <c:strRef>
              <c:f>HorizonGraph!$D$89</c:f>
              <c:strCache>
                <c:ptCount val="1"/>
              </c:strCache>
            </c:strRef>
          </c:tx>
          <c:spPr>
            <a:solidFill>
              <a:srgbClr val="5B7F8F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HorizonGraph!$E$89:$AK$89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343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F-4F91-9EF4-D1D5A62B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19160801217802E-2"/>
          <c:y val="0"/>
          <c:w val="0.94736167839756436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HorizonGraph!$D$90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HorizonGraph!$E$90:$AK$90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118</c:v>
                </c:pt>
                <c:pt idx="3">
                  <c:v>53</c:v>
                </c:pt>
                <c:pt idx="4">
                  <c:v>20</c:v>
                </c:pt>
                <c:pt idx="5">
                  <c:v>9</c:v>
                </c:pt>
                <c:pt idx="6">
                  <c:v>163</c:v>
                </c:pt>
                <c:pt idx="7">
                  <c:v>418</c:v>
                </c:pt>
                <c:pt idx="8">
                  <c:v>419</c:v>
                </c:pt>
                <c:pt idx="9">
                  <c:v>145</c:v>
                </c:pt>
                <c:pt idx="10">
                  <c:v>249</c:v>
                </c:pt>
                <c:pt idx="11">
                  <c:v>261</c:v>
                </c:pt>
                <c:pt idx="12">
                  <c:v>793</c:v>
                </c:pt>
                <c:pt idx="13">
                  <c:v>881</c:v>
                </c:pt>
                <c:pt idx="14">
                  <c:v>717</c:v>
                </c:pt>
                <c:pt idx="15">
                  <c:v>762</c:v>
                </c:pt>
                <c:pt idx="16">
                  <c:v>1212</c:v>
                </c:pt>
                <c:pt idx="17">
                  <c:v>1658</c:v>
                </c:pt>
                <c:pt idx="18">
                  <c:v>2032</c:v>
                </c:pt>
                <c:pt idx="19">
                  <c:v>2160</c:v>
                </c:pt>
                <c:pt idx="20">
                  <c:v>2162</c:v>
                </c:pt>
                <c:pt idx="21">
                  <c:v>1885</c:v>
                </c:pt>
                <c:pt idx="22">
                  <c:v>1525</c:v>
                </c:pt>
                <c:pt idx="23">
                  <c:v>1075</c:v>
                </c:pt>
                <c:pt idx="24">
                  <c:v>1168</c:v>
                </c:pt>
                <c:pt idx="25">
                  <c:v>855</c:v>
                </c:pt>
                <c:pt idx="26">
                  <c:v>743</c:v>
                </c:pt>
                <c:pt idx="27">
                  <c:v>96</c:v>
                </c:pt>
                <c:pt idx="28">
                  <c:v>19</c:v>
                </c:pt>
                <c:pt idx="29">
                  <c:v>19</c:v>
                </c:pt>
                <c:pt idx="30">
                  <c:v>66</c:v>
                </c:pt>
                <c:pt idx="31">
                  <c:v>49</c:v>
                </c:pt>
                <c:pt idx="3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D-4947-96BA-9AB1C9116AE2}"/>
            </c:ext>
          </c:extLst>
        </c:ser>
        <c:ser>
          <c:idx val="1"/>
          <c:order val="1"/>
          <c:tx>
            <c:strRef>
              <c:f>HorizonGraph!$D$91</c:f>
              <c:strCache>
                <c:ptCount val="1"/>
              </c:strCache>
            </c:strRef>
          </c:tx>
          <c:spPr>
            <a:solidFill>
              <a:srgbClr val="C2D0D8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HorizonGraph!$E$91:$AK$91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</c:v>
                </c:pt>
                <c:pt idx="13">
                  <c:v>131</c:v>
                </c:pt>
                <c:pt idx="14">
                  <c:v>0</c:v>
                </c:pt>
                <c:pt idx="15">
                  <c:v>12</c:v>
                </c:pt>
                <c:pt idx="16">
                  <c:v>462</c:v>
                </c:pt>
                <c:pt idx="17">
                  <c:v>908</c:v>
                </c:pt>
                <c:pt idx="18">
                  <c:v>1282</c:v>
                </c:pt>
                <c:pt idx="19">
                  <c:v>1410</c:v>
                </c:pt>
                <c:pt idx="20">
                  <c:v>1412</c:v>
                </c:pt>
                <c:pt idx="21">
                  <c:v>1135</c:v>
                </c:pt>
                <c:pt idx="22">
                  <c:v>775</c:v>
                </c:pt>
                <c:pt idx="23">
                  <c:v>325</c:v>
                </c:pt>
                <c:pt idx="24">
                  <c:v>418</c:v>
                </c:pt>
                <c:pt idx="25">
                  <c:v>105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D-4947-96BA-9AB1C9116AE2}"/>
            </c:ext>
          </c:extLst>
        </c:ser>
        <c:ser>
          <c:idx val="2"/>
          <c:order val="2"/>
          <c:tx>
            <c:strRef>
              <c:f>HorizonGraph!$D$92</c:f>
              <c:strCache>
                <c:ptCount val="1"/>
              </c:strCache>
            </c:strRef>
          </c:tx>
          <c:spPr>
            <a:solidFill>
              <a:srgbClr val="8AA4B3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HorizonGraph!$E$92:$AK$92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532</c:v>
                </c:pt>
                <c:pt idx="19">
                  <c:v>660</c:v>
                </c:pt>
                <c:pt idx="20">
                  <c:v>662</c:v>
                </c:pt>
                <c:pt idx="21">
                  <c:v>385</c:v>
                </c:pt>
                <c:pt idx="22">
                  <c:v>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D-4947-96BA-9AB1C9116AE2}"/>
            </c:ext>
          </c:extLst>
        </c:ser>
        <c:ser>
          <c:idx val="3"/>
          <c:order val="3"/>
          <c:tx>
            <c:strRef>
              <c:f>HorizonGraph!$D$93</c:f>
              <c:strCache>
                <c:ptCount val="1"/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HorizonGraph!$E$93:$AK$93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D-4947-96BA-9AB1C911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19160801217802E-2"/>
          <c:y val="0"/>
          <c:w val="0.94736167839756436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HorizonGraph!$D$94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HorizonGraph!$E$94:$AK$94</c:f>
              <c:numCache>
                <c:formatCode>#,##0</c:formatCode>
                <c:ptCount val="33"/>
                <c:pt idx="0">
                  <c:v>979</c:v>
                </c:pt>
                <c:pt idx="1">
                  <c:v>1708</c:v>
                </c:pt>
                <c:pt idx="2">
                  <c:v>1943</c:v>
                </c:pt>
                <c:pt idx="3">
                  <c:v>2282</c:v>
                </c:pt>
                <c:pt idx="4">
                  <c:v>1920</c:v>
                </c:pt>
                <c:pt idx="5">
                  <c:v>1940</c:v>
                </c:pt>
                <c:pt idx="6">
                  <c:v>1559</c:v>
                </c:pt>
                <c:pt idx="7">
                  <c:v>625</c:v>
                </c:pt>
                <c:pt idx="8">
                  <c:v>531</c:v>
                </c:pt>
                <c:pt idx="9">
                  <c:v>198</c:v>
                </c:pt>
                <c:pt idx="10">
                  <c:v>203</c:v>
                </c:pt>
                <c:pt idx="11">
                  <c:v>332</c:v>
                </c:pt>
                <c:pt idx="12">
                  <c:v>979</c:v>
                </c:pt>
                <c:pt idx="13">
                  <c:v>854</c:v>
                </c:pt>
                <c:pt idx="14">
                  <c:v>617</c:v>
                </c:pt>
                <c:pt idx="15">
                  <c:v>793</c:v>
                </c:pt>
                <c:pt idx="16">
                  <c:v>1248</c:v>
                </c:pt>
                <c:pt idx="17">
                  <c:v>1176</c:v>
                </c:pt>
                <c:pt idx="18">
                  <c:v>624</c:v>
                </c:pt>
                <c:pt idx="19">
                  <c:v>273</c:v>
                </c:pt>
                <c:pt idx="20">
                  <c:v>98</c:v>
                </c:pt>
                <c:pt idx="21">
                  <c:v>30</c:v>
                </c:pt>
                <c:pt idx="22">
                  <c:v>50</c:v>
                </c:pt>
                <c:pt idx="23">
                  <c:v>99</c:v>
                </c:pt>
                <c:pt idx="24">
                  <c:v>97</c:v>
                </c:pt>
                <c:pt idx="25">
                  <c:v>33</c:v>
                </c:pt>
                <c:pt idx="26">
                  <c:v>40</c:v>
                </c:pt>
                <c:pt idx="27">
                  <c:v>69</c:v>
                </c:pt>
                <c:pt idx="28">
                  <c:v>41</c:v>
                </c:pt>
                <c:pt idx="29">
                  <c:v>64</c:v>
                </c:pt>
                <c:pt idx="30">
                  <c:v>82</c:v>
                </c:pt>
                <c:pt idx="31">
                  <c:v>74</c:v>
                </c:pt>
                <c:pt idx="3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E-4561-A27B-DCB72BF24036}"/>
            </c:ext>
          </c:extLst>
        </c:ser>
        <c:ser>
          <c:idx val="1"/>
          <c:order val="1"/>
          <c:tx>
            <c:strRef>
              <c:f>HorizonGraph!$D$95</c:f>
              <c:strCache>
                <c:ptCount val="1"/>
              </c:strCache>
            </c:strRef>
          </c:tx>
          <c:spPr>
            <a:solidFill>
              <a:srgbClr val="C2D0D8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HorizonGraph!$E$95:$AK$95</c:f>
              <c:numCache>
                <c:formatCode>#,##0</c:formatCode>
                <c:ptCount val="33"/>
                <c:pt idx="0">
                  <c:v>229</c:v>
                </c:pt>
                <c:pt idx="1">
                  <c:v>958</c:v>
                </c:pt>
                <c:pt idx="2">
                  <c:v>1193</c:v>
                </c:pt>
                <c:pt idx="3">
                  <c:v>1532</c:v>
                </c:pt>
                <c:pt idx="4">
                  <c:v>1170</c:v>
                </c:pt>
                <c:pt idx="5">
                  <c:v>1190</c:v>
                </c:pt>
                <c:pt idx="6">
                  <c:v>809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229</c:v>
                </c:pt>
                <c:pt idx="13">
                  <c:v>104</c:v>
                </c:pt>
                <c:pt idx="14">
                  <c:v>0</c:v>
                </c:pt>
                <c:pt idx="15">
                  <c:v>43</c:v>
                </c:pt>
                <c:pt idx="16">
                  <c:v>498</c:v>
                </c:pt>
                <c:pt idx="17">
                  <c:v>426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E-4561-A27B-DCB72BF24036}"/>
            </c:ext>
          </c:extLst>
        </c:ser>
        <c:ser>
          <c:idx val="2"/>
          <c:order val="2"/>
          <c:tx>
            <c:strRef>
              <c:f>HorizonGraph!$D$96</c:f>
              <c:strCache>
                <c:ptCount val="1"/>
              </c:strCache>
            </c:strRef>
          </c:tx>
          <c:spPr>
            <a:solidFill>
              <a:srgbClr val="8AA4B3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HorizonGraph!$E$96:$AK$96</c:f>
              <c:numCache>
                <c:formatCode>#,##0</c:formatCode>
                <c:ptCount val="33"/>
                <c:pt idx="0">
                  <c:v>0</c:v>
                </c:pt>
                <c:pt idx="1">
                  <c:v>208</c:v>
                </c:pt>
                <c:pt idx="2">
                  <c:v>443</c:v>
                </c:pt>
                <c:pt idx="3">
                  <c:v>782</c:v>
                </c:pt>
                <c:pt idx="4">
                  <c:v>420</c:v>
                </c:pt>
                <c:pt idx="5">
                  <c:v>440</c:v>
                </c:pt>
                <c:pt idx="6">
                  <c:v>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E-4561-A27B-DCB72BF24036}"/>
            </c:ext>
          </c:extLst>
        </c:ser>
        <c:ser>
          <c:idx val="3"/>
          <c:order val="3"/>
          <c:tx>
            <c:strRef>
              <c:f>HorizonGraph!$D$97</c:f>
              <c:strCache>
                <c:ptCount val="1"/>
              </c:strCache>
            </c:strRef>
          </c:tx>
          <c:spPr>
            <a:solidFill>
              <a:srgbClr val="5B7F8F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HorizonGraph!$E$97:$AK$97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E-4561-A27B-DCB72BF2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19160801217802E-2"/>
          <c:y val="0"/>
          <c:w val="0.94736167839756436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HorizonGraph!$D$98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HorizonGraph!$E$98:$AK$98</c:f>
              <c:numCache>
                <c:formatCode>#,##0</c:formatCode>
                <c:ptCount val="33"/>
                <c:pt idx="0">
                  <c:v>124</c:v>
                </c:pt>
                <c:pt idx="1">
                  <c:v>890</c:v>
                </c:pt>
                <c:pt idx="2">
                  <c:v>930</c:v>
                </c:pt>
                <c:pt idx="3">
                  <c:v>723</c:v>
                </c:pt>
                <c:pt idx="4">
                  <c:v>376</c:v>
                </c:pt>
                <c:pt idx="5">
                  <c:v>271</c:v>
                </c:pt>
                <c:pt idx="6">
                  <c:v>259</c:v>
                </c:pt>
                <c:pt idx="7">
                  <c:v>272</c:v>
                </c:pt>
                <c:pt idx="8">
                  <c:v>268</c:v>
                </c:pt>
                <c:pt idx="9">
                  <c:v>263</c:v>
                </c:pt>
                <c:pt idx="10">
                  <c:v>253</c:v>
                </c:pt>
                <c:pt idx="11">
                  <c:v>337</c:v>
                </c:pt>
                <c:pt idx="12">
                  <c:v>376</c:v>
                </c:pt>
                <c:pt idx="13">
                  <c:v>487</c:v>
                </c:pt>
                <c:pt idx="14">
                  <c:v>276</c:v>
                </c:pt>
                <c:pt idx="15">
                  <c:v>572</c:v>
                </c:pt>
                <c:pt idx="16">
                  <c:v>632</c:v>
                </c:pt>
                <c:pt idx="17">
                  <c:v>1273</c:v>
                </c:pt>
                <c:pt idx="18">
                  <c:v>1393</c:v>
                </c:pt>
                <c:pt idx="19">
                  <c:v>1276</c:v>
                </c:pt>
                <c:pt idx="20">
                  <c:v>1518</c:v>
                </c:pt>
                <c:pt idx="21">
                  <c:v>2549</c:v>
                </c:pt>
                <c:pt idx="22">
                  <c:v>2933</c:v>
                </c:pt>
                <c:pt idx="23">
                  <c:v>2802</c:v>
                </c:pt>
                <c:pt idx="24">
                  <c:v>1600</c:v>
                </c:pt>
                <c:pt idx="25">
                  <c:v>1065</c:v>
                </c:pt>
                <c:pt idx="26">
                  <c:v>643</c:v>
                </c:pt>
                <c:pt idx="27">
                  <c:v>75</c:v>
                </c:pt>
                <c:pt idx="28">
                  <c:v>62</c:v>
                </c:pt>
                <c:pt idx="29">
                  <c:v>5</c:v>
                </c:pt>
                <c:pt idx="30">
                  <c:v>52</c:v>
                </c:pt>
                <c:pt idx="31">
                  <c:v>41</c:v>
                </c:pt>
                <c:pt idx="3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7-4ED6-92B1-CDC5E21B1AB2}"/>
            </c:ext>
          </c:extLst>
        </c:ser>
        <c:ser>
          <c:idx val="1"/>
          <c:order val="1"/>
          <c:tx>
            <c:strRef>
              <c:f>HorizonGraph!$D$99</c:f>
              <c:strCache>
                <c:ptCount val="1"/>
              </c:strCache>
            </c:strRef>
          </c:tx>
          <c:spPr>
            <a:solidFill>
              <a:srgbClr val="C2D0D8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HorizonGraph!$E$99:$AK$99</c:f>
              <c:numCache>
                <c:formatCode>#,##0</c:formatCode>
                <c:ptCount val="33"/>
                <c:pt idx="0">
                  <c:v>0</c:v>
                </c:pt>
                <c:pt idx="1">
                  <c:v>140</c:v>
                </c:pt>
                <c:pt idx="2">
                  <c:v>180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523</c:v>
                </c:pt>
                <c:pt idx="18">
                  <c:v>643</c:v>
                </c:pt>
                <c:pt idx="19">
                  <c:v>526</c:v>
                </c:pt>
                <c:pt idx="20">
                  <c:v>768</c:v>
                </c:pt>
                <c:pt idx="21">
                  <c:v>1799</c:v>
                </c:pt>
                <c:pt idx="22">
                  <c:v>2183</c:v>
                </c:pt>
                <c:pt idx="23">
                  <c:v>2052</c:v>
                </c:pt>
                <c:pt idx="24">
                  <c:v>850</c:v>
                </c:pt>
                <c:pt idx="25">
                  <c:v>315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7-4ED6-92B1-CDC5E21B1AB2}"/>
            </c:ext>
          </c:extLst>
        </c:ser>
        <c:ser>
          <c:idx val="2"/>
          <c:order val="2"/>
          <c:tx>
            <c:strRef>
              <c:f>HorizonGraph!$D$100</c:f>
              <c:strCache>
                <c:ptCount val="1"/>
              </c:strCache>
            </c:strRef>
          </c:tx>
          <c:spPr>
            <a:solidFill>
              <a:srgbClr val="8AA4B3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HorizonGraph!$E$100:$AK$100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1049</c:v>
                </c:pt>
                <c:pt idx="22">
                  <c:v>1433</c:v>
                </c:pt>
                <c:pt idx="23">
                  <c:v>1302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7-4ED6-92B1-CDC5E21B1AB2}"/>
            </c:ext>
          </c:extLst>
        </c:ser>
        <c:ser>
          <c:idx val="3"/>
          <c:order val="3"/>
          <c:tx>
            <c:strRef>
              <c:f>HorizonGraph!$D$101</c:f>
              <c:strCache>
                <c:ptCount val="1"/>
              </c:strCache>
            </c:strRef>
          </c:tx>
          <c:spPr>
            <a:solidFill>
              <a:srgbClr val="5B7F8F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HorizonGraph!$E$101:$AK$101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299</c:v>
                </c:pt>
                <c:pt idx="22">
                  <c:v>683</c:v>
                </c:pt>
                <c:pt idx="23">
                  <c:v>552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7-4ED6-92B1-CDC5E21B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19160801217802E-2"/>
          <c:y val="0"/>
          <c:w val="0.94736167839756436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HorizonGraph!$D$102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HorizonGraph!$E$102:$AK$102</c:f>
              <c:numCache>
                <c:formatCode>#,##0</c:formatCode>
                <c:ptCount val="33"/>
                <c:pt idx="0">
                  <c:v>86</c:v>
                </c:pt>
                <c:pt idx="1">
                  <c:v>273</c:v>
                </c:pt>
                <c:pt idx="2">
                  <c:v>218</c:v>
                </c:pt>
                <c:pt idx="3">
                  <c:v>153</c:v>
                </c:pt>
                <c:pt idx="4">
                  <c:v>120</c:v>
                </c:pt>
                <c:pt idx="5">
                  <c:v>109</c:v>
                </c:pt>
                <c:pt idx="6">
                  <c:v>263</c:v>
                </c:pt>
                <c:pt idx="7">
                  <c:v>518</c:v>
                </c:pt>
                <c:pt idx="8">
                  <c:v>519</c:v>
                </c:pt>
                <c:pt idx="9">
                  <c:v>245</c:v>
                </c:pt>
                <c:pt idx="10">
                  <c:v>349</c:v>
                </c:pt>
                <c:pt idx="11">
                  <c:v>361</c:v>
                </c:pt>
                <c:pt idx="12">
                  <c:v>793</c:v>
                </c:pt>
                <c:pt idx="13">
                  <c:v>881</c:v>
                </c:pt>
                <c:pt idx="14">
                  <c:v>717</c:v>
                </c:pt>
                <c:pt idx="15">
                  <c:v>1089</c:v>
                </c:pt>
                <c:pt idx="16">
                  <c:v>1731</c:v>
                </c:pt>
                <c:pt idx="17">
                  <c:v>2369</c:v>
                </c:pt>
                <c:pt idx="18">
                  <c:v>2803</c:v>
                </c:pt>
                <c:pt idx="19">
                  <c:v>2786</c:v>
                </c:pt>
                <c:pt idx="20">
                  <c:v>2289</c:v>
                </c:pt>
                <c:pt idx="21">
                  <c:v>1693</c:v>
                </c:pt>
                <c:pt idx="22">
                  <c:v>525</c:v>
                </c:pt>
                <c:pt idx="23">
                  <c:v>90</c:v>
                </c:pt>
                <c:pt idx="24">
                  <c:v>41</c:v>
                </c:pt>
                <c:pt idx="25">
                  <c:v>74</c:v>
                </c:pt>
                <c:pt idx="26">
                  <c:v>15</c:v>
                </c:pt>
                <c:pt idx="27">
                  <c:v>81</c:v>
                </c:pt>
                <c:pt idx="28">
                  <c:v>24</c:v>
                </c:pt>
                <c:pt idx="29">
                  <c:v>37</c:v>
                </c:pt>
                <c:pt idx="30">
                  <c:v>30</c:v>
                </c:pt>
                <c:pt idx="31">
                  <c:v>59</c:v>
                </c:pt>
                <c:pt idx="3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4-40AB-875D-05058BA980BE}"/>
            </c:ext>
          </c:extLst>
        </c:ser>
        <c:ser>
          <c:idx val="1"/>
          <c:order val="1"/>
          <c:tx>
            <c:strRef>
              <c:f>HorizonGraph!$D$103</c:f>
              <c:strCache>
                <c:ptCount val="1"/>
              </c:strCache>
            </c:strRef>
          </c:tx>
          <c:spPr>
            <a:solidFill>
              <a:srgbClr val="C2D0D8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HorizonGraph!$E$103:$AK$103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</c:v>
                </c:pt>
                <c:pt idx="13">
                  <c:v>131</c:v>
                </c:pt>
                <c:pt idx="14">
                  <c:v>0</c:v>
                </c:pt>
                <c:pt idx="15">
                  <c:v>339</c:v>
                </c:pt>
                <c:pt idx="16">
                  <c:v>981</c:v>
                </c:pt>
                <c:pt idx="17">
                  <c:v>1619</c:v>
                </c:pt>
                <c:pt idx="18">
                  <c:v>2053</c:v>
                </c:pt>
                <c:pt idx="19">
                  <c:v>2036</c:v>
                </c:pt>
                <c:pt idx="20">
                  <c:v>1539</c:v>
                </c:pt>
                <c:pt idx="21">
                  <c:v>943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4-40AB-875D-05058BA980BE}"/>
            </c:ext>
          </c:extLst>
        </c:ser>
        <c:ser>
          <c:idx val="2"/>
          <c:order val="2"/>
          <c:tx>
            <c:strRef>
              <c:f>HorizonGraph!$D$104</c:f>
              <c:strCache>
                <c:ptCount val="1"/>
              </c:strCache>
            </c:strRef>
          </c:tx>
          <c:spPr>
            <a:solidFill>
              <a:srgbClr val="8AA4B3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HorizonGraph!$E$104:$AK$104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231</c:v>
                </c:pt>
                <c:pt idx="17">
                  <c:v>869</c:v>
                </c:pt>
                <c:pt idx="18">
                  <c:v>1303</c:v>
                </c:pt>
                <c:pt idx="19">
                  <c:v>1286</c:v>
                </c:pt>
                <c:pt idx="20">
                  <c:v>789</c:v>
                </c:pt>
                <c:pt idx="21">
                  <c:v>193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4-40AB-875D-05058BA980BE}"/>
            </c:ext>
          </c:extLst>
        </c:ser>
        <c:ser>
          <c:idx val="3"/>
          <c:order val="3"/>
          <c:tx>
            <c:strRef>
              <c:f>HorizonGraph!$D$105</c:f>
              <c:strCache>
                <c:ptCount val="1"/>
              </c:strCache>
            </c:strRef>
          </c:tx>
          <c:spPr>
            <a:solidFill>
              <a:srgbClr val="5B7F8F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HorizonGraph!$E$105:$AK$105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119</c:v>
                </c:pt>
                <c:pt idx="18">
                  <c:v>553</c:v>
                </c:pt>
                <c:pt idx="19">
                  <c:v>536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4-40AB-875D-05058BA98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19160801217802E-2"/>
          <c:y val="0"/>
          <c:w val="0.94736167839756436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HorizonGraph!$D$106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HorizonGraph!$E$106:$AK$106</c:f>
              <c:numCache>
                <c:formatCode>#,##0</c:formatCode>
                <c:ptCount val="33"/>
                <c:pt idx="0">
                  <c:v>100</c:v>
                </c:pt>
                <c:pt idx="1">
                  <c:v>78</c:v>
                </c:pt>
                <c:pt idx="2">
                  <c:v>51</c:v>
                </c:pt>
                <c:pt idx="3">
                  <c:v>48</c:v>
                </c:pt>
                <c:pt idx="4">
                  <c:v>2</c:v>
                </c:pt>
                <c:pt idx="5">
                  <c:v>84</c:v>
                </c:pt>
                <c:pt idx="6">
                  <c:v>292</c:v>
                </c:pt>
                <c:pt idx="7">
                  <c:v>625</c:v>
                </c:pt>
                <c:pt idx="8">
                  <c:v>531</c:v>
                </c:pt>
                <c:pt idx="9">
                  <c:v>198</c:v>
                </c:pt>
                <c:pt idx="10">
                  <c:v>203</c:v>
                </c:pt>
                <c:pt idx="11">
                  <c:v>332</c:v>
                </c:pt>
                <c:pt idx="12">
                  <c:v>979</c:v>
                </c:pt>
                <c:pt idx="13">
                  <c:v>1708</c:v>
                </c:pt>
                <c:pt idx="14">
                  <c:v>1543</c:v>
                </c:pt>
                <c:pt idx="15">
                  <c:v>1982</c:v>
                </c:pt>
                <c:pt idx="16">
                  <c:v>2120</c:v>
                </c:pt>
                <c:pt idx="17">
                  <c:v>2040</c:v>
                </c:pt>
                <c:pt idx="18">
                  <c:v>1559</c:v>
                </c:pt>
                <c:pt idx="19">
                  <c:v>683</c:v>
                </c:pt>
                <c:pt idx="20">
                  <c:v>180</c:v>
                </c:pt>
                <c:pt idx="21">
                  <c:v>17</c:v>
                </c:pt>
                <c:pt idx="22">
                  <c:v>55</c:v>
                </c:pt>
                <c:pt idx="23">
                  <c:v>79</c:v>
                </c:pt>
                <c:pt idx="24">
                  <c:v>246</c:v>
                </c:pt>
                <c:pt idx="25">
                  <c:v>1499</c:v>
                </c:pt>
                <c:pt idx="26">
                  <c:v>2122</c:v>
                </c:pt>
                <c:pt idx="27">
                  <c:v>2211</c:v>
                </c:pt>
                <c:pt idx="28">
                  <c:v>2400</c:v>
                </c:pt>
                <c:pt idx="29">
                  <c:v>2561</c:v>
                </c:pt>
                <c:pt idx="30">
                  <c:v>2447</c:v>
                </c:pt>
                <c:pt idx="31">
                  <c:v>1963</c:v>
                </c:pt>
                <c:pt idx="3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6-4A99-9CB3-2AE4276E05AB}"/>
            </c:ext>
          </c:extLst>
        </c:ser>
        <c:ser>
          <c:idx val="1"/>
          <c:order val="1"/>
          <c:tx>
            <c:strRef>
              <c:f>HorizonGraph!$D$107</c:f>
              <c:strCache>
                <c:ptCount val="1"/>
              </c:strCache>
            </c:strRef>
          </c:tx>
          <c:spPr>
            <a:solidFill>
              <a:srgbClr val="C2D0D8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HorizonGraph!$E$107:$AK$107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229</c:v>
                </c:pt>
                <c:pt idx="13">
                  <c:v>958</c:v>
                </c:pt>
                <c:pt idx="14">
                  <c:v>793</c:v>
                </c:pt>
                <c:pt idx="15">
                  <c:v>1232</c:v>
                </c:pt>
                <c:pt idx="16">
                  <c:v>1370</c:v>
                </c:pt>
                <c:pt idx="17">
                  <c:v>1290</c:v>
                </c:pt>
                <c:pt idx="18">
                  <c:v>809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749</c:v>
                </c:pt>
                <c:pt idx="26">
                  <c:v>1372</c:v>
                </c:pt>
                <c:pt idx="27">
                  <c:v>1461</c:v>
                </c:pt>
                <c:pt idx="28">
                  <c:v>1650</c:v>
                </c:pt>
                <c:pt idx="29">
                  <c:v>1811</c:v>
                </c:pt>
                <c:pt idx="30">
                  <c:v>1697</c:v>
                </c:pt>
                <c:pt idx="31">
                  <c:v>1213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6-4A99-9CB3-2AE4276E05AB}"/>
            </c:ext>
          </c:extLst>
        </c:ser>
        <c:ser>
          <c:idx val="2"/>
          <c:order val="2"/>
          <c:tx>
            <c:strRef>
              <c:f>HorizonGraph!$D$108</c:f>
              <c:strCache>
                <c:ptCount val="1"/>
              </c:strCache>
            </c:strRef>
          </c:tx>
          <c:spPr>
            <a:solidFill>
              <a:srgbClr val="8AA4B3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HorizonGraph!$E$108:$AK$108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208</c:v>
                </c:pt>
                <c:pt idx="14">
                  <c:v>43</c:v>
                </c:pt>
                <c:pt idx="15">
                  <c:v>482</c:v>
                </c:pt>
                <c:pt idx="16">
                  <c:v>620</c:v>
                </c:pt>
                <c:pt idx="17">
                  <c:v>540</c:v>
                </c:pt>
                <c:pt idx="18">
                  <c:v>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622</c:v>
                </c:pt>
                <c:pt idx="27">
                  <c:v>711</c:v>
                </c:pt>
                <c:pt idx="28">
                  <c:v>900</c:v>
                </c:pt>
                <c:pt idx="29">
                  <c:v>1061</c:v>
                </c:pt>
                <c:pt idx="30">
                  <c:v>947</c:v>
                </c:pt>
                <c:pt idx="31">
                  <c:v>463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6-4A99-9CB3-2AE4276E05AB}"/>
            </c:ext>
          </c:extLst>
        </c:ser>
        <c:ser>
          <c:idx val="3"/>
          <c:order val="3"/>
          <c:tx>
            <c:strRef>
              <c:f>HorizonGraph!$D$109</c:f>
              <c:strCache>
                <c:ptCount val="1"/>
              </c:strCache>
            </c:strRef>
          </c:tx>
          <c:spPr>
            <a:solidFill>
              <a:srgbClr val="5B7F8F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HorizonGraph!$E$109:$AK$109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150</c:v>
                </c:pt>
                <c:pt idx="29">
                  <c:v>311</c:v>
                </c:pt>
                <c:pt idx="30">
                  <c:v>197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6-4A99-9CB3-2AE4276E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19160801217802E-2"/>
          <c:y val="0"/>
          <c:w val="0.94736167839756436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HorizonGraph!$D$110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HorizonGraph!$E$110:$AK$110</c:f>
              <c:numCache>
                <c:formatCode>#,##0</c:formatCode>
                <c:ptCount val="33"/>
                <c:pt idx="0">
                  <c:v>319</c:v>
                </c:pt>
                <c:pt idx="1">
                  <c:v>1364</c:v>
                </c:pt>
                <c:pt idx="2">
                  <c:v>1556</c:v>
                </c:pt>
                <c:pt idx="3">
                  <c:v>1132</c:v>
                </c:pt>
                <c:pt idx="4">
                  <c:v>960</c:v>
                </c:pt>
                <c:pt idx="5">
                  <c:v>755</c:v>
                </c:pt>
                <c:pt idx="6">
                  <c:v>637</c:v>
                </c:pt>
                <c:pt idx="7">
                  <c:v>776</c:v>
                </c:pt>
                <c:pt idx="8">
                  <c:v>887</c:v>
                </c:pt>
                <c:pt idx="9">
                  <c:v>676</c:v>
                </c:pt>
                <c:pt idx="10">
                  <c:v>472</c:v>
                </c:pt>
                <c:pt idx="11">
                  <c:v>532</c:v>
                </c:pt>
                <c:pt idx="12">
                  <c:v>1273</c:v>
                </c:pt>
                <c:pt idx="13">
                  <c:v>1393</c:v>
                </c:pt>
                <c:pt idx="14">
                  <c:v>1276</c:v>
                </c:pt>
                <c:pt idx="15">
                  <c:v>1518</c:v>
                </c:pt>
                <c:pt idx="16">
                  <c:v>1549</c:v>
                </c:pt>
                <c:pt idx="17">
                  <c:v>2033</c:v>
                </c:pt>
                <c:pt idx="18">
                  <c:v>2182</c:v>
                </c:pt>
                <c:pt idx="19">
                  <c:v>2200</c:v>
                </c:pt>
                <c:pt idx="20">
                  <c:v>1465</c:v>
                </c:pt>
                <c:pt idx="21">
                  <c:v>1643</c:v>
                </c:pt>
                <c:pt idx="22">
                  <c:v>1035</c:v>
                </c:pt>
                <c:pt idx="23">
                  <c:v>462</c:v>
                </c:pt>
                <c:pt idx="24">
                  <c:v>490</c:v>
                </c:pt>
                <c:pt idx="25">
                  <c:v>294</c:v>
                </c:pt>
                <c:pt idx="26">
                  <c:v>353</c:v>
                </c:pt>
                <c:pt idx="27">
                  <c:v>434</c:v>
                </c:pt>
                <c:pt idx="28">
                  <c:v>51</c:v>
                </c:pt>
                <c:pt idx="29">
                  <c:v>20</c:v>
                </c:pt>
                <c:pt idx="30">
                  <c:v>77</c:v>
                </c:pt>
                <c:pt idx="31">
                  <c:v>21</c:v>
                </c:pt>
                <c:pt idx="3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3-439D-8537-90C72B8B463C}"/>
            </c:ext>
          </c:extLst>
        </c:ser>
        <c:ser>
          <c:idx val="1"/>
          <c:order val="1"/>
          <c:tx>
            <c:strRef>
              <c:f>HorizonGraph!$D$111</c:f>
              <c:strCache>
                <c:ptCount val="1"/>
              </c:strCache>
            </c:strRef>
          </c:tx>
          <c:spPr>
            <a:solidFill>
              <a:srgbClr val="C2D0D8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HorizonGraph!$E$111:$AK$111</c:f>
              <c:numCache>
                <c:formatCode>#,##0</c:formatCode>
                <c:ptCount val="33"/>
                <c:pt idx="0">
                  <c:v>0</c:v>
                </c:pt>
                <c:pt idx="1">
                  <c:v>614</c:v>
                </c:pt>
                <c:pt idx="2">
                  <c:v>806</c:v>
                </c:pt>
                <c:pt idx="3">
                  <c:v>382</c:v>
                </c:pt>
                <c:pt idx="4">
                  <c:v>210</c:v>
                </c:pt>
                <c:pt idx="5">
                  <c:v>5</c:v>
                </c:pt>
                <c:pt idx="6">
                  <c:v>0</c:v>
                </c:pt>
                <c:pt idx="7">
                  <c:v>26</c:v>
                </c:pt>
                <c:pt idx="8">
                  <c:v>137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523</c:v>
                </c:pt>
                <c:pt idx="13">
                  <c:v>643</c:v>
                </c:pt>
                <c:pt idx="14">
                  <c:v>526</c:v>
                </c:pt>
                <c:pt idx="15">
                  <c:v>768</c:v>
                </c:pt>
                <c:pt idx="16">
                  <c:v>799</c:v>
                </c:pt>
                <c:pt idx="17">
                  <c:v>1283</c:v>
                </c:pt>
                <c:pt idx="18">
                  <c:v>1432</c:v>
                </c:pt>
                <c:pt idx="19">
                  <c:v>1450</c:v>
                </c:pt>
                <c:pt idx="20">
                  <c:v>715</c:v>
                </c:pt>
                <c:pt idx="21">
                  <c:v>893</c:v>
                </c:pt>
                <c:pt idx="22">
                  <c:v>285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3-439D-8537-90C72B8B463C}"/>
            </c:ext>
          </c:extLst>
        </c:ser>
        <c:ser>
          <c:idx val="2"/>
          <c:order val="2"/>
          <c:tx>
            <c:strRef>
              <c:f>HorizonGraph!$D$112</c:f>
              <c:strCache>
                <c:ptCount val="1"/>
              </c:strCache>
            </c:strRef>
          </c:tx>
          <c:spPr>
            <a:solidFill>
              <a:srgbClr val="8AA4B3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HorizonGraph!$E$112:$AK$112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</c:v>
                </c:pt>
                <c:pt idx="16">
                  <c:v>49</c:v>
                </c:pt>
                <c:pt idx="17">
                  <c:v>533</c:v>
                </c:pt>
                <c:pt idx="18">
                  <c:v>682</c:v>
                </c:pt>
                <c:pt idx="19">
                  <c:v>700</c:v>
                </c:pt>
                <c:pt idx="20">
                  <c:v>0</c:v>
                </c:pt>
                <c:pt idx="21">
                  <c:v>143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3-439D-8537-90C72B8B463C}"/>
            </c:ext>
          </c:extLst>
        </c:ser>
        <c:ser>
          <c:idx val="3"/>
          <c:order val="3"/>
          <c:tx>
            <c:strRef>
              <c:f>HorizonGraph!$D$113</c:f>
              <c:strCache>
                <c:ptCount val="1"/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HorizonGraph!$E$113:$AK$113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53-439D-8537-90C72B8B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19160801217802E-2"/>
          <c:y val="0"/>
          <c:w val="0.94736167839756436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HorizonGraph!$D$114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HorizonGraph!$E$114:$AK$114</c:f>
              <c:numCache>
                <c:formatCode>#,##0</c:formatCode>
                <c:ptCount val="33"/>
                <c:pt idx="0">
                  <c:v>75</c:v>
                </c:pt>
                <c:pt idx="1">
                  <c:v>37</c:v>
                </c:pt>
                <c:pt idx="2">
                  <c:v>42</c:v>
                </c:pt>
                <c:pt idx="3">
                  <c:v>43</c:v>
                </c:pt>
                <c:pt idx="4">
                  <c:v>14</c:v>
                </c:pt>
                <c:pt idx="5">
                  <c:v>42</c:v>
                </c:pt>
                <c:pt idx="6">
                  <c:v>163</c:v>
                </c:pt>
                <c:pt idx="7">
                  <c:v>418</c:v>
                </c:pt>
                <c:pt idx="8">
                  <c:v>419</c:v>
                </c:pt>
                <c:pt idx="9">
                  <c:v>145</c:v>
                </c:pt>
                <c:pt idx="10">
                  <c:v>249</c:v>
                </c:pt>
                <c:pt idx="11">
                  <c:v>261</c:v>
                </c:pt>
                <c:pt idx="12">
                  <c:v>793</c:v>
                </c:pt>
                <c:pt idx="13">
                  <c:v>881</c:v>
                </c:pt>
                <c:pt idx="14">
                  <c:v>717</c:v>
                </c:pt>
                <c:pt idx="15">
                  <c:v>1089</c:v>
                </c:pt>
                <c:pt idx="16">
                  <c:v>1731</c:v>
                </c:pt>
                <c:pt idx="17">
                  <c:v>2369</c:v>
                </c:pt>
                <c:pt idx="18">
                  <c:v>2903</c:v>
                </c:pt>
                <c:pt idx="19">
                  <c:v>2986</c:v>
                </c:pt>
                <c:pt idx="20">
                  <c:v>2889</c:v>
                </c:pt>
                <c:pt idx="21">
                  <c:v>2293</c:v>
                </c:pt>
                <c:pt idx="22">
                  <c:v>1178</c:v>
                </c:pt>
                <c:pt idx="23">
                  <c:v>635</c:v>
                </c:pt>
                <c:pt idx="24">
                  <c:v>368</c:v>
                </c:pt>
                <c:pt idx="25">
                  <c:v>57</c:v>
                </c:pt>
                <c:pt idx="26">
                  <c:v>64</c:v>
                </c:pt>
                <c:pt idx="27">
                  <c:v>37</c:v>
                </c:pt>
                <c:pt idx="28">
                  <c:v>67</c:v>
                </c:pt>
                <c:pt idx="29">
                  <c:v>29</c:v>
                </c:pt>
                <c:pt idx="30">
                  <c:v>50</c:v>
                </c:pt>
                <c:pt idx="31">
                  <c:v>26</c:v>
                </c:pt>
                <c:pt idx="3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C-4B7C-AA93-E2DCF2C01F75}"/>
            </c:ext>
          </c:extLst>
        </c:ser>
        <c:ser>
          <c:idx val="1"/>
          <c:order val="1"/>
          <c:tx>
            <c:strRef>
              <c:f>HorizonGraph!$D$115</c:f>
              <c:strCache>
                <c:ptCount val="1"/>
              </c:strCache>
            </c:strRef>
          </c:tx>
          <c:spPr>
            <a:solidFill>
              <a:srgbClr val="C2D0D8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HorizonGraph!$E$115:$AK$115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</c:v>
                </c:pt>
                <c:pt idx="13">
                  <c:v>131</c:v>
                </c:pt>
                <c:pt idx="14">
                  <c:v>0</c:v>
                </c:pt>
                <c:pt idx="15">
                  <c:v>339</c:v>
                </c:pt>
                <c:pt idx="16">
                  <c:v>981</c:v>
                </c:pt>
                <c:pt idx="17">
                  <c:v>1619</c:v>
                </c:pt>
                <c:pt idx="18">
                  <c:v>2153</c:v>
                </c:pt>
                <c:pt idx="19">
                  <c:v>2236</c:v>
                </c:pt>
                <c:pt idx="20">
                  <c:v>2139</c:v>
                </c:pt>
                <c:pt idx="21">
                  <c:v>1543</c:v>
                </c:pt>
                <c:pt idx="22">
                  <c:v>428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C-4B7C-AA93-E2DCF2C01F75}"/>
            </c:ext>
          </c:extLst>
        </c:ser>
        <c:ser>
          <c:idx val="2"/>
          <c:order val="2"/>
          <c:tx>
            <c:strRef>
              <c:f>HorizonGraph!$D$116</c:f>
              <c:strCache>
                <c:ptCount val="1"/>
              </c:strCache>
            </c:strRef>
          </c:tx>
          <c:spPr>
            <a:solidFill>
              <a:srgbClr val="8AA4B3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HorizonGraph!$E$116:$AK$116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231</c:v>
                </c:pt>
                <c:pt idx="17">
                  <c:v>869</c:v>
                </c:pt>
                <c:pt idx="18">
                  <c:v>1403</c:v>
                </c:pt>
                <c:pt idx="19">
                  <c:v>1486</c:v>
                </c:pt>
                <c:pt idx="20">
                  <c:v>1389</c:v>
                </c:pt>
                <c:pt idx="21">
                  <c:v>793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C-4B7C-AA93-E2DCF2C01F75}"/>
            </c:ext>
          </c:extLst>
        </c:ser>
        <c:ser>
          <c:idx val="3"/>
          <c:order val="3"/>
          <c:tx>
            <c:strRef>
              <c:f>HorizonGraph!$D$117</c:f>
              <c:strCache>
                <c:ptCount val="1"/>
              </c:strCache>
            </c:strRef>
          </c:tx>
          <c:spPr>
            <a:solidFill>
              <a:srgbClr val="5B7F8F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HorizonGraph!$E$117:$AK$117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119</c:v>
                </c:pt>
                <c:pt idx="18">
                  <c:v>653</c:v>
                </c:pt>
                <c:pt idx="19">
                  <c:v>736</c:v>
                </c:pt>
                <c:pt idx="20">
                  <c:v>639</c:v>
                </c:pt>
                <c:pt idx="21">
                  <c:v>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C-4B7C-AA93-E2DCF2C0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19160801217802E-2"/>
          <c:y val="0"/>
          <c:w val="0.94736167839756436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HorizonGraph!$D$118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HorizonGraph!$E$118:$AK$118</c:f>
              <c:numCache>
                <c:formatCode>#,##0</c:formatCode>
                <c:ptCount val="33"/>
                <c:pt idx="0">
                  <c:v>685</c:v>
                </c:pt>
                <c:pt idx="1">
                  <c:v>1196</c:v>
                </c:pt>
                <c:pt idx="2">
                  <c:v>1360</c:v>
                </c:pt>
                <c:pt idx="3">
                  <c:v>1597</c:v>
                </c:pt>
                <c:pt idx="4">
                  <c:v>1344</c:v>
                </c:pt>
                <c:pt idx="5">
                  <c:v>1358</c:v>
                </c:pt>
                <c:pt idx="6">
                  <c:v>1091</c:v>
                </c:pt>
                <c:pt idx="7">
                  <c:v>625</c:v>
                </c:pt>
                <c:pt idx="8">
                  <c:v>531</c:v>
                </c:pt>
                <c:pt idx="9">
                  <c:v>198</c:v>
                </c:pt>
                <c:pt idx="10">
                  <c:v>203</c:v>
                </c:pt>
                <c:pt idx="11">
                  <c:v>332</c:v>
                </c:pt>
                <c:pt idx="12">
                  <c:v>979</c:v>
                </c:pt>
                <c:pt idx="13">
                  <c:v>1708</c:v>
                </c:pt>
                <c:pt idx="14">
                  <c:v>1543</c:v>
                </c:pt>
                <c:pt idx="15">
                  <c:v>462</c:v>
                </c:pt>
                <c:pt idx="16">
                  <c:v>447</c:v>
                </c:pt>
                <c:pt idx="17">
                  <c:v>490</c:v>
                </c:pt>
                <c:pt idx="18">
                  <c:v>429</c:v>
                </c:pt>
                <c:pt idx="19">
                  <c:v>683</c:v>
                </c:pt>
                <c:pt idx="20">
                  <c:v>1180</c:v>
                </c:pt>
                <c:pt idx="21">
                  <c:v>471</c:v>
                </c:pt>
                <c:pt idx="22">
                  <c:v>483</c:v>
                </c:pt>
                <c:pt idx="23">
                  <c:v>400</c:v>
                </c:pt>
                <c:pt idx="24">
                  <c:v>1283</c:v>
                </c:pt>
                <c:pt idx="25">
                  <c:v>40</c:v>
                </c:pt>
                <c:pt idx="26">
                  <c:v>56</c:v>
                </c:pt>
                <c:pt idx="27">
                  <c:v>71</c:v>
                </c:pt>
                <c:pt idx="28">
                  <c:v>53</c:v>
                </c:pt>
                <c:pt idx="29">
                  <c:v>61</c:v>
                </c:pt>
                <c:pt idx="30">
                  <c:v>99</c:v>
                </c:pt>
                <c:pt idx="31">
                  <c:v>60</c:v>
                </c:pt>
                <c:pt idx="3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D1A-BAB2-BBC620DEE911}"/>
            </c:ext>
          </c:extLst>
        </c:ser>
        <c:ser>
          <c:idx val="1"/>
          <c:order val="1"/>
          <c:tx>
            <c:strRef>
              <c:f>HorizonGraph!$D$119</c:f>
              <c:strCache>
                <c:ptCount val="1"/>
              </c:strCache>
            </c:strRef>
          </c:tx>
          <c:spPr>
            <a:solidFill>
              <a:srgbClr val="C2D0D8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HorizonGraph!$E$119:$AK$119</c:f>
              <c:numCache>
                <c:formatCode>#,##0</c:formatCode>
                <c:ptCount val="33"/>
                <c:pt idx="0">
                  <c:v>0</c:v>
                </c:pt>
                <c:pt idx="1">
                  <c:v>446</c:v>
                </c:pt>
                <c:pt idx="2">
                  <c:v>610</c:v>
                </c:pt>
                <c:pt idx="3">
                  <c:v>847</c:v>
                </c:pt>
                <c:pt idx="4">
                  <c:v>594</c:v>
                </c:pt>
                <c:pt idx="5">
                  <c:v>608</c:v>
                </c:pt>
                <c:pt idx="6">
                  <c:v>341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229</c:v>
                </c:pt>
                <c:pt idx="13">
                  <c:v>958</c:v>
                </c:pt>
                <c:pt idx="14">
                  <c:v>793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C-4D1A-BAB2-BBC620DEE911}"/>
            </c:ext>
          </c:extLst>
        </c:ser>
        <c:ser>
          <c:idx val="2"/>
          <c:order val="2"/>
          <c:tx>
            <c:strRef>
              <c:f>HorizonGraph!$D$120</c:f>
              <c:strCache>
                <c:ptCount val="1"/>
              </c:strCache>
            </c:strRef>
          </c:tx>
          <c:spPr>
            <a:solidFill>
              <a:srgbClr val="8AA4B3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HorizonGraph!$E$120:$AK$120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208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C-4D1A-BAB2-BBC620DEE911}"/>
            </c:ext>
          </c:extLst>
        </c:ser>
        <c:ser>
          <c:idx val="3"/>
          <c:order val="3"/>
          <c:tx>
            <c:strRef>
              <c:f>HorizonGraph!$D$121</c:f>
              <c:strCache>
                <c:ptCount val="1"/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HorizonGraph!$E$121:$AK$121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C-4D1A-BAB2-BBC620DE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1"/>
          <c:order val="0"/>
          <c:tx>
            <c:strRef>
              <c:f>StreamGraph!$O$49</c:f>
              <c:strCache>
                <c:ptCount val="1"/>
                <c:pt idx="0">
                  <c:v>Область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StreamGraph!$O$50:$O$117</c:f>
              <c:numCache>
                <c:formatCode>#,##0</c:formatCode>
                <c:ptCount val="68"/>
                <c:pt idx="0">
                  <c:v>9020</c:v>
                </c:pt>
                <c:pt idx="1">
                  <c:v>8650</c:v>
                </c:pt>
                <c:pt idx="2">
                  <c:v>7930</c:v>
                </c:pt>
                <c:pt idx="3">
                  <c:v>5820</c:v>
                </c:pt>
                <c:pt idx="4">
                  <c:v>4310</c:v>
                </c:pt>
                <c:pt idx="5">
                  <c:v>4260</c:v>
                </c:pt>
                <c:pt idx="6">
                  <c:v>5290</c:v>
                </c:pt>
                <c:pt idx="7">
                  <c:v>5980</c:v>
                </c:pt>
                <c:pt idx="8">
                  <c:v>6380</c:v>
                </c:pt>
                <c:pt idx="9">
                  <c:v>6580</c:v>
                </c:pt>
                <c:pt idx="10">
                  <c:v>6860</c:v>
                </c:pt>
                <c:pt idx="11">
                  <c:v>7910</c:v>
                </c:pt>
                <c:pt idx="12">
                  <c:v>7740</c:v>
                </c:pt>
                <c:pt idx="13">
                  <c:v>7430</c:v>
                </c:pt>
                <c:pt idx="14">
                  <c:v>5470</c:v>
                </c:pt>
                <c:pt idx="15">
                  <c:v>4450</c:v>
                </c:pt>
                <c:pt idx="16">
                  <c:v>5240</c:v>
                </c:pt>
                <c:pt idx="17">
                  <c:v>4570</c:v>
                </c:pt>
                <c:pt idx="18">
                  <c:v>2960</c:v>
                </c:pt>
                <c:pt idx="19">
                  <c:v>1460</c:v>
                </c:pt>
                <c:pt idx="20">
                  <c:v>650</c:v>
                </c:pt>
                <c:pt idx="21">
                  <c:v>1210</c:v>
                </c:pt>
                <c:pt idx="22">
                  <c:v>2010</c:v>
                </c:pt>
                <c:pt idx="23">
                  <c:v>2500</c:v>
                </c:pt>
                <c:pt idx="24">
                  <c:v>3720</c:v>
                </c:pt>
                <c:pt idx="25">
                  <c:v>5140</c:v>
                </c:pt>
                <c:pt idx="26">
                  <c:v>5960</c:v>
                </c:pt>
                <c:pt idx="27">
                  <c:v>6920</c:v>
                </c:pt>
                <c:pt idx="28">
                  <c:v>6880</c:v>
                </c:pt>
                <c:pt idx="29">
                  <c:v>7450</c:v>
                </c:pt>
                <c:pt idx="30">
                  <c:v>7480</c:v>
                </c:pt>
                <c:pt idx="31">
                  <c:v>7660</c:v>
                </c:pt>
                <c:pt idx="32">
                  <c:v>7660</c:v>
                </c:pt>
                <c:pt idx="33">
                  <c:v>7720</c:v>
                </c:pt>
                <c:pt idx="34">
                  <c:v>8520</c:v>
                </c:pt>
                <c:pt idx="35">
                  <c:v>7860</c:v>
                </c:pt>
                <c:pt idx="36">
                  <c:v>6530</c:v>
                </c:pt>
                <c:pt idx="37">
                  <c:v>5190</c:v>
                </c:pt>
                <c:pt idx="38">
                  <c:v>5280</c:v>
                </c:pt>
                <c:pt idx="39">
                  <c:v>6300</c:v>
                </c:pt>
                <c:pt idx="40">
                  <c:v>6540</c:v>
                </c:pt>
                <c:pt idx="41">
                  <c:v>6960</c:v>
                </c:pt>
                <c:pt idx="42">
                  <c:v>7090</c:v>
                </c:pt>
                <c:pt idx="43">
                  <c:v>7300</c:v>
                </c:pt>
                <c:pt idx="44">
                  <c:v>8170</c:v>
                </c:pt>
                <c:pt idx="45">
                  <c:v>8000</c:v>
                </c:pt>
                <c:pt idx="46">
                  <c:v>7790</c:v>
                </c:pt>
                <c:pt idx="47">
                  <c:v>6250</c:v>
                </c:pt>
                <c:pt idx="48">
                  <c:v>5390</c:v>
                </c:pt>
                <c:pt idx="49">
                  <c:v>6140</c:v>
                </c:pt>
                <c:pt idx="50">
                  <c:v>5480</c:v>
                </c:pt>
                <c:pt idx="51">
                  <c:v>4450</c:v>
                </c:pt>
                <c:pt idx="52">
                  <c:v>2810</c:v>
                </c:pt>
                <c:pt idx="53">
                  <c:v>2360</c:v>
                </c:pt>
                <c:pt idx="54">
                  <c:v>2600</c:v>
                </c:pt>
                <c:pt idx="55">
                  <c:v>3270</c:v>
                </c:pt>
                <c:pt idx="56">
                  <c:v>3860</c:v>
                </c:pt>
                <c:pt idx="57">
                  <c:v>4810</c:v>
                </c:pt>
                <c:pt idx="58">
                  <c:v>5840</c:v>
                </c:pt>
                <c:pt idx="59">
                  <c:v>6630</c:v>
                </c:pt>
                <c:pt idx="60">
                  <c:v>7470</c:v>
                </c:pt>
                <c:pt idx="61">
                  <c:v>7390</c:v>
                </c:pt>
                <c:pt idx="62">
                  <c:v>7790</c:v>
                </c:pt>
                <c:pt idx="63">
                  <c:v>7680</c:v>
                </c:pt>
                <c:pt idx="64">
                  <c:v>8010</c:v>
                </c:pt>
                <c:pt idx="65">
                  <c:v>7950</c:v>
                </c:pt>
                <c:pt idx="66">
                  <c:v>8260</c:v>
                </c:pt>
                <c:pt idx="67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F-4A53-97A0-8D4B2C273EE1}"/>
            </c:ext>
          </c:extLst>
        </c:ser>
        <c:ser>
          <c:idx val="0"/>
          <c:order val="1"/>
          <c:tx>
            <c:strRef>
              <c:f>StreamGraph!$D$49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StreamGraph!$D$50:$D$117</c:f>
              <c:numCache>
                <c:formatCode>#,##0</c:formatCode>
                <c:ptCount val="68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532</c:v>
                </c:pt>
                <c:pt idx="4">
                  <c:v>2273</c:v>
                </c:pt>
                <c:pt idx="5">
                  <c:v>2593</c:v>
                </c:pt>
                <c:pt idx="6">
                  <c:v>1887</c:v>
                </c:pt>
                <c:pt idx="7">
                  <c:v>755</c:v>
                </c:pt>
                <c:pt idx="8">
                  <c:v>137</c:v>
                </c:pt>
                <c:pt idx="9">
                  <c:v>276</c:v>
                </c:pt>
                <c:pt idx="10">
                  <c:v>287</c:v>
                </c:pt>
                <c:pt idx="11">
                  <c:v>276</c:v>
                </c:pt>
                <c:pt idx="12">
                  <c:v>472</c:v>
                </c:pt>
                <c:pt idx="13">
                  <c:v>532</c:v>
                </c:pt>
                <c:pt idx="14">
                  <c:v>273</c:v>
                </c:pt>
                <c:pt idx="15">
                  <c:v>393</c:v>
                </c:pt>
                <c:pt idx="16">
                  <c:v>276</c:v>
                </c:pt>
                <c:pt idx="17">
                  <c:v>718</c:v>
                </c:pt>
                <c:pt idx="18">
                  <c:v>1549</c:v>
                </c:pt>
                <c:pt idx="19">
                  <c:v>1749</c:v>
                </c:pt>
                <c:pt idx="20">
                  <c:v>2376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2035</c:v>
                </c:pt>
                <c:pt idx="25">
                  <c:v>1462</c:v>
                </c:pt>
                <c:pt idx="26">
                  <c:v>769</c:v>
                </c:pt>
                <c:pt idx="27">
                  <c:v>303</c:v>
                </c:pt>
                <c:pt idx="28">
                  <c:v>238</c:v>
                </c:pt>
                <c:pt idx="29">
                  <c:v>59</c:v>
                </c:pt>
                <c:pt idx="30">
                  <c:v>90</c:v>
                </c:pt>
                <c:pt idx="31">
                  <c:v>80</c:v>
                </c:pt>
                <c:pt idx="32">
                  <c:v>163</c:v>
                </c:pt>
                <c:pt idx="33">
                  <c:v>178</c:v>
                </c:pt>
                <c:pt idx="34">
                  <c:v>213</c:v>
                </c:pt>
                <c:pt idx="35">
                  <c:v>88</c:v>
                </c:pt>
                <c:pt idx="36">
                  <c:v>373</c:v>
                </c:pt>
                <c:pt idx="37">
                  <c:v>1592</c:v>
                </c:pt>
                <c:pt idx="38">
                  <c:v>2075</c:v>
                </c:pt>
                <c:pt idx="39">
                  <c:v>1378</c:v>
                </c:pt>
                <c:pt idx="40">
                  <c:v>672</c:v>
                </c:pt>
                <c:pt idx="41">
                  <c:v>109</c:v>
                </c:pt>
                <c:pt idx="42">
                  <c:v>227</c:v>
                </c:pt>
                <c:pt idx="43">
                  <c:v>244</c:v>
                </c:pt>
                <c:pt idx="44">
                  <c:v>219</c:v>
                </c:pt>
                <c:pt idx="45">
                  <c:v>392</c:v>
                </c:pt>
                <c:pt idx="46">
                  <c:v>394</c:v>
                </c:pt>
                <c:pt idx="47">
                  <c:v>227</c:v>
                </c:pt>
                <c:pt idx="48">
                  <c:v>335</c:v>
                </c:pt>
                <c:pt idx="49">
                  <c:v>216</c:v>
                </c:pt>
                <c:pt idx="50">
                  <c:v>589</c:v>
                </c:pt>
                <c:pt idx="51">
                  <c:v>1116</c:v>
                </c:pt>
                <c:pt idx="52">
                  <c:v>1540</c:v>
                </c:pt>
                <c:pt idx="53">
                  <c:v>1949</c:v>
                </c:pt>
                <c:pt idx="54">
                  <c:v>1606</c:v>
                </c:pt>
                <c:pt idx="55">
                  <c:v>1055</c:v>
                </c:pt>
                <c:pt idx="56">
                  <c:v>1282</c:v>
                </c:pt>
                <c:pt idx="57">
                  <c:v>1771</c:v>
                </c:pt>
                <c:pt idx="58">
                  <c:v>1229</c:v>
                </c:pt>
                <c:pt idx="59">
                  <c:v>593</c:v>
                </c:pt>
                <c:pt idx="60">
                  <c:v>231</c:v>
                </c:pt>
                <c:pt idx="61">
                  <c:v>210</c:v>
                </c:pt>
                <c:pt idx="62">
                  <c:v>43</c:v>
                </c:pt>
                <c:pt idx="63">
                  <c:v>68</c:v>
                </c:pt>
                <c:pt idx="64">
                  <c:v>56</c:v>
                </c:pt>
                <c:pt idx="65">
                  <c:v>9</c:v>
                </c:pt>
                <c:pt idx="66">
                  <c:v>73</c:v>
                </c:pt>
                <c:pt idx="6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F-4A53-97A0-8D4B2C273EE1}"/>
            </c:ext>
          </c:extLst>
        </c:ser>
        <c:ser>
          <c:idx val="1"/>
          <c:order val="2"/>
          <c:tx>
            <c:strRef>
              <c:f>StreamGraph!$E$49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StreamGraph!$E$50:$E$117</c:f>
              <c:numCache>
                <c:formatCode>#,##0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53</c:v>
                </c:pt>
                <c:pt idx="6">
                  <c:v>20</c:v>
                </c:pt>
                <c:pt idx="7">
                  <c:v>9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762</c:v>
                </c:pt>
                <c:pt idx="18">
                  <c:v>1212</c:v>
                </c:pt>
                <c:pt idx="19">
                  <c:v>1658</c:v>
                </c:pt>
                <c:pt idx="20">
                  <c:v>2032</c:v>
                </c:pt>
                <c:pt idx="21">
                  <c:v>2160</c:v>
                </c:pt>
                <c:pt idx="22">
                  <c:v>2162</c:v>
                </c:pt>
                <c:pt idx="23">
                  <c:v>1885</c:v>
                </c:pt>
                <c:pt idx="24">
                  <c:v>1525</c:v>
                </c:pt>
                <c:pt idx="25">
                  <c:v>1075</c:v>
                </c:pt>
                <c:pt idx="26">
                  <c:v>1168</c:v>
                </c:pt>
                <c:pt idx="27">
                  <c:v>855</c:v>
                </c:pt>
                <c:pt idx="28">
                  <c:v>743</c:v>
                </c:pt>
                <c:pt idx="29">
                  <c:v>96</c:v>
                </c:pt>
                <c:pt idx="30">
                  <c:v>19</c:v>
                </c:pt>
                <c:pt idx="31">
                  <c:v>19</c:v>
                </c:pt>
                <c:pt idx="32">
                  <c:v>122</c:v>
                </c:pt>
                <c:pt idx="33">
                  <c:v>75</c:v>
                </c:pt>
                <c:pt idx="34">
                  <c:v>122</c:v>
                </c:pt>
                <c:pt idx="35">
                  <c:v>98</c:v>
                </c:pt>
                <c:pt idx="36">
                  <c:v>0</c:v>
                </c:pt>
                <c:pt idx="37">
                  <c:v>106</c:v>
                </c:pt>
                <c:pt idx="38">
                  <c:v>46</c:v>
                </c:pt>
                <c:pt idx="39">
                  <c:v>15</c:v>
                </c:pt>
                <c:pt idx="40">
                  <c:v>7</c:v>
                </c:pt>
                <c:pt idx="41">
                  <c:v>144</c:v>
                </c:pt>
                <c:pt idx="42">
                  <c:v>301</c:v>
                </c:pt>
                <c:pt idx="43">
                  <c:v>336</c:v>
                </c:pt>
                <c:pt idx="44">
                  <c:v>109</c:v>
                </c:pt>
                <c:pt idx="45">
                  <c:v>217</c:v>
                </c:pt>
                <c:pt idx="46">
                  <c:v>201</c:v>
                </c:pt>
                <c:pt idx="47">
                  <c:v>579</c:v>
                </c:pt>
                <c:pt idx="48">
                  <c:v>652</c:v>
                </c:pt>
                <c:pt idx="49">
                  <c:v>553</c:v>
                </c:pt>
                <c:pt idx="50">
                  <c:v>641</c:v>
                </c:pt>
                <c:pt idx="51">
                  <c:v>885</c:v>
                </c:pt>
                <c:pt idx="52">
                  <c:v>1493</c:v>
                </c:pt>
                <c:pt idx="53">
                  <c:v>1809</c:v>
                </c:pt>
                <c:pt idx="54">
                  <c:v>1534</c:v>
                </c:pt>
                <c:pt idx="55">
                  <c:v>1622</c:v>
                </c:pt>
                <c:pt idx="56">
                  <c:v>1659</c:v>
                </c:pt>
                <c:pt idx="57">
                  <c:v>1190</c:v>
                </c:pt>
                <c:pt idx="58">
                  <c:v>817</c:v>
                </c:pt>
                <c:pt idx="59">
                  <c:v>993</c:v>
                </c:pt>
                <c:pt idx="60">
                  <c:v>676</c:v>
                </c:pt>
                <c:pt idx="61">
                  <c:v>602</c:v>
                </c:pt>
                <c:pt idx="62">
                  <c:v>71</c:v>
                </c:pt>
                <c:pt idx="63">
                  <c:v>16</c:v>
                </c:pt>
                <c:pt idx="64">
                  <c:v>16</c:v>
                </c:pt>
                <c:pt idx="65">
                  <c:v>48</c:v>
                </c:pt>
                <c:pt idx="66">
                  <c:v>43</c:v>
                </c:pt>
                <c:pt idx="6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F-4A53-97A0-8D4B2C273EE1}"/>
            </c:ext>
          </c:extLst>
        </c:ser>
        <c:ser>
          <c:idx val="2"/>
          <c:order val="3"/>
          <c:tx>
            <c:strRef>
              <c:f>StreamGraph!$F$49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StreamGraph!$F$50:$F$117</c:f>
              <c:numCache>
                <c:formatCode>#,##0</c:formatCode>
                <c:ptCount val="68"/>
                <c:pt idx="0">
                  <c:v>97</c:v>
                </c:pt>
                <c:pt idx="1">
                  <c:v>211</c:v>
                </c:pt>
                <c:pt idx="2">
                  <c:v>979</c:v>
                </c:pt>
                <c:pt idx="3">
                  <c:v>1708</c:v>
                </c:pt>
                <c:pt idx="4">
                  <c:v>1943</c:v>
                </c:pt>
                <c:pt idx="5">
                  <c:v>2282</c:v>
                </c:pt>
                <c:pt idx="6">
                  <c:v>1920</c:v>
                </c:pt>
                <c:pt idx="7">
                  <c:v>1940</c:v>
                </c:pt>
                <c:pt idx="8">
                  <c:v>1559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854</c:v>
                </c:pt>
                <c:pt idx="16">
                  <c:v>617</c:v>
                </c:pt>
                <c:pt idx="17">
                  <c:v>793</c:v>
                </c:pt>
                <c:pt idx="18">
                  <c:v>1248</c:v>
                </c:pt>
                <c:pt idx="19">
                  <c:v>1176</c:v>
                </c:pt>
                <c:pt idx="20">
                  <c:v>624</c:v>
                </c:pt>
                <c:pt idx="21">
                  <c:v>273</c:v>
                </c:pt>
                <c:pt idx="22">
                  <c:v>98</c:v>
                </c:pt>
                <c:pt idx="23">
                  <c:v>30</c:v>
                </c:pt>
                <c:pt idx="24">
                  <c:v>50</c:v>
                </c:pt>
                <c:pt idx="25">
                  <c:v>99</c:v>
                </c:pt>
                <c:pt idx="26">
                  <c:v>97</c:v>
                </c:pt>
                <c:pt idx="27">
                  <c:v>33</c:v>
                </c:pt>
                <c:pt idx="28">
                  <c:v>40</c:v>
                </c:pt>
                <c:pt idx="29">
                  <c:v>69</c:v>
                </c:pt>
                <c:pt idx="30">
                  <c:v>41</c:v>
                </c:pt>
                <c:pt idx="31">
                  <c:v>64</c:v>
                </c:pt>
                <c:pt idx="32">
                  <c:v>126</c:v>
                </c:pt>
                <c:pt idx="33">
                  <c:v>117</c:v>
                </c:pt>
                <c:pt idx="34">
                  <c:v>42</c:v>
                </c:pt>
                <c:pt idx="35">
                  <c:v>796</c:v>
                </c:pt>
                <c:pt idx="36">
                  <c:v>1299</c:v>
                </c:pt>
                <c:pt idx="37">
                  <c:v>1710</c:v>
                </c:pt>
                <c:pt idx="38">
                  <c:v>1849</c:v>
                </c:pt>
                <c:pt idx="39">
                  <c:v>1364</c:v>
                </c:pt>
                <c:pt idx="40">
                  <c:v>1727</c:v>
                </c:pt>
                <c:pt idx="41">
                  <c:v>1326</c:v>
                </c:pt>
                <c:pt idx="42">
                  <c:v>469</c:v>
                </c:pt>
                <c:pt idx="43">
                  <c:v>447</c:v>
                </c:pt>
                <c:pt idx="44">
                  <c:v>149</c:v>
                </c:pt>
                <c:pt idx="45">
                  <c:v>149</c:v>
                </c:pt>
                <c:pt idx="46">
                  <c:v>259</c:v>
                </c:pt>
                <c:pt idx="47">
                  <c:v>882</c:v>
                </c:pt>
                <c:pt idx="48">
                  <c:v>743</c:v>
                </c:pt>
                <c:pt idx="49">
                  <c:v>494</c:v>
                </c:pt>
                <c:pt idx="50">
                  <c:v>675</c:v>
                </c:pt>
                <c:pt idx="51">
                  <c:v>1036</c:v>
                </c:pt>
                <c:pt idx="52">
                  <c:v>953</c:v>
                </c:pt>
                <c:pt idx="53">
                  <c:v>468</c:v>
                </c:pt>
                <c:pt idx="54">
                  <c:v>200</c:v>
                </c:pt>
                <c:pt idx="55">
                  <c:v>75</c:v>
                </c:pt>
                <c:pt idx="56">
                  <c:v>21</c:v>
                </c:pt>
                <c:pt idx="57">
                  <c:v>37</c:v>
                </c:pt>
                <c:pt idx="58">
                  <c:v>72</c:v>
                </c:pt>
                <c:pt idx="59">
                  <c:v>81</c:v>
                </c:pt>
                <c:pt idx="60">
                  <c:v>28</c:v>
                </c:pt>
                <c:pt idx="61">
                  <c:v>30</c:v>
                </c:pt>
                <c:pt idx="62">
                  <c:v>49</c:v>
                </c:pt>
                <c:pt idx="63">
                  <c:v>32</c:v>
                </c:pt>
                <c:pt idx="64">
                  <c:v>57</c:v>
                </c:pt>
                <c:pt idx="65">
                  <c:v>64</c:v>
                </c:pt>
                <c:pt idx="66">
                  <c:v>59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F-4A53-97A0-8D4B2C273EE1}"/>
            </c:ext>
          </c:extLst>
        </c:ser>
        <c:ser>
          <c:idx val="3"/>
          <c:order val="4"/>
          <c:tx>
            <c:strRef>
              <c:f>StreamGraph!$G$49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StreamGraph!$G$50:$G$117</c:f>
              <c:numCache>
                <c:formatCode>#,##0</c:formatCode>
                <c:ptCount val="68"/>
                <c:pt idx="0">
                  <c:v>24</c:v>
                </c:pt>
                <c:pt idx="1">
                  <c:v>65</c:v>
                </c:pt>
                <c:pt idx="2">
                  <c:v>74</c:v>
                </c:pt>
                <c:pt idx="3">
                  <c:v>890</c:v>
                </c:pt>
                <c:pt idx="4">
                  <c:v>930</c:v>
                </c:pt>
                <c:pt idx="5">
                  <c:v>723</c:v>
                </c:pt>
                <c:pt idx="6">
                  <c:v>376</c:v>
                </c:pt>
                <c:pt idx="7">
                  <c:v>271</c:v>
                </c:pt>
                <c:pt idx="8">
                  <c:v>259</c:v>
                </c:pt>
                <c:pt idx="9">
                  <c:v>272</c:v>
                </c:pt>
                <c:pt idx="10">
                  <c:v>268</c:v>
                </c:pt>
                <c:pt idx="11">
                  <c:v>263</c:v>
                </c:pt>
                <c:pt idx="12">
                  <c:v>253</c:v>
                </c:pt>
                <c:pt idx="13">
                  <c:v>337</c:v>
                </c:pt>
                <c:pt idx="14">
                  <c:v>376</c:v>
                </c:pt>
                <c:pt idx="15">
                  <c:v>487</c:v>
                </c:pt>
                <c:pt idx="16">
                  <c:v>276</c:v>
                </c:pt>
                <c:pt idx="17">
                  <c:v>572</c:v>
                </c:pt>
                <c:pt idx="18">
                  <c:v>632</c:v>
                </c:pt>
                <c:pt idx="19">
                  <c:v>1273</c:v>
                </c:pt>
                <c:pt idx="20">
                  <c:v>1393</c:v>
                </c:pt>
                <c:pt idx="21">
                  <c:v>1276</c:v>
                </c:pt>
                <c:pt idx="22">
                  <c:v>1518</c:v>
                </c:pt>
                <c:pt idx="23">
                  <c:v>2549</c:v>
                </c:pt>
                <c:pt idx="24">
                  <c:v>2933</c:v>
                </c:pt>
                <c:pt idx="25">
                  <c:v>2802</c:v>
                </c:pt>
                <c:pt idx="26">
                  <c:v>1600</c:v>
                </c:pt>
                <c:pt idx="27">
                  <c:v>1065</c:v>
                </c:pt>
                <c:pt idx="28">
                  <c:v>643</c:v>
                </c:pt>
                <c:pt idx="29">
                  <c:v>75</c:v>
                </c:pt>
                <c:pt idx="30">
                  <c:v>62</c:v>
                </c:pt>
                <c:pt idx="31">
                  <c:v>5</c:v>
                </c:pt>
                <c:pt idx="32">
                  <c:v>68</c:v>
                </c:pt>
                <c:pt idx="33">
                  <c:v>94</c:v>
                </c:pt>
                <c:pt idx="34">
                  <c:v>168</c:v>
                </c:pt>
                <c:pt idx="35">
                  <c:v>179</c:v>
                </c:pt>
                <c:pt idx="36">
                  <c:v>739</c:v>
                </c:pt>
                <c:pt idx="37">
                  <c:v>679</c:v>
                </c:pt>
                <c:pt idx="38">
                  <c:v>550</c:v>
                </c:pt>
                <c:pt idx="39">
                  <c:v>290</c:v>
                </c:pt>
                <c:pt idx="40">
                  <c:v>209</c:v>
                </c:pt>
                <c:pt idx="41">
                  <c:v>195</c:v>
                </c:pt>
                <c:pt idx="42">
                  <c:v>243</c:v>
                </c:pt>
                <c:pt idx="43">
                  <c:v>201</c:v>
                </c:pt>
                <c:pt idx="44">
                  <c:v>187</c:v>
                </c:pt>
                <c:pt idx="45">
                  <c:v>180</c:v>
                </c:pt>
                <c:pt idx="46">
                  <c:v>263</c:v>
                </c:pt>
                <c:pt idx="47">
                  <c:v>275</c:v>
                </c:pt>
                <c:pt idx="48">
                  <c:v>405</c:v>
                </c:pt>
                <c:pt idx="49">
                  <c:v>219</c:v>
                </c:pt>
                <c:pt idx="50">
                  <c:v>407</c:v>
                </c:pt>
                <c:pt idx="51">
                  <c:v>456</c:v>
                </c:pt>
                <c:pt idx="52">
                  <c:v>917</c:v>
                </c:pt>
                <c:pt idx="53">
                  <c:v>1254</c:v>
                </c:pt>
                <c:pt idx="54">
                  <c:v>1136</c:v>
                </c:pt>
                <c:pt idx="55">
                  <c:v>1367</c:v>
                </c:pt>
                <c:pt idx="56">
                  <c:v>1912</c:v>
                </c:pt>
                <c:pt idx="57">
                  <c:v>2200</c:v>
                </c:pt>
                <c:pt idx="58">
                  <c:v>2326</c:v>
                </c:pt>
                <c:pt idx="59">
                  <c:v>1136</c:v>
                </c:pt>
                <c:pt idx="60">
                  <c:v>767</c:v>
                </c:pt>
                <c:pt idx="61">
                  <c:v>534</c:v>
                </c:pt>
                <c:pt idx="62">
                  <c:v>53</c:v>
                </c:pt>
                <c:pt idx="63">
                  <c:v>53</c:v>
                </c:pt>
                <c:pt idx="64">
                  <c:v>4</c:v>
                </c:pt>
                <c:pt idx="65">
                  <c:v>44</c:v>
                </c:pt>
                <c:pt idx="66">
                  <c:v>37</c:v>
                </c:pt>
                <c:pt idx="6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F-4A53-97A0-8D4B2C273EE1}"/>
            </c:ext>
          </c:extLst>
        </c:ser>
        <c:ser>
          <c:idx val="4"/>
          <c:order val="5"/>
          <c:tx>
            <c:strRef>
              <c:f>StreamGraph!$H$49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StreamGraph!$H$50:$H$117</c:f>
              <c:numCache>
                <c:formatCode>#,##0</c:formatCode>
                <c:ptCount val="68"/>
                <c:pt idx="0">
                  <c:v>6</c:v>
                </c:pt>
                <c:pt idx="1">
                  <c:v>75</c:v>
                </c:pt>
                <c:pt idx="2">
                  <c:v>86</c:v>
                </c:pt>
                <c:pt idx="3">
                  <c:v>273</c:v>
                </c:pt>
                <c:pt idx="4">
                  <c:v>218</c:v>
                </c:pt>
                <c:pt idx="5">
                  <c:v>153</c:v>
                </c:pt>
                <c:pt idx="6">
                  <c:v>120</c:v>
                </c:pt>
                <c:pt idx="7">
                  <c:v>109</c:v>
                </c:pt>
                <c:pt idx="8">
                  <c:v>263</c:v>
                </c:pt>
                <c:pt idx="9">
                  <c:v>518</c:v>
                </c:pt>
                <c:pt idx="10">
                  <c:v>519</c:v>
                </c:pt>
                <c:pt idx="11">
                  <c:v>245</c:v>
                </c:pt>
                <c:pt idx="12">
                  <c:v>349</c:v>
                </c:pt>
                <c:pt idx="13">
                  <c:v>361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2803</c:v>
                </c:pt>
                <c:pt idx="21">
                  <c:v>2786</c:v>
                </c:pt>
                <c:pt idx="22">
                  <c:v>2289</c:v>
                </c:pt>
                <c:pt idx="23">
                  <c:v>1693</c:v>
                </c:pt>
                <c:pt idx="24">
                  <c:v>525</c:v>
                </c:pt>
                <c:pt idx="25">
                  <c:v>90</c:v>
                </c:pt>
                <c:pt idx="26">
                  <c:v>41</c:v>
                </c:pt>
                <c:pt idx="27">
                  <c:v>74</c:v>
                </c:pt>
                <c:pt idx="28">
                  <c:v>15</c:v>
                </c:pt>
                <c:pt idx="29">
                  <c:v>81</c:v>
                </c:pt>
                <c:pt idx="30">
                  <c:v>24</c:v>
                </c:pt>
                <c:pt idx="31">
                  <c:v>37</c:v>
                </c:pt>
                <c:pt idx="32">
                  <c:v>67</c:v>
                </c:pt>
                <c:pt idx="33">
                  <c:v>120</c:v>
                </c:pt>
                <c:pt idx="34">
                  <c:v>72</c:v>
                </c:pt>
                <c:pt idx="35">
                  <c:v>204</c:v>
                </c:pt>
                <c:pt idx="36">
                  <c:v>222</c:v>
                </c:pt>
                <c:pt idx="37">
                  <c:v>179</c:v>
                </c:pt>
                <c:pt idx="38">
                  <c:v>132</c:v>
                </c:pt>
                <c:pt idx="39">
                  <c:v>89</c:v>
                </c:pt>
                <c:pt idx="40">
                  <c:v>87</c:v>
                </c:pt>
                <c:pt idx="41">
                  <c:v>185</c:v>
                </c:pt>
                <c:pt idx="42">
                  <c:v>467</c:v>
                </c:pt>
                <c:pt idx="43">
                  <c:v>405</c:v>
                </c:pt>
                <c:pt idx="44">
                  <c:v>204</c:v>
                </c:pt>
                <c:pt idx="45">
                  <c:v>262</c:v>
                </c:pt>
                <c:pt idx="46">
                  <c:v>304</c:v>
                </c:pt>
                <c:pt idx="47">
                  <c:v>579</c:v>
                </c:pt>
                <c:pt idx="48">
                  <c:v>617</c:v>
                </c:pt>
                <c:pt idx="49">
                  <c:v>502</c:v>
                </c:pt>
                <c:pt idx="50">
                  <c:v>948</c:v>
                </c:pt>
                <c:pt idx="51">
                  <c:v>1385</c:v>
                </c:pt>
                <c:pt idx="52">
                  <c:v>2133</c:v>
                </c:pt>
                <c:pt idx="53">
                  <c:v>2047</c:v>
                </c:pt>
                <c:pt idx="54">
                  <c:v>2480</c:v>
                </c:pt>
                <c:pt idx="55">
                  <c:v>1786</c:v>
                </c:pt>
                <c:pt idx="56">
                  <c:v>1321</c:v>
                </c:pt>
                <c:pt idx="57">
                  <c:v>420</c:v>
                </c:pt>
                <c:pt idx="58">
                  <c:v>77</c:v>
                </c:pt>
                <c:pt idx="59">
                  <c:v>37</c:v>
                </c:pt>
                <c:pt idx="60">
                  <c:v>56</c:v>
                </c:pt>
                <c:pt idx="61">
                  <c:v>14</c:v>
                </c:pt>
                <c:pt idx="62">
                  <c:v>60</c:v>
                </c:pt>
                <c:pt idx="63">
                  <c:v>22</c:v>
                </c:pt>
                <c:pt idx="64">
                  <c:v>32</c:v>
                </c:pt>
                <c:pt idx="65">
                  <c:v>23</c:v>
                </c:pt>
                <c:pt idx="66">
                  <c:v>47</c:v>
                </c:pt>
                <c:pt idx="6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F-4A53-97A0-8D4B2C273EE1}"/>
            </c:ext>
          </c:extLst>
        </c:ser>
        <c:ser>
          <c:idx val="5"/>
          <c:order val="6"/>
          <c:tx>
            <c:strRef>
              <c:f>StreamGraph!$I$49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F1EFF5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StreamGraph!$I$50:$I$117</c:f>
              <c:numCache>
                <c:formatCode>#,##0</c:formatCode>
                <c:ptCount val="68"/>
                <c:pt idx="0">
                  <c:v>10</c:v>
                </c:pt>
                <c:pt idx="1">
                  <c:v>78</c:v>
                </c:pt>
                <c:pt idx="2">
                  <c:v>106</c:v>
                </c:pt>
                <c:pt idx="3">
                  <c:v>78</c:v>
                </c:pt>
                <c:pt idx="4">
                  <c:v>51</c:v>
                </c:pt>
                <c:pt idx="5">
                  <c:v>48</c:v>
                </c:pt>
                <c:pt idx="6">
                  <c:v>2</c:v>
                </c:pt>
                <c:pt idx="7">
                  <c:v>84</c:v>
                </c:pt>
                <c:pt idx="8">
                  <c:v>292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1982</c:v>
                </c:pt>
                <c:pt idx="18">
                  <c:v>2120</c:v>
                </c:pt>
                <c:pt idx="19">
                  <c:v>2040</c:v>
                </c:pt>
                <c:pt idx="20">
                  <c:v>1559</c:v>
                </c:pt>
                <c:pt idx="21">
                  <c:v>683</c:v>
                </c:pt>
                <c:pt idx="22">
                  <c:v>180</c:v>
                </c:pt>
                <c:pt idx="23">
                  <c:v>17</c:v>
                </c:pt>
                <c:pt idx="24">
                  <c:v>55</c:v>
                </c:pt>
                <c:pt idx="25">
                  <c:v>79</c:v>
                </c:pt>
                <c:pt idx="26">
                  <c:v>246</c:v>
                </c:pt>
                <c:pt idx="27">
                  <c:v>1499</c:v>
                </c:pt>
                <c:pt idx="28">
                  <c:v>2122</c:v>
                </c:pt>
                <c:pt idx="29">
                  <c:v>2211</c:v>
                </c:pt>
                <c:pt idx="30">
                  <c:v>2400</c:v>
                </c:pt>
                <c:pt idx="31">
                  <c:v>2561</c:v>
                </c:pt>
                <c:pt idx="32">
                  <c:v>1983</c:v>
                </c:pt>
                <c:pt idx="33">
                  <c:v>1783</c:v>
                </c:pt>
                <c:pt idx="34">
                  <c:v>157</c:v>
                </c:pt>
                <c:pt idx="35">
                  <c:v>179</c:v>
                </c:pt>
                <c:pt idx="36">
                  <c:v>68</c:v>
                </c:pt>
                <c:pt idx="37">
                  <c:v>42</c:v>
                </c:pt>
                <c:pt idx="38">
                  <c:v>36</c:v>
                </c:pt>
                <c:pt idx="39">
                  <c:v>2</c:v>
                </c:pt>
                <c:pt idx="40">
                  <c:v>59</c:v>
                </c:pt>
                <c:pt idx="41">
                  <c:v>208</c:v>
                </c:pt>
                <c:pt idx="42">
                  <c:v>544</c:v>
                </c:pt>
                <c:pt idx="43">
                  <c:v>372</c:v>
                </c:pt>
                <c:pt idx="44">
                  <c:v>165</c:v>
                </c:pt>
                <c:pt idx="45">
                  <c:v>147</c:v>
                </c:pt>
                <c:pt idx="46">
                  <c:v>273</c:v>
                </c:pt>
                <c:pt idx="47">
                  <c:v>705</c:v>
                </c:pt>
                <c:pt idx="48">
                  <c:v>1521</c:v>
                </c:pt>
                <c:pt idx="49">
                  <c:v>1312</c:v>
                </c:pt>
                <c:pt idx="50">
                  <c:v>1428</c:v>
                </c:pt>
                <c:pt idx="51">
                  <c:v>1569</c:v>
                </c:pt>
                <c:pt idx="52">
                  <c:v>1592</c:v>
                </c:pt>
                <c:pt idx="53">
                  <c:v>1185</c:v>
                </c:pt>
                <c:pt idx="54">
                  <c:v>581</c:v>
                </c:pt>
                <c:pt idx="55">
                  <c:v>155</c:v>
                </c:pt>
                <c:pt idx="56">
                  <c:v>14</c:v>
                </c:pt>
                <c:pt idx="57">
                  <c:v>47</c:v>
                </c:pt>
                <c:pt idx="58">
                  <c:v>59</c:v>
                </c:pt>
                <c:pt idx="59">
                  <c:v>192</c:v>
                </c:pt>
                <c:pt idx="60">
                  <c:v>1110</c:v>
                </c:pt>
                <c:pt idx="61">
                  <c:v>1550</c:v>
                </c:pt>
                <c:pt idx="62">
                  <c:v>1814</c:v>
                </c:pt>
                <c:pt idx="63">
                  <c:v>2160</c:v>
                </c:pt>
                <c:pt idx="64">
                  <c:v>1921</c:v>
                </c:pt>
                <c:pt idx="65">
                  <c:v>2007</c:v>
                </c:pt>
                <c:pt idx="66">
                  <c:v>1375</c:v>
                </c:pt>
                <c:pt idx="6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F-4A53-97A0-8D4B2C273EE1}"/>
            </c:ext>
          </c:extLst>
        </c:ser>
        <c:ser>
          <c:idx val="6"/>
          <c:order val="7"/>
          <c:tx>
            <c:strRef>
              <c:f>StreamGraph!$J$49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FFFCF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StreamGraph!$J$50:$J$117</c:f>
              <c:numCache>
                <c:formatCode>#,##0</c:formatCode>
                <c:ptCount val="68"/>
                <c:pt idx="0">
                  <c:v>25</c:v>
                </c:pt>
                <c:pt idx="1">
                  <c:v>64</c:v>
                </c:pt>
                <c:pt idx="2">
                  <c:v>319</c:v>
                </c:pt>
                <c:pt idx="3">
                  <c:v>1364</c:v>
                </c:pt>
                <c:pt idx="4">
                  <c:v>1556</c:v>
                </c:pt>
                <c:pt idx="5">
                  <c:v>1132</c:v>
                </c:pt>
                <c:pt idx="6">
                  <c:v>960</c:v>
                </c:pt>
                <c:pt idx="7">
                  <c:v>755</c:v>
                </c:pt>
                <c:pt idx="8">
                  <c:v>637</c:v>
                </c:pt>
                <c:pt idx="9">
                  <c:v>776</c:v>
                </c:pt>
                <c:pt idx="10">
                  <c:v>887</c:v>
                </c:pt>
                <c:pt idx="11">
                  <c:v>676</c:v>
                </c:pt>
                <c:pt idx="12">
                  <c:v>472</c:v>
                </c:pt>
                <c:pt idx="13">
                  <c:v>532</c:v>
                </c:pt>
                <c:pt idx="14">
                  <c:v>1273</c:v>
                </c:pt>
                <c:pt idx="15">
                  <c:v>1393</c:v>
                </c:pt>
                <c:pt idx="16">
                  <c:v>1276</c:v>
                </c:pt>
                <c:pt idx="17">
                  <c:v>1518</c:v>
                </c:pt>
                <c:pt idx="18">
                  <c:v>1549</c:v>
                </c:pt>
                <c:pt idx="19">
                  <c:v>2033</c:v>
                </c:pt>
                <c:pt idx="20">
                  <c:v>2182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1035</c:v>
                </c:pt>
                <c:pt idx="25">
                  <c:v>462</c:v>
                </c:pt>
                <c:pt idx="26">
                  <c:v>490</c:v>
                </c:pt>
                <c:pt idx="27">
                  <c:v>294</c:v>
                </c:pt>
                <c:pt idx="28">
                  <c:v>353</c:v>
                </c:pt>
                <c:pt idx="29">
                  <c:v>434</c:v>
                </c:pt>
                <c:pt idx="30">
                  <c:v>51</c:v>
                </c:pt>
                <c:pt idx="31">
                  <c:v>20</c:v>
                </c:pt>
                <c:pt idx="32">
                  <c:v>84</c:v>
                </c:pt>
                <c:pt idx="33">
                  <c:v>93</c:v>
                </c:pt>
                <c:pt idx="34">
                  <c:v>94</c:v>
                </c:pt>
                <c:pt idx="35">
                  <c:v>313</c:v>
                </c:pt>
                <c:pt idx="36">
                  <c:v>955</c:v>
                </c:pt>
                <c:pt idx="37">
                  <c:v>1401</c:v>
                </c:pt>
                <c:pt idx="38">
                  <c:v>917</c:v>
                </c:pt>
                <c:pt idx="39">
                  <c:v>682</c:v>
                </c:pt>
                <c:pt idx="40">
                  <c:v>582</c:v>
                </c:pt>
                <c:pt idx="41">
                  <c:v>529</c:v>
                </c:pt>
                <c:pt idx="42">
                  <c:v>575</c:v>
                </c:pt>
                <c:pt idx="43">
                  <c:v>799</c:v>
                </c:pt>
                <c:pt idx="44">
                  <c:v>514</c:v>
                </c:pt>
                <c:pt idx="45">
                  <c:v>421</c:v>
                </c:pt>
                <c:pt idx="46">
                  <c:v>431</c:v>
                </c:pt>
                <c:pt idx="47">
                  <c:v>1070</c:v>
                </c:pt>
                <c:pt idx="48">
                  <c:v>1045</c:v>
                </c:pt>
                <c:pt idx="49">
                  <c:v>906</c:v>
                </c:pt>
                <c:pt idx="50">
                  <c:v>1276</c:v>
                </c:pt>
                <c:pt idx="51">
                  <c:v>1224</c:v>
                </c:pt>
                <c:pt idx="52">
                  <c:v>1485</c:v>
                </c:pt>
                <c:pt idx="53">
                  <c:v>1572</c:v>
                </c:pt>
                <c:pt idx="54">
                  <c:v>1936</c:v>
                </c:pt>
                <c:pt idx="55">
                  <c:v>1187</c:v>
                </c:pt>
                <c:pt idx="56">
                  <c:v>1381</c:v>
                </c:pt>
                <c:pt idx="57">
                  <c:v>911</c:v>
                </c:pt>
                <c:pt idx="58">
                  <c:v>416</c:v>
                </c:pt>
                <c:pt idx="59">
                  <c:v>407</c:v>
                </c:pt>
                <c:pt idx="60">
                  <c:v>227</c:v>
                </c:pt>
                <c:pt idx="61">
                  <c:v>265</c:v>
                </c:pt>
                <c:pt idx="62">
                  <c:v>348</c:v>
                </c:pt>
                <c:pt idx="63">
                  <c:v>39</c:v>
                </c:pt>
                <c:pt idx="64">
                  <c:v>15</c:v>
                </c:pt>
                <c:pt idx="65">
                  <c:v>67</c:v>
                </c:pt>
                <c:pt idx="66">
                  <c:v>19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1F-4A53-97A0-8D4B2C273EE1}"/>
            </c:ext>
          </c:extLst>
        </c:ser>
        <c:ser>
          <c:idx val="7"/>
          <c:order val="8"/>
          <c:tx>
            <c:strRef>
              <c:f>StreamGraph!$K$49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StreamGraph!$K$50:$K$117</c:f>
              <c:numCache>
                <c:formatCode>#,##0</c:formatCode>
                <c:ptCount val="68"/>
                <c:pt idx="0">
                  <c:v>7</c:v>
                </c:pt>
                <c:pt idx="1">
                  <c:v>37</c:v>
                </c:pt>
                <c:pt idx="2">
                  <c:v>75</c:v>
                </c:pt>
                <c:pt idx="3">
                  <c:v>37</c:v>
                </c:pt>
                <c:pt idx="4">
                  <c:v>42</c:v>
                </c:pt>
                <c:pt idx="5">
                  <c:v>43</c:v>
                </c:pt>
                <c:pt idx="6">
                  <c:v>14</c:v>
                </c:pt>
                <c:pt idx="7">
                  <c:v>42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2903</c:v>
                </c:pt>
                <c:pt idx="21">
                  <c:v>2986</c:v>
                </c:pt>
                <c:pt idx="22">
                  <c:v>2889</c:v>
                </c:pt>
                <c:pt idx="23">
                  <c:v>2293</c:v>
                </c:pt>
                <c:pt idx="24">
                  <c:v>1178</c:v>
                </c:pt>
                <c:pt idx="25">
                  <c:v>635</c:v>
                </c:pt>
                <c:pt idx="26">
                  <c:v>368</c:v>
                </c:pt>
                <c:pt idx="27">
                  <c:v>57</c:v>
                </c:pt>
                <c:pt idx="28">
                  <c:v>64</c:v>
                </c:pt>
                <c:pt idx="29">
                  <c:v>37</c:v>
                </c:pt>
                <c:pt idx="30">
                  <c:v>67</c:v>
                </c:pt>
                <c:pt idx="31">
                  <c:v>29</c:v>
                </c:pt>
                <c:pt idx="32">
                  <c:v>72</c:v>
                </c:pt>
                <c:pt idx="33">
                  <c:v>158</c:v>
                </c:pt>
                <c:pt idx="34">
                  <c:v>132</c:v>
                </c:pt>
                <c:pt idx="35">
                  <c:v>167</c:v>
                </c:pt>
                <c:pt idx="36">
                  <c:v>30</c:v>
                </c:pt>
                <c:pt idx="37">
                  <c:v>36</c:v>
                </c:pt>
                <c:pt idx="38">
                  <c:v>38</c:v>
                </c:pt>
                <c:pt idx="39">
                  <c:v>13</c:v>
                </c:pt>
                <c:pt idx="40">
                  <c:v>34</c:v>
                </c:pt>
                <c:pt idx="41">
                  <c:v>115</c:v>
                </c:pt>
                <c:pt idx="42">
                  <c:v>297</c:v>
                </c:pt>
                <c:pt idx="43">
                  <c:v>332</c:v>
                </c:pt>
                <c:pt idx="44">
                  <c:v>131</c:v>
                </c:pt>
                <c:pt idx="45">
                  <c:v>212</c:v>
                </c:pt>
                <c:pt idx="46">
                  <c:v>222</c:v>
                </c:pt>
                <c:pt idx="47">
                  <c:v>619</c:v>
                </c:pt>
                <c:pt idx="48">
                  <c:v>793</c:v>
                </c:pt>
                <c:pt idx="49">
                  <c:v>567</c:v>
                </c:pt>
                <c:pt idx="50">
                  <c:v>785</c:v>
                </c:pt>
                <c:pt idx="51">
                  <c:v>1247</c:v>
                </c:pt>
                <c:pt idx="52">
                  <c:v>1967</c:v>
                </c:pt>
                <c:pt idx="53">
                  <c:v>2410</c:v>
                </c:pt>
                <c:pt idx="54">
                  <c:v>2628</c:v>
                </c:pt>
                <c:pt idx="55">
                  <c:v>2601</c:v>
                </c:pt>
                <c:pt idx="56">
                  <c:v>1789</c:v>
                </c:pt>
                <c:pt idx="57">
                  <c:v>849</c:v>
                </c:pt>
                <c:pt idx="58">
                  <c:v>528</c:v>
                </c:pt>
                <c:pt idx="59">
                  <c:v>302</c:v>
                </c:pt>
                <c:pt idx="60">
                  <c:v>47</c:v>
                </c:pt>
                <c:pt idx="61">
                  <c:v>54</c:v>
                </c:pt>
                <c:pt idx="62">
                  <c:v>31</c:v>
                </c:pt>
                <c:pt idx="63">
                  <c:v>49</c:v>
                </c:pt>
                <c:pt idx="64">
                  <c:v>26</c:v>
                </c:pt>
                <c:pt idx="65">
                  <c:v>43</c:v>
                </c:pt>
                <c:pt idx="66">
                  <c:v>23</c:v>
                </c:pt>
                <c:pt idx="6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1F-4A53-97A0-8D4B2C273EE1}"/>
            </c:ext>
          </c:extLst>
        </c:ser>
        <c:ser>
          <c:idx val="8"/>
          <c:order val="9"/>
          <c:tx>
            <c:strRef>
              <c:f>StreamGraph!$L$49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DE6C6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StreamGraph!$L$50:$L$117</c:f>
              <c:numCache>
                <c:formatCode>#,##0</c:formatCode>
                <c:ptCount val="68"/>
                <c:pt idx="0">
                  <c:v>62</c:v>
                </c:pt>
                <c:pt idx="1">
                  <c:v>298</c:v>
                </c:pt>
                <c:pt idx="2">
                  <c:v>685</c:v>
                </c:pt>
                <c:pt idx="3">
                  <c:v>1196</c:v>
                </c:pt>
                <c:pt idx="4">
                  <c:v>1360</c:v>
                </c:pt>
                <c:pt idx="5">
                  <c:v>1597</c:v>
                </c:pt>
                <c:pt idx="6">
                  <c:v>1344</c:v>
                </c:pt>
                <c:pt idx="7">
                  <c:v>1358</c:v>
                </c:pt>
                <c:pt idx="8">
                  <c:v>1091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462</c:v>
                </c:pt>
                <c:pt idx="18">
                  <c:v>447</c:v>
                </c:pt>
                <c:pt idx="19">
                  <c:v>490</c:v>
                </c:pt>
                <c:pt idx="20">
                  <c:v>429</c:v>
                </c:pt>
                <c:pt idx="21">
                  <c:v>683</c:v>
                </c:pt>
                <c:pt idx="22">
                  <c:v>1180</c:v>
                </c:pt>
                <c:pt idx="23">
                  <c:v>471</c:v>
                </c:pt>
                <c:pt idx="24">
                  <c:v>483</c:v>
                </c:pt>
                <c:pt idx="25">
                  <c:v>400</c:v>
                </c:pt>
                <c:pt idx="26">
                  <c:v>1283</c:v>
                </c:pt>
                <c:pt idx="27">
                  <c:v>40</c:v>
                </c:pt>
                <c:pt idx="28">
                  <c:v>56</c:v>
                </c:pt>
                <c:pt idx="29">
                  <c:v>71</c:v>
                </c:pt>
                <c:pt idx="30">
                  <c:v>53</c:v>
                </c:pt>
                <c:pt idx="31">
                  <c:v>61</c:v>
                </c:pt>
                <c:pt idx="32">
                  <c:v>149</c:v>
                </c:pt>
                <c:pt idx="33">
                  <c:v>130</c:v>
                </c:pt>
                <c:pt idx="34">
                  <c:v>130</c:v>
                </c:pt>
                <c:pt idx="35">
                  <c:v>466</c:v>
                </c:pt>
                <c:pt idx="36">
                  <c:v>1077</c:v>
                </c:pt>
                <c:pt idx="37">
                  <c:v>1197</c:v>
                </c:pt>
                <c:pt idx="38">
                  <c:v>1262</c:v>
                </c:pt>
                <c:pt idx="39">
                  <c:v>1022</c:v>
                </c:pt>
                <c:pt idx="40">
                  <c:v>978</c:v>
                </c:pt>
                <c:pt idx="41">
                  <c:v>841</c:v>
                </c:pt>
                <c:pt idx="42">
                  <c:v>507</c:v>
                </c:pt>
                <c:pt idx="43">
                  <c:v>404</c:v>
                </c:pt>
                <c:pt idx="44">
                  <c:v>173</c:v>
                </c:pt>
                <c:pt idx="45">
                  <c:v>173</c:v>
                </c:pt>
                <c:pt idx="46">
                  <c:v>233</c:v>
                </c:pt>
                <c:pt idx="47">
                  <c:v>754</c:v>
                </c:pt>
                <c:pt idx="48">
                  <c:v>1213</c:v>
                </c:pt>
                <c:pt idx="49">
                  <c:v>1142</c:v>
                </c:pt>
                <c:pt idx="50">
                  <c:v>416</c:v>
                </c:pt>
                <c:pt idx="51">
                  <c:v>331</c:v>
                </c:pt>
                <c:pt idx="52">
                  <c:v>437</c:v>
                </c:pt>
                <c:pt idx="53">
                  <c:v>378</c:v>
                </c:pt>
                <c:pt idx="54">
                  <c:v>526</c:v>
                </c:pt>
                <c:pt idx="55">
                  <c:v>1051</c:v>
                </c:pt>
                <c:pt idx="56">
                  <c:v>410</c:v>
                </c:pt>
                <c:pt idx="57">
                  <c:v>392</c:v>
                </c:pt>
                <c:pt idx="58">
                  <c:v>348</c:v>
                </c:pt>
                <c:pt idx="59">
                  <c:v>1040</c:v>
                </c:pt>
                <c:pt idx="60">
                  <c:v>30</c:v>
                </c:pt>
                <c:pt idx="61">
                  <c:v>42</c:v>
                </c:pt>
                <c:pt idx="62">
                  <c:v>61</c:v>
                </c:pt>
                <c:pt idx="63">
                  <c:v>45</c:v>
                </c:pt>
                <c:pt idx="64">
                  <c:v>51</c:v>
                </c:pt>
                <c:pt idx="65">
                  <c:v>70</c:v>
                </c:pt>
                <c:pt idx="66">
                  <c:v>51</c:v>
                </c:pt>
                <c:pt idx="6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1F-4A53-97A0-8D4B2C273EE1}"/>
            </c:ext>
          </c:extLst>
        </c:ser>
        <c:ser>
          <c:idx val="9"/>
          <c:order val="10"/>
          <c:tx>
            <c:strRef>
              <c:f>StreamGraph!$M$49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StreamGraph!$M$50:$M$117</c:f>
              <c:numCache>
                <c:formatCode>#,##0</c:formatCode>
                <c:ptCount val="68"/>
                <c:pt idx="0">
                  <c:v>7</c:v>
                </c:pt>
                <c:pt idx="1">
                  <c:v>56</c:v>
                </c:pt>
                <c:pt idx="2">
                  <c:v>87</c:v>
                </c:pt>
                <c:pt idx="3">
                  <c:v>563</c:v>
                </c:pt>
                <c:pt idx="4">
                  <c:v>1156</c:v>
                </c:pt>
                <c:pt idx="5">
                  <c:v>1123</c:v>
                </c:pt>
                <c:pt idx="6">
                  <c:v>1046</c:v>
                </c:pt>
                <c:pt idx="7">
                  <c:v>985</c:v>
                </c:pt>
                <c:pt idx="8">
                  <c:v>950</c:v>
                </c:pt>
                <c:pt idx="9">
                  <c:v>567</c:v>
                </c:pt>
                <c:pt idx="10">
                  <c:v>156</c:v>
                </c:pt>
                <c:pt idx="11">
                  <c:v>111</c:v>
                </c:pt>
                <c:pt idx="12">
                  <c:v>135</c:v>
                </c:pt>
                <c:pt idx="13">
                  <c:v>138</c:v>
                </c:pt>
                <c:pt idx="14">
                  <c:v>103</c:v>
                </c:pt>
                <c:pt idx="15">
                  <c:v>188</c:v>
                </c:pt>
                <c:pt idx="16">
                  <c:v>106</c:v>
                </c:pt>
                <c:pt idx="17">
                  <c:v>157</c:v>
                </c:pt>
                <c:pt idx="18">
                  <c:v>131</c:v>
                </c:pt>
                <c:pt idx="19">
                  <c:v>197</c:v>
                </c:pt>
                <c:pt idx="20">
                  <c:v>674</c:v>
                </c:pt>
                <c:pt idx="21">
                  <c:v>603</c:v>
                </c:pt>
                <c:pt idx="22">
                  <c:v>1010</c:v>
                </c:pt>
                <c:pt idx="23">
                  <c:v>1058</c:v>
                </c:pt>
                <c:pt idx="24">
                  <c:v>1012</c:v>
                </c:pt>
                <c:pt idx="25">
                  <c:v>886</c:v>
                </c:pt>
                <c:pt idx="26">
                  <c:v>287</c:v>
                </c:pt>
                <c:pt idx="27">
                  <c:v>219</c:v>
                </c:pt>
                <c:pt idx="28">
                  <c:v>241</c:v>
                </c:pt>
                <c:pt idx="29">
                  <c:v>240</c:v>
                </c:pt>
                <c:pt idx="30">
                  <c:v>512</c:v>
                </c:pt>
                <c:pt idx="31">
                  <c:v>85</c:v>
                </c:pt>
                <c:pt idx="32">
                  <c:v>123</c:v>
                </c:pt>
                <c:pt idx="33">
                  <c:v>81</c:v>
                </c:pt>
                <c:pt idx="34">
                  <c:v>115</c:v>
                </c:pt>
                <c:pt idx="35">
                  <c:v>68</c:v>
                </c:pt>
                <c:pt idx="36">
                  <c:v>445</c:v>
                </c:pt>
                <c:pt idx="37">
                  <c:v>960</c:v>
                </c:pt>
                <c:pt idx="38">
                  <c:v>820</c:v>
                </c:pt>
                <c:pt idx="39">
                  <c:v>827</c:v>
                </c:pt>
                <c:pt idx="40">
                  <c:v>838</c:v>
                </c:pt>
                <c:pt idx="41">
                  <c:v>713</c:v>
                </c:pt>
                <c:pt idx="42">
                  <c:v>465</c:v>
                </c:pt>
                <c:pt idx="43">
                  <c:v>130</c:v>
                </c:pt>
                <c:pt idx="44">
                  <c:v>83</c:v>
                </c:pt>
                <c:pt idx="45">
                  <c:v>122</c:v>
                </c:pt>
                <c:pt idx="46">
                  <c:v>115</c:v>
                </c:pt>
                <c:pt idx="47">
                  <c:v>89</c:v>
                </c:pt>
                <c:pt idx="48">
                  <c:v>170</c:v>
                </c:pt>
                <c:pt idx="49">
                  <c:v>94</c:v>
                </c:pt>
                <c:pt idx="50">
                  <c:v>142</c:v>
                </c:pt>
                <c:pt idx="51">
                  <c:v>118</c:v>
                </c:pt>
                <c:pt idx="52">
                  <c:v>140</c:v>
                </c:pt>
                <c:pt idx="53">
                  <c:v>486</c:v>
                </c:pt>
                <c:pt idx="54">
                  <c:v>453</c:v>
                </c:pt>
                <c:pt idx="55">
                  <c:v>839</c:v>
                </c:pt>
                <c:pt idx="56">
                  <c:v>773</c:v>
                </c:pt>
                <c:pt idx="57">
                  <c:v>840</c:v>
                </c:pt>
                <c:pt idx="58">
                  <c:v>727</c:v>
                </c:pt>
                <c:pt idx="59">
                  <c:v>233</c:v>
                </c:pt>
                <c:pt idx="60">
                  <c:v>167</c:v>
                </c:pt>
                <c:pt idx="61">
                  <c:v>201</c:v>
                </c:pt>
                <c:pt idx="62">
                  <c:v>171</c:v>
                </c:pt>
                <c:pt idx="63">
                  <c:v>431</c:v>
                </c:pt>
                <c:pt idx="64">
                  <c:v>75</c:v>
                </c:pt>
                <c:pt idx="65">
                  <c:v>5</c:v>
                </c:pt>
                <c:pt idx="66">
                  <c:v>22</c:v>
                </c:pt>
                <c:pt idx="6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1F-4A53-97A0-8D4B2C27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6559"/>
        <c:axId val="194765727"/>
      </c:areaChart>
      <c:catAx>
        <c:axId val="194766559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low"/>
        <c:crossAx val="194765727"/>
        <c:crosses val="autoZero"/>
        <c:auto val="1"/>
        <c:lblAlgn val="ctr"/>
        <c:lblOffset val="100"/>
        <c:noMultiLvlLbl val="0"/>
      </c:catAx>
      <c:valAx>
        <c:axId val="1947657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47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3040135961736E-2"/>
          <c:y val="0"/>
          <c:w val="0.92893919728076524"/>
          <c:h val="0.7728081427554454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HorizonGraph!$D$122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HorizonGraph!$E$122:$AK$122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2-427F-85FD-D05B157B7BC5}"/>
            </c:ext>
          </c:extLst>
        </c:ser>
        <c:ser>
          <c:idx val="1"/>
          <c:order val="1"/>
          <c:tx>
            <c:strRef>
              <c:f>HorizonGraph!$D$123</c:f>
              <c:strCache>
                <c:ptCount val="1"/>
              </c:strCache>
            </c:strRef>
          </c:tx>
          <c:spPr>
            <a:solidFill>
              <a:srgbClr val="C2D0D8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HorizonGraph!$E$123:$AK$123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406</c:v>
                </c:pt>
                <c:pt idx="3">
                  <c:v>373</c:v>
                </c:pt>
                <c:pt idx="4">
                  <c:v>296</c:v>
                </c:pt>
                <c:pt idx="5">
                  <c:v>235</c:v>
                </c:pt>
                <c:pt idx="6">
                  <c:v>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260</c:v>
                </c:pt>
                <c:pt idx="21">
                  <c:v>308</c:v>
                </c:pt>
                <c:pt idx="22">
                  <c:v>262</c:v>
                </c:pt>
                <c:pt idx="23">
                  <c:v>136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2-427F-85FD-D05B157B7BC5}"/>
            </c:ext>
          </c:extLst>
        </c:ser>
        <c:ser>
          <c:idx val="2"/>
          <c:order val="2"/>
          <c:tx>
            <c:strRef>
              <c:f>HorizonGraph!$D$124</c:f>
              <c:strCache>
                <c:ptCount val="1"/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HorizonGraph!$E$124:$AK$124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2-427F-85FD-D05B157B7BC5}"/>
            </c:ext>
          </c:extLst>
        </c:ser>
        <c:ser>
          <c:idx val="3"/>
          <c:order val="3"/>
          <c:tx>
            <c:strRef>
              <c:f>HorizonGraph!$D$125</c:f>
              <c:strCache>
                <c:ptCount val="1"/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HorizonGraph!$E$125:$AK$125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2-427F-85FD-D05B157B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F7EE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1.0000000000000003E-4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HorizonGraph!$D$135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HorizonGraph!$E$135:$AK$135</c:f>
              <c:numCache>
                <c:formatCode>#,##0</c:formatCode>
                <c:ptCount val="33"/>
                <c:pt idx="0">
                  <c:v>0</c:v>
                </c:pt>
                <c:pt idx="1">
                  <c:v>532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137</c:v>
                </c:pt>
                <c:pt idx="7">
                  <c:v>276</c:v>
                </c:pt>
                <c:pt idx="8">
                  <c:v>287</c:v>
                </c:pt>
                <c:pt idx="9">
                  <c:v>276</c:v>
                </c:pt>
                <c:pt idx="10">
                  <c:v>472</c:v>
                </c:pt>
                <c:pt idx="11">
                  <c:v>532</c:v>
                </c:pt>
                <c:pt idx="12">
                  <c:v>273</c:v>
                </c:pt>
                <c:pt idx="13">
                  <c:v>393</c:v>
                </c:pt>
                <c:pt idx="14">
                  <c:v>276</c:v>
                </c:pt>
                <c:pt idx="15">
                  <c:v>718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303</c:v>
                </c:pt>
                <c:pt idx="26">
                  <c:v>238</c:v>
                </c:pt>
                <c:pt idx="27">
                  <c:v>59</c:v>
                </c:pt>
                <c:pt idx="28">
                  <c:v>90</c:v>
                </c:pt>
                <c:pt idx="29">
                  <c:v>80</c:v>
                </c:pt>
                <c:pt idx="30">
                  <c:v>11</c:v>
                </c:pt>
                <c:pt idx="31">
                  <c:v>96</c:v>
                </c:pt>
                <c:pt idx="3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3-4A21-84C8-B5EC0D8A9978}"/>
            </c:ext>
          </c:extLst>
        </c:ser>
        <c:ser>
          <c:idx val="1"/>
          <c:order val="1"/>
          <c:tx>
            <c:strRef>
              <c:f>HorizonGraph!$D$136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HorizonGraph!$E$136:$AK$136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715</c:v>
                </c:pt>
                <c:pt idx="21">
                  <c:v>750</c:v>
                </c:pt>
                <c:pt idx="22">
                  <c:v>750</c:v>
                </c:pt>
                <c:pt idx="23">
                  <c:v>712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3-4A21-84C8-B5EC0D8A9978}"/>
            </c:ext>
          </c:extLst>
        </c:ser>
        <c:ser>
          <c:idx val="2"/>
          <c:order val="2"/>
          <c:tx>
            <c:strRef>
              <c:f>HorizonGraph!$D$137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HorizonGraph!$E$137:$AK$137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750</c:v>
                </c:pt>
                <c:pt idx="3">
                  <c:v>750</c:v>
                </c:pt>
                <c:pt idx="4">
                  <c:v>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249</c:v>
                </c:pt>
                <c:pt idx="18">
                  <c:v>750</c:v>
                </c:pt>
                <c:pt idx="19">
                  <c:v>700</c:v>
                </c:pt>
                <c:pt idx="20">
                  <c:v>0</c:v>
                </c:pt>
                <c:pt idx="21">
                  <c:v>143</c:v>
                </c:pt>
                <c:pt idx="22">
                  <c:v>535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3-4A21-84C8-B5EC0D8A9978}"/>
            </c:ext>
          </c:extLst>
        </c:ser>
        <c:ser>
          <c:idx val="3"/>
          <c:order val="3"/>
          <c:tx>
            <c:strRef>
              <c:f>HorizonGraph!$D$138</c:f>
              <c:strCache>
                <c:ptCount val="1"/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5B7F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A-405A-BF8E-8EBDBFF36523}"/>
              </c:ext>
            </c:extLst>
          </c:dPt>
          <c:dPt>
            <c:idx val="18"/>
            <c:invertIfNegative val="0"/>
            <c:bubble3D val="0"/>
            <c:spPr>
              <a:solidFill>
                <a:srgbClr val="5B7F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AA-405A-BF8E-8EBDBFF36523}"/>
              </c:ext>
            </c:extLst>
          </c:dPt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HorizonGraph!$E$138:$AK$138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343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3-4A21-84C8-B5EC0D8A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HorizonGraph!$D$135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HorizonGraph!$E$135:$AK$135</c:f>
              <c:numCache>
                <c:formatCode>#,##0</c:formatCode>
                <c:ptCount val="33"/>
                <c:pt idx="0">
                  <c:v>0</c:v>
                </c:pt>
                <c:pt idx="1">
                  <c:v>532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137</c:v>
                </c:pt>
                <c:pt idx="7">
                  <c:v>276</c:v>
                </c:pt>
                <c:pt idx="8">
                  <c:v>287</c:v>
                </c:pt>
                <c:pt idx="9">
                  <c:v>276</c:v>
                </c:pt>
                <c:pt idx="10">
                  <c:v>472</c:v>
                </c:pt>
                <c:pt idx="11">
                  <c:v>532</c:v>
                </c:pt>
                <c:pt idx="12">
                  <c:v>273</c:v>
                </c:pt>
                <c:pt idx="13">
                  <c:v>393</c:v>
                </c:pt>
                <c:pt idx="14">
                  <c:v>276</c:v>
                </c:pt>
                <c:pt idx="15">
                  <c:v>718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303</c:v>
                </c:pt>
                <c:pt idx="26">
                  <c:v>238</c:v>
                </c:pt>
                <c:pt idx="27">
                  <c:v>59</c:v>
                </c:pt>
                <c:pt idx="28">
                  <c:v>90</c:v>
                </c:pt>
                <c:pt idx="29">
                  <c:v>80</c:v>
                </c:pt>
                <c:pt idx="30">
                  <c:v>11</c:v>
                </c:pt>
                <c:pt idx="31">
                  <c:v>96</c:v>
                </c:pt>
                <c:pt idx="3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0-4617-B66C-8532A456A8B3}"/>
            </c:ext>
          </c:extLst>
        </c:ser>
        <c:ser>
          <c:idx val="1"/>
          <c:order val="1"/>
          <c:tx>
            <c:strRef>
              <c:f>HorizonGraph!$D$136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HorizonGraph!$E$136:$AK$136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715</c:v>
                </c:pt>
                <c:pt idx="21">
                  <c:v>750</c:v>
                </c:pt>
                <c:pt idx="22">
                  <c:v>750</c:v>
                </c:pt>
                <c:pt idx="23">
                  <c:v>712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0-4617-B66C-8532A456A8B3}"/>
            </c:ext>
          </c:extLst>
        </c:ser>
        <c:ser>
          <c:idx val="2"/>
          <c:order val="2"/>
          <c:tx>
            <c:strRef>
              <c:f>HorizonGraph!$D$137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HorizonGraph!$E$137:$AK$137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750</c:v>
                </c:pt>
                <c:pt idx="3">
                  <c:v>750</c:v>
                </c:pt>
                <c:pt idx="4">
                  <c:v>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249</c:v>
                </c:pt>
                <c:pt idx="18">
                  <c:v>750</c:v>
                </c:pt>
                <c:pt idx="19">
                  <c:v>700</c:v>
                </c:pt>
                <c:pt idx="20">
                  <c:v>0</c:v>
                </c:pt>
                <c:pt idx="21">
                  <c:v>143</c:v>
                </c:pt>
                <c:pt idx="22">
                  <c:v>535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0-4617-B66C-8532A456A8B3}"/>
            </c:ext>
          </c:extLst>
        </c:ser>
        <c:ser>
          <c:idx val="3"/>
          <c:order val="3"/>
          <c:tx>
            <c:strRef>
              <c:f>HorizonGraph!$D$138</c:f>
              <c:strCache>
                <c:ptCount val="1"/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HorizonGraph!$E$138:$AK$138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343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0-4617-B66C-8532A456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HorizonGraph!$D$139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HorizonGraph!$E$139:$AK$139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118</c:v>
                </c:pt>
                <c:pt idx="3">
                  <c:v>53</c:v>
                </c:pt>
                <c:pt idx="4">
                  <c:v>20</c:v>
                </c:pt>
                <c:pt idx="5">
                  <c:v>9</c:v>
                </c:pt>
                <c:pt idx="6">
                  <c:v>163</c:v>
                </c:pt>
                <c:pt idx="7">
                  <c:v>418</c:v>
                </c:pt>
                <c:pt idx="8">
                  <c:v>419</c:v>
                </c:pt>
                <c:pt idx="9">
                  <c:v>145</c:v>
                </c:pt>
                <c:pt idx="10">
                  <c:v>249</c:v>
                </c:pt>
                <c:pt idx="11">
                  <c:v>261</c:v>
                </c:pt>
                <c:pt idx="12">
                  <c:v>750</c:v>
                </c:pt>
                <c:pt idx="13">
                  <c:v>750</c:v>
                </c:pt>
                <c:pt idx="14">
                  <c:v>717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743</c:v>
                </c:pt>
                <c:pt idx="27">
                  <c:v>96</c:v>
                </c:pt>
                <c:pt idx="28">
                  <c:v>19</c:v>
                </c:pt>
                <c:pt idx="29">
                  <c:v>19</c:v>
                </c:pt>
                <c:pt idx="30">
                  <c:v>66</c:v>
                </c:pt>
                <c:pt idx="31">
                  <c:v>49</c:v>
                </c:pt>
                <c:pt idx="3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F-4C19-B1EA-54B3438A59C8}"/>
            </c:ext>
          </c:extLst>
        </c:ser>
        <c:ser>
          <c:idx val="1"/>
          <c:order val="1"/>
          <c:tx>
            <c:strRef>
              <c:f>HorizonGraph!$D$140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HorizonGraph!$E$140:$AK$140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</c:v>
                </c:pt>
                <c:pt idx="13">
                  <c:v>131</c:v>
                </c:pt>
                <c:pt idx="14">
                  <c:v>0</c:v>
                </c:pt>
                <c:pt idx="15">
                  <c:v>12</c:v>
                </c:pt>
                <c:pt idx="16">
                  <c:v>462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325</c:v>
                </c:pt>
                <c:pt idx="24">
                  <c:v>418</c:v>
                </c:pt>
                <c:pt idx="25">
                  <c:v>105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F-4C19-B1EA-54B3438A59C8}"/>
            </c:ext>
          </c:extLst>
        </c:ser>
        <c:ser>
          <c:idx val="2"/>
          <c:order val="2"/>
          <c:tx>
            <c:strRef>
              <c:f>HorizonGraph!$D$141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HorizonGraph!$E$141:$AK$141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532</c:v>
                </c:pt>
                <c:pt idx="19">
                  <c:v>660</c:v>
                </c:pt>
                <c:pt idx="20">
                  <c:v>662</c:v>
                </c:pt>
                <c:pt idx="21">
                  <c:v>385</c:v>
                </c:pt>
                <c:pt idx="22">
                  <c:v>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F-4C19-B1EA-54B3438A59C8}"/>
            </c:ext>
          </c:extLst>
        </c:ser>
        <c:ser>
          <c:idx val="3"/>
          <c:order val="3"/>
          <c:tx>
            <c:strRef>
              <c:f>HorizonGraph!$D$142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HorizonGraph!$E$142:$AK$142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F-4C19-B1EA-54B3438A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HorizonGraph!$D$143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HorizonGraph!$E$143:$AK$143</c:f>
              <c:numCache>
                <c:formatCode>#,##0</c:formatCode>
                <c:ptCount val="33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625</c:v>
                </c:pt>
                <c:pt idx="8">
                  <c:v>531</c:v>
                </c:pt>
                <c:pt idx="9">
                  <c:v>198</c:v>
                </c:pt>
                <c:pt idx="10">
                  <c:v>203</c:v>
                </c:pt>
                <c:pt idx="11">
                  <c:v>332</c:v>
                </c:pt>
                <c:pt idx="12">
                  <c:v>750</c:v>
                </c:pt>
                <c:pt idx="13">
                  <c:v>750</c:v>
                </c:pt>
                <c:pt idx="14">
                  <c:v>617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624</c:v>
                </c:pt>
                <c:pt idx="19">
                  <c:v>273</c:v>
                </c:pt>
                <c:pt idx="20">
                  <c:v>98</c:v>
                </c:pt>
                <c:pt idx="21">
                  <c:v>30</c:v>
                </c:pt>
                <c:pt idx="22">
                  <c:v>50</c:v>
                </c:pt>
                <c:pt idx="23">
                  <c:v>99</c:v>
                </c:pt>
                <c:pt idx="24">
                  <c:v>97</c:v>
                </c:pt>
                <c:pt idx="25">
                  <c:v>33</c:v>
                </c:pt>
                <c:pt idx="26">
                  <c:v>40</c:v>
                </c:pt>
                <c:pt idx="27">
                  <c:v>69</c:v>
                </c:pt>
                <c:pt idx="28">
                  <c:v>41</c:v>
                </c:pt>
                <c:pt idx="29">
                  <c:v>64</c:v>
                </c:pt>
                <c:pt idx="30">
                  <c:v>82</c:v>
                </c:pt>
                <c:pt idx="31">
                  <c:v>74</c:v>
                </c:pt>
                <c:pt idx="3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887-B235-0C0E9D19AF68}"/>
            </c:ext>
          </c:extLst>
        </c:ser>
        <c:ser>
          <c:idx val="1"/>
          <c:order val="1"/>
          <c:tx>
            <c:strRef>
              <c:f>HorizonGraph!$D$144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HorizonGraph!$E$144:$AK$144</c:f>
              <c:numCache>
                <c:formatCode>#,##0</c:formatCode>
                <c:ptCount val="33"/>
                <c:pt idx="0">
                  <c:v>229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229</c:v>
                </c:pt>
                <c:pt idx="13">
                  <c:v>104</c:v>
                </c:pt>
                <c:pt idx="14">
                  <c:v>0</c:v>
                </c:pt>
                <c:pt idx="15">
                  <c:v>43</c:v>
                </c:pt>
                <c:pt idx="16">
                  <c:v>498</c:v>
                </c:pt>
                <c:pt idx="17">
                  <c:v>426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887-B235-0C0E9D19AF68}"/>
            </c:ext>
          </c:extLst>
        </c:ser>
        <c:ser>
          <c:idx val="2"/>
          <c:order val="2"/>
          <c:tx>
            <c:strRef>
              <c:f>HorizonGraph!$D$145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HorizonGraph!$E$145:$AK$145</c:f>
              <c:numCache>
                <c:formatCode>#,##0</c:formatCode>
                <c:ptCount val="33"/>
                <c:pt idx="0">
                  <c:v>0</c:v>
                </c:pt>
                <c:pt idx="1">
                  <c:v>208</c:v>
                </c:pt>
                <c:pt idx="2">
                  <c:v>443</c:v>
                </c:pt>
                <c:pt idx="3">
                  <c:v>750</c:v>
                </c:pt>
                <c:pt idx="4">
                  <c:v>420</c:v>
                </c:pt>
                <c:pt idx="5">
                  <c:v>440</c:v>
                </c:pt>
                <c:pt idx="6">
                  <c:v>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7-4887-B235-0C0E9D19AF68}"/>
            </c:ext>
          </c:extLst>
        </c:ser>
        <c:ser>
          <c:idx val="3"/>
          <c:order val="3"/>
          <c:tx>
            <c:strRef>
              <c:f>HorizonGraph!$D$146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5B7F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7-4887-B235-0C0E9D19AF68}"/>
              </c:ext>
            </c:extLst>
          </c:dPt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HorizonGraph!$E$146:$AK$146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7-4887-B235-0C0E9D19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HorizonGraph!$D$147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HorizonGraph!$E$147:$AK$147</c:f>
              <c:numCache>
                <c:formatCode>#,##0</c:formatCode>
                <c:ptCount val="33"/>
                <c:pt idx="0">
                  <c:v>124</c:v>
                </c:pt>
                <c:pt idx="1">
                  <c:v>750</c:v>
                </c:pt>
                <c:pt idx="2">
                  <c:v>750</c:v>
                </c:pt>
                <c:pt idx="3">
                  <c:v>723</c:v>
                </c:pt>
                <c:pt idx="4">
                  <c:v>376</c:v>
                </c:pt>
                <c:pt idx="5">
                  <c:v>271</c:v>
                </c:pt>
                <c:pt idx="6">
                  <c:v>259</c:v>
                </c:pt>
                <c:pt idx="7">
                  <c:v>272</c:v>
                </c:pt>
                <c:pt idx="8">
                  <c:v>268</c:v>
                </c:pt>
                <c:pt idx="9">
                  <c:v>263</c:v>
                </c:pt>
                <c:pt idx="10">
                  <c:v>253</c:v>
                </c:pt>
                <c:pt idx="11">
                  <c:v>337</c:v>
                </c:pt>
                <c:pt idx="12">
                  <c:v>376</c:v>
                </c:pt>
                <c:pt idx="13">
                  <c:v>487</c:v>
                </c:pt>
                <c:pt idx="14">
                  <c:v>276</c:v>
                </c:pt>
                <c:pt idx="15">
                  <c:v>572</c:v>
                </c:pt>
                <c:pt idx="16">
                  <c:v>632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643</c:v>
                </c:pt>
                <c:pt idx="27">
                  <c:v>75</c:v>
                </c:pt>
                <c:pt idx="28">
                  <c:v>62</c:v>
                </c:pt>
                <c:pt idx="29">
                  <c:v>5</c:v>
                </c:pt>
                <c:pt idx="30">
                  <c:v>52</c:v>
                </c:pt>
                <c:pt idx="31">
                  <c:v>41</c:v>
                </c:pt>
                <c:pt idx="3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D-4A1E-9EC8-7B99167D1398}"/>
            </c:ext>
          </c:extLst>
        </c:ser>
        <c:ser>
          <c:idx val="1"/>
          <c:order val="1"/>
          <c:tx>
            <c:strRef>
              <c:f>HorizonGraph!$D$148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HorizonGraph!$E$148:$AK$148</c:f>
              <c:numCache>
                <c:formatCode>#,##0</c:formatCode>
                <c:ptCount val="33"/>
                <c:pt idx="0">
                  <c:v>0</c:v>
                </c:pt>
                <c:pt idx="1">
                  <c:v>140</c:v>
                </c:pt>
                <c:pt idx="2">
                  <c:v>180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523</c:v>
                </c:pt>
                <c:pt idx="18">
                  <c:v>643</c:v>
                </c:pt>
                <c:pt idx="19">
                  <c:v>526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315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D-4A1E-9EC8-7B99167D1398}"/>
            </c:ext>
          </c:extLst>
        </c:ser>
        <c:ser>
          <c:idx val="2"/>
          <c:order val="2"/>
          <c:tx>
            <c:strRef>
              <c:f>HorizonGraph!$D$149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HorizonGraph!$E$149:$AK$149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D-4A1E-9EC8-7B99167D1398}"/>
            </c:ext>
          </c:extLst>
        </c:ser>
        <c:ser>
          <c:idx val="3"/>
          <c:order val="3"/>
          <c:tx>
            <c:strRef>
              <c:f>HorizonGraph!$D$150</c:f>
              <c:strCache>
                <c:ptCount val="1"/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HorizonGraph!$E$150:$AK$150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299</c:v>
                </c:pt>
                <c:pt idx="22">
                  <c:v>683</c:v>
                </c:pt>
                <c:pt idx="23">
                  <c:v>552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D-4A1E-9EC8-7B99167D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HorizonGraph!$D$151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HorizonGraph!$E$151:$AK$151</c:f>
              <c:numCache>
                <c:formatCode>#,##0</c:formatCode>
                <c:ptCount val="33"/>
                <c:pt idx="0">
                  <c:v>86</c:v>
                </c:pt>
                <c:pt idx="1">
                  <c:v>273</c:v>
                </c:pt>
                <c:pt idx="2">
                  <c:v>218</c:v>
                </c:pt>
                <c:pt idx="3">
                  <c:v>153</c:v>
                </c:pt>
                <c:pt idx="4">
                  <c:v>120</c:v>
                </c:pt>
                <c:pt idx="5">
                  <c:v>109</c:v>
                </c:pt>
                <c:pt idx="6">
                  <c:v>263</c:v>
                </c:pt>
                <c:pt idx="7">
                  <c:v>518</c:v>
                </c:pt>
                <c:pt idx="8">
                  <c:v>519</c:v>
                </c:pt>
                <c:pt idx="9">
                  <c:v>245</c:v>
                </c:pt>
                <c:pt idx="10">
                  <c:v>349</c:v>
                </c:pt>
                <c:pt idx="11">
                  <c:v>361</c:v>
                </c:pt>
                <c:pt idx="12">
                  <c:v>750</c:v>
                </c:pt>
                <c:pt idx="13">
                  <c:v>750</c:v>
                </c:pt>
                <c:pt idx="14">
                  <c:v>717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525</c:v>
                </c:pt>
                <c:pt idx="23">
                  <c:v>90</c:v>
                </c:pt>
                <c:pt idx="24">
                  <c:v>41</c:v>
                </c:pt>
                <c:pt idx="25">
                  <c:v>74</c:v>
                </c:pt>
                <c:pt idx="26">
                  <c:v>15</c:v>
                </c:pt>
                <c:pt idx="27">
                  <c:v>81</c:v>
                </c:pt>
                <c:pt idx="28">
                  <c:v>24</c:v>
                </c:pt>
                <c:pt idx="29">
                  <c:v>37</c:v>
                </c:pt>
                <c:pt idx="30">
                  <c:v>30</c:v>
                </c:pt>
                <c:pt idx="31">
                  <c:v>59</c:v>
                </c:pt>
                <c:pt idx="3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01A-9EA2-FA18E18E3514}"/>
            </c:ext>
          </c:extLst>
        </c:ser>
        <c:ser>
          <c:idx val="1"/>
          <c:order val="1"/>
          <c:tx>
            <c:strRef>
              <c:f>HorizonGraph!$D$152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HorizonGraph!$E$152:$AK$152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</c:v>
                </c:pt>
                <c:pt idx="13">
                  <c:v>131</c:v>
                </c:pt>
                <c:pt idx="14">
                  <c:v>0</c:v>
                </c:pt>
                <c:pt idx="15">
                  <c:v>339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5-401A-9EA2-FA18E18E3514}"/>
            </c:ext>
          </c:extLst>
        </c:ser>
        <c:ser>
          <c:idx val="2"/>
          <c:order val="2"/>
          <c:tx>
            <c:strRef>
              <c:f>HorizonGraph!$D$153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HorizonGraph!$E$153:$AK$153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231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193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5-401A-9EA2-FA18E18E3514}"/>
            </c:ext>
          </c:extLst>
        </c:ser>
        <c:ser>
          <c:idx val="3"/>
          <c:order val="3"/>
          <c:tx>
            <c:strRef>
              <c:f>HorizonGraph!$D$154</c:f>
              <c:strCache>
                <c:ptCount val="1"/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HorizonGraph!$E$154:$AK$154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119</c:v>
                </c:pt>
                <c:pt idx="18">
                  <c:v>553</c:v>
                </c:pt>
                <c:pt idx="19">
                  <c:v>536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5-401A-9EA2-FA18E18E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HorizonGraph!$D$155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HorizonGraph!$E$155:$AK$155</c:f>
              <c:numCache>
                <c:formatCode>#,##0</c:formatCode>
                <c:ptCount val="33"/>
                <c:pt idx="0">
                  <c:v>100</c:v>
                </c:pt>
                <c:pt idx="1">
                  <c:v>78</c:v>
                </c:pt>
                <c:pt idx="2">
                  <c:v>51</c:v>
                </c:pt>
                <c:pt idx="3">
                  <c:v>48</c:v>
                </c:pt>
                <c:pt idx="4">
                  <c:v>2</c:v>
                </c:pt>
                <c:pt idx="5">
                  <c:v>84</c:v>
                </c:pt>
                <c:pt idx="6">
                  <c:v>292</c:v>
                </c:pt>
                <c:pt idx="7">
                  <c:v>625</c:v>
                </c:pt>
                <c:pt idx="8">
                  <c:v>531</c:v>
                </c:pt>
                <c:pt idx="9">
                  <c:v>198</c:v>
                </c:pt>
                <c:pt idx="10">
                  <c:v>203</c:v>
                </c:pt>
                <c:pt idx="11">
                  <c:v>332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683</c:v>
                </c:pt>
                <c:pt idx="20">
                  <c:v>180</c:v>
                </c:pt>
                <c:pt idx="21">
                  <c:v>17</c:v>
                </c:pt>
                <c:pt idx="22">
                  <c:v>55</c:v>
                </c:pt>
                <c:pt idx="23">
                  <c:v>79</c:v>
                </c:pt>
                <c:pt idx="24">
                  <c:v>246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2-4B93-95DD-0D46E969770E}"/>
            </c:ext>
          </c:extLst>
        </c:ser>
        <c:ser>
          <c:idx val="1"/>
          <c:order val="1"/>
          <c:tx>
            <c:strRef>
              <c:f>HorizonGraph!$D$156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HorizonGraph!$E$156:$AK$156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229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749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2-4B93-95DD-0D46E969770E}"/>
            </c:ext>
          </c:extLst>
        </c:ser>
        <c:ser>
          <c:idx val="2"/>
          <c:order val="2"/>
          <c:tx>
            <c:strRef>
              <c:f>HorizonGraph!$D$157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HorizonGraph!$E$157:$AK$157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208</c:v>
                </c:pt>
                <c:pt idx="14">
                  <c:v>43</c:v>
                </c:pt>
                <c:pt idx="15">
                  <c:v>482</c:v>
                </c:pt>
                <c:pt idx="16">
                  <c:v>620</c:v>
                </c:pt>
                <c:pt idx="17">
                  <c:v>540</c:v>
                </c:pt>
                <c:pt idx="18">
                  <c:v>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622</c:v>
                </c:pt>
                <c:pt idx="27">
                  <c:v>711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463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2-4B93-95DD-0D46E969770E}"/>
            </c:ext>
          </c:extLst>
        </c:ser>
        <c:ser>
          <c:idx val="3"/>
          <c:order val="3"/>
          <c:tx>
            <c:strRef>
              <c:f>HorizonGraph!$D$158</c:f>
              <c:strCache>
                <c:ptCount val="1"/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HorizonGraph!$E$158:$AK$158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150</c:v>
                </c:pt>
                <c:pt idx="29">
                  <c:v>311</c:v>
                </c:pt>
                <c:pt idx="30">
                  <c:v>197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2-4B93-95DD-0D46E969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HorizonGraph!$D$159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HorizonGraph!$E$159:$AK$159</c:f>
              <c:numCache>
                <c:formatCode>#,##0</c:formatCode>
                <c:ptCount val="33"/>
                <c:pt idx="0">
                  <c:v>319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637</c:v>
                </c:pt>
                <c:pt idx="7">
                  <c:v>750</c:v>
                </c:pt>
                <c:pt idx="8">
                  <c:v>750</c:v>
                </c:pt>
                <c:pt idx="9">
                  <c:v>676</c:v>
                </c:pt>
                <c:pt idx="10">
                  <c:v>472</c:v>
                </c:pt>
                <c:pt idx="11">
                  <c:v>532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462</c:v>
                </c:pt>
                <c:pt idx="24">
                  <c:v>490</c:v>
                </c:pt>
                <c:pt idx="25">
                  <c:v>294</c:v>
                </c:pt>
                <c:pt idx="26">
                  <c:v>353</c:v>
                </c:pt>
                <c:pt idx="27">
                  <c:v>434</c:v>
                </c:pt>
                <c:pt idx="28">
                  <c:v>51</c:v>
                </c:pt>
                <c:pt idx="29">
                  <c:v>20</c:v>
                </c:pt>
                <c:pt idx="30">
                  <c:v>77</c:v>
                </c:pt>
                <c:pt idx="31">
                  <c:v>21</c:v>
                </c:pt>
                <c:pt idx="3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D-44BA-A3B7-9C332D947D99}"/>
            </c:ext>
          </c:extLst>
        </c:ser>
        <c:ser>
          <c:idx val="1"/>
          <c:order val="1"/>
          <c:tx>
            <c:strRef>
              <c:f>HorizonGraph!$D$160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HorizonGraph!$E$160:$AK$160</c:f>
              <c:numCache>
                <c:formatCode>#,##0</c:formatCode>
                <c:ptCount val="33"/>
                <c:pt idx="0">
                  <c:v>0</c:v>
                </c:pt>
                <c:pt idx="1">
                  <c:v>614</c:v>
                </c:pt>
                <c:pt idx="2">
                  <c:v>750</c:v>
                </c:pt>
                <c:pt idx="3">
                  <c:v>382</c:v>
                </c:pt>
                <c:pt idx="4">
                  <c:v>210</c:v>
                </c:pt>
                <c:pt idx="5">
                  <c:v>5</c:v>
                </c:pt>
                <c:pt idx="6">
                  <c:v>0</c:v>
                </c:pt>
                <c:pt idx="7">
                  <c:v>26</c:v>
                </c:pt>
                <c:pt idx="8">
                  <c:v>137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523</c:v>
                </c:pt>
                <c:pt idx="13">
                  <c:v>643</c:v>
                </c:pt>
                <c:pt idx="14">
                  <c:v>526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715</c:v>
                </c:pt>
                <c:pt idx="21">
                  <c:v>750</c:v>
                </c:pt>
                <c:pt idx="22">
                  <c:v>285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D-44BA-A3B7-9C332D947D99}"/>
            </c:ext>
          </c:extLst>
        </c:ser>
        <c:ser>
          <c:idx val="2"/>
          <c:order val="2"/>
          <c:tx>
            <c:strRef>
              <c:f>HorizonGraph!$D$161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HorizonGraph!$E$161:$AK$161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</c:v>
                </c:pt>
                <c:pt idx="16">
                  <c:v>49</c:v>
                </c:pt>
                <c:pt idx="17">
                  <c:v>533</c:v>
                </c:pt>
                <c:pt idx="18">
                  <c:v>682</c:v>
                </c:pt>
                <c:pt idx="19">
                  <c:v>700</c:v>
                </c:pt>
                <c:pt idx="20">
                  <c:v>0</c:v>
                </c:pt>
                <c:pt idx="21">
                  <c:v>143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D-44BA-A3B7-9C332D947D99}"/>
            </c:ext>
          </c:extLst>
        </c:ser>
        <c:ser>
          <c:idx val="3"/>
          <c:order val="3"/>
          <c:tx>
            <c:strRef>
              <c:f>HorizonGraph!$D$162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HorizonGraph!$E$162:$AK$162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D-44BA-A3B7-9C332D94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HorizonGraph!$D$163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HorizonGraph!$E$163:$AK$163</c:f>
              <c:numCache>
                <c:formatCode>#,##0</c:formatCode>
                <c:ptCount val="33"/>
                <c:pt idx="0">
                  <c:v>75</c:v>
                </c:pt>
                <c:pt idx="1">
                  <c:v>37</c:v>
                </c:pt>
                <c:pt idx="2">
                  <c:v>42</c:v>
                </c:pt>
                <c:pt idx="3">
                  <c:v>43</c:v>
                </c:pt>
                <c:pt idx="4">
                  <c:v>14</c:v>
                </c:pt>
                <c:pt idx="5">
                  <c:v>42</c:v>
                </c:pt>
                <c:pt idx="6">
                  <c:v>163</c:v>
                </c:pt>
                <c:pt idx="7">
                  <c:v>418</c:v>
                </c:pt>
                <c:pt idx="8">
                  <c:v>419</c:v>
                </c:pt>
                <c:pt idx="9">
                  <c:v>145</c:v>
                </c:pt>
                <c:pt idx="10">
                  <c:v>249</c:v>
                </c:pt>
                <c:pt idx="11">
                  <c:v>261</c:v>
                </c:pt>
                <c:pt idx="12">
                  <c:v>750</c:v>
                </c:pt>
                <c:pt idx="13">
                  <c:v>750</c:v>
                </c:pt>
                <c:pt idx="14">
                  <c:v>717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635</c:v>
                </c:pt>
                <c:pt idx="24">
                  <c:v>368</c:v>
                </c:pt>
                <c:pt idx="25">
                  <c:v>57</c:v>
                </c:pt>
                <c:pt idx="26">
                  <c:v>64</c:v>
                </c:pt>
                <c:pt idx="27">
                  <c:v>37</c:v>
                </c:pt>
                <c:pt idx="28">
                  <c:v>67</c:v>
                </c:pt>
                <c:pt idx="29">
                  <c:v>29</c:v>
                </c:pt>
                <c:pt idx="30">
                  <c:v>50</c:v>
                </c:pt>
                <c:pt idx="31">
                  <c:v>26</c:v>
                </c:pt>
                <c:pt idx="3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CDC-8492-76DA629E40FC}"/>
            </c:ext>
          </c:extLst>
        </c:ser>
        <c:ser>
          <c:idx val="1"/>
          <c:order val="1"/>
          <c:tx>
            <c:strRef>
              <c:f>HorizonGraph!$D$164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HorizonGraph!$E$164:$AK$164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</c:v>
                </c:pt>
                <c:pt idx="13">
                  <c:v>131</c:v>
                </c:pt>
                <c:pt idx="14">
                  <c:v>0</c:v>
                </c:pt>
                <c:pt idx="15">
                  <c:v>339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428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B-4CDC-8492-76DA629E40FC}"/>
            </c:ext>
          </c:extLst>
        </c:ser>
        <c:ser>
          <c:idx val="2"/>
          <c:order val="2"/>
          <c:tx>
            <c:strRef>
              <c:f>HorizonGraph!$D$165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HorizonGraph!$E$165:$AK$165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231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B-4CDC-8492-76DA629E40FC}"/>
            </c:ext>
          </c:extLst>
        </c:ser>
        <c:ser>
          <c:idx val="3"/>
          <c:order val="3"/>
          <c:tx>
            <c:strRef>
              <c:f>HorizonGraph!$D$166</c:f>
              <c:strCache>
                <c:ptCount val="1"/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HorizonGraph!$E$166:$AK$166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119</c:v>
                </c:pt>
                <c:pt idx="18">
                  <c:v>653</c:v>
                </c:pt>
                <c:pt idx="19">
                  <c:v>736</c:v>
                </c:pt>
                <c:pt idx="20">
                  <c:v>639</c:v>
                </c:pt>
                <c:pt idx="21">
                  <c:v>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B-4CDC-8492-76DA629E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JoyPlot!$C$76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JoyPlot!$D$76:$AJ$76</c:f>
              <c:numCache>
                <c:formatCode>#,##0</c:formatCode>
                <c:ptCount val="33"/>
                <c:pt idx="0">
                  <c:v>9000</c:v>
                </c:pt>
                <c:pt idx="1">
                  <c:v>9532</c:v>
                </c:pt>
                <c:pt idx="2">
                  <c:v>11273</c:v>
                </c:pt>
                <c:pt idx="3">
                  <c:v>11593</c:v>
                </c:pt>
                <c:pt idx="4">
                  <c:v>10887</c:v>
                </c:pt>
                <c:pt idx="5">
                  <c:v>9755</c:v>
                </c:pt>
                <c:pt idx="6">
                  <c:v>9137</c:v>
                </c:pt>
                <c:pt idx="7">
                  <c:v>9276</c:v>
                </c:pt>
                <c:pt idx="8">
                  <c:v>9287</c:v>
                </c:pt>
                <c:pt idx="9">
                  <c:v>9276</c:v>
                </c:pt>
                <c:pt idx="10">
                  <c:v>9472</c:v>
                </c:pt>
                <c:pt idx="11">
                  <c:v>9532</c:v>
                </c:pt>
                <c:pt idx="12">
                  <c:v>9273</c:v>
                </c:pt>
                <c:pt idx="13">
                  <c:v>9393</c:v>
                </c:pt>
                <c:pt idx="14">
                  <c:v>9276</c:v>
                </c:pt>
                <c:pt idx="15">
                  <c:v>9718</c:v>
                </c:pt>
                <c:pt idx="16">
                  <c:v>10549</c:v>
                </c:pt>
                <c:pt idx="17">
                  <c:v>10749</c:v>
                </c:pt>
                <c:pt idx="18">
                  <c:v>11376</c:v>
                </c:pt>
                <c:pt idx="19">
                  <c:v>11200</c:v>
                </c:pt>
                <c:pt idx="20">
                  <c:v>10465</c:v>
                </c:pt>
                <c:pt idx="21">
                  <c:v>10643</c:v>
                </c:pt>
                <c:pt idx="22">
                  <c:v>11035</c:v>
                </c:pt>
                <c:pt idx="23">
                  <c:v>10462</c:v>
                </c:pt>
                <c:pt idx="24">
                  <c:v>9769</c:v>
                </c:pt>
                <c:pt idx="25">
                  <c:v>9303</c:v>
                </c:pt>
                <c:pt idx="26">
                  <c:v>9238</c:v>
                </c:pt>
                <c:pt idx="27">
                  <c:v>9059</c:v>
                </c:pt>
                <c:pt idx="28">
                  <c:v>9090</c:v>
                </c:pt>
                <c:pt idx="29">
                  <c:v>9080</c:v>
                </c:pt>
                <c:pt idx="30">
                  <c:v>9011</c:v>
                </c:pt>
                <c:pt idx="31">
                  <c:v>9096</c:v>
                </c:pt>
                <c:pt idx="32">
                  <c:v>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4-4EE6-8C05-31573767DC48}"/>
            </c:ext>
          </c:extLst>
        </c:ser>
        <c:ser>
          <c:idx val="1"/>
          <c:order val="1"/>
          <c:tx>
            <c:strRef>
              <c:f>JoyPlot!$C$77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JoyPlot!$D$77:$AJ$77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8118</c:v>
                </c:pt>
                <c:pt idx="3">
                  <c:v>8053</c:v>
                </c:pt>
                <c:pt idx="4">
                  <c:v>8020</c:v>
                </c:pt>
                <c:pt idx="5">
                  <c:v>8009</c:v>
                </c:pt>
                <c:pt idx="6">
                  <c:v>8163</c:v>
                </c:pt>
                <c:pt idx="7">
                  <c:v>8418</c:v>
                </c:pt>
                <c:pt idx="8">
                  <c:v>8419</c:v>
                </c:pt>
                <c:pt idx="9">
                  <c:v>8145</c:v>
                </c:pt>
                <c:pt idx="10">
                  <c:v>8249</c:v>
                </c:pt>
                <c:pt idx="11">
                  <c:v>8261</c:v>
                </c:pt>
                <c:pt idx="12">
                  <c:v>8793</c:v>
                </c:pt>
                <c:pt idx="13">
                  <c:v>8881</c:v>
                </c:pt>
                <c:pt idx="14">
                  <c:v>8717</c:v>
                </c:pt>
                <c:pt idx="15">
                  <c:v>8762</c:v>
                </c:pt>
                <c:pt idx="16">
                  <c:v>9212</c:v>
                </c:pt>
                <c:pt idx="17">
                  <c:v>9658</c:v>
                </c:pt>
                <c:pt idx="18">
                  <c:v>10032</c:v>
                </c:pt>
                <c:pt idx="19">
                  <c:v>10160</c:v>
                </c:pt>
                <c:pt idx="20">
                  <c:v>10162</c:v>
                </c:pt>
                <c:pt idx="21">
                  <c:v>9885</c:v>
                </c:pt>
                <c:pt idx="22">
                  <c:v>9525</c:v>
                </c:pt>
                <c:pt idx="23">
                  <c:v>9075</c:v>
                </c:pt>
                <c:pt idx="24">
                  <c:v>9168</c:v>
                </c:pt>
                <c:pt idx="25">
                  <c:v>8855</c:v>
                </c:pt>
                <c:pt idx="26">
                  <c:v>8743</c:v>
                </c:pt>
                <c:pt idx="27">
                  <c:v>8096</c:v>
                </c:pt>
                <c:pt idx="28">
                  <c:v>8019</c:v>
                </c:pt>
                <c:pt idx="29">
                  <c:v>8019</c:v>
                </c:pt>
                <c:pt idx="30">
                  <c:v>8066</c:v>
                </c:pt>
                <c:pt idx="31">
                  <c:v>8049</c:v>
                </c:pt>
                <c:pt idx="32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4-4EE6-8C05-31573767DC48}"/>
            </c:ext>
          </c:extLst>
        </c:ser>
        <c:ser>
          <c:idx val="2"/>
          <c:order val="2"/>
          <c:tx>
            <c:strRef>
              <c:f>JoyPlot!$C$78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JoyPlot!$D$78:$AJ$78</c:f>
              <c:numCache>
                <c:formatCode>#,##0</c:formatCode>
                <c:ptCount val="33"/>
                <c:pt idx="0">
                  <c:v>7979</c:v>
                </c:pt>
                <c:pt idx="1">
                  <c:v>8708</c:v>
                </c:pt>
                <c:pt idx="2">
                  <c:v>8943</c:v>
                </c:pt>
                <c:pt idx="3">
                  <c:v>9282</c:v>
                </c:pt>
                <c:pt idx="4">
                  <c:v>8920</c:v>
                </c:pt>
                <c:pt idx="5">
                  <c:v>8940</c:v>
                </c:pt>
                <c:pt idx="6">
                  <c:v>8559</c:v>
                </c:pt>
                <c:pt idx="7">
                  <c:v>7625</c:v>
                </c:pt>
                <c:pt idx="8">
                  <c:v>7531</c:v>
                </c:pt>
                <c:pt idx="9">
                  <c:v>7198</c:v>
                </c:pt>
                <c:pt idx="10">
                  <c:v>7203</c:v>
                </c:pt>
                <c:pt idx="11">
                  <c:v>7332</c:v>
                </c:pt>
                <c:pt idx="12">
                  <c:v>7979</c:v>
                </c:pt>
                <c:pt idx="13">
                  <c:v>7854</c:v>
                </c:pt>
                <c:pt idx="14">
                  <c:v>7617</c:v>
                </c:pt>
                <c:pt idx="15">
                  <c:v>7793</c:v>
                </c:pt>
                <c:pt idx="16">
                  <c:v>8248</c:v>
                </c:pt>
                <c:pt idx="17">
                  <c:v>8176</c:v>
                </c:pt>
                <c:pt idx="18">
                  <c:v>7624</c:v>
                </c:pt>
                <c:pt idx="19">
                  <c:v>7273</c:v>
                </c:pt>
                <c:pt idx="20">
                  <c:v>7098</c:v>
                </c:pt>
                <c:pt idx="21">
                  <c:v>7030</c:v>
                </c:pt>
                <c:pt idx="22">
                  <c:v>7050</c:v>
                </c:pt>
                <c:pt idx="23">
                  <c:v>7099</c:v>
                </c:pt>
                <c:pt idx="24">
                  <c:v>7097</c:v>
                </c:pt>
                <c:pt idx="25">
                  <c:v>7033</c:v>
                </c:pt>
                <c:pt idx="26">
                  <c:v>7040</c:v>
                </c:pt>
                <c:pt idx="27">
                  <c:v>7069</c:v>
                </c:pt>
                <c:pt idx="28">
                  <c:v>7041</c:v>
                </c:pt>
                <c:pt idx="29">
                  <c:v>7064</c:v>
                </c:pt>
                <c:pt idx="30">
                  <c:v>7082</c:v>
                </c:pt>
                <c:pt idx="31">
                  <c:v>7074</c:v>
                </c:pt>
                <c:pt idx="32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4-4EE6-8C05-31573767DC48}"/>
            </c:ext>
          </c:extLst>
        </c:ser>
        <c:ser>
          <c:idx val="3"/>
          <c:order val="3"/>
          <c:tx>
            <c:strRef>
              <c:f>JoyPlot!$C$79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JoyPlot!$D$79:$AJ$79</c:f>
              <c:numCache>
                <c:formatCode>#,##0</c:formatCode>
                <c:ptCount val="33"/>
                <c:pt idx="0">
                  <c:v>6124</c:v>
                </c:pt>
                <c:pt idx="1">
                  <c:v>6890</c:v>
                </c:pt>
                <c:pt idx="2">
                  <c:v>6930</c:v>
                </c:pt>
                <c:pt idx="3">
                  <c:v>6723</c:v>
                </c:pt>
                <c:pt idx="4">
                  <c:v>6376</c:v>
                </c:pt>
                <c:pt idx="5">
                  <c:v>6271</c:v>
                </c:pt>
                <c:pt idx="6">
                  <c:v>6259</c:v>
                </c:pt>
                <c:pt idx="7">
                  <c:v>6272</c:v>
                </c:pt>
                <c:pt idx="8">
                  <c:v>6268</c:v>
                </c:pt>
                <c:pt idx="9">
                  <c:v>6263</c:v>
                </c:pt>
                <c:pt idx="10">
                  <c:v>6253</c:v>
                </c:pt>
                <c:pt idx="11">
                  <c:v>6337</c:v>
                </c:pt>
                <c:pt idx="12">
                  <c:v>6376</c:v>
                </c:pt>
                <c:pt idx="13">
                  <c:v>6487</c:v>
                </c:pt>
                <c:pt idx="14">
                  <c:v>6276</c:v>
                </c:pt>
                <c:pt idx="15">
                  <c:v>6572</c:v>
                </c:pt>
                <c:pt idx="16">
                  <c:v>6632</c:v>
                </c:pt>
                <c:pt idx="17">
                  <c:v>7273</c:v>
                </c:pt>
                <c:pt idx="18">
                  <c:v>7393</c:v>
                </c:pt>
                <c:pt idx="19">
                  <c:v>7276</c:v>
                </c:pt>
                <c:pt idx="20">
                  <c:v>7518</c:v>
                </c:pt>
                <c:pt idx="21">
                  <c:v>8549</c:v>
                </c:pt>
                <c:pt idx="22">
                  <c:v>8933</c:v>
                </c:pt>
                <c:pt idx="23">
                  <c:v>8802</c:v>
                </c:pt>
                <c:pt idx="24">
                  <c:v>7600</c:v>
                </c:pt>
                <c:pt idx="25">
                  <c:v>7065</c:v>
                </c:pt>
                <c:pt idx="26">
                  <c:v>6643</c:v>
                </c:pt>
                <c:pt idx="27">
                  <c:v>6075</c:v>
                </c:pt>
                <c:pt idx="28">
                  <c:v>6062</c:v>
                </c:pt>
                <c:pt idx="29">
                  <c:v>6005</c:v>
                </c:pt>
                <c:pt idx="30">
                  <c:v>6052</c:v>
                </c:pt>
                <c:pt idx="31">
                  <c:v>6041</c:v>
                </c:pt>
                <c:pt idx="32">
                  <c:v>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4-4EE6-8C05-31573767DC48}"/>
            </c:ext>
          </c:extLst>
        </c:ser>
        <c:ser>
          <c:idx val="4"/>
          <c:order val="4"/>
          <c:tx>
            <c:strRef>
              <c:f>JoyPlot!$C$80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JoyPlot!$D$80:$AJ$80</c:f>
              <c:numCache>
                <c:formatCode>#,##0</c:formatCode>
                <c:ptCount val="33"/>
                <c:pt idx="0">
                  <c:v>5086</c:v>
                </c:pt>
                <c:pt idx="1">
                  <c:v>5273</c:v>
                </c:pt>
                <c:pt idx="2">
                  <c:v>5218</c:v>
                </c:pt>
                <c:pt idx="3">
                  <c:v>5153</c:v>
                </c:pt>
                <c:pt idx="4">
                  <c:v>5120</c:v>
                </c:pt>
                <c:pt idx="5">
                  <c:v>5109</c:v>
                </c:pt>
                <c:pt idx="6">
                  <c:v>5263</c:v>
                </c:pt>
                <c:pt idx="7">
                  <c:v>5518</c:v>
                </c:pt>
                <c:pt idx="8">
                  <c:v>5519</c:v>
                </c:pt>
                <c:pt idx="9">
                  <c:v>5245</c:v>
                </c:pt>
                <c:pt idx="10">
                  <c:v>5349</c:v>
                </c:pt>
                <c:pt idx="11">
                  <c:v>5361</c:v>
                </c:pt>
                <c:pt idx="12">
                  <c:v>5793</c:v>
                </c:pt>
                <c:pt idx="13">
                  <c:v>5881</c:v>
                </c:pt>
                <c:pt idx="14">
                  <c:v>5717</c:v>
                </c:pt>
                <c:pt idx="15">
                  <c:v>6089</c:v>
                </c:pt>
                <c:pt idx="16">
                  <c:v>6731</c:v>
                </c:pt>
                <c:pt idx="17">
                  <c:v>7369</c:v>
                </c:pt>
                <c:pt idx="18">
                  <c:v>7803</c:v>
                </c:pt>
                <c:pt idx="19">
                  <c:v>7786</c:v>
                </c:pt>
                <c:pt idx="20">
                  <c:v>7289</c:v>
                </c:pt>
                <c:pt idx="21">
                  <c:v>6693</c:v>
                </c:pt>
                <c:pt idx="22">
                  <c:v>5525</c:v>
                </c:pt>
                <c:pt idx="23">
                  <c:v>5090</c:v>
                </c:pt>
                <c:pt idx="24">
                  <c:v>5041</c:v>
                </c:pt>
                <c:pt idx="25">
                  <c:v>5074</c:v>
                </c:pt>
                <c:pt idx="26">
                  <c:v>5015</c:v>
                </c:pt>
                <c:pt idx="27">
                  <c:v>5081</c:v>
                </c:pt>
                <c:pt idx="28">
                  <c:v>5024</c:v>
                </c:pt>
                <c:pt idx="29">
                  <c:v>5037</c:v>
                </c:pt>
                <c:pt idx="30">
                  <c:v>5030</c:v>
                </c:pt>
                <c:pt idx="31">
                  <c:v>5059</c:v>
                </c:pt>
                <c:pt idx="32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4-4EE6-8C05-31573767DC48}"/>
            </c:ext>
          </c:extLst>
        </c:ser>
        <c:ser>
          <c:idx val="5"/>
          <c:order val="5"/>
          <c:tx>
            <c:strRef>
              <c:f>JoyPlot!$C$81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JoyPlot!$D$81:$AJ$81</c:f>
              <c:numCache>
                <c:formatCode>#,##0</c:formatCode>
                <c:ptCount val="33"/>
                <c:pt idx="0">
                  <c:v>4100</c:v>
                </c:pt>
                <c:pt idx="1">
                  <c:v>4078</c:v>
                </c:pt>
                <c:pt idx="2">
                  <c:v>4051</c:v>
                </c:pt>
                <c:pt idx="3">
                  <c:v>4048</c:v>
                </c:pt>
                <c:pt idx="4">
                  <c:v>4002</c:v>
                </c:pt>
                <c:pt idx="5">
                  <c:v>4084</c:v>
                </c:pt>
                <c:pt idx="6">
                  <c:v>4292</c:v>
                </c:pt>
                <c:pt idx="7">
                  <c:v>4625</c:v>
                </c:pt>
                <c:pt idx="8">
                  <c:v>4531</c:v>
                </c:pt>
                <c:pt idx="9">
                  <c:v>4198</c:v>
                </c:pt>
                <c:pt idx="10">
                  <c:v>4203</c:v>
                </c:pt>
                <c:pt idx="11">
                  <c:v>4332</c:v>
                </c:pt>
                <c:pt idx="12">
                  <c:v>4979</c:v>
                </c:pt>
                <c:pt idx="13">
                  <c:v>5708</c:v>
                </c:pt>
                <c:pt idx="14">
                  <c:v>5543</c:v>
                </c:pt>
                <c:pt idx="15">
                  <c:v>5982</c:v>
                </c:pt>
                <c:pt idx="16">
                  <c:v>6120</c:v>
                </c:pt>
                <c:pt idx="17">
                  <c:v>6040</c:v>
                </c:pt>
                <c:pt idx="18">
                  <c:v>5559</c:v>
                </c:pt>
                <c:pt idx="19">
                  <c:v>4683</c:v>
                </c:pt>
                <c:pt idx="20">
                  <c:v>4180</c:v>
                </c:pt>
                <c:pt idx="21">
                  <c:v>4017</c:v>
                </c:pt>
                <c:pt idx="22">
                  <c:v>4055</c:v>
                </c:pt>
                <c:pt idx="23">
                  <c:v>4079</c:v>
                </c:pt>
                <c:pt idx="24">
                  <c:v>4246</c:v>
                </c:pt>
                <c:pt idx="25">
                  <c:v>5499</c:v>
                </c:pt>
                <c:pt idx="26">
                  <c:v>6122</c:v>
                </c:pt>
                <c:pt idx="27">
                  <c:v>6211</c:v>
                </c:pt>
                <c:pt idx="28">
                  <c:v>6400</c:v>
                </c:pt>
                <c:pt idx="29">
                  <c:v>6561</c:v>
                </c:pt>
                <c:pt idx="30">
                  <c:v>6447</c:v>
                </c:pt>
                <c:pt idx="31">
                  <c:v>5963</c:v>
                </c:pt>
                <c:pt idx="32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4-4EE6-8C05-31573767DC48}"/>
            </c:ext>
          </c:extLst>
        </c:ser>
        <c:ser>
          <c:idx val="6"/>
          <c:order val="6"/>
          <c:tx>
            <c:strRef>
              <c:f>JoyPlot!$C$82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JoyPlot!$D$82:$AJ$82</c:f>
              <c:numCache>
                <c:formatCode>#,##0</c:formatCode>
                <c:ptCount val="33"/>
                <c:pt idx="0">
                  <c:v>3319</c:v>
                </c:pt>
                <c:pt idx="1">
                  <c:v>4364</c:v>
                </c:pt>
                <c:pt idx="2">
                  <c:v>4556</c:v>
                </c:pt>
                <c:pt idx="3">
                  <c:v>4132</c:v>
                </c:pt>
                <c:pt idx="4">
                  <c:v>3960</c:v>
                </c:pt>
                <c:pt idx="5">
                  <c:v>3755</c:v>
                </c:pt>
                <c:pt idx="6">
                  <c:v>3637</c:v>
                </c:pt>
                <c:pt idx="7">
                  <c:v>3776</c:v>
                </c:pt>
                <c:pt idx="8">
                  <c:v>3887</c:v>
                </c:pt>
                <c:pt idx="9">
                  <c:v>3676</c:v>
                </c:pt>
                <c:pt idx="10">
                  <c:v>3472</c:v>
                </c:pt>
                <c:pt idx="11">
                  <c:v>3532</c:v>
                </c:pt>
                <c:pt idx="12">
                  <c:v>4273</c:v>
                </c:pt>
                <c:pt idx="13">
                  <c:v>4393</c:v>
                </c:pt>
                <c:pt idx="14">
                  <c:v>4276</c:v>
                </c:pt>
                <c:pt idx="15">
                  <c:v>4518</c:v>
                </c:pt>
                <c:pt idx="16">
                  <c:v>4549</c:v>
                </c:pt>
                <c:pt idx="17">
                  <c:v>5033</c:v>
                </c:pt>
                <c:pt idx="18">
                  <c:v>5182</c:v>
                </c:pt>
                <c:pt idx="19">
                  <c:v>5200</c:v>
                </c:pt>
                <c:pt idx="20">
                  <c:v>4465</c:v>
                </c:pt>
                <c:pt idx="21">
                  <c:v>4643</c:v>
                </c:pt>
                <c:pt idx="22">
                  <c:v>4035</c:v>
                </c:pt>
                <c:pt idx="23">
                  <c:v>3462</c:v>
                </c:pt>
                <c:pt idx="24">
                  <c:v>3490</c:v>
                </c:pt>
                <c:pt idx="25">
                  <c:v>3294</c:v>
                </c:pt>
                <c:pt idx="26">
                  <c:v>3353</c:v>
                </c:pt>
                <c:pt idx="27">
                  <c:v>3434</c:v>
                </c:pt>
                <c:pt idx="28">
                  <c:v>3051</c:v>
                </c:pt>
                <c:pt idx="29">
                  <c:v>3020</c:v>
                </c:pt>
                <c:pt idx="30">
                  <c:v>3077</c:v>
                </c:pt>
                <c:pt idx="31">
                  <c:v>3021</c:v>
                </c:pt>
                <c:pt idx="32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4-4EE6-8C05-31573767DC48}"/>
            </c:ext>
          </c:extLst>
        </c:ser>
        <c:ser>
          <c:idx val="7"/>
          <c:order val="7"/>
          <c:tx>
            <c:strRef>
              <c:f>JoyPlot!$C$83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JoyPlot!$D$83:$AJ$83</c:f>
              <c:numCache>
                <c:formatCode>#,##0</c:formatCode>
                <c:ptCount val="33"/>
                <c:pt idx="0">
                  <c:v>2075</c:v>
                </c:pt>
                <c:pt idx="1">
                  <c:v>2037</c:v>
                </c:pt>
                <c:pt idx="2">
                  <c:v>2042</c:v>
                </c:pt>
                <c:pt idx="3">
                  <c:v>2043</c:v>
                </c:pt>
                <c:pt idx="4">
                  <c:v>2014</c:v>
                </c:pt>
                <c:pt idx="5">
                  <c:v>2042</c:v>
                </c:pt>
                <c:pt idx="6">
                  <c:v>2163</c:v>
                </c:pt>
                <c:pt idx="7">
                  <c:v>2418</c:v>
                </c:pt>
                <c:pt idx="8">
                  <c:v>2419</c:v>
                </c:pt>
                <c:pt idx="9">
                  <c:v>2145</c:v>
                </c:pt>
                <c:pt idx="10">
                  <c:v>2249</c:v>
                </c:pt>
                <c:pt idx="11">
                  <c:v>2261</c:v>
                </c:pt>
                <c:pt idx="12">
                  <c:v>2793</c:v>
                </c:pt>
                <c:pt idx="13">
                  <c:v>2881</c:v>
                </c:pt>
                <c:pt idx="14">
                  <c:v>2717</c:v>
                </c:pt>
                <c:pt idx="15">
                  <c:v>3089</c:v>
                </c:pt>
                <c:pt idx="16">
                  <c:v>3731</c:v>
                </c:pt>
                <c:pt idx="17">
                  <c:v>4369</c:v>
                </c:pt>
                <c:pt idx="18">
                  <c:v>4903</c:v>
                </c:pt>
                <c:pt idx="19">
                  <c:v>4986</c:v>
                </c:pt>
                <c:pt idx="20">
                  <c:v>4889</c:v>
                </c:pt>
                <c:pt idx="21">
                  <c:v>4293</c:v>
                </c:pt>
                <c:pt idx="22">
                  <c:v>3178</c:v>
                </c:pt>
                <c:pt idx="23">
                  <c:v>2635</c:v>
                </c:pt>
                <c:pt idx="24">
                  <c:v>2368</c:v>
                </c:pt>
                <c:pt idx="25">
                  <c:v>2057</c:v>
                </c:pt>
                <c:pt idx="26">
                  <c:v>2064</c:v>
                </c:pt>
                <c:pt idx="27">
                  <c:v>2037</c:v>
                </c:pt>
                <c:pt idx="28">
                  <c:v>2067</c:v>
                </c:pt>
                <c:pt idx="29">
                  <c:v>2029</c:v>
                </c:pt>
                <c:pt idx="30">
                  <c:v>2050</c:v>
                </c:pt>
                <c:pt idx="31">
                  <c:v>2026</c:v>
                </c:pt>
                <c:pt idx="32">
                  <c:v>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E4-4EE6-8C05-31573767DC48}"/>
            </c:ext>
          </c:extLst>
        </c:ser>
        <c:ser>
          <c:idx val="8"/>
          <c:order val="8"/>
          <c:tx>
            <c:strRef>
              <c:f>JoyPlot!$C$84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JoyPlot!$D$84:$AJ$84</c:f>
              <c:numCache>
                <c:formatCode>#,##0</c:formatCode>
                <c:ptCount val="33"/>
                <c:pt idx="0">
                  <c:v>1685</c:v>
                </c:pt>
                <c:pt idx="1">
                  <c:v>2196</c:v>
                </c:pt>
                <c:pt idx="2">
                  <c:v>2360</c:v>
                </c:pt>
                <c:pt idx="3">
                  <c:v>2597</c:v>
                </c:pt>
                <c:pt idx="4">
                  <c:v>2344</c:v>
                </c:pt>
                <c:pt idx="5">
                  <c:v>2358</c:v>
                </c:pt>
                <c:pt idx="6">
                  <c:v>2091</c:v>
                </c:pt>
                <c:pt idx="7">
                  <c:v>1625</c:v>
                </c:pt>
                <c:pt idx="8">
                  <c:v>1531</c:v>
                </c:pt>
                <c:pt idx="9">
                  <c:v>1198</c:v>
                </c:pt>
                <c:pt idx="10">
                  <c:v>1203</c:v>
                </c:pt>
                <c:pt idx="11">
                  <c:v>1332</c:v>
                </c:pt>
                <c:pt idx="12">
                  <c:v>1979</c:v>
                </c:pt>
                <c:pt idx="13">
                  <c:v>2708</c:v>
                </c:pt>
                <c:pt idx="14">
                  <c:v>2543</c:v>
                </c:pt>
                <c:pt idx="15">
                  <c:v>1462</c:v>
                </c:pt>
                <c:pt idx="16">
                  <c:v>1447</c:v>
                </c:pt>
                <c:pt idx="17">
                  <c:v>1490</c:v>
                </c:pt>
                <c:pt idx="18">
                  <c:v>1429</c:v>
                </c:pt>
                <c:pt idx="19">
                  <c:v>1683</c:v>
                </c:pt>
                <c:pt idx="20">
                  <c:v>2180</c:v>
                </c:pt>
                <c:pt idx="21">
                  <c:v>1471</c:v>
                </c:pt>
                <c:pt idx="22">
                  <c:v>1483</c:v>
                </c:pt>
                <c:pt idx="23">
                  <c:v>1400</c:v>
                </c:pt>
                <c:pt idx="24">
                  <c:v>2283</c:v>
                </c:pt>
                <c:pt idx="25">
                  <c:v>1040</c:v>
                </c:pt>
                <c:pt idx="26">
                  <c:v>1056</c:v>
                </c:pt>
                <c:pt idx="27">
                  <c:v>1071</c:v>
                </c:pt>
                <c:pt idx="28">
                  <c:v>1053</c:v>
                </c:pt>
                <c:pt idx="29">
                  <c:v>1061</c:v>
                </c:pt>
                <c:pt idx="30">
                  <c:v>1099</c:v>
                </c:pt>
                <c:pt idx="31">
                  <c:v>1060</c:v>
                </c:pt>
                <c:pt idx="3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E4-4EE6-8C05-31573767DC48}"/>
            </c:ext>
          </c:extLst>
        </c:ser>
        <c:ser>
          <c:idx val="9"/>
          <c:order val="9"/>
          <c:tx>
            <c:strRef>
              <c:f>JoyPlot!$C$85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JoyPlot!$D$85:$AJ$85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E4-4EE6-8C05-31573767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areaChart>
      <c:catAx>
        <c:axId val="95940356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4399"/>
        <c:crosses val="autoZero"/>
        <c:auto val="1"/>
        <c:lblAlgn val="ctr"/>
        <c:lblOffset val="100"/>
        <c:noMultiLvlLbl val="0"/>
      </c:catAx>
      <c:valAx>
        <c:axId val="9594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HorizonGraph!$D$167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HorizonGraph!$E$167:$AK$167</c:f>
              <c:numCache>
                <c:formatCode>#,##0</c:formatCode>
                <c:ptCount val="33"/>
                <c:pt idx="0">
                  <c:v>685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625</c:v>
                </c:pt>
                <c:pt idx="8">
                  <c:v>531</c:v>
                </c:pt>
                <c:pt idx="9">
                  <c:v>198</c:v>
                </c:pt>
                <c:pt idx="10">
                  <c:v>203</c:v>
                </c:pt>
                <c:pt idx="11">
                  <c:v>332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462</c:v>
                </c:pt>
                <c:pt idx="16">
                  <c:v>447</c:v>
                </c:pt>
                <c:pt idx="17">
                  <c:v>490</c:v>
                </c:pt>
                <c:pt idx="18">
                  <c:v>429</c:v>
                </c:pt>
                <c:pt idx="19">
                  <c:v>683</c:v>
                </c:pt>
                <c:pt idx="20">
                  <c:v>750</c:v>
                </c:pt>
                <c:pt idx="21">
                  <c:v>471</c:v>
                </c:pt>
                <c:pt idx="22">
                  <c:v>483</c:v>
                </c:pt>
                <c:pt idx="23">
                  <c:v>400</c:v>
                </c:pt>
                <c:pt idx="24">
                  <c:v>750</c:v>
                </c:pt>
                <c:pt idx="25">
                  <c:v>40</c:v>
                </c:pt>
                <c:pt idx="26">
                  <c:v>56</c:v>
                </c:pt>
                <c:pt idx="27">
                  <c:v>71</c:v>
                </c:pt>
                <c:pt idx="28">
                  <c:v>53</c:v>
                </c:pt>
                <c:pt idx="29">
                  <c:v>61</c:v>
                </c:pt>
                <c:pt idx="30">
                  <c:v>99</c:v>
                </c:pt>
                <c:pt idx="31">
                  <c:v>60</c:v>
                </c:pt>
                <c:pt idx="3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B-44D5-86FB-76176A4BA970}"/>
            </c:ext>
          </c:extLst>
        </c:ser>
        <c:ser>
          <c:idx val="1"/>
          <c:order val="1"/>
          <c:tx>
            <c:strRef>
              <c:f>HorizonGraph!$D$168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HorizonGraph!$E$168:$AK$168</c:f>
              <c:numCache>
                <c:formatCode>#,##0</c:formatCode>
                <c:ptCount val="33"/>
                <c:pt idx="0">
                  <c:v>0</c:v>
                </c:pt>
                <c:pt idx="1">
                  <c:v>446</c:v>
                </c:pt>
                <c:pt idx="2">
                  <c:v>610</c:v>
                </c:pt>
                <c:pt idx="3">
                  <c:v>750</c:v>
                </c:pt>
                <c:pt idx="4">
                  <c:v>594</c:v>
                </c:pt>
                <c:pt idx="5">
                  <c:v>608</c:v>
                </c:pt>
                <c:pt idx="6">
                  <c:v>341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229</c:v>
                </c:pt>
                <c:pt idx="13">
                  <c:v>750</c:v>
                </c:pt>
                <c:pt idx="14">
                  <c:v>750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B-44D5-86FB-76176A4BA970}"/>
            </c:ext>
          </c:extLst>
        </c:ser>
        <c:ser>
          <c:idx val="2"/>
          <c:order val="2"/>
          <c:tx>
            <c:strRef>
              <c:f>HorizonGraph!$D$169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HorizonGraph!$E$169:$AK$169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208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B-44D5-86FB-76176A4BA970}"/>
            </c:ext>
          </c:extLst>
        </c:ser>
        <c:ser>
          <c:idx val="3"/>
          <c:order val="3"/>
          <c:tx>
            <c:strRef>
              <c:f>HorizonGraph!$D$170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HorizonGraph!$E$170:$AK$170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B-44D5-86FB-76176A4B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29268292682926E-2"/>
          <c:y val="2.8037362545174374E-2"/>
          <c:w val="0.9463414634146341"/>
          <c:h val="0.9319166738415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HorizonGraph!$D$171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HorizonGraph!$E$171:$AK$171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E-4D9B-A648-C69608BC4FC9}"/>
            </c:ext>
          </c:extLst>
        </c:ser>
        <c:ser>
          <c:idx val="1"/>
          <c:order val="1"/>
          <c:tx>
            <c:strRef>
              <c:f>HorizonGraph!$D$172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HorizonGraph!$E$172:$AK$172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406</c:v>
                </c:pt>
                <c:pt idx="3">
                  <c:v>373</c:v>
                </c:pt>
                <c:pt idx="4">
                  <c:v>296</c:v>
                </c:pt>
                <c:pt idx="5">
                  <c:v>235</c:v>
                </c:pt>
                <c:pt idx="6">
                  <c:v>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260</c:v>
                </c:pt>
                <c:pt idx="21">
                  <c:v>308</c:v>
                </c:pt>
                <c:pt idx="22">
                  <c:v>262</c:v>
                </c:pt>
                <c:pt idx="23">
                  <c:v>136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E-4D9B-A648-C69608BC4FC9}"/>
            </c:ext>
          </c:extLst>
        </c:ser>
        <c:ser>
          <c:idx val="2"/>
          <c:order val="2"/>
          <c:tx>
            <c:strRef>
              <c:f>HorizonGraph!$D$173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HorizonGraph!$E$173:$AK$173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E-4D9B-A648-C69608BC4FC9}"/>
            </c:ext>
          </c:extLst>
        </c:ser>
        <c:ser>
          <c:idx val="3"/>
          <c:order val="3"/>
          <c:tx>
            <c:strRef>
              <c:f>HorizonGraph!$D$174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HorizonGraph!$E$174:$AK$174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E-4D9B-A648-C69608BC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F7EE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solidFill>
            <a:srgbClr val="F7EEFF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65412241604319E-2"/>
          <c:y val="0"/>
          <c:w val="0.88178748567929699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HorizonGraph!$D$86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HorizonGraph!$E$86:$AK$86</c:f>
              <c:numCache>
                <c:formatCode>#,##0</c:formatCode>
                <c:ptCount val="33"/>
                <c:pt idx="0">
                  <c:v>0</c:v>
                </c:pt>
                <c:pt idx="1">
                  <c:v>532</c:v>
                </c:pt>
                <c:pt idx="2">
                  <c:v>2273</c:v>
                </c:pt>
                <c:pt idx="3">
                  <c:v>2593</c:v>
                </c:pt>
                <c:pt idx="4">
                  <c:v>1887</c:v>
                </c:pt>
                <c:pt idx="5">
                  <c:v>755</c:v>
                </c:pt>
                <c:pt idx="6">
                  <c:v>137</c:v>
                </c:pt>
                <c:pt idx="7">
                  <c:v>276</c:v>
                </c:pt>
                <c:pt idx="8">
                  <c:v>287</c:v>
                </c:pt>
                <c:pt idx="9">
                  <c:v>276</c:v>
                </c:pt>
                <c:pt idx="10">
                  <c:v>472</c:v>
                </c:pt>
                <c:pt idx="11">
                  <c:v>532</c:v>
                </c:pt>
                <c:pt idx="12">
                  <c:v>273</c:v>
                </c:pt>
                <c:pt idx="13">
                  <c:v>393</c:v>
                </c:pt>
                <c:pt idx="14">
                  <c:v>276</c:v>
                </c:pt>
                <c:pt idx="15">
                  <c:v>718</c:v>
                </c:pt>
                <c:pt idx="16">
                  <c:v>1549</c:v>
                </c:pt>
                <c:pt idx="17">
                  <c:v>1749</c:v>
                </c:pt>
                <c:pt idx="18">
                  <c:v>2376</c:v>
                </c:pt>
                <c:pt idx="19">
                  <c:v>2200</c:v>
                </c:pt>
                <c:pt idx="20">
                  <c:v>1465</c:v>
                </c:pt>
                <c:pt idx="21">
                  <c:v>1643</c:v>
                </c:pt>
                <c:pt idx="22">
                  <c:v>2035</c:v>
                </c:pt>
                <c:pt idx="23">
                  <c:v>1462</c:v>
                </c:pt>
                <c:pt idx="24">
                  <c:v>769</c:v>
                </c:pt>
                <c:pt idx="25">
                  <c:v>303</c:v>
                </c:pt>
                <c:pt idx="26">
                  <c:v>238</c:v>
                </c:pt>
                <c:pt idx="27">
                  <c:v>59</c:v>
                </c:pt>
                <c:pt idx="28">
                  <c:v>90</c:v>
                </c:pt>
                <c:pt idx="29">
                  <c:v>80</c:v>
                </c:pt>
                <c:pt idx="30">
                  <c:v>11</c:v>
                </c:pt>
                <c:pt idx="31">
                  <c:v>96</c:v>
                </c:pt>
                <c:pt idx="3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4-43B8-9133-5E9EC9A80534}"/>
            </c:ext>
          </c:extLst>
        </c:ser>
        <c:ser>
          <c:idx val="1"/>
          <c:order val="1"/>
          <c:tx>
            <c:strRef>
              <c:f>HorizonGraph!$D$87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HorizonGraph!$E$87:$AK$87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1523</c:v>
                </c:pt>
                <c:pt idx="3">
                  <c:v>1843</c:v>
                </c:pt>
                <c:pt idx="4">
                  <c:v>1137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799</c:v>
                </c:pt>
                <c:pt idx="17">
                  <c:v>999</c:v>
                </c:pt>
                <c:pt idx="18">
                  <c:v>1626</c:v>
                </c:pt>
                <c:pt idx="19">
                  <c:v>1450</c:v>
                </c:pt>
                <c:pt idx="20">
                  <c:v>715</c:v>
                </c:pt>
                <c:pt idx="21">
                  <c:v>893</c:v>
                </c:pt>
                <c:pt idx="22">
                  <c:v>1285</c:v>
                </c:pt>
                <c:pt idx="23">
                  <c:v>712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4-43B8-9133-5E9EC9A80534}"/>
            </c:ext>
          </c:extLst>
        </c:ser>
        <c:ser>
          <c:idx val="2"/>
          <c:order val="2"/>
          <c:tx>
            <c:strRef>
              <c:f>HorizonGraph!$D$88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HorizonGraph!$E$88:$AK$88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773</c:v>
                </c:pt>
                <c:pt idx="3">
                  <c:v>1093</c:v>
                </c:pt>
                <c:pt idx="4">
                  <c:v>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249</c:v>
                </c:pt>
                <c:pt idx="18">
                  <c:v>876</c:v>
                </c:pt>
                <c:pt idx="19">
                  <c:v>700</c:v>
                </c:pt>
                <c:pt idx="20">
                  <c:v>0</c:v>
                </c:pt>
                <c:pt idx="21">
                  <c:v>143</c:v>
                </c:pt>
                <c:pt idx="22">
                  <c:v>535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4-43B8-9133-5E9EC9A80534}"/>
            </c:ext>
          </c:extLst>
        </c:ser>
        <c:ser>
          <c:idx val="3"/>
          <c:order val="3"/>
          <c:tx>
            <c:strRef>
              <c:f>HorizonGraph!$D$89</c:f>
              <c:strCache>
                <c:ptCount val="1"/>
              </c:strCache>
            </c:strRef>
          </c:tx>
          <c:spPr>
            <a:solidFill>
              <a:srgbClr val="5B7F8F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HorizonGraph!$E$89:$AK$89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343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4-43B8-9133-5E9EC9A8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30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  <c:majorUnit val="750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65412241604319E-2"/>
          <c:y val="0"/>
          <c:w val="0.88178748567929699"/>
          <c:h val="0.96028664495114013"/>
        </c:manualLayout>
      </c:layout>
      <c:areaChart>
        <c:grouping val="standard"/>
        <c:varyColors val="0"/>
        <c:ser>
          <c:idx val="0"/>
          <c:order val="0"/>
          <c:tx>
            <c:strRef>
              <c:f>HorizonGraph!$D$86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HorizonGraph!$E$86:$AK$86</c:f>
              <c:numCache>
                <c:formatCode>#,##0</c:formatCode>
                <c:ptCount val="33"/>
                <c:pt idx="0">
                  <c:v>0</c:v>
                </c:pt>
                <c:pt idx="1">
                  <c:v>532</c:v>
                </c:pt>
                <c:pt idx="2">
                  <c:v>2273</c:v>
                </c:pt>
                <c:pt idx="3">
                  <c:v>2593</c:v>
                </c:pt>
                <c:pt idx="4">
                  <c:v>1887</c:v>
                </c:pt>
                <c:pt idx="5">
                  <c:v>755</c:v>
                </c:pt>
                <c:pt idx="6">
                  <c:v>137</c:v>
                </c:pt>
                <c:pt idx="7">
                  <c:v>276</c:v>
                </c:pt>
                <c:pt idx="8">
                  <c:v>287</c:v>
                </c:pt>
                <c:pt idx="9">
                  <c:v>276</c:v>
                </c:pt>
                <c:pt idx="10">
                  <c:v>472</c:v>
                </c:pt>
                <c:pt idx="11">
                  <c:v>532</c:v>
                </c:pt>
                <c:pt idx="12">
                  <c:v>273</c:v>
                </c:pt>
                <c:pt idx="13">
                  <c:v>393</c:v>
                </c:pt>
                <c:pt idx="14">
                  <c:v>276</c:v>
                </c:pt>
                <c:pt idx="15">
                  <c:v>718</c:v>
                </c:pt>
                <c:pt idx="16">
                  <c:v>1549</c:v>
                </c:pt>
                <c:pt idx="17">
                  <c:v>1749</c:v>
                </c:pt>
                <c:pt idx="18">
                  <c:v>2376</c:v>
                </c:pt>
                <c:pt idx="19">
                  <c:v>2200</c:v>
                </c:pt>
                <c:pt idx="20">
                  <c:v>1465</c:v>
                </c:pt>
                <c:pt idx="21">
                  <c:v>1643</c:v>
                </c:pt>
                <c:pt idx="22">
                  <c:v>2035</c:v>
                </c:pt>
                <c:pt idx="23">
                  <c:v>1462</c:v>
                </c:pt>
                <c:pt idx="24">
                  <c:v>769</c:v>
                </c:pt>
                <c:pt idx="25">
                  <c:v>303</c:v>
                </c:pt>
                <c:pt idx="26">
                  <c:v>238</c:v>
                </c:pt>
                <c:pt idx="27">
                  <c:v>59</c:v>
                </c:pt>
                <c:pt idx="28">
                  <c:v>90</c:v>
                </c:pt>
                <c:pt idx="29">
                  <c:v>80</c:v>
                </c:pt>
                <c:pt idx="30">
                  <c:v>11</c:v>
                </c:pt>
                <c:pt idx="31">
                  <c:v>96</c:v>
                </c:pt>
                <c:pt idx="3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613-84DA-BC0F59CE3E48}"/>
            </c:ext>
          </c:extLst>
        </c:ser>
        <c:ser>
          <c:idx val="1"/>
          <c:order val="1"/>
          <c:tx>
            <c:strRef>
              <c:f>HorizonGraph!$D$87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HorizonGraph!$E$87:$AK$87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1523</c:v>
                </c:pt>
                <c:pt idx="3">
                  <c:v>1843</c:v>
                </c:pt>
                <c:pt idx="4">
                  <c:v>1137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799</c:v>
                </c:pt>
                <c:pt idx="17">
                  <c:v>999</c:v>
                </c:pt>
                <c:pt idx="18">
                  <c:v>1626</c:v>
                </c:pt>
                <c:pt idx="19">
                  <c:v>1450</c:v>
                </c:pt>
                <c:pt idx="20">
                  <c:v>715</c:v>
                </c:pt>
                <c:pt idx="21">
                  <c:v>893</c:v>
                </c:pt>
                <c:pt idx="22">
                  <c:v>1285</c:v>
                </c:pt>
                <c:pt idx="23">
                  <c:v>712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A-4613-84DA-BC0F59CE3E48}"/>
            </c:ext>
          </c:extLst>
        </c:ser>
        <c:ser>
          <c:idx val="2"/>
          <c:order val="2"/>
          <c:tx>
            <c:strRef>
              <c:f>HorizonGraph!$D$88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HorizonGraph!$E$88:$AK$88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773</c:v>
                </c:pt>
                <c:pt idx="3">
                  <c:v>1093</c:v>
                </c:pt>
                <c:pt idx="4">
                  <c:v>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249</c:v>
                </c:pt>
                <c:pt idx="18">
                  <c:v>876</c:v>
                </c:pt>
                <c:pt idx="19">
                  <c:v>700</c:v>
                </c:pt>
                <c:pt idx="20">
                  <c:v>0</c:v>
                </c:pt>
                <c:pt idx="21">
                  <c:v>143</c:v>
                </c:pt>
                <c:pt idx="22">
                  <c:v>535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A-4613-84DA-BC0F59CE3E48}"/>
            </c:ext>
          </c:extLst>
        </c:ser>
        <c:ser>
          <c:idx val="3"/>
          <c:order val="3"/>
          <c:tx>
            <c:strRef>
              <c:f>HorizonGraph!$D$89</c:f>
              <c:strCache>
                <c:ptCount val="1"/>
              </c:strCache>
            </c:strRef>
          </c:tx>
          <c:spPr>
            <a:solidFill>
              <a:srgbClr val="5B7F8F"/>
            </a:solidFill>
            <a:ln w="25400">
              <a:noFill/>
            </a:ln>
            <a:effectLst/>
          </c:spPr>
          <c:cat>
            <c:numRef>
              <c:f>HorizonGraph!$E$85:$AK$85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HorizonGraph!$E$89:$AK$89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343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A-4613-84DA-BC0F59CE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1071"/>
        <c:axId val="1647882735"/>
      </c:areaChart>
      <c:catAx>
        <c:axId val="164788107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2735"/>
        <c:crosses val="autoZero"/>
        <c:auto val="1"/>
        <c:lblAlgn val="ctr"/>
        <c:lblOffset val="100"/>
        <c:noMultiLvlLbl val="0"/>
      </c:catAx>
      <c:valAx>
        <c:axId val="1647882735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1071"/>
        <c:crosses val="autoZero"/>
        <c:crossBetween val="midCat"/>
        <c:majorUnit val="750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HorizonGraph!$D$135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HorizonGraph!$E$135:$AK$135</c:f>
              <c:numCache>
                <c:formatCode>#,##0</c:formatCode>
                <c:ptCount val="33"/>
                <c:pt idx="0">
                  <c:v>0</c:v>
                </c:pt>
                <c:pt idx="1">
                  <c:v>532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137</c:v>
                </c:pt>
                <c:pt idx="7">
                  <c:v>276</c:v>
                </c:pt>
                <c:pt idx="8">
                  <c:v>287</c:v>
                </c:pt>
                <c:pt idx="9">
                  <c:v>276</c:v>
                </c:pt>
                <c:pt idx="10">
                  <c:v>472</c:v>
                </c:pt>
                <c:pt idx="11">
                  <c:v>532</c:v>
                </c:pt>
                <c:pt idx="12">
                  <c:v>273</c:v>
                </c:pt>
                <c:pt idx="13">
                  <c:v>393</c:v>
                </c:pt>
                <c:pt idx="14">
                  <c:v>276</c:v>
                </c:pt>
                <c:pt idx="15">
                  <c:v>718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303</c:v>
                </c:pt>
                <c:pt idx="26">
                  <c:v>238</c:v>
                </c:pt>
                <c:pt idx="27">
                  <c:v>59</c:v>
                </c:pt>
                <c:pt idx="28">
                  <c:v>90</c:v>
                </c:pt>
                <c:pt idx="29">
                  <c:v>80</c:v>
                </c:pt>
                <c:pt idx="30">
                  <c:v>11</c:v>
                </c:pt>
                <c:pt idx="31">
                  <c:v>96</c:v>
                </c:pt>
                <c:pt idx="3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C-4B37-92CF-3B04C2AD1AAB}"/>
            </c:ext>
          </c:extLst>
        </c:ser>
        <c:ser>
          <c:idx val="1"/>
          <c:order val="1"/>
          <c:tx>
            <c:strRef>
              <c:f>HorizonGraph!$D$136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HorizonGraph!$E$136:$AK$136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715</c:v>
                </c:pt>
                <c:pt idx="21">
                  <c:v>750</c:v>
                </c:pt>
                <c:pt idx="22">
                  <c:v>750</c:v>
                </c:pt>
                <c:pt idx="23">
                  <c:v>712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C-4B37-92CF-3B04C2AD1AAB}"/>
            </c:ext>
          </c:extLst>
        </c:ser>
        <c:ser>
          <c:idx val="2"/>
          <c:order val="2"/>
          <c:tx>
            <c:strRef>
              <c:f>HorizonGraph!$D$137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HorizonGraph!$E$137:$AK$137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750</c:v>
                </c:pt>
                <c:pt idx="3">
                  <c:v>750</c:v>
                </c:pt>
                <c:pt idx="4">
                  <c:v>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249</c:v>
                </c:pt>
                <c:pt idx="18">
                  <c:v>750</c:v>
                </c:pt>
                <c:pt idx="19">
                  <c:v>700</c:v>
                </c:pt>
                <c:pt idx="20">
                  <c:v>0</c:v>
                </c:pt>
                <c:pt idx="21">
                  <c:v>143</c:v>
                </c:pt>
                <c:pt idx="22">
                  <c:v>535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C-4B37-92CF-3B04C2AD1AAB}"/>
            </c:ext>
          </c:extLst>
        </c:ser>
        <c:ser>
          <c:idx val="3"/>
          <c:order val="3"/>
          <c:tx>
            <c:strRef>
              <c:f>HorizonGraph!$D$138</c:f>
              <c:strCache>
                <c:ptCount val="1"/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5B7F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A0C-4B37-92CF-3B04C2AD1AAB}"/>
              </c:ext>
            </c:extLst>
          </c:dPt>
          <c:dPt>
            <c:idx val="18"/>
            <c:invertIfNegative val="0"/>
            <c:bubble3D val="0"/>
            <c:spPr>
              <a:solidFill>
                <a:srgbClr val="5B7F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A0C-4B37-92CF-3B04C2AD1AAB}"/>
              </c:ext>
            </c:extLst>
          </c:dPt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HorizonGraph!$E$138:$AK$138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343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0C-4B37-92CF-3B04C2AD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HorizonGraph!$D$135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HorizonGraph!$E$135:$AK$135</c:f>
              <c:numCache>
                <c:formatCode>#,##0</c:formatCode>
                <c:ptCount val="33"/>
                <c:pt idx="0">
                  <c:v>0</c:v>
                </c:pt>
                <c:pt idx="1">
                  <c:v>532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137</c:v>
                </c:pt>
                <c:pt idx="7">
                  <c:v>276</c:v>
                </c:pt>
                <c:pt idx="8">
                  <c:v>287</c:v>
                </c:pt>
                <c:pt idx="9">
                  <c:v>276</c:v>
                </c:pt>
                <c:pt idx="10">
                  <c:v>472</c:v>
                </c:pt>
                <c:pt idx="11">
                  <c:v>532</c:v>
                </c:pt>
                <c:pt idx="12">
                  <c:v>273</c:v>
                </c:pt>
                <c:pt idx="13">
                  <c:v>393</c:v>
                </c:pt>
                <c:pt idx="14">
                  <c:v>276</c:v>
                </c:pt>
                <c:pt idx="15">
                  <c:v>718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303</c:v>
                </c:pt>
                <c:pt idx="26">
                  <c:v>238</c:v>
                </c:pt>
                <c:pt idx="27">
                  <c:v>59</c:v>
                </c:pt>
                <c:pt idx="28">
                  <c:v>90</c:v>
                </c:pt>
                <c:pt idx="29">
                  <c:v>80</c:v>
                </c:pt>
                <c:pt idx="30">
                  <c:v>11</c:v>
                </c:pt>
                <c:pt idx="31">
                  <c:v>96</c:v>
                </c:pt>
                <c:pt idx="3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B-4DC1-8F95-040687D54281}"/>
            </c:ext>
          </c:extLst>
        </c:ser>
        <c:ser>
          <c:idx val="1"/>
          <c:order val="1"/>
          <c:tx>
            <c:strRef>
              <c:f>HorizonGraph!$D$136</c:f>
              <c:strCache>
                <c:ptCount val="1"/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HorizonGraph!$E$136:$AK$136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715</c:v>
                </c:pt>
                <c:pt idx="21">
                  <c:v>750</c:v>
                </c:pt>
                <c:pt idx="22">
                  <c:v>750</c:v>
                </c:pt>
                <c:pt idx="23">
                  <c:v>712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B-4DC1-8F95-040687D54281}"/>
            </c:ext>
          </c:extLst>
        </c:ser>
        <c:ser>
          <c:idx val="2"/>
          <c:order val="2"/>
          <c:tx>
            <c:strRef>
              <c:f>HorizonGraph!$D$137</c:f>
              <c:strCache>
                <c:ptCount val="1"/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invertIfNegative val="0"/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HorizonGraph!$E$137:$AK$137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750</c:v>
                </c:pt>
                <c:pt idx="3">
                  <c:v>750</c:v>
                </c:pt>
                <c:pt idx="4">
                  <c:v>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249</c:v>
                </c:pt>
                <c:pt idx="18">
                  <c:v>750</c:v>
                </c:pt>
                <c:pt idx="19">
                  <c:v>700</c:v>
                </c:pt>
                <c:pt idx="20">
                  <c:v>0</c:v>
                </c:pt>
                <c:pt idx="21">
                  <c:v>143</c:v>
                </c:pt>
                <c:pt idx="22">
                  <c:v>535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B-4DC1-8F95-040687D54281}"/>
            </c:ext>
          </c:extLst>
        </c:ser>
        <c:ser>
          <c:idx val="3"/>
          <c:order val="3"/>
          <c:tx>
            <c:strRef>
              <c:f>HorizonGraph!$D$138</c:f>
              <c:strCache>
                <c:ptCount val="1"/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5B7F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DB-4DC1-8F95-040687D54281}"/>
              </c:ext>
            </c:extLst>
          </c:dPt>
          <c:dPt>
            <c:idx val="18"/>
            <c:invertIfNegative val="0"/>
            <c:bubble3D val="0"/>
            <c:spPr>
              <a:solidFill>
                <a:srgbClr val="5B7F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DB-4DC1-8F95-040687D54281}"/>
              </c:ext>
            </c:extLst>
          </c:dPt>
          <c:cat>
            <c:numRef>
              <c:f>HorizonGraph!$E$134:$AK$134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HorizonGraph!$E$138:$AK$138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343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B-4DC1-8F95-040687D5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93222351"/>
        <c:axId val="1793208623"/>
      </c:barChart>
      <c:catAx>
        <c:axId val="179322235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08623"/>
        <c:crosses val="autoZero"/>
        <c:auto val="1"/>
        <c:lblAlgn val="ctr"/>
        <c:lblOffset val="100"/>
        <c:noMultiLvlLbl val="0"/>
      </c:catAx>
      <c:valAx>
        <c:axId val="1793208623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22351"/>
        <c:crosses val="autoZero"/>
        <c:crossBetween val="between"/>
        <c:majorUnit val="750"/>
        <c:minorUnit val="7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StreamGraph!$D$49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StreamGraph!$D$50:$D$117</c:f>
              <c:numCache>
                <c:formatCode>#,##0</c:formatCode>
                <c:ptCount val="68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532</c:v>
                </c:pt>
                <c:pt idx="4">
                  <c:v>2273</c:v>
                </c:pt>
                <c:pt idx="5">
                  <c:v>2593</c:v>
                </c:pt>
                <c:pt idx="6">
                  <c:v>1887</c:v>
                </c:pt>
                <c:pt idx="7">
                  <c:v>755</c:v>
                </c:pt>
                <c:pt idx="8">
                  <c:v>137</c:v>
                </c:pt>
                <c:pt idx="9">
                  <c:v>276</c:v>
                </c:pt>
                <c:pt idx="10">
                  <c:v>287</c:v>
                </c:pt>
                <c:pt idx="11">
                  <c:v>276</c:v>
                </c:pt>
                <c:pt idx="12">
                  <c:v>472</c:v>
                </c:pt>
                <c:pt idx="13">
                  <c:v>532</c:v>
                </c:pt>
                <c:pt idx="14">
                  <c:v>273</c:v>
                </c:pt>
                <c:pt idx="15">
                  <c:v>393</c:v>
                </c:pt>
                <c:pt idx="16">
                  <c:v>276</c:v>
                </c:pt>
                <c:pt idx="17">
                  <c:v>718</c:v>
                </c:pt>
                <c:pt idx="18">
                  <c:v>1549</c:v>
                </c:pt>
                <c:pt idx="19">
                  <c:v>1749</c:v>
                </c:pt>
                <c:pt idx="20">
                  <c:v>2376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2035</c:v>
                </c:pt>
                <c:pt idx="25">
                  <c:v>1462</c:v>
                </c:pt>
                <c:pt idx="26">
                  <c:v>769</c:v>
                </c:pt>
                <c:pt idx="27">
                  <c:v>303</c:v>
                </c:pt>
                <c:pt idx="28">
                  <c:v>238</c:v>
                </c:pt>
                <c:pt idx="29">
                  <c:v>59</c:v>
                </c:pt>
                <c:pt idx="30">
                  <c:v>90</c:v>
                </c:pt>
                <c:pt idx="31">
                  <c:v>80</c:v>
                </c:pt>
                <c:pt idx="32">
                  <c:v>163</c:v>
                </c:pt>
                <c:pt idx="33">
                  <c:v>178</c:v>
                </c:pt>
                <c:pt idx="34">
                  <c:v>213</c:v>
                </c:pt>
                <c:pt idx="35">
                  <c:v>88</c:v>
                </c:pt>
                <c:pt idx="36">
                  <c:v>373</c:v>
                </c:pt>
                <c:pt idx="37">
                  <c:v>1592</c:v>
                </c:pt>
                <c:pt idx="38">
                  <c:v>2075</c:v>
                </c:pt>
                <c:pt idx="39">
                  <c:v>1378</c:v>
                </c:pt>
                <c:pt idx="40">
                  <c:v>672</c:v>
                </c:pt>
                <c:pt idx="41">
                  <c:v>109</c:v>
                </c:pt>
                <c:pt idx="42">
                  <c:v>227</c:v>
                </c:pt>
                <c:pt idx="43">
                  <c:v>244</c:v>
                </c:pt>
                <c:pt idx="44">
                  <c:v>219</c:v>
                </c:pt>
                <c:pt idx="45">
                  <c:v>392</c:v>
                </c:pt>
                <c:pt idx="46">
                  <c:v>394</c:v>
                </c:pt>
                <c:pt idx="47">
                  <c:v>227</c:v>
                </c:pt>
                <c:pt idx="48">
                  <c:v>335</c:v>
                </c:pt>
                <c:pt idx="49">
                  <c:v>216</c:v>
                </c:pt>
                <c:pt idx="50">
                  <c:v>589</c:v>
                </c:pt>
                <c:pt idx="51">
                  <c:v>1116</c:v>
                </c:pt>
                <c:pt idx="52">
                  <c:v>1540</c:v>
                </c:pt>
                <c:pt idx="53">
                  <c:v>1949</c:v>
                </c:pt>
                <c:pt idx="54">
                  <c:v>1606</c:v>
                </c:pt>
                <c:pt idx="55">
                  <c:v>1055</c:v>
                </c:pt>
                <c:pt idx="56">
                  <c:v>1282</c:v>
                </c:pt>
                <c:pt idx="57">
                  <c:v>1771</c:v>
                </c:pt>
                <c:pt idx="58">
                  <c:v>1229</c:v>
                </c:pt>
                <c:pt idx="59">
                  <c:v>593</c:v>
                </c:pt>
                <c:pt idx="60">
                  <c:v>231</c:v>
                </c:pt>
                <c:pt idx="61">
                  <c:v>210</c:v>
                </c:pt>
                <c:pt idx="62">
                  <c:v>43</c:v>
                </c:pt>
                <c:pt idx="63">
                  <c:v>68</c:v>
                </c:pt>
                <c:pt idx="64">
                  <c:v>56</c:v>
                </c:pt>
                <c:pt idx="65">
                  <c:v>9</c:v>
                </c:pt>
                <c:pt idx="66">
                  <c:v>73</c:v>
                </c:pt>
                <c:pt idx="6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C-4299-8C4F-88E77EF669C7}"/>
            </c:ext>
          </c:extLst>
        </c:ser>
        <c:ser>
          <c:idx val="1"/>
          <c:order val="1"/>
          <c:tx>
            <c:strRef>
              <c:f>StreamGraph!$E$49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StreamGraph!$E$50:$E$117</c:f>
              <c:numCache>
                <c:formatCode>#,##0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53</c:v>
                </c:pt>
                <c:pt idx="6">
                  <c:v>20</c:v>
                </c:pt>
                <c:pt idx="7">
                  <c:v>9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762</c:v>
                </c:pt>
                <c:pt idx="18">
                  <c:v>1212</c:v>
                </c:pt>
                <c:pt idx="19">
                  <c:v>1658</c:v>
                </c:pt>
                <c:pt idx="20">
                  <c:v>2032</c:v>
                </c:pt>
                <c:pt idx="21">
                  <c:v>2160</c:v>
                </c:pt>
                <c:pt idx="22">
                  <c:v>2162</c:v>
                </c:pt>
                <c:pt idx="23">
                  <c:v>1885</c:v>
                </c:pt>
                <c:pt idx="24">
                  <c:v>1525</c:v>
                </c:pt>
                <c:pt idx="25">
                  <c:v>1075</c:v>
                </c:pt>
                <c:pt idx="26">
                  <c:v>1168</c:v>
                </c:pt>
                <c:pt idx="27">
                  <c:v>855</c:v>
                </c:pt>
                <c:pt idx="28">
                  <c:v>743</c:v>
                </c:pt>
                <c:pt idx="29">
                  <c:v>96</c:v>
                </c:pt>
                <c:pt idx="30">
                  <c:v>19</c:v>
                </c:pt>
                <c:pt idx="31">
                  <c:v>19</c:v>
                </c:pt>
                <c:pt idx="32">
                  <c:v>122</c:v>
                </c:pt>
                <c:pt idx="33">
                  <c:v>75</c:v>
                </c:pt>
                <c:pt idx="34">
                  <c:v>122</c:v>
                </c:pt>
                <c:pt idx="35">
                  <c:v>98</c:v>
                </c:pt>
                <c:pt idx="36">
                  <c:v>0</c:v>
                </c:pt>
                <c:pt idx="37">
                  <c:v>106</c:v>
                </c:pt>
                <c:pt idx="38">
                  <c:v>46</c:v>
                </c:pt>
                <c:pt idx="39">
                  <c:v>15</c:v>
                </c:pt>
                <c:pt idx="40">
                  <c:v>7</c:v>
                </c:pt>
                <c:pt idx="41">
                  <c:v>144</c:v>
                </c:pt>
                <c:pt idx="42">
                  <c:v>301</c:v>
                </c:pt>
                <c:pt idx="43">
                  <c:v>336</c:v>
                </c:pt>
                <c:pt idx="44">
                  <c:v>109</c:v>
                </c:pt>
                <c:pt idx="45">
                  <c:v>217</c:v>
                </c:pt>
                <c:pt idx="46">
                  <c:v>201</c:v>
                </c:pt>
                <c:pt idx="47">
                  <c:v>579</c:v>
                </c:pt>
                <c:pt idx="48">
                  <c:v>652</c:v>
                </c:pt>
                <c:pt idx="49">
                  <c:v>553</c:v>
                </c:pt>
                <c:pt idx="50">
                  <c:v>641</c:v>
                </c:pt>
                <c:pt idx="51">
                  <c:v>885</c:v>
                </c:pt>
                <c:pt idx="52">
                  <c:v>1493</c:v>
                </c:pt>
                <c:pt idx="53">
                  <c:v>1809</c:v>
                </c:pt>
                <c:pt idx="54">
                  <c:v>1534</c:v>
                </c:pt>
                <c:pt idx="55">
                  <c:v>1622</c:v>
                </c:pt>
                <c:pt idx="56">
                  <c:v>1659</c:v>
                </c:pt>
                <c:pt idx="57">
                  <c:v>1190</c:v>
                </c:pt>
                <c:pt idx="58">
                  <c:v>817</c:v>
                </c:pt>
                <c:pt idx="59">
                  <c:v>993</c:v>
                </c:pt>
                <c:pt idx="60">
                  <c:v>676</c:v>
                </c:pt>
                <c:pt idx="61">
                  <c:v>602</c:v>
                </c:pt>
                <c:pt idx="62">
                  <c:v>71</c:v>
                </c:pt>
                <c:pt idx="63">
                  <c:v>16</c:v>
                </c:pt>
                <c:pt idx="64">
                  <c:v>16</c:v>
                </c:pt>
                <c:pt idx="65">
                  <c:v>48</c:v>
                </c:pt>
                <c:pt idx="66">
                  <c:v>43</c:v>
                </c:pt>
                <c:pt idx="6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C-4299-8C4F-88E77EF669C7}"/>
            </c:ext>
          </c:extLst>
        </c:ser>
        <c:ser>
          <c:idx val="2"/>
          <c:order val="2"/>
          <c:tx>
            <c:strRef>
              <c:f>StreamGraph!$F$49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StreamGraph!$F$50:$F$117</c:f>
              <c:numCache>
                <c:formatCode>#,##0</c:formatCode>
                <c:ptCount val="68"/>
                <c:pt idx="0">
                  <c:v>97</c:v>
                </c:pt>
                <c:pt idx="1">
                  <c:v>211</c:v>
                </c:pt>
                <c:pt idx="2">
                  <c:v>979</c:v>
                </c:pt>
                <c:pt idx="3">
                  <c:v>1708</c:v>
                </c:pt>
                <c:pt idx="4">
                  <c:v>1943</c:v>
                </c:pt>
                <c:pt idx="5">
                  <c:v>2282</c:v>
                </c:pt>
                <c:pt idx="6">
                  <c:v>1920</c:v>
                </c:pt>
                <c:pt idx="7">
                  <c:v>1940</c:v>
                </c:pt>
                <c:pt idx="8">
                  <c:v>1559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854</c:v>
                </c:pt>
                <c:pt idx="16">
                  <c:v>617</c:v>
                </c:pt>
                <c:pt idx="17">
                  <c:v>793</c:v>
                </c:pt>
                <c:pt idx="18">
                  <c:v>1248</c:v>
                </c:pt>
                <c:pt idx="19">
                  <c:v>1176</c:v>
                </c:pt>
                <c:pt idx="20">
                  <c:v>624</c:v>
                </c:pt>
                <c:pt idx="21">
                  <c:v>273</c:v>
                </c:pt>
                <c:pt idx="22">
                  <c:v>98</c:v>
                </c:pt>
                <c:pt idx="23">
                  <c:v>30</c:v>
                </c:pt>
                <c:pt idx="24">
                  <c:v>50</c:v>
                </c:pt>
                <c:pt idx="25">
                  <c:v>99</c:v>
                </c:pt>
                <c:pt idx="26">
                  <c:v>97</c:v>
                </c:pt>
                <c:pt idx="27">
                  <c:v>33</c:v>
                </c:pt>
                <c:pt idx="28">
                  <c:v>40</c:v>
                </c:pt>
                <c:pt idx="29">
                  <c:v>69</c:v>
                </c:pt>
                <c:pt idx="30">
                  <c:v>41</c:v>
                </c:pt>
                <c:pt idx="31">
                  <c:v>64</c:v>
                </c:pt>
                <c:pt idx="32">
                  <c:v>126</c:v>
                </c:pt>
                <c:pt idx="33">
                  <c:v>117</c:v>
                </c:pt>
                <c:pt idx="34">
                  <c:v>42</c:v>
                </c:pt>
                <c:pt idx="35">
                  <c:v>796</c:v>
                </c:pt>
                <c:pt idx="36">
                  <c:v>1299</c:v>
                </c:pt>
                <c:pt idx="37">
                  <c:v>1710</c:v>
                </c:pt>
                <c:pt idx="38">
                  <c:v>1849</c:v>
                </c:pt>
                <c:pt idx="39">
                  <c:v>1364</c:v>
                </c:pt>
                <c:pt idx="40">
                  <c:v>1727</c:v>
                </c:pt>
                <c:pt idx="41">
                  <c:v>1326</c:v>
                </c:pt>
                <c:pt idx="42">
                  <c:v>469</c:v>
                </c:pt>
                <c:pt idx="43">
                  <c:v>447</c:v>
                </c:pt>
                <c:pt idx="44">
                  <c:v>149</c:v>
                </c:pt>
                <c:pt idx="45">
                  <c:v>149</c:v>
                </c:pt>
                <c:pt idx="46">
                  <c:v>259</c:v>
                </c:pt>
                <c:pt idx="47">
                  <c:v>882</c:v>
                </c:pt>
                <c:pt idx="48">
                  <c:v>743</c:v>
                </c:pt>
                <c:pt idx="49">
                  <c:v>494</c:v>
                </c:pt>
                <c:pt idx="50">
                  <c:v>675</c:v>
                </c:pt>
                <c:pt idx="51">
                  <c:v>1036</c:v>
                </c:pt>
                <c:pt idx="52">
                  <c:v>953</c:v>
                </c:pt>
                <c:pt idx="53">
                  <c:v>468</c:v>
                </c:pt>
                <c:pt idx="54">
                  <c:v>200</c:v>
                </c:pt>
                <c:pt idx="55">
                  <c:v>75</c:v>
                </c:pt>
                <c:pt idx="56">
                  <c:v>21</c:v>
                </c:pt>
                <c:pt idx="57">
                  <c:v>37</c:v>
                </c:pt>
                <c:pt idx="58">
                  <c:v>72</c:v>
                </c:pt>
                <c:pt idx="59">
                  <c:v>81</c:v>
                </c:pt>
                <c:pt idx="60">
                  <c:v>28</c:v>
                </c:pt>
                <c:pt idx="61">
                  <c:v>30</c:v>
                </c:pt>
                <c:pt idx="62">
                  <c:v>49</c:v>
                </c:pt>
                <c:pt idx="63">
                  <c:v>32</c:v>
                </c:pt>
                <c:pt idx="64">
                  <c:v>57</c:v>
                </c:pt>
                <c:pt idx="65">
                  <c:v>64</c:v>
                </c:pt>
                <c:pt idx="66">
                  <c:v>59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C-4299-8C4F-88E77EF669C7}"/>
            </c:ext>
          </c:extLst>
        </c:ser>
        <c:ser>
          <c:idx val="3"/>
          <c:order val="3"/>
          <c:tx>
            <c:strRef>
              <c:f>StreamGraph!$G$49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StreamGraph!$G$50:$G$117</c:f>
              <c:numCache>
                <c:formatCode>#,##0</c:formatCode>
                <c:ptCount val="68"/>
                <c:pt idx="0">
                  <c:v>24</c:v>
                </c:pt>
                <c:pt idx="1">
                  <c:v>65</c:v>
                </c:pt>
                <c:pt idx="2">
                  <c:v>74</c:v>
                </c:pt>
                <c:pt idx="3">
                  <c:v>890</c:v>
                </c:pt>
                <c:pt idx="4">
                  <c:v>930</c:v>
                </c:pt>
                <c:pt idx="5">
                  <c:v>723</c:v>
                </c:pt>
                <c:pt idx="6">
                  <c:v>376</c:v>
                </c:pt>
                <c:pt idx="7">
                  <c:v>271</c:v>
                </c:pt>
                <c:pt idx="8">
                  <c:v>259</c:v>
                </c:pt>
                <c:pt idx="9">
                  <c:v>272</c:v>
                </c:pt>
                <c:pt idx="10">
                  <c:v>268</c:v>
                </c:pt>
                <c:pt idx="11">
                  <c:v>263</c:v>
                </c:pt>
                <c:pt idx="12">
                  <c:v>253</c:v>
                </c:pt>
                <c:pt idx="13">
                  <c:v>337</c:v>
                </c:pt>
                <c:pt idx="14">
                  <c:v>376</c:v>
                </c:pt>
                <c:pt idx="15">
                  <c:v>487</c:v>
                </c:pt>
                <c:pt idx="16">
                  <c:v>276</c:v>
                </c:pt>
                <c:pt idx="17">
                  <c:v>572</c:v>
                </c:pt>
                <c:pt idx="18">
                  <c:v>632</c:v>
                </c:pt>
                <c:pt idx="19">
                  <c:v>1273</c:v>
                </c:pt>
                <c:pt idx="20">
                  <c:v>1393</c:v>
                </c:pt>
                <c:pt idx="21">
                  <c:v>1276</c:v>
                </c:pt>
                <c:pt idx="22">
                  <c:v>1518</c:v>
                </c:pt>
                <c:pt idx="23">
                  <c:v>2549</c:v>
                </c:pt>
                <c:pt idx="24">
                  <c:v>2933</c:v>
                </c:pt>
                <c:pt idx="25">
                  <c:v>2802</c:v>
                </c:pt>
                <c:pt idx="26">
                  <c:v>1600</c:v>
                </c:pt>
                <c:pt idx="27">
                  <c:v>1065</c:v>
                </c:pt>
                <c:pt idx="28">
                  <c:v>643</c:v>
                </c:pt>
                <c:pt idx="29">
                  <c:v>75</c:v>
                </c:pt>
                <c:pt idx="30">
                  <c:v>62</c:v>
                </c:pt>
                <c:pt idx="31">
                  <c:v>5</c:v>
                </c:pt>
                <c:pt idx="32">
                  <c:v>68</c:v>
                </c:pt>
                <c:pt idx="33">
                  <c:v>94</c:v>
                </c:pt>
                <c:pt idx="34">
                  <c:v>168</c:v>
                </c:pt>
                <c:pt idx="35">
                  <c:v>179</c:v>
                </c:pt>
                <c:pt idx="36">
                  <c:v>739</c:v>
                </c:pt>
                <c:pt idx="37">
                  <c:v>679</c:v>
                </c:pt>
                <c:pt idx="38">
                  <c:v>550</c:v>
                </c:pt>
                <c:pt idx="39">
                  <c:v>290</c:v>
                </c:pt>
                <c:pt idx="40">
                  <c:v>209</c:v>
                </c:pt>
                <c:pt idx="41">
                  <c:v>195</c:v>
                </c:pt>
                <c:pt idx="42">
                  <c:v>243</c:v>
                </c:pt>
                <c:pt idx="43">
                  <c:v>201</c:v>
                </c:pt>
                <c:pt idx="44">
                  <c:v>187</c:v>
                </c:pt>
                <c:pt idx="45">
                  <c:v>180</c:v>
                </c:pt>
                <c:pt idx="46">
                  <c:v>263</c:v>
                </c:pt>
                <c:pt idx="47">
                  <c:v>275</c:v>
                </c:pt>
                <c:pt idx="48">
                  <c:v>405</c:v>
                </c:pt>
                <c:pt idx="49">
                  <c:v>219</c:v>
                </c:pt>
                <c:pt idx="50">
                  <c:v>407</c:v>
                </c:pt>
                <c:pt idx="51">
                  <c:v>456</c:v>
                </c:pt>
                <c:pt idx="52">
                  <c:v>917</c:v>
                </c:pt>
                <c:pt idx="53">
                  <c:v>1254</c:v>
                </c:pt>
                <c:pt idx="54">
                  <c:v>1136</c:v>
                </c:pt>
                <c:pt idx="55">
                  <c:v>1367</c:v>
                </c:pt>
                <c:pt idx="56">
                  <c:v>1912</c:v>
                </c:pt>
                <c:pt idx="57">
                  <c:v>2200</c:v>
                </c:pt>
                <c:pt idx="58">
                  <c:v>2326</c:v>
                </c:pt>
                <c:pt idx="59">
                  <c:v>1136</c:v>
                </c:pt>
                <c:pt idx="60">
                  <c:v>767</c:v>
                </c:pt>
                <c:pt idx="61">
                  <c:v>534</c:v>
                </c:pt>
                <c:pt idx="62">
                  <c:v>53</c:v>
                </c:pt>
                <c:pt idx="63">
                  <c:v>53</c:v>
                </c:pt>
                <c:pt idx="64">
                  <c:v>4</c:v>
                </c:pt>
                <c:pt idx="65">
                  <c:v>44</c:v>
                </c:pt>
                <c:pt idx="66">
                  <c:v>37</c:v>
                </c:pt>
                <c:pt idx="6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C-4299-8C4F-88E77EF669C7}"/>
            </c:ext>
          </c:extLst>
        </c:ser>
        <c:ser>
          <c:idx val="4"/>
          <c:order val="4"/>
          <c:tx>
            <c:strRef>
              <c:f>StreamGraph!$H$49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StreamGraph!$H$50:$H$117</c:f>
              <c:numCache>
                <c:formatCode>#,##0</c:formatCode>
                <c:ptCount val="68"/>
                <c:pt idx="0">
                  <c:v>6</c:v>
                </c:pt>
                <c:pt idx="1">
                  <c:v>75</c:v>
                </c:pt>
                <c:pt idx="2">
                  <c:v>86</c:v>
                </c:pt>
                <c:pt idx="3">
                  <c:v>273</c:v>
                </c:pt>
                <c:pt idx="4">
                  <c:v>218</c:v>
                </c:pt>
                <c:pt idx="5">
                  <c:v>153</c:v>
                </c:pt>
                <c:pt idx="6">
                  <c:v>120</c:v>
                </c:pt>
                <c:pt idx="7">
                  <c:v>109</c:v>
                </c:pt>
                <c:pt idx="8">
                  <c:v>263</c:v>
                </c:pt>
                <c:pt idx="9">
                  <c:v>518</c:v>
                </c:pt>
                <c:pt idx="10">
                  <c:v>519</c:v>
                </c:pt>
                <c:pt idx="11">
                  <c:v>245</c:v>
                </c:pt>
                <c:pt idx="12">
                  <c:v>349</c:v>
                </c:pt>
                <c:pt idx="13">
                  <c:v>361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2803</c:v>
                </c:pt>
                <c:pt idx="21">
                  <c:v>2786</c:v>
                </c:pt>
                <c:pt idx="22">
                  <c:v>2289</c:v>
                </c:pt>
                <c:pt idx="23">
                  <c:v>1693</c:v>
                </c:pt>
                <c:pt idx="24">
                  <c:v>525</c:v>
                </c:pt>
                <c:pt idx="25">
                  <c:v>90</c:v>
                </c:pt>
                <c:pt idx="26">
                  <c:v>41</c:v>
                </c:pt>
                <c:pt idx="27">
                  <c:v>74</c:v>
                </c:pt>
                <c:pt idx="28">
                  <c:v>15</c:v>
                </c:pt>
                <c:pt idx="29">
                  <c:v>81</c:v>
                </c:pt>
                <c:pt idx="30">
                  <c:v>24</c:v>
                </c:pt>
                <c:pt idx="31">
                  <c:v>37</c:v>
                </c:pt>
                <c:pt idx="32">
                  <c:v>67</c:v>
                </c:pt>
                <c:pt idx="33">
                  <c:v>120</c:v>
                </c:pt>
                <c:pt idx="34">
                  <c:v>72</c:v>
                </c:pt>
                <c:pt idx="35">
                  <c:v>204</c:v>
                </c:pt>
                <c:pt idx="36">
                  <c:v>222</c:v>
                </c:pt>
                <c:pt idx="37">
                  <c:v>179</c:v>
                </c:pt>
                <c:pt idx="38">
                  <c:v>132</c:v>
                </c:pt>
                <c:pt idx="39">
                  <c:v>89</c:v>
                </c:pt>
                <c:pt idx="40">
                  <c:v>87</c:v>
                </c:pt>
                <c:pt idx="41">
                  <c:v>185</c:v>
                </c:pt>
                <c:pt idx="42">
                  <c:v>467</c:v>
                </c:pt>
                <c:pt idx="43">
                  <c:v>405</c:v>
                </c:pt>
                <c:pt idx="44">
                  <c:v>204</c:v>
                </c:pt>
                <c:pt idx="45">
                  <c:v>262</c:v>
                </c:pt>
                <c:pt idx="46">
                  <c:v>304</c:v>
                </c:pt>
                <c:pt idx="47">
                  <c:v>579</c:v>
                </c:pt>
                <c:pt idx="48">
                  <c:v>617</c:v>
                </c:pt>
                <c:pt idx="49">
                  <c:v>502</c:v>
                </c:pt>
                <c:pt idx="50">
                  <c:v>948</c:v>
                </c:pt>
                <c:pt idx="51">
                  <c:v>1385</c:v>
                </c:pt>
                <c:pt idx="52">
                  <c:v>2133</c:v>
                </c:pt>
                <c:pt idx="53">
                  <c:v>2047</c:v>
                </c:pt>
                <c:pt idx="54">
                  <c:v>2480</c:v>
                </c:pt>
                <c:pt idx="55">
                  <c:v>1786</c:v>
                </c:pt>
                <c:pt idx="56">
                  <c:v>1321</c:v>
                </c:pt>
                <c:pt idx="57">
                  <c:v>420</c:v>
                </c:pt>
                <c:pt idx="58">
                  <c:v>77</c:v>
                </c:pt>
                <c:pt idx="59">
                  <c:v>37</c:v>
                </c:pt>
                <c:pt idx="60">
                  <c:v>56</c:v>
                </c:pt>
                <c:pt idx="61">
                  <c:v>14</c:v>
                </c:pt>
                <c:pt idx="62">
                  <c:v>60</c:v>
                </c:pt>
                <c:pt idx="63">
                  <c:v>22</c:v>
                </c:pt>
                <c:pt idx="64">
                  <c:v>32</c:v>
                </c:pt>
                <c:pt idx="65">
                  <c:v>23</c:v>
                </c:pt>
                <c:pt idx="66">
                  <c:v>47</c:v>
                </c:pt>
                <c:pt idx="6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C-4299-8C4F-88E77EF669C7}"/>
            </c:ext>
          </c:extLst>
        </c:ser>
        <c:ser>
          <c:idx val="5"/>
          <c:order val="5"/>
          <c:tx>
            <c:strRef>
              <c:f>StreamGraph!$I$49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StreamGraph!$I$50:$I$117</c:f>
              <c:numCache>
                <c:formatCode>#,##0</c:formatCode>
                <c:ptCount val="68"/>
                <c:pt idx="0">
                  <c:v>10</c:v>
                </c:pt>
                <c:pt idx="1">
                  <c:v>78</c:v>
                </c:pt>
                <c:pt idx="2">
                  <c:v>106</c:v>
                </c:pt>
                <c:pt idx="3">
                  <c:v>78</c:v>
                </c:pt>
                <c:pt idx="4">
                  <c:v>51</c:v>
                </c:pt>
                <c:pt idx="5">
                  <c:v>48</c:v>
                </c:pt>
                <c:pt idx="6">
                  <c:v>2</c:v>
                </c:pt>
                <c:pt idx="7">
                  <c:v>84</c:v>
                </c:pt>
                <c:pt idx="8">
                  <c:v>292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1982</c:v>
                </c:pt>
                <c:pt idx="18">
                  <c:v>2120</c:v>
                </c:pt>
                <c:pt idx="19">
                  <c:v>2040</c:v>
                </c:pt>
                <c:pt idx="20">
                  <c:v>1559</c:v>
                </c:pt>
                <c:pt idx="21">
                  <c:v>683</c:v>
                </c:pt>
                <c:pt idx="22">
                  <c:v>180</c:v>
                </c:pt>
                <c:pt idx="23">
                  <c:v>17</c:v>
                </c:pt>
                <c:pt idx="24">
                  <c:v>55</c:v>
                </c:pt>
                <c:pt idx="25">
                  <c:v>79</c:v>
                </c:pt>
                <c:pt idx="26">
                  <c:v>246</c:v>
                </c:pt>
                <c:pt idx="27">
                  <c:v>1499</c:v>
                </c:pt>
                <c:pt idx="28">
                  <c:v>2122</c:v>
                </c:pt>
                <c:pt idx="29">
                  <c:v>2211</c:v>
                </c:pt>
                <c:pt idx="30">
                  <c:v>2400</c:v>
                </c:pt>
                <c:pt idx="31">
                  <c:v>2561</c:v>
                </c:pt>
                <c:pt idx="32">
                  <c:v>1983</c:v>
                </c:pt>
                <c:pt idx="33">
                  <c:v>1783</c:v>
                </c:pt>
                <c:pt idx="34">
                  <c:v>157</c:v>
                </c:pt>
                <c:pt idx="35">
                  <c:v>179</c:v>
                </c:pt>
                <c:pt idx="36">
                  <c:v>68</c:v>
                </c:pt>
                <c:pt idx="37">
                  <c:v>42</c:v>
                </c:pt>
                <c:pt idx="38">
                  <c:v>36</c:v>
                </c:pt>
                <c:pt idx="39">
                  <c:v>2</c:v>
                </c:pt>
                <c:pt idx="40">
                  <c:v>59</c:v>
                </c:pt>
                <c:pt idx="41">
                  <c:v>208</c:v>
                </c:pt>
                <c:pt idx="42">
                  <c:v>544</c:v>
                </c:pt>
                <c:pt idx="43">
                  <c:v>372</c:v>
                </c:pt>
                <c:pt idx="44">
                  <c:v>165</c:v>
                </c:pt>
                <c:pt idx="45">
                  <c:v>147</c:v>
                </c:pt>
                <c:pt idx="46">
                  <c:v>273</c:v>
                </c:pt>
                <c:pt idx="47">
                  <c:v>705</c:v>
                </c:pt>
                <c:pt idx="48">
                  <c:v>1521</c:v>
                </c:pt>
                <c:pt idx="49">
                  <c:v>1312</c:v>
                </c:pt>
                <c:pt idx="50">
                  <c:v>1428</c:v>
                </c:pt>
                <c:pt idx="51">
                  <c:v>1569</c:v>
                </c:pt>
                <c:pt idx="52">
                  <c:v>1592</c:v>
                </c:pt>
                <c:pt idx="53">
                  <c:v>1185</c:v>
                </c:pt>
                <c:pt idx="54">
                  <c:v>581</c:v>
                </c:pt>
                <c:pt idx="55">
                  <c:v>155</c:v>
                </c:pt>
                <c:pt idx="56">
                  <c:v>14</c:v>
                </c:pt>
                <c:pt idx="57">
                  <c:v>47</c:v>
                </c:pt>
                <c:pt idx="58">
                  <c:v>59</c:v>
                </c:pt>
                <c:pt idx="59">
                  <c:v>192</c:v>
                </c:pt>
                <c:pt idx="60">
                  <c:v>1110</c:v>
                </c:pt>
                <c:pt idx="61">
                  <c:v>1550</c:v>
                </c:pt>
                <c:pt idx="62">
                  <c:v>1814</c:v>
                </c:pt>
                <c:pt idx="63">
                  <c:v>2160</c:v>
                </c:pt>
                <c:pt idx="64">
                  <c:v>1921</c:v>
                </c:pt>
                <c:pt idx="65">
                  <c:v>2007</c:v>
                </c:pt>
                <c:pt idx="66">
                  <c:v>1375</c:v>
                </c:pt>
                <c:pt idx="6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CC-4299-8C4F-88E77EF669C7}"/>
            </c:ext>
          </c:extLst>
        </c:ser>
        <c:ser>
          <c:idx val="6"/>
          <c:order val="6"/>
          <c:tx>
            <c:strRef>
              <c:f>StreamGraph!$J$49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StreamGraph!$J$50:$J$117</c:f>
              <c:numCache>
                <c:formatCode>#,##0</c:formatCode>
                <c:ptCount val="68"/>
                <c:pt idx="0">
                  <c:v>25</c:v>
                </c:pt>
                <c:pt idx="1">
                  <c:v>64</c:v>
                </c:pt>
                <c:pt idx="2">
                  <c:v>319</c:v>
                </c:pt>
                <c:pt idx="3">
                  <c:v>1364</c:v>
                </c:pt>
                <c:pt idx="4">
                  <c:v>1556</c:v>
                </c:pt>
                <c:pt idx="5">
                  <c:v>1132</c:v>
                </c:pt>
                <c:pt idx="6">
                  <c:v>960</c:v>
                </c:pt>
                <c:pt idx="7">
                  <c:v>755</c:v>
                </c:pt>
                <c:pt idx="8">
                  <c:v>637</c:v>
                </c:pt>
                <c:pt idx="9">
                  <c:v>776</c:v>
                </c:pt>
                <c:pt idx="10">
                  <c:v>887</c:v>
                </c:pt>
                <c:pt idx="11">
                  <c:v>676</c:v>
                </c:pt>
                <c:pt idx="12">
                  <c:v>472</c:v>
                </c:pt>
                <c:pt idx="13">
                  <c:v>532</c:v>
                </c:pt>
                <c:pt idx="14">
                  <c:v>1273</c:v>
                </c:pt>
                <c:pt idx="15">
                  <c:v>1393</c:v>
                </c:pt>
                <c:pt idx="16">
                  <c:v>1276</c:v>
                </c:pt>
                <c:pt idx="17">
                  <c:v>1518</c:v>
                </c:pt>
                <c:pt idx="18">
                  <c:v>1549</c:v>
                </c:pt>
                <c:pt idx="19">
                  <c:v>2033</c:v>
                </c:pt>
                <c:pt idx="20">
                  <c:v>2182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1035</c:v>
                </c:pt>
                <c:pt idx="25">
                  <c:v>462</c:v>
                </c:pt>
                <c:pt idx="26">
                  <c:v>490</c:v>
                </c:pt>
                <c:pt idx="27">
                  <c:v>294</c:v>
                </c:pt>
                <c:pt idx="28">
                  <c:v>353</c:v>
                </c:pt>
                <c:pt idx="29">
                  <c:v>434</c:v>
                </c:pt>
                <c:pt idx="30">
                  <c:v>51</c:v>
                </c:pt>
                <c:pt idx="31">
                  <c:v>20</c:v>
                </c:pt>
                <c:pt idx="32">
                  <c:v>84</c:v>
                </c:pt>
                <c:pt idx="33">
                  <c:v>93</c:v>
                </c:pt>
                <c:pt idx="34">
                  <c:v>94</c:v>
                </c:pt>
                <c:pt idx="35">
                  <c:v>313</c:v>
                </c:pt>
                <c:pt idx="36">
                  <c:v>955</c:v>
                </c:pt>
                <c:pt idx="37">
                  <c:v>1401</c:v>
                </c:pt>
                <c:pt idx="38">
                  <c:v>917</c:v>
                </c:pt>
                <c:pt idx="39">
                  <c:v>682</c:v>
                </c:pt>
                <c:pt idx="40">
                  <c:v>582</c:v>
                </c:pt>
                <c:pt idx="41">
                  <c:v>529</c:v>
                </c:pt>
                <c:pt idx="42">
                  <c:v>575</c:v>
                </c:pt>
                <c:pt idx="43">
                  <c:v>799</c:v>
                </c:pt>
                <c:pt idx="44">
                  <c:v>514</c:v>
                </c:pt>
                <c:pt idx="45">
                  <c:v>421</c:v>
                </c:pt>
                <c:pt idx="46">
                  <c:v>431</c:v>
                </c:pt>
                <c:pt idx="47">
                  <c:v>1070</c:v>
                </c:pt>
                <c:pt idx="48">
                  <c:v>1045</c:v>
                </c:pt>
                <c:pt idx="49">
                  <c:v>906</c:v>
                </c:pt>
                <c:pt idx="50">
                  <c:v>1276</c:v>
                </c:pt>
                <c:pt idx="51">
                  <c:v>1224</c:v>
                </c:pt>
                <c:pt idx="52">
                  <c:v>1485</c:v>
                </c:pt>
                <c:pt idx="53">
                  <c:v>1572</c:v>
                </c:pt>
                <c:pt idx="54">
                  <c:v>1936</c:v>
                </c:pt>
                <c:pt idx="55">
                  <c:v>1187</c:v>
                </c:pt>
                <c:pt idx="56">
                  <c:v>1381</c:v>
                </c:pt>
                <c:pt idx="57">
                  <c:v>911</c:v>
                </c:pt>
                <c:pt idx="58">
                  <c:v>416</c:v>
                </c:pt>
                <c:pt idx="59">
                  <c:v>407</c:v>
                </c:pt>
                <c:pt idx="60">
                  <c:v>227</c:v>
                </c:pt>
                <c:pt idx="61">
                  <c:v>265</c:v>
                </c:pt>
                <c:pt idx="62">
                  <c:v>348</c:v>
                </c:pt>
                <c:pt idx="63">
                  <c:v>39</c:v>
                </c:pt>
                <c:pt idx="64">
                  <c:v>15</c:v>
                </c:pt>
                <c:pt idx="65">
                  <c:v>67</c:v>
                </c:pt>
                <c:pt idx="66">
                  <c:v>19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CC-4299-8C4F-88E77EF669C7}"/>
            </c:ext>
          </c:extLst>
        </c:ser>
        <c:ser>
          <c:idx val="7"/>
          <c:order val="7"/>
          <c:tx>
            <c:strRef>
              <c:f>StreamGraph!$K$49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StreamGraph!$K$50:$K$117</c:f>
              <c:numCache>
                <c:formatCode>#,##0</c:formatCode>
                <c:ptCount val="68"/>
                <c:pt idx="0">
                  <c:v>7</c:v>
                </c:pt>
                <c:pt idx="1">
                  <c:v>37</c:v>
                </c:pt>
                <c:pt idx="2">
                  <c:v>75</c:v>
                </c:pt>
                <c:pt idx="3">
                  <c:v>37</c:v>
                </c:pt>
                <c:pt idx="4">
                  <c:v>42</c:v>
                </c:pt>
                <c:pt idx="5">
                  <c:v>43</c:v>
                </c:pt>
                <c:pt idx="6">
                  <c:v>14</c:v>
                </c:pt>
                <c:pt idx="7">
                  <c:v>42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2903</c:v>
                </c:pt>
                <c:pt idx="21">
                  <c:v>2986</c:v>
                </c:pt>
                <c:pt idx="22">
                  <c:v>2889</c:v>
                </c:pt>
                <c:pt idx="23">
                  <c:v>2293</c:v>
                </c:pt>
                <c:pt idx="24">
                  <c:v>1178</c:v>
                </c:pt>
                <c:pt idx="25">
                  <c:v>635</c:v>
                </c:pt>
                <c:pt idx="26">
                  <c:v>368</c:v>
                </c:pt>
                <c:pt idx="27">
                  <c:v>57</c:v>
                </c:pt>
                <c:pt idx="28">
                  <c:v>64</c:v>
                </c:pt>
                <c:pt idx="29">
                  <c:v>37</c:v>
                </c:pt>
                <c:pt idx="30">
                  <c:v>67</c:v>
                </c:pt>
                <c:pt idx="31">
                  <c:v>29</c:v>
                </c:pt>
                <c:pt idx="32">
                  <c:v>72</c:v>
                </c:pt>
                <c:pt idx="33">
                  <c:v>158</c:v>
                </c:pt>
                <c:pt idx="34">
                  <c:v>132</c:v>
                </c:pt>
                <c:pt idx="35">
                  <c:v>167</c:v>
                </c:pt>
                <c:pt idx="36">
                  <c:v>30</c:v>
                </c:pt>
                <c:pt idx="37">
                  <c:v>36</c:v>
                </c:pt>
                <c:pt idx="38">
                  <c:v>38</c:v>
                </c:pt>
                <c:pt idx="39">
                  <c:v>13</c:v>
                </c:pt>
                <c:pt idx="40">
                  <c:v>34</c:v>
                </c:pt>
                <c:pt idx="41">
                  <c:v>115</c:v>
                </c:pt>
                <c:pt idx="42">
                  <c:v>297</c:v>
                </c:pt>
                <c:pt idx="43">
                  <c:v>332</c:v>
                </c:pt>
                <c:pt idx="44">
                  <c:v>131</c:v>
                </c:pt>
                <c:pt idx="45">
                  <c:v>212</c:v>
                </c:pt>
                <c:pt idx="46">
                  <c:v>222</c:v>
                </c:pt>
                <c:pt idx="47">
                  <c:v>619</c:v>
                </c:pt>
                <c:pt idx="48">
                  <c:v>793</c:v>
                </c:pt>
                <c:pt idx="49">
                  <c:v>567</c:v>
                </c:pt>
                <c:pt idx="50">
                  <c:v>785</c:v>
                </c:pt>
                <c:pt idx="51">
                  <c:v>1247</c:v>
                </c:pt>
                <c:pt idx="52">
                  <c:v>1967</c:v>
                </c:pt>
                <c:pt idx="53">
                  <c:v>2410</c:v>
                </c:pt>
                <c:pt idx="54">
                  <c:v>2628</c:v>
                </c:pt>
                <c:pt idx="55">
                  <c:v>2601</c:v>
                </c:pt>
                <c:pt idx="56">
                  <c:v>1789</c:v>
                </c:pt>
                <c:pt idx="57">
                  <c:v>849</c:v>
                </c:pt>
                <c:pt idx="58">
                  <c:v>528</c:v>
                </c:pt>
                <c:pt idx="59">
                  <c:v>302</c:v>
                </c:pt>
                <c:pt idx="60">
                  <c:v>47</c:v>
                </c:pt>
                <c:pt idx="61">
                  <c:v>54</c:v>
                </c:pt>
                <c:pt idx="62">
                  <c:v>31</c:v>
                </c:pt>
                <c:pt idx="63">
                  <c:v>49</c:v>
                </c:pt>
                <c:pt idx="64">
                  <c:v>26</c:v>
                </c:pt>
                <c:pt idx="65">
                  <c:v>43</c:v>
                </c:pt>
                <c:pt idx="66">
                  <c:v>23</c:v>
                </c:pt>
                <c:pt idx="6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CC-4299-8C4F-88E77EF669C7}"/>
            </c:ext>
          </c:extLst>
        </c:ser>
        <c:ser>
          <c:idx val="8"/>
          <c:order val="8"/>
          <c:tx>
            <c:strRef>
              <c:f>StreamGraph!$L$49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StreamGraph!$L$50:$L$117</c:f>
              <c:numCache>
                <c:formatCode>#,##0</c:formatCode>
                <c:ptCount val="68"/>
                <c:pt idx="0">
                  <c:v>62</c:v>
                </c:pt>
                <c:pt idx="1">
                  <c:v>298</c:v>
                </c:pt>
                <c:pt idx="2">
                  <c:v>685</c:v>
                </c:pt>
                <c:pt idx="3">
                  <c:v>1196</c:v>
                </c:pt>
                <c:pt idx="4">
                  <c:v>1360</c:v>
                </c:pt>
                <c:pt idx="5">
                  <c:v>1597</c:v>
                </c:pt>
                <c:pt idx="6">
                  <c:v>1344</c:v>
                </c:pt>
                <c:pt idx="7">
                  <c:v>1358</c:v>
                </c:pt>
                <c:pt idx="8">
                  <c:v>1091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462</c:v>
                </c:pt>
                <c:pt idx="18">
                  <c:v>447</c:v>
                </c:pt>
                <c:pt idx="19">
                  <c:v>490</c:v>
                </c:pt>
                <c:pt idx="20">
                  <c:v>429</c:v>
                </c:pt>
                <c:pt idx="21">
                  <c:v>683</c:v>
                </c:pt>
                <c:pt idx="22">
                  <c:v>1180</c:v>
                </c:pt>
                <c:pt idx="23">
                  <c:v>471</c:v>
                </c:pt>
                <c:pt idx="24">
                  <c:v>483</c:v>
                </c:pt>
                <c:pt idx="25">
                  <c:v>400</c:v>
                </c:pt>
                <c:pt idx="26">
                  <c:v>1283</c:v>
                </c:pt>
                <c:pt idx="27">
                  <c:v>40</c:v>
                </c:pt>
                <c:pt idx="28">
                  <c:v>56</c:v>
                </c:pt>
                <c:pt idx="29">
                  <c:v>71</c:v>
                </c:pt>
                <c:pt idx="30">
                  <c:v>53</c:v>
                </c:pt>
                <c:pt idx="31">
                  <c:v>61</c:v>
                </c:pt>
                <c:pt idx="32">
                  <c:v>149</c:v>
                </c:pt>
                <c:pt idx="33">
                  <c:v>130</c:v>
                </c:pt>
                <c:pt idx="34">
                  <c:v>130</c:v>
                </c:pt>
                <c:pt idx="35">
                  <c:v>466</c:v>
                </c:pt>
                <c:pt idx="36">
                  <c:v>1077</c:v>
                </c:pt>
                <c:pt idx="37">
                  <c:v>1197</c:v>
                </c:pt>
                <c:pt idx="38">
                  <c:v>1262</c:v>
                </c:pt>
                <c:pt idx="39">
                  <c:v>1022</c:v>
                </c:pt>
                <c:pt idx="40">
                  <c:v>978</c:v>
                </c:pt>
                <c:pt idx="41">
                  <c:v>841</c:v>
                </c:pt>
                <c:pt idx="42">
                  <c:v>507</c:v>
                </c:pt>
                <c:pt idx="43">
                  <c:v>404</c:v>
                </c:pt>
                <c:pt idx="44">
                  <c:v>173</c:v>
                </c:pt>
                <c:pt idx="45">
                  <c:v>173</c:v>
                </c:pt>
                <c:pt idx="46">
                  <c:v>233</c:v>
                </c:pt>
                <c:pt idx="47">
                  <c:v>754</c:v>
                </c:pt>
                <c:pt idx="48">
                  <c:v>1213</c:v>
                </c:pt>
                <c:pt idx="49">
                  <c:v>1142</c:v>
                </c:pt>
                <c:pt idx="50">
                  <c:v>416</c:v>
                </c:pt>
                <c:pt idx="51">
                  <c:v>331</c:v>
                </c:pt>
                <c:pt idx="52">
                  <c:v>437</c:v>
                </c:pt>
                <c:pt idx="53">
                  <c:v>378</c:v>
                </c:pt>
                <c:pt idx="54">
                  <c:v>526</c:v>
                </c:pt>
                <c:pt idx="55">
                  <c:v>1051</c:v>
                </c:pt>
                <c:pt idx="56">
                  <c:v>410</c:v>
                </c:pt>
                <c:pt idx="57">
                  <c:v>392</c:v>
                </c:pt>
                <c:pt idx="58">
                  <c:v>348</c:v>
                </c:pt>
                <c:pt idx="59">
                  <c:v>1040</c:v>
                </c:pt>
                <c:pt idx="60">
                  <c:v>30</c:v>
                </c:pt>
                <c:pt idx="61">
                  <c:v>42</c:v>
                </c:pt>
                <c:pt idx="62">
                  <c:v>61</c:v>
                </c:pt>
                <c:pt idx="63">
                  <c:v>45</c:v>
                </c:pt>
                <c:pt idx="64">
                  <c:v>51</c:v>
                </c:pt>
                <c:pt idx="65">
                  <c:v>70</c:v>
                </c:pt>
                <c:pt idx="66">
                  <c:v>51</c:v>
                </c:pt>
                <c:pt idx="6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CC-4299-8C4F-88E77EF669C7}"/>
            </c:ext>
          </c:extLst>
        </c:ser>
        <c:ser>
          <c:idx val="9"/>
          <c:order val="9"/>
          <c:tx>
            <c:strRef>
              <c:f>StreamGraph!$M$49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StreamGraph!$M$50:$M$117</c:f>
              <c:numCache>
                <c:formatCode>#,##0</c:formatCode>
                <c:ptCount val="68"/>
                <c:pt idx="0">
                  <c:v>7</c:v>
                </c:pt>
                <c:pt idx="1">
                  <c:v>56</c:v>
                </c:pt>
                <c:pt idx="2">
                  <c:v>87</c:v>
                </c:pt>
                <c:pt idx="3">
                  <c:v>563</c:v>
                </c:pt>
                <c:pt idx="4">
                  <c:v>1156</c:v>
                </c:pt>
                <c:pt idx="5">
                  <c:v>1123</c:v>
                </c:pt>
                <c:pt idx="6">
                  <c:v>1046</c:v>
                </c:pt>
                <c:pt idx="7">
                  <c:v>985</c:v>
                </c:pt>
                <c:pt idx="8">
                  <c:v>950</c:v>
                </c:pt>
                <c:pt idx="9">
                  <c:v>567</c:v>
                </c:pt>
                <c:pt idx="10">
                  <c:v>156</c:v>
                </c:pt>
                <c:pt idx="11">
                  <c:v>111</c:v>
                </c:pt>
                <c:pt idx="12">
                  <c:v>135</c:v>
                </c:pt>
                <c:pt idx="13">
                  <c:v>138</c:v>
                </c:pt>
                <c:pt idx="14">
                  <c:v>103</c:v>
                </c:pt>
                <c:pt idx="15">
                  <c:v>188</c:v>
                </c:pt>
                <c:pt idx="16">
                  <c:v>106</c:v>
                </c:pt>
                <c:pt idx="17">
                  <c:v>157</c:v>
                </c:pt>
                <c:pt idx="18">
                  <c:v>131</c:v>
                </c:pt>
                <c:pt idx="19">
                  <c:v>197</c:v>
                </c:pt>
                <c:pt idx="20">
                  <c:v>674</c:v>
                </c:pt>
                <c:pt idx="21">
                  <c:v>603</c:v>
                </c:pt>
                <c:pt idx="22">
                  <c:v>1010</c:v>
                </c:pt>
                <c:pt idx="23">
                  <c:v>1058</c:v>
                </c:pt>
                <c:pt idx="24">
                  <c:v>1012</c:v>
                </c:pt>
                <c:pt idx="25">
                  <c:v>886</c:v>
                </c:pt>
                <c:pt idx="26">
                  <c:v>287</c:v>
                </c:pt>
                <c:pt idx="27">
                  <c:v>219</c:v>
                </c:pt>
                <c:pt idx="28">
                  <c:v>241</c:v>
                </c:pt>
                <c:pt idx="29">
                  <c:v>240</c:v>
                </c:pt>
                <c:pt idx="30">
                  <c:v>512</c:v>
                </c:pt>
                <c:pt idx="31">
                  <c:v>85</c:v>
                </c:pt>
                <c:pt idx="32">
                  <c:v>123</c:v>
                </c:pt>
                <c:pt idx="33">
                  <c:v>81</c:v>
                </c:pt>
                <c:pt idx="34">
                  <c:v>115</c:v>
                </c:pt>
                <c:pt idx="35">
                  <c:v>68</c:v>
                </c:pt>
                <c:pt idx="36">
                  <c:v>445</c:v>
                </c:pt>
                <c:pt idx="37">
                  <c:v>960</c:v>
                </c:pt>
                <c:pt idx="38">
                  <c:v>820</c:v>
                </c:pt>
                <c:pt idx="39">
                  <c:v>827</c:v>
                </c:pt>
                <c:pt idx="40">
                  <c:v>838</c:v>
                </c:pt>
                <c:pt idx="41">
                  <c:v>713</c:v>
                </c:pt>
                <c:pt idx="42">
                  <c:v>465</c:v>
                </c:pt>
                <c:pt idx="43">
                  <c:v>130</c:v>
                </c:pt>
                <c:pt idx="44">
                  <c:v>83</c:v>
                </c:pt>
                <c:pt idx="45">
                  <c:v>122</c:v>
                </c:pt>
                <c:pt idx="46">
                  <c:v>115</c:v>
                </c:pt>
                <c:pt idx="47">
                  <c:v>89</c:v>
                </c:pt>
                <c:pt idx="48">
                  <c:v>170</c:v>
                </c:pt>
                <c:pt idx="49">
                  <c:v>94</c:v>
                </c:pt>
                <c:pt idx="50">
                  <c:v>142</c:v>
                </c:pt>
                <c:pt idx="51">
                  <c:v>118</c:v>
                </c:pt>
                <c:pt idx="52">
                  <c:v>140</c:v>
                </c:pt>
                <c:pt idx="53">
                  <c:v>486</c:v>
                </c:pt>
                <c:pt idx="54">
                  <c:v>453</c:v>
                </c:pt>
                <c:pt idx="55">
                  <c:v>839</c:v>
                </c:pt>
                <c:pt idx="56">
                  <c:v>773</c:v>
                </c:pt>
                <c:pt idx="57">
                  <c:v>840</c:v>
                </c:pt>
                <c:pt idx="58">
                  <c:v>727</c:v>
                </c:pt>
                <c:pt idx="59">
                  <c:v>233</c:v>
                </c:pt>
                <c:pt idx="60">
                  <c:v>167</c:v>
                </c:pt>
                <c:pt idx="61">
                  <c:v>201</c:v>
                </c:pt>
                <c:pt idx="62">
                  <c:v>171</c:v>
                </c:pt>
                <c:pt idx="63">
                  <c:v>431</c:v>
                </c:pt>
                <c:pt idx="64">
                  <c:v>75</c:v>
                </c:pt>
                <c:pt idx="65">
                  <c:v>5</c:v>
                </c:pt>
                <c:pt idx="66">
                  <c:v>22</c:v>
                </c:pt>
                <c:pt idx="6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CC-4299-8C4F-88E77EF6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6559"/>
        <c:axId val="194765727"/>
      </c:areaChart>
      <c:catAx>
        <c:axId val="194766559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65727"/>
        <c:crosses val="autoZero"/>
        <c:auto val="1"/>
        <c:lblAlgn val="ctr"/>
        <c:lblOffset val="100"/>
        <c:noMultiLvlLbl val="0"/>
      </c:catAx>
      <c:valAx>
        <c:axId val="1947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StreamGraph!$D$49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StreamGraph!$D$50:$D$117</c:f>
              <c:numCache>
                <c:formatCode>#,##0</c:formatCode>
                <c:ptCount val="68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532</c:v>
                </c:pt>
                <c:pt idx="4">
                  <c:v>2273</c:v>
                </c:pt>
                <c:pt idx="5">
                  <c:v>2593</c:v>
                </c:pt>
                <c:pt idx="6">
                  <c:v>1887</c:v>
                </c:pt>
                <c:pt idx="7">
                  <c:v>755</c:v>
                </c:pt>
                <c:pt idx="8">
                  <c:v>137</c:v>
                </c:pt>
                <c:pt idx="9">
                  <c:v>276</c:v>
                </c:pt>
                <c:pt idx="10">
                  <c:v>287</c:v>
                </c:pt>
                <c:pt idx="11">
                  <c:v>276</c:v>
                </c:pt>
                <c:pt idx="12">
                  <c:v>472</c:v>
                </c:pt>
                <c:pt idx="13">
                  <c:v>532</c:v>
                </c:pt>
                <c:pt idx="14">
                  <c:v>273</c:v>
                </c:pt>
                <c:pt idx="15">
                  <c:v>393</c:v>
                </c:pt>
                <c:pt idx="16">
                  <c:v>276</c:v>
                </c:pt>
                <c:pt idx="17">
                  <c:v>718</c:v>
                </c:pt>
                <c:pt idx="18">
                  <c:v>1549</c:v>
                </c:pt>
                <c:pt idx="19">
                  <c:v>1749</c:v>
                </c:pt>
                <c:pt idx="20">
                  <c:v>2376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2035</c:v>
                </c:pt>
                <c:pt idx="25">
                  <c:v>1462</c:v>
                </c:pt>
                <c:pt idx="26">
                  <c:v>769</c:v>
                </c:pt>
                <c:pt idx="27">
                  <c:v>303</c:v>
                </c:pt>
                <c:pt idx="28">
                  <c:v>238</c:v>
                </c:pt>
                <c:pt idx="29">
                  <c:v>59</c:v>
                </c:pt>
                <c:pt idx="30">
                  <c:v>90</c:v>
                </c:pt>
                <c:pt idx="31">
                  <c:v>80</c:v>
                </c:pt>
                <c:pt idx="32">
                  <c:v>163</c:v>
                </c:pt>
                <c:pt idx="33">
                  <c:v>178</c:v>
                </c:pt>
                <c:pt idx="34">
                  <c:v>213</c:v>
                </c:pt>
                <c:pt idx="35">
                  <c:v>88</c:v>
                </c:pt>
                <c:pt idx="36">
                  <c:v>373</c:v>
                </c:pt>
                <c:pt idx="37">
                  <c:v>1592</c:v>
                </c:pt>
                <c:pt idx="38">
                  <c:v>2075</c:v>
                </c:pt>
                <c:pt idx="39">
                  <c:v>1378</c:v>
                </c:pt>
                <c:pt idx="40">
                  <c:v>672</c:v>
                </c:pt>
                <c:pt idx="41">
                  <c:v>109</c:v>
                </c:pt>
                <c:pt idx="42">
                  <c:v>227</c:v>
                </c:pt>
                <c:pt idx="43">
                  <c:v>244</c:v>
                </c:pt>
                <c:pt idx="44">
                  <c:v>219</c:v>
                </c:pt>
                <c:pt idx="45">
                  <c:v>392</c:v>
                </c:pt>
                <c:pt idx="46">
                  <c:v>394</c:v>
                </c:pt>
                <c:pt idx="47">
                  <c:v>227</c:v>
                </c:pt>
                <c:pt idx="48">
                  <c:v>335</c:v>
                </c:pt>
                <c:pt idx="49">
                  <c:v>216</c:v>
                </c:pt>
                <c:pt idx="50">
                  <c:v>589</c:v>
                </c:pt>
                <c:pt idx="51">
                  <c:v>1116</c:v>
                </c:pt>
                <c:pt idx="52">
                  <c:v>1540</c:v>
                </c:pt>
                <c:pt idx="53">
                  <c:v>1949</c:v>
                </c:pt>
                <c:pt idx="54">
                  <c:v>1606</c:v>
                </c:pt>
                <c:pt idx="55">
                  <c:v>1055</c:v>
                </c:pt>
                <c:pt idx="56">
                  <c:v>1282</c:v>
                </c:pt>
                <c:pt idx="57">
                  <c:v>1771</c:v>
                </c:pt>
                <c:pt idx="58">
                  <c:v>1229</c:v>
                </c:pt>
                <c:pt idx="59">
                  <c:v>593</c:v>
                </c:pt>
                <c:pt idx="60">
                  <c:v>231</c:v>
                </c:pt>
                <c:pt idx="61">
                  <c:v>210</c:v>
                </c:pt>
                <c:pt idx="62">
                  <c:v>43</c:v>
                </c:pt>
                <c:pt idx="63">
                  <c:v>68</c:v>
                </c:pt>
                <c:pt idx="64">
                  <c:v>56</c:v>
                </c:pt>
                <c:pt idx="65">
                  <c:v>9</c:v>
                </c:pt>
                <c:pt idx="66">
                  <c:v>73</c:v>
                </c:pt>
                <c:pt idx="6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1E7-A1AD-F8CDD1343907}"/>
            </c:ext>
          </c:extLst>
        </c:ser>
        <c:ser>
          <c:idx val="1"/>
          <c:order val="1"/>
          <c:tx>
            <c:strRef>
              <c:f>StreamGraph!$E$49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StreamGraph!$E$50:$E$117</c:f>
              <c:numCache>
                <c:formatCode>#,##0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53</c:v>
                </c:pt>
                <c:pt idx="6">
                  <c:v>20</c:v>
                </c:pt>
                <c:pt idx="7">
                  <c:v>9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762</c:v>
                </c:pt>
                <c:pt idx="18">
                  <c:v>1212</c:v>
                </c:pt>
                <c:pt idx="19">
                  <c:v>1658</c:v>
                </c:pt>
                <c:pt idx="20">
                  <c:v>2032</c:v>
                </c:pt>
                <c:pt idx="21">
                  <c:v>2160</c:v>
                </c:pt>
                <c:pt idx="22">
                  <c:v>2162</c:v>
                </c:pt>
                <c:pt idx="23">
                  <c:v>1885</c:v>
                </c:pt>
                <c:pt idx="24">
                  <c:v>1525</c:v>
                </c:pt>
                <c:pt idx="25">
                  <c:v>1075</c:v>
                </c:pt>
                <c:pt idx="26">
                  <c:v>1168</c:v>
                </c:pt>
                <c:pt idx="27">
                  <c:v>855</c:v>
                </c:pt>
                <c:pt idx="28">
                  <c:v>743</c:v>
                </c:pt>
                <c:pt idx="29">
                  <c:v>96</c:v>
                </c:pt>
                <c:pt idx="30">
                  <c:v>19</c:v>
                </c:pt>
                <c:pt idx="31">
                  <c:v>19</c:v>
                </c:pt>
                <c:pt idx="32">
                  <c:v>122</c:v>
                </c:pt>
                <c:pt idx="33">
                  <c:v>75</c:v>
                </c:pt>
                <c:pt idx="34">
                  <c:v>122</c:v>
                </c:pt>
                <c:pt idx="35">
                  <c:v>98</c:v>
                </c:pt>
                <c:pt idx="36">
                  <c:v>0</c:v>
                </c:pt>
                <c:pt idx="37">
                  <c:v>106</c:v>
                </c:pt>
                <c:pt idx="38">
                  <c:v>46</c:v>
                </c:pt>
                <c:pt idx="39">
                  <c:v>15</c:v>
                </c:pt>
                <c:pt idx="40">
                  <c:v>7</c:v>
                </c:pt>
                <c:pt idx="41">
                  <c:v>144</c:v>
                </c:pt>
                <c:pt idx="42">
                  <c:v>301</c:v>
                </c:pt>
                <c:pt idx="43">
                  <c:v>336</c:v>
                </c:pt>
                <c:pt idx="44">
                  <c:v>109</c:v>
                </c:pt>
                <c:pt idx="45">
                  <c:v>217</c:v>
                </c:pt>
                <c:pt idx="46">
                  <c:v>201</c:v>
                </c:pt>
                <c:pt idx="47">
                  <c:v>579</c:v>
                </c:pt>
                <c:pt idx="48">
                  <c:v>652</c:v>
                </c:pt>
                <c:pt idx="49">
                  <c:v>553</c:v>
                </c:pt>
                <c:pt idx="50">
                  <c:v>641</c:v>
                </c:pt>
                <c:pt idx="51">
                  <c:v>885</c:v>
                </c:pt>
                <c:pt idx="52">
                  <c:v>1493</c:v>
                </c:pt>
                <c:pt idx="53">
                  <c:v>1809</c:v>
                </c:pt>
                <c:pt idx="54">
                  <c:v>1534</c:v>
                </c:pt>
                <c:pt idx="55">
                  <c:v>1622</c:v>
                </c:pt>
                <c:pt idx="56">
                  <c:v>1659</c:v>
                </c:pt>
                <c:pt idx="57">
                  <c:v>1190</c:v>
                </c:pt>
                <c:pt idx="58">
                  <c:v>817</c:v>
                </c:pt>
                <c:pt idx="59">
                  <c:v>993</c:v>
                </c:pt>
                <c:pt idx="60">
                  <c:v>676</c:v>
                </c:pt>
                <c:pt idx="61">
                  <c:v>602</c:v>
                </c:pt>
                <c:pt idx="62">
                  <c:v>71</c:v>
                </c:pt>
                <c:pt idx="63">
                  <c:v>16</c:v>
                </c:pt>
                <c:pt idx="64">
                  <c:v>16</c:v>
                </c:pt>
                <c:pt idx="65">
                  <c:v>48</c:v>
                </c:pt>
                <c:pt idx="66">
                  <c:v>43</c:v>
                </c:pt>
                <c:pt idx="6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C-41E7-A1AD-F8CDD1343907}"/>
            </c:ext>
          </c:extLst>
        </c:ser>
        <c:ser>
          <c:idx val="2"/>
          <c:order val="2"/>
          <c:tx>
            <c:strRef>
              <c:f>StreamGraph!$F$49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StreamGraph!$F$50:$F$117</c:f>
              <c:numCache>
                <c:formatCode>#,##0</c:formatCode>
                <c:ptCount val="68"/>
                <c:pt idx="0">
                  <c:v>97</c:v>
                </c:pt>
                <c:pt idx="1">
                  <c:v>211</c:v>
                </c:pt>
                <c:pt idx="2">
                  <c:v>979</c:v>
                </c:pt>
                <c:pt idx="3">
                  <c:v>1708</c:v>
                </c:pt>
                <c:pt idx="4">
                  <c:v>1943</c:v>
                </c:pt>
                <c:pt idx="5">
                  <c:v>2282</c:v>
                </c:pt>
                <c:pt idx="6">
                  <c:v>1920</c:v>
                </c:pt>
                <c:pt idx="7">
                  <c:v>1940</c:v>
                </c:pt>
                <c:pt idx="8">
                  <c:v>1559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854</c:v>
                </c:pt>
                <c:pt idx="16">
                  <c:v>617</c:v>
                </c:pt>
                <c:pt idx="17">
                  <c:v>793</c:v>
                </c:pt>
                <c:pt idx="18">
                  <c:v>1248</c:v>
                </c:pt>
                <c:pt idx="19">
                  <c:v>1176</c:v>
                </c:pt>
                <c:pt idx="20">
                  <c:v>624</c:v>
                </c:pt>
                <c:pt idx="21">
                  <c:v>273</c:v>
                </c:pt>
                <c:pt idx="22">
                  <c:v>98</c:v>
                </c:pt>
                <c:pt idx="23">
                  <c:v>30</c:v>
                </c:pt>
                <c:pt idx="24">
                  <c:v>50</c:v>
                </c:pt>
                <c:pt idx="25">
                  <c:v>99</c:v>
                </c:pt>
                <c:pt idx="26">
                  <c:v>97</c:v>
                </c:pt>
                <c:pt idx="27">
                  <c:v>33</c:v>
                </c:pt>
                <c:pt idx="28">
                  <c:v>40</c:v>
                </c:pt>
                <c:pt idx="29">
                  <c:v>69</c:v>
                </c:pt>
                <c:pt idx="30">
                  <c:v>41</c:v>
                </c:pt>
                <c:pt idx="31">
                  <c:v>64</c:v>
                </c:pt>
                <c:pt idx="32">
                  <c:v>126</c:v>
                </c:pt>
                <c:pt idx="33">
                  <c:v>117</c:v>
                </c:pt>
                <c:pt idx="34">
                  <c:v>42</c:v>
                </c:pt>
                <c:pt idx="35">
                  <c:v>796</c:v>
                </c:pt>
                <c:pt idx="36">
                  <c:v>1299</c:v>
                </c:pt>
                <c:pt idx="37">
                  <c:v>1710</c:v>
                </c:pt>
                <c:pt idx="38">
                  <c:v>1849</c:v>
                </c:pt>
                <c:pt idx="39">
                  <c:v>1364</c:v>
                </c:pt>
                <c:pt idx="40">
                  <c:v>1727</c:v>
                </c:pt>
                <c:pt idx="41">
                  <c:v>1326</c:v>
                </c:pt>
                <c:pt idx="42">
                  <c:v>469</c:v>
                </c:pt>
                <c:pt idx="43">
                  <c:v>447</c:v>
                </c:pt>
                <c:pt idx="44">
                  <c:v>149</c:v>
                </c:pt>
                <c:pt idx="45">
                  <c:v>149</c:v>
                </c:pt>
                <c:pt idx="46">
                  <c:v>259</c:v>
                </c:pt>
                <c:pt idx="47">
                  <c:v>882</c:v>
                </c:pt>
                <c:pt idx="48">
                  <c:v>743</c:v>
                </c:pt>
                <c:pt idx="49">
                  <c:v>494</c:v>
                </c:pt>
                <c:pt idx="50">
                  <c:v>675</c:v>
                </c:pt>
                <c:pt idx="51">
                  <c:v>1036</c:v>
                </c:pt>
                <c:pt idx="52">
                  <c:v>953</c:v>
                </c:pt>
                <c:pt idx="53">
                  <c:v>468</c:v>
                </c:pt>
                <c:pt idx="54">
                  <c:v>200</c:v>
                </c:pt>
                <c:pt idx="55">
                  <c:v>75</c:v>
                </c:pt>
                <c:pt idx="56">
                  <c:v>21</c:v>
                </c:pt>
                <c:pt idx="57">
                  <c:v>37</c:v>
                </c:pt>
                <c:pt idx="58">
                  <c:v>72</c:v>
                </c:pt>
                <c:pt idx="59">
                  <c:v>81</c:v>
                </c:pt>
                <c:pt idx="60">
                  <c:v>28</c:v>
                </c:pt>
                <c:pt idx="61">
                  <c:v>30</c:v>
                </c:pt>
                <c:pt idx="62">
                  <c:v>49</c:v>
                </c:pt>
                <c:pt idx="63">
                  <c:v>32</c:v>
                </c:pt>
                <c:pt idx="64">
                  <c:v>57</c:v>
                </c:pt>
                <c:pt idx="65">
                  <c:v>64</c:v>
                </c:pt>
                <c:pt idx="66">
                  <c:v>59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C-41E7-A1AD-F8CDD1343907}"/>
            </c:ext>
          </c:extLst>
        </c:ser>
        <c:ser>
          <c:idx val="3"/>
          <c:order val="3"/>
          <c:tx>
            <c:strRef>
              <c:f>StreamGraph!$G$49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StreamGraph!$G$50:$G$117</c:f>
              <c:numCache>
                <c:formatCode>#,##0</c:formatCode>
                <c:ptCount val="68"/>
                <c:pt idx="0">
                  <c:v>24</c:v>
                </c:pt>
                <c:pt idx="1">
                  <c:v>65</c:v>
                </c:pt>
                <c:pt idx="2">
                  <c:v>74</c:v>
                </c:pt>
                <c:pt idx="3">
                  <c:v>890</c:v>
                </c:pt>
                <c:pt idx="4">
                  <c:v>930</c:v>
                </c:pt>
                <c:pt idx="5">
                  <c:v>723</c:v>
                </c:pt>
                <c:pt idx="6">
                  <c:v>376</c:v>
                </c:pt>
                <c:pt idx="7">
                  <c:v>271</c:v>
                </c:pt>
                <c:pt idx="8">
                  <c:v>259</c:v>
                </c:pt>
                <c:pt idx="9">
                  <c:v>272</c:v>
                </c:pt>
                <c:pt idx="10">
                  <c:v>268</c:v>
                </c:pt>
                <c:pt idx="11">
                  <c:v>263</c:v>
                </c:pt>
                <c:pt idx="12">
                  <c:v>253</c:v>
                </c:pt>
                <c:pt idx="13">
                  <c:v>337</c:v>
                </c:pt>
                <c:pt idx="14">
                  <c:v>376</c:v>
                </c:pt>
                <c:pt idx="15">
                  <c:v>487</c:v>
                </c:pt>
                <c:pt idx="16">
                  <c:v>276</c:v>
                </c:pt>
                <c:pt idx="17">
                  <c:v>572</c:v>
                </c:pt>
                <c:pt idx="18">
                  <c:v>632</c:v>
                </c:pt>
                <c:pt idx="19">
                  <c:v>1273</c:v>
                </c:pt>
                <c:pt idx="20">
                  <c:v>1393</c:v>
                </c:pt>
                <c:pt idx="21">
                  <c:v>1276</c:v>
                </c:pt>
                <c:pt idx="22">
                  <c:v>1518</c:v>
                </c:pt>
                <c:pt idx="23">
                  <c:v>2549</c:v>
                </c:pt>
                <c:pt idx="24">
                  <c:v>2933</c:v>
                </c:pt>
                <c:pt idx="25">
                  <c:v>2802</c:v>
                </c:pt>
                <c:pt idx="26">
                  <c:v>1600</c:v>
                </c:pt>
                <c:pt idx="27">
                  <c:v>1065</c:v>
                </c:pt>
                <c:pt idx="28">
                  <c:v>643</c:v>
                </c:pt>
                <c:pt idx="29">
                  <c:v>75</c:v>
                </c:pt>
                <c:pt idx="30">
                  <c:v>62</c:v>
                </c:pt>
                <c:pt idx="31">
                  <c:v>5</c:v>
                </c:pt>
                <c:pt idx="32">
                  <c:v>68</c:v>
                </c:pt>
                <c:pt idx="33">
                  <c:v>94</c:v>
                </c:pt>
                <c:pt idx="34">
                  <c:v>168</c:v>
                </c:pt>
                <c:pt idx="35">
                  <c:v>179</c:v>
                </c:pt>
                <c:pt idx="36">
                  <c:v>739</c:v>
                </c:pt>
                <c:pt idx="37">
                  <c:v>679</c:v>
                </c:pt>
                <c:pt idx="38">
                  <c:v>550</c:v>
                </c:pt>
                <c:pt idx="39">
                  <c:v>290</c:v>
                </c:pt>
                <c:pt idx="40">
                  <c:v>209</c:v>
                </c:pt>
                <c:pt idx="41">
                  <c:v>195</c:v>
                </c:pt>
                <c:pt idx="42">
                  <c:v>243</c:v>
                </c:pt>
                <c:pt idx="43">
                  <c:v>201</c:v>
                </c:pt>
                <c:pt idx="44">
                  <c:v>187</c:v>
                </c:pt>
                <c:pt idx="45">
                  <c:v>180</c:v>
                </c:pt>
                <c:pt idx="46">
                  <c:v>263</c:v>
                </c:pt>
                <c:pt idx="47">
                  <c:v>275</c:v>
                </c:pt>
                <c:pt idx="48">
                  <c:v>405</c:v>
                </c:pt>
                <c:pt idx="49">
                  <c:v>219</c:v>
                </c:pt>
                <c:pt idx="50">
                  <c:v>407</c:v>
                </c:pt>
                <c:pt idx="51">
                  <c:v>456</c:v>
                </c:pt>
                <c:pt idx="52">
                  <c:v>917</c:v>
                </c:pt>
                <c:pt idx="53">
                  <c:v>1254</c:v>
                </c:pt>
                <c:pt idx="54">
                  <c:v>1136</c:v>
                </c:pt>
                <c:pt idx="55">
                  <c:v>1367</c:v>
                </c:pt>
                <c:pt idx="56">
                  <c:v>1912</c:v>
                </c:pt>
                <c:pt idx="57">
                  <c:v>2200</c:v>
                </c:pt>
                <c:pt idx="58">
                  <c:v>2326</c:v>
                </c:pt>
                <c:pt idx="59">
                  <c:v>1136</c:v>
                </c:pt>
                <c:pt idx="60">
                  <c:v>767</c:v>
                </c:pt>
                <c:pt idx="61">
                  <c:v>534</c:v>
                </c:pt>
                <c:pt idx="62">
                  <c:v>53</c:v>
                </c:pt>
                <c:pt idx="63">
                  <c:v>53</c:v>
                </c:pt>
                <c:pt idx="64">
                  <c:v>4</c:v>
                </c:pt>
                <c:pt idx="65">
                  <c:v>44</c:v>
                </c:pt>
                <c:pt idx="66">
                  <c:v>37</c:v>
                </c:pt>
                <c:pt idx="6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C-41E7-A1AD-F8CDD1343907}"/>
            </c:ext>
          </c:extLst>
        </c:ser>
        <c:ser>
          <c:idx val="4"/>
          <c:order val="4"/>
          <c:tx>
            <c:strRef>
              <c:f>StreamGraph!$H$49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StreamGraph!$H$50:$H$117</c:f>
              <c:numCache>
                <c:formatCode>#,##0</c:formatCode>
                <c:ptCount val="68"/>
                <c:pt idx="0">
                  <c:v>6</c:v>
                </c:pt>
                <c:pt idx="1">
                  <c:v>75</c:v>
                </c:pt>
                <c:pt idx="2">
                  <c:v>86</c:v>
                </c:pt>
                <c:pt idx="3">
                  <c:v>273</c:v>
                </c:pt>
                <c:pt idx="4">
                  <c:v>218</c:v>
                </c:pt>
                <c:pt idx="5">
                  <c:v>153</c:v>
                </c:pt>
                <c:pt idx="6">
                  <c:v>120</c:v>
                </c:pt>
                <c:pt idx="7">
                  <c:v>109</c:v>
                </c:pt>
                <c:pt idx="8">
                  <c:v>263</c:v>
                </c:pt>
                <c:pt idx="9">
                  <c:v>518</c:v>
                </c:pt>
                <c:pt idx="10">
                  <c:v>519</c:v>
                </c:pt>
                <c:pt idx="11">
                  <c:v>245</c:v>
                </c:pt>
                <c:pt idx="12">
                  <c:v>349</c:v>
                </c:pt>
                <c:pt idx="13">
                  <c:v>361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2803</c:v>
                </c:pt>
                <c:pt idx="21">
                  <c:v>2786</c:v>
                </c:pt>
                <c:pt idx="22">
                  <c:v>2289</c:v>
                </c:pt>
                <c:pt idx="23">
                  <c:v>1693</c:v>
                </c:pt>
                <c:pt idx="24">
                  <c:v>525</c:v>
                </c:pt>
                <c:pt idx="25">
                  <c:v>90</c:v>
                </c:pt>
                <c:pt idx="26">
                  <c:v>41</c:v>
                </c:pt>
                <c:pt idx="27">
                  <c:v>74</c:v>
                </c:pt>
                <c:pt idx="28">
                  <c:v>15</c:v>
                </c:pt>
                <c:pt idx="29">
                  <c:v>81</c:v>
                </c:pt>
                <c:pt idx="30">
                  <c:v>24</c:v>
                </c:pt>
                <c:pt idx="31">
                  <c:v>37</c:v>
                </c:pt>
                <c:pt idx="32">
                  <c:v>67</c:v>
                </c:pt>
                <c:pt idx="33">
                  <c:v>120</c:v>
                </c:pt>
                <c:pt idx="34">
                  <c:v>72</c:v>
                </c:pt>
                <c:pt idx="35">
                  <c:v>204</c:v>
                </c:pt>
                <c:pt idx="36">
                  <c:v>222</c:v>
                </c:pt>
                <c:pt idx="37">
                  <c:v>179</c:v>
                </c:pt>
                <c:pt idx="38">
                  <c:v>132</c:v>
                </c:pt>
                <c:pt idx="39">
                  <c:v>89</c:v>
                </c:pt>
                <c:pt idx="40">
                  <c:v>87</c:v>
                </c:pt>
                <c:pt idx="41">
                  <c:v>185</c:v>
                </c:pt>
                <c:pt idx="42">
                  <c:v>467</c:v>
                </c:pt>
                <c:pt idx="43">
                  <c:v>405</c:v>
                </c:pt>
                <c:pt idx="44">
                  <c:v>204</c:v>
                </c:pt>
                <c:pt idx="45">
                  <c:v>262</c:v>
                </c:pt>
                <c:pt idx="46">
                  <c:v>304</c:v>
                </c:pt>
                <c:pt idx="47">
                  <c:v>579</c:v>
                </c:pt>
                <c:pt idx="48">
                  <c:v>617</c:v>
                </c:pt>
                <c:pt idx="49">
                  <c:v>502</c:v>
                </c:pt>
                <c:pt idx="50">
                  <c:v>948</c:v>
                </c:pt>
                <c:pt idx="51">
                  <c:v>1385</c:v>
                </c:pt>
                <c:pt idx="52">
                  <c:v>2133</c:v>
                </c:pt>
                <c:pt idx="53">
                  <c:v>2047</c:v>
                </c:pt>
                <c:pt idx="54">
                  <c:v>2480</c:v>
                </c:pt>
                <c:pt idx="55">
                  <c:v>1786</c:v>
                </c:pt>
                <c:pt idx="56">
                  <c:v>1321</c:v>
                </c:pt>
                <c:pt idx="57">
                  <c:v>420</c:v>
                </c:pt>
                <c:pt idx="58">
                  <c:v>77</c:v>
                </c:pt>
                <c:pt idx="59">
                  <c:v>37</c:v>
                </c:pt>
                <c:pt idx="60">
                  <c:v>56</c:v>
                </c:pt>
                <c:pt idx="61">
                  <c:v>14</c:v>
                </c:pt>
                <c:pt idx="62">
                  <c:v>60</c:v>
                </c:pt>
                <c:pt idx="63">
                  <c:v>22</c:v>
                </c:pt>
                <c:pt idx="64">
                  <c:v>32</c:v>
                </c:pt>
                <c:pt idx="65">
                  <c:v>23</c:v>
                </c:pt>
                <c:pt idx="66">
                  <c:v>47</c:v>
                </c:pt>
                <c:pt idx="6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C-41E7-A1AD-F8CDD1343907}"/>
            </c:ext>
          </c:extLst>
        </c:ser>
        <c:ser>
          <c:idx val="5"/>
          <c:order val="5"/>
          <c:tx>
            <c:strRef>
              <c:f>StreamGraph!$I$49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F1EFF5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StreamGraph!$I$50:$I$117</c:f>
              <c:numCache>
                <c:formatCode>#,##0</c:formatCode>
                <c:ptCount val="68"/>
                <c:pt idx="0">
                  <c:v>10</c:v>
                </c:pt>
                <c:pt idx="1">
                  <c:v>78</c:v>
                </c:pt>
                <c:pt idx="2">
                  <c:v>106</c:v>
                </c:pt>
                <c:pt idx="3">
                  <c:v>78</c:v>
                </c:pt>
                <c:pt idx="4">
                  <c:v>51</c:v>
                </c:pt>
                <c:pt idx="5">
                  <c:v>48</c:v>
                </c:pt>
                <c:pt idx="6">
                  <c:v>2</c:v>
                </c:pt>
                <c:pt idx="7">
                  <c:v>84</c:v>
                </c:pt>
                <c:pt idx="8">
                  <c:v>292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1982</c:v>
                </c:pt>
                <c:pt idx="18">
                  <c:v>2120</c:v>
                </c:pt>
                <c:pt idx="19">
                  <c:v>2040</c:v>
                </c:pt>
                <c:pt idx="20">
                  <c:v>1559</c:v>
                </c:pt>
                <c:pt idx="21">
                  <c:v>683</c:v>
                </c:pt>
                <c:pt idx="22">
                  <c:v>180</c:v>
                </c:pt>
                <c:pt idx="23">
                  <c:v>17</c:v>
                </c:pt>
                <c:pt idx="24">
                  <c:v>55</c:v>
                </c:pt>
                <c:pt idx="25">
                  <c:v>79</c:v>
                </c:pt>
                <c:pt idx="26">
                  <c:v>246</c:v>
                </c:pt>
                <c:pt idx="27">
                  <c:v>1499</c:v>
                </c:pt>
                <c:pt idx="28">
                  <c:v>2122</c:v>
                </c:pt>
                <c:pt idx="29">
                  <c:v>2211</c:v>
                </c:pt>
                <c:pt idx="30">
                  <c:v>2400</c:v>
                </c:pt>
                <c:pt idx="31">
                  <c:v>2561</c:v>
                </c:pt>
                <c:pt idx="32">
                  <c:v>1983</c:v>
                </c:pt>
                <c:pt idx="33">
                  <c:v>1783</c:v>
                </c:pt>
                <c:pt idx="34">
                  <c:v>157</c:v>
                </c:pt>
                <c:pt idx="35">
                  <c:v>179</c:v>
                </c:pt>
                <c:pt idx="36">
                  <c:v>68</c:v>
                </c:pt>
                <c:pt idx="37">
                  <c:v>42</c:v>
                </c:pt>
                <c:pt idx="38">
                  <c:v>36</c:v>
                </c:pt>
                <c:pt idx="39">
                  <c:v>2</c:v>
                </c:pt>
                <c:pt idx="40">
                  <c:v>59</c:v>
                </c:pt>
                <c:pt idx="41">
                  <c:v>208</c:v>
                </c:pt>
                <c:pt idx="42">
                  <c:v>544</c:v>
                </c:pt>
                <c:pt idx="43">
                  <c:v>372</c:v>
                </c:pt>
                <c:pt idx="44">
                  <c:v>165</c:v>
                </c:pt>
                <c:pt idx="45">
                  <c:v>147</c:v>
                </c:pt>
                <c:pt idx="46">
                  <c:v>273</c:v>
                </c:pt>
                <c:pt idx="47">
                  <c:v>705</c:v>
                </c:pt>
                <c:pt idx="48">
                  <c:v>1521</c:v>
                </c:pt>
                <c:pt idx="49">
                  <c:v>1312</c:v>
                </c:pt>
                <c:pt idx="50">
                  <c:v>1428</c:v>
                </c:pt>
                <c:pt idx="51">
                  <c:v>1569</c:v>
                </c:pt>
                <c:pt idx="52">
                  <c:v>1592</c:v>
                </c:pt>
                <c:pt idx="53">
                  <c:v>1185</c:v>
                </c:pt>
                <c:pt idx="54">
                  <c:v>581</c:v>
                </c:pt>
                <c:pt idx="55">
                  <c:v>155</c:v>
                </c:pt>
                <c:pt idx="56">
                  <c:v>14</c:v>
                </c:pt>
                <c:pt idx="57">
                  <c:v>47</c:v>
                </c:pt>
                <c:pt idx="58">
                  <c:v>59</c:v>
                </c:pt>
                <c:pt idx="59">
                  <c:v>192</c:v>
                </c:pt>
                <c:pt idx="60">
                  <c:v>1110</c:v>
                </c:pt>
                <c:pt idx="61">
                  <c:v>1550</c:v>
                </c:pt>
                <c:pt idx="62">
                  <c:v>1814</c:v>
                </c:pt>
                <c:pt idx="63">
                  <c:v>2160</c:v>
                </c:pt>
                <c:pt idx="64">
                  <c:v>1921</c:v>
                </c:pt>
                <c:pt idx="65">
                  <c:v>2007</c:v>
                </c:pt>
                <c:pt idx="66">
                  <c:v>1375</c:v>
                </c:pt>
                <c:pt idx="6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C-41E7-A1AD-F8CDD1343907}"/>
            </c:ext>
          </c:extLst>
        </c:ser>
        <c:ser>
          <c:idx val="6"/>
          <c:order val="6"/>
          <c:tx>
            <c:strRef>
              <c:f>StreamGraph!$J$49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FFFCF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StreamGraph!$J$50:$J$117</c:f>
              <c:numCache>
                <c:formatCode>#,##0</c:formatCode>
                <c:ptCount val="68"/>
                <c:pt idx="0">
                  <c:v>25</c:v>
                </c:pt>
                <c:pt idx="1">
                  <c:v>64</c:v>
                </c:pt>
                <c:pt idx="2">
                  <c:v>319</c:v>
                </c:pt>
                <c:pt idx="3">
                  <c:v>1364</c:v>
                </c:pt>
                <c:pt idx="4">
                  <c:v>1556</c:v>
                </c:pt>
                <c:pt idx="5">
                  <c:v>1132</c:v>
                </c:pt>
                <c:pt idx="6">
                  <c:v>960</c:v>
                </c:pt>
                <c:pt idx="7">
                  <c:v>755</c:v>
                </c:pt>
                <c:pt idx="8">
                  <c:v>637</c:v>
                </c:pt>
                <c:pt idx="9">
                  <c:v>776</c:v>
                </c:pt>
                <c:pt idx="10">
                  <c:v>887</c:v>
                </c:pt>
                <c:pt idx="11">
                  <c:v>676</c:v>
                </c:pt>
                <c:pt idx="12">
                  <c:v>472</c:v>
                </c:pt>
                <c:pt idx="13">
                  <c:v>532</c:v>
                </c:pt>
                <c:pt idx="14">
                  <c:v>1273</c:v>
                </c:pt>
                <c:pt idx="15">
                  <c:v>1393</c:v>
                </c:pt>
                <c:pt idx="16">
                  <c:v>1276</c:v>
                </c:pt>
                <c:pt idx="17">
                  <c:v>1518</c:v>
                </c:pt>
                <c:pt idx="18">
                  <c:v>1549</c:v>
                </c:pt>
                <c:pt idx="19">
                  <c:v>2033</c:v>
                </c:pt>
                <c:pt idx="20">
                  <c:v>2182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1035</c:v>
                </c:pt>
                <c:pt idx="25">
                  <c:v>462</c:v>
                </c:pt>
                <c:pt idx="26">
                  <c:v>490</c:v>
                </c:pt>
                <c:pt idx="27">
                  <c:v>294</c:v>
                </c:pt>
                <c:pt idx="28">
                  <c:v>353</c:v>
                </c:pt>
                <c:pt idx="29">
                  <c:v>434</c:v>
                </c:pt>
                <c:pt idx="30">
                  <c:v>51</c:v>
                </c:pt>
                <c:pt idx="31">
                  <c:v>20</c:v>
                </c:pt>
                <c:pt idx="32">
                  <c:v>84</c:v>
                </c:pt>
                <c:pt idx="33">
                  <c:v>93</c:v>
                </c:pt>
                <c:pt idx="34">
                  <c:v>94</c:v>
                </c:pt>
                <c:pt idx="35">
                  <c:v>313</c:v>
                </c:pt>
                <c:pt idx="36">
                  <c:v>955</c:v>
                </c:pt>
                <c:pt idx="37">
                  <c:v>1401</c:v>
                </c:pt>
                <c:pt idx="38">
                  <c:v>917</c:v>
                </c:pt>
                <c:pt idx="39">
                  <c:v>682</c:v>
                </c:pt>
                <c:pt idx="40">
                  <c:v>582</c:v>
                </c:pt>
                <c:pt idx="41">
                  <c:v>529</c:v>
                </c:pt>
                <c:pt idx="42">
                  <c:v>575</c:v>
                </c:pt>
                <c:pt idx="43">
                  <c:v>799</c:v>
                </c:pt>
                <c:pt idx="44">
                  <c:v>514</c:v>
                </c:pt>
                <c:pt idx="45">
                  <c:v>421</c:v>
                </c:pt>
                <c:pt idx="46">
                  <c:v>431</c:v>
                </c:pt>
                <c:pt idx="47">
                  <c:v>1070</c:v>
                </c:pt>
                <c:pt idx="48">
                  <c:v>1045</c:v>
                </c:pt>
                <c:pt idx="49">
                  <c:v>906</c:v>
                </c:pt>
                <c:pt idx="50">
                  <c:v>1276</c:v>
                </c:pt>
                <c:pt idx="51">
                  <c:v>1224</c:v>
                </c:pt>
                <c:pt idx="52">
                  <c:v>1485</c:v>
                </c:pt>
                <c:pt idx="53">
                  <c:v>1572</c:v>
                </c:pt>
                <c:pt idx="54">
                  <c:v>1936</c:v>
                </c:pt>
                <c:pt idx="55">
                  <c:v>1187</c:v>
                </c:pt>
                <c:pt idx="56">
                  <c:v>1381</c:v>
                </c:pt>
                <c:pt idx="57">
                  <c:v>911</c:v>
                </c:pt>
                <c:pt idx="58">
                  <c:v>416</c:v>
                </c:pt>
                <c:pt idx="59">
                  <c:v>407</c:v>
                </c:pt>
                <c:pt idx="60">
                  <c:v>227</c:v>
                </c:pt>
                <c:pt idx="61">
                  <c:v>265</c:v>
                </c:pt>
                <c:pt idx="62">
                  <c:v>348</c:v>
                </c:pt>
                <c:pt idx="63">
                  <c:v>39</c:v>
                </c:pt>
                <c:pt idx="64">
                  <c:v>15</c:v>
                </c:pt>
                <c:pt idx="65">
                  <c:v>67</c:v>
                </c:pt>
                <c:pt idx="66">
                  <c:v>19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AC-41E7-A1AD-F8CDD1343907}"/>
            </c:ext>
          </c:extLst>
        </c:ser>
        <c:ser>
          <c:idx val="7"/>
          <c:order val="7"/>
          <c:tx>
            <c:strRef>
              <c:f>StreamGraph!$K$49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StreamGraph!$K$50:$K$117</c:f>
              <c:numCache>
                <c:formatCode>#,##0</c:formatCode>
                <c:ptCount val="68"/>
                <c:pt idx="0">
                  <c:v>7</c:v>
                </c:pt>
                <c:pt idx="1">
                  <c:v>37</c:v>
                </c:pt>
                <c:pt idx="2">
                  <c:v>75</c:v>
                </c:pt>
                <c:pt idx="3">
                  <c:v>37</c:v>
                </c:pt>
                <c:pt idx="4">
                  <c:v>42</c:v>
                </c:pt>
                <c:pt idx="5">
                  <c:v>43</c:v>
                </c:pt>
                <c:pt idx="6">
                  <c:v>14</c:v>
                </c:pt>
                <c:pt idx="7">
                  <c:v>42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2903</c:v>
                </c:pt>
                <c:pt idx="21">
                  <c:v>2986</c:v>
                </c:pt>
                <c:pt idx="22">
                  <c:v>2889</c:v>
                </c:pt>
                <c:pt idx="23">
                  <c:v>2293</c:v>
                </c:pt>
                <c:pt idx="24">
                  <c:v>1178</c:v>
                </c:pt>
                <c:pt idx="25">
                  <c:v>635</c:v>
                </c:pt>
                <c:pt idx="26">
                  <c:v>368</c:v>
                </c:pt>
                <c:pt idx="27">
                  <c:v>57</c:v>
                </c:pt>
                <c:pt idx="28">
                  <c:v>64</c:v>
                </c:pt>
                <c:pt idx="29">
                  <c:v>37</c:v>
                </c:pt>
                <c:pt idx="30">
                  <c:v>67</c:v>
                </c:pt>
                <c:pt idx="31">
                  <c:v>29</c:v>
                </c:pt>
                <c:pt idx="32">
                  <c:v>72</c:v>
                </c:pt>
                <c:pt idx="33">
                  <c:v>158</c:v>
                </c:pt>
                <c:pt idx="34">
                  <c:v>132</c:v>
                </c:pt>
                <c:pt idx="35">
                  <c:v>167</c:v>
                </c:pt>
                <c:pt idx="36">
                  <c:v>30</c:v>
                </c:pt>
                <c:pt idx="37">
                  <c:v>36</c:v>
                </c:pt>
                <c:pt idx="38">
                  <c:v>38</c:v>
                </c:pt>
                <c:pt idx="39">
                  <c:v>13</c:v>
                </c:pt>
                <c:pt idx="40">
                  <c:v>34</c:v>
                </c:pt>
                <c:pt idx="41">
                  <c:v>115</c:v>
                </c:pt>
                <c:pt idx="42">
                  <c:v>297</c:v>
                </c:pt>
                <c:pt idx="43">
                  <c:v>332</c:v>
                </c:pt>
                <c:pt idx="44">
                  <c:v>131</c:v>
                </c:pt>
                <c:pt idx="45">
                  <c:v>212</c:v>
                </c:pt>
                <c:pt idx="46">
                  <c:v>222</c:v>
                </c:pt>
                <c:pt idx="47">
                  <c:v>619</c:v>
                </c:pt>
                <c:pt idx="48">
                  <c:v>793</c:v>
                </c:pt>
                <c:pt idx="49">
                  <c:v>567</c:v>
                </c:pt>
                <c:pt idx="50">
                  <c:v>785</c:v>
                </c:pt>
                <c:pt idx="51">
                  <c:v>1247</c:v>
                </c:pt>
                <c:pt idx="52">
                  <c:v>1967</c:v>
                </c:pt>
                <c:pt idx="53">
                  <c:v>2410</c:v>
                </c:pt>
                <c:pt idx="54">
                  <c:v>2628</c:v>
                </c:pt>
                <c:pt idx="55">
                  <c:v>2601</c:v>
                </c:pt>
                <c:pt idx="56">
                  <c:v>1789</c:v>
                </c:pt>
                <c:pt idx="57">
                  <c:v>849</c:v>
                </c:pt>
                <c:pt idx="58">
                  <c:v>528</c:v>
                </c:pt>
                <c:pt idx="59">
                  <c:v>302</c:v>
                </c:pt>
                <c:pt idx="60">
                  <c:v>47</c:v>
                </c:pt>
                <c:pt idx="61">
                  <c:v>54</c:v>
                </c:pt>
                <c:pt idx="62">
                  <c:v>31</c:v>
                </c:pt>
                <c:pt idx="63">
                  <c:v>49</c:v>
                </c:pt>
                <c:pt idx="64">
                  <c:v>26</c:v>
                </c:pt>
                <c:pt idx="65">
                  <c:v>43</c:v>
                </c:pt>
                <c:pt idx="66">
                  <c:v>23</c:v>
                </c:pt>
                <c:pt idx="6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AC-41E7-A1AD-F8CDD1343907}"/>
            </c:ext>
          </c:extLst>
        </c:ser>
        <c:ser>
          <c:idx val="8"/>
          <c:order val="8"/>
          <c:tx>
            <c:strRef>
              <c:f>StreamGraph!$L$49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DE6C6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StreamGraph!$L$50:$L$117</c:f>
              <c:numCache>
                <c:formatCode>#,##0</c:formatCode>
                <c:ptCount val="68"/>
                <c:pt idx="0">
                  <c:v>62</c:v>
                </c:pt>
                <c:pt idx="1">
                  <c:v>298</c:v>
                </c:pt>
                <c:pt idx="2">
                  <c:v>685</c:v>
                </c:pt>
                <c:pt idx="3">
                  <c:v>1196</c:v>
                </c:pt>
                <c:pt idx="4">
                  <c:v>1360</c:v>
                </c:pt>
                <c:pt idx="5">
                  <c:v>1597</c:v>
                </c:pt>
                <c:pt idx="6">
                  <c:v>1344</c:v>
                </c:pt>
                <c:pt idx="7">
                  <c:v>1358</c:v>
                </c:pt>
                <c:pt idx="8">
                  <c:v>1091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462</c:v>
                </c:pt>
                <c:pt idx="18">
                  <c:v>447</c:v>
                </c:pt>
                <c:pt idx="19">
                  <c:v>490</c:v>
                </c:pt>
                <c:pt idx="20">
                  <c:v>429</c:v>
                </c:pt>
                <c:pt idx="21">
                  <c:v>683</c:v>
                </c:pt>
                <c:pt idx="22">
                  <c:v>1180</c:v>
                </c:pt>
                <c:pt idx="23">
                  <c:v>471</c:v>
                </c:pt>
                <c:pt idx="24">
                  <c:v>483</c:v>
                </c:pt>
                <c:pt idx="25">
                  <c:v>400</c:v>
                </c:pt>
                <c:pt idx="26">
                  <c:v>1283</c:v>
                </c:pt>
                <c:pt idx="27">
                  <c:v>40</c:v>
                </c:pt>
                <c:pt idx="28">
                  <c:v>56</c:v>
                </c:pt>
                <c:pt idx="29">
                  <c:v>71</c:v>
                </c:pt>
                <c:pt idx="30">
                  <c:v>53</c:v>
                </c:pt>
                <c:pt idx="31">
                  <c:v>61</c:v>
                </c:pt>
                <c:pt idx="32">
                  <c:v>149</c:v>
                </c:pt>
                <c:pt idx="33">
                  <c:v>130</c:v>
                </c:pt>
                <c:pt idx="34">
                  <c:v>130</c:v>
                </c:pt>
                <c:pt idx="35">
                  <c:v>466</c:v>
                </c:pt>
                <c:pt idx="36">
                  <c:v>1077</c:v>
                </c:pt>
                <c:pt idx="37">
                  <c:v>1197</c:v>
                </c:pt>
                <c:pt idx="38">
                  <c:v>1262</c:v>
                </c:pt>
                <c:pt idx="39">
                  <c:v>1022</c:v>
                </c:pt>
                <c:pt idx="40">
                  <c:v>978</c:v>
                </c:pt>
                <c:pt idx="41">
                  <c:v>841</c:v>
                </c:pt>
                <c:pt idx="42">
                  <c:v>507</c:v>
                </c:pt>
                <c:pt idx="43">
                  <c:v>404</c:v>
                </c:pt>
                <c:pt idx="44">
                  <c:v>173</c:v>
                </c:pt>
                <c:pt idx="45">
                  <c:v>173</c:v>
                </c:pt>
                <c:pt idx="46">
                  <c:v>233</c:v>
                </c:pt>
                <c:pt idx="47">
                  <c:v>754</c:v>
                </c:pt>
                <c:pt idx="48">
                  <c:v>1213</c:v>
                </c:pt>
                <c:pt idx="49">
                  <c:v>1142</c:v>
                </c:pt>
                <c:pt idx="50">
                  <c:v>416</c:v>
                </c:pt>
                <c:pt idx="51">
                  <c:v>331</c:v>
                </c:pt>
                <c:pt idx="52">
                  <c:v>437</c:v>
                </c:pt>
                <c:pt idx="53">
                  <c:v>378</c:v>
                </c:pt>
                <c:pt idx="54">
                  <c:v>526</c:v>
                </c:pt>
                <c:pt idx="55">
                  <c:v>1051</c:v>
                </c:pt>
                <c:pt idx="56">
                  <c:v>410</c:v>
                </c:pt>
                <c:pt idx="57">
                  <c:v>392</c:v>
                </c:pt>
                <c:pt idx="58">
                  <c:v>348</c:v>
                </c:pt>
                <c:pt idx="59">
                  <c:v>1040</c:v>
                </c:pt>
                <c:pt idx="60">
                  <c:v>30</c:v>
                </c:pt>
                <c:pt idx="61">
                  <c:v>42</c:v>
                </c:pt>
                <c:pt idx="62">
                  <c:v>61</c:v>
                </c:pt>
                <c:pt idx="63">
                  <c:v>45</c:v>
                </c:pt>
                <c:pt idx="64">
                  <c:v>51</c:v>
                </c:pt>
                <c:pt idx="65">
                  <c:v>70</c:v>
                </c:pt>
                <c:pt idx="66">
                  <c:v>51</c:v>
                </c:pt>
                <c:pt idx="6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AC-41E7-A1AD-F8CDD1343907}"/>
            </c:ext>
          </c:extLst>
        </c:ser>
        <c:ser>
          <c:idx val="9"/>
          <c:order val="9"/>
          <c:tx>
            <c:strRef>
              <c:f>StreamGraph!$M$49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StreamGraph!$M$50:$M$117</c:f>
              <c:numCache>
                <c:formatCode>#,##0</c:formatCode>
                <c:ptCount val="68"/>
                <c:pt idx="0">
                  <c:v>7</c:v>
                </c:pt>
                <c:pt idx="1">
                  <c:v>56</c:v>
                </c:pt>
                <c:pt idx="2">
                  <c:v>87</c:v>
                </c:pt>
                <c:pt idx="3">
                  <c:v>563</c:v>
                </c:pt>
                <c:pt idx="4">
                  <c:v>1156</c:v>
                </c:pt>
                <c:pt idx="5">
                  <c:v>1123</c:v>
                </c:pt>
                <c:pt idx="6">
                  <c:v>1046</c:v>
                </c:pt>
                <c:pt idx="7">
                  <c:v>985</c:v>
                </c:pt>
                <c:pt idx="8">
                  <c:v>950</c:v>
                </c:pt>
                <c:pt idx="9">
                  <c:v>567</c:v>
                </c:pt>
                <c:pt idx="10">
                  <c:v>156</c:v>
                </c:pt>
                <c:pt idx="11">
                  <c:v>111</c:v>
                </c:pt>
                <c:pt idx="12">
                  <c:v>135</c:v>
                </c:pt>
                <c:pt idx="13">
                  <c:v>138</c:v>
                </c:pt>
                <c:pt idx="14">
                  <c:v>103</c:v>
                </c:pt>
                <c:pt idx="15">
                  <c:v>188</c:v>
                </c:pt>
                <c:pt idx="16">
                  <c:v>106</c:v>
                </c:pt>
                <c:pt idx="17">
                  <c:v>157</c:v>
                </c:pt>
                <c:pt idx="18">
                  <c:v>131</c:v>
                </c:pt>
                <c:pt idx="19">
                  <c:v>197</c:v>
                </c:pt>
                <c:pt idx="20">
                  <c:v>674</c:v>
                </c:pt>
                <c:pt idx="21">
                  <c:v>603</c:v>
                </c:pt>
                <c:pt idx="22">
                  <c:v>1010</c:v>
                </c:pt>
                <c:pt idx="23">
                  <c:v>1058</c:v>
                </c:pt>
                <c:pt idx="24">
                  <c:v>1012</c:v>
                </c:pt>
                <c:pt idx="25">
                  <c:v>886</c:v>
                </c:pt>
                <c:pt idx="26">
                  <c:v>287</c:v>
                </c:pt>
                <c:pt idx="27">
                  <c:v>219</c:v>
                </c:pt>
                <c:pt idx="28">
                  <c:v>241</c:v>
                </c:pt>
                <c:pt idx="29">
                  <c:v>240</c:v>
                </c:pt>
                <c:pt idx="30">
                  <c:v>512</c:v>
                </c:pt>
                <c:pt idx="31">
                  <c:v>85</c:v>
                </c:pt>
                <c:pt idx="32">
                  <c:v>123</c:v>
                </c:pt>
                <c:pt idx="33">
                  <c:v>81</c:v>
                </c:pt>
                <c:pt idx="34">
                  <c:v>115</c:v>
                </c:pt>
                <c:pt idx="35">
                  <c:v>68</c:v>
                </c:pt>
                <c:pt idx="36">
                  <c:v>445</c:v>
                </c:pt>
                <c:pt idx="37">
                  <c:v>960</c:v>
                </c:pt>
                <c:pt idx="38">
                  <c:v>820</c:v>
                </c:pt>
                <c:pt idx="39">
                  <c:v>827</c:v>
                </c:pt>
                <c:pt idx="40">
                  <c:v>838</c:v>
                </c:pt>
                <c:pt idx="41">
                  <c:v>713</c:v>
                </c:pt>
                <c:pt idx="42">
                  <c:v>465</c:v>
                </c:pt>
                <c:pt idx="43">
                  <c:v>130</c:v>
                </c:pt>
                <c:pt idx="44">
                  <c:v>83</c:v>
                </c:pt>
                <c:pt idx="45">
                  <c:v>122</c:v>
                </c:pt>
                <c:pt idx="46">
                  <c:v>115</c:v>
                </c:pt>
                <c:pt idx="47">
                  <c:v>89</c:v>
                </c:pt>
                <c:pt idx="48">
                  <c:v>170</c:v>
                </c:pt>
                <c:pt idx="49">
                  <c:v>94</c:v>
                </c:pt>
                <c:pt idx="50">
                  <c:v>142</c:v>
                </c:pt>
                <c:pt idx="51">
                  <c:v>118</c:v>
                </c:pt>
                <c:pt idx="52">
                  <c:v>140</c:v>
                </c:pt>
                <c:pt idx="53">
                  <c:v>486</c:v>
                </c:pt>
                <c:pt idx="54">
                  <c:v>453</c:v>
                </c:pt>
                <c:pt idx="55">
                  <c:v>839</c:v>
                </c:pt>
                <c:pt idx="56">
                  <c:v>773</c:v>
                </c:pt>
                <c:pt idx="57">
                  <c:v>840</c:v>
                </c:pt>
                <c:pt idx="58">
                  <c:v>727</c:v>
                </c:pt>
                <c:pt idx="59">
                  <c:v>233</c:v>
                </c:pt>
                <c:pt idx="60">
                  <c:v>167</c:v>
                </c:pt>
                <c:pt idx="61">
                  <c:v>201</c:v>
                </c:pt>
                <c:pt idx="62">
                  <c:v>171</c:v>
                </c:pt>
                <c:pt idx="63">
                  <c:v>431</c:v>
                </c:pt>
                <c:pt idx="64">
                  <c:v>75</c:v>
                </c:pt>
                <c:pt idx="65">
                  <c:v>5</c:v>
                </c:pt>
                <c:pt idx="66">
                  <c:v>22</c:v>
                </c:pt>
                <c:pt idx="6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AC-41E7-A1AD-F8CDD134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6559"/>
        <c:axId val="194765727"/>
      </c:areaChart>
      <c:catAx>
        <c:axId val="194766559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65727"/>
        <c:crosses val="autoZero"/>
        <c:auto val="1"/>
        <c:lblAlgn val="ctr"/>
        <c:lblOffset val="100"/>
        <c:noMultiLvlLbl val="0"/>
      </c:catAx>
      <c:valAx>
        <c:axId val="1947657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47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1"/>
          <c:order val="0"/>
          <c:tx>
            <c:strRef>
              <c:f>StreamGraph!$O$49</c:f>
              <c:strCache>
                <c:ptCount val="1"/>
                <c:pt idx="0">
                  <c:v>Область</c:v>
                </c:pt>
              </c:strCache>
            </c:strRef>
          </c:tx>
          <c:spPr>
            <a:solidFill>
              <a:srgbClr val="E4E9EC"/>
            </a:solidFill>
            <a:ln w="25400"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StreamGraph!$O$50:$O$117</c:f>
              <c:numCache>
                <c:formatCode>#,##0</c:formatCode>
                <c:ptCount val="68"/>
                <c:pt idx="0">
                  <c:v>9020</c:v>
                </c:pt>
                <c:pt idx="1">
                  <c:v>8650</c:v>
                </c:pt>
                <c:pt idx="2">
                  <c:v>7930</c:v>
                </c:pt>
                <c:pt idx="3">
                  <c:v>5820</c:v>
                </c:pt>
                <c:pt idx="4">
                  <c:v>4310</c:v>
                </c:pt>
                <c:pt idx="5">
                  <c:v>4260</c:v>
                </c:pt>
                <c:pt idx="6">
                  <c:v>5290</c:v>
                </c:pt>
                <c:pt idx="7">
                  <c:v>5980</c:v>
                </c:pt>
                <c:pt idx="8">
                  <c:v>6380</c:v>
                </c:pt>
                <c:pt idx="9">
                  <c:v>6580</c:v>
                </c:pt>
                <c:pt idx="10">
                  <c:v>6860</c:v>
                </c:pt>
                <c:pt idx="11">
                  <c:v>7910</c:v>
                </c:pt>
                <c:pt idx="12">
                  <c:v>7740</c:v>
                </c:pt>
                <c:pt idx="13">
                  <c:v>7430</c:v>
                </c:pt>
                <c:pt idx="14">
                  <c:v>5470</c:v>
                </c:pt>
                <c:pt idx="15">
                  <c:v>4450</c:v>
                </c:pt>
                <c:pt idx="16">
                  <c:v>5240</c:v>
                </c:pt>
                <c:pt idx="17">
                  <c:v>4570</c:v>
                </c:pt>
                <c:pt idx="18">
                  <c:v>2960</c:v>
                </c:pt>
                <c:pt idx="19">
                  <c:v>1460</c:v>
                </c:pt>
                <c:pt idx="20">
                  <c:v>650</c:v>
                </c:pt>
                <c:pt idx="21">
                  <c:v>1210</c:v>
                </c:pt>
                <c:pt idx="22">
                  <c:v>2010</c:v>
                </c:pt>
                <c:pt idx="23">
                  <c:v>2500</c:v>
                </c:pt>
                <c:pt idx="24">
                  <c:v>3720</c:v>
                </c:pt>
                <c:pt idx="25">
                  <c:v>5140</c:v>
                </c:pt>
                <c:pt idx="26">
                  <c:v>5960</c:v>
                </c:pt>
                <c:pt idx="27">
                  <c:v>6920</c:v>
                </c:pt>
                <c:pt idx="28">
                  <c:v>6880</c:v>
                </c:pt>
                <c:pt idx="29">
                  <c:v>7450</c:v>
                </c:pt>
                <c:pt idx="30">
                  <c:v>7480</c:v>
                </c:pt>
                <c:pt idx="31">
                  <c:v>7660</c:v>
                </c:pt>
                <c:pt idx="32">
                  <c:v>7660</c:v>
                </c:pt>
                <c:pt idx="33">
                  <c:v>7720</c:v>
                </c:pt>
                <c:pt idx="34">
                  <c:v>8520</c:v>
                </c:pt>
                <c:pt idx="35">
                  <c:v>7860</c:v>
                </c:pt>
                <c:pt idx="36">
                  <c:v>6530</c:v>
                </c:pt>
                <c:pt idx="37">
                  <c:v>5190</c:v>
                </c:pt>
                <c:pt idx="38">
                  <c:v>5280</c:v>
                </c:pt>
                <c:pt idx="39">
                  <c:v>6300</c:v>
                </c:pt>
                <c:pt idx="40">
                  <c:v>6540</c:v>
                </c:pt>
                <c:pt idx="41">
                  <c:v>6960</c:v>
                </c:pt>
                <c:pt idx="42">
                  <c:v>7090</c:v>
                </c:pt>
                <c:pt idx="43">
                  <c:v>7300</c:v>
                </c:pt>
                <c:pt idx="44">
                  <c:v>8170</c:v>
                </c:pt>
                <c:pt idx="45">
                  <c:v>8000</c:v>
                </c:pt>
                <c:pt idx="46">
                  <c:v>7790</c:v>
                </c:pt>
                <c:pt idx="47">
                  <c:v>6250</c:v>
                </c:pt>
                <c:pt idx="48">
                  <c:v>5390</c:v>
                </c:pt>
                <c:pt idx="49">
                  <c:v>6140</c:v>
                </c:pt>
                <c:pt idx="50">
                  <c:v>5480</c:v>
                </c:pt>
                <c:pt idx="51">
                  <c:v>4450</c:v>
                </c:pt>
                <c:pt idx="52">
                  <c:v>2810</c:v>
                </c:pt>
                <c:pt idx="53">
                  <c:v>2360</c:v>
                </c:pt>
                <c:pt idx="54">
                  <c:v>2600</c:v>
                </c:pt>
                <c:pt idx="55">
                  <c:v>3270</c:v>
                </c:pt>
                <c:pt idx="56">
                  <c:v>3860</c:v>
                </c:pt>
                <c:pt idx="57">
                  <c:v>4810</c:v>
                </c:pt>
                <c:pt idx="58">
                  <c:v>5840</c:v>
                </c:pt>
                <c:pt idx="59">
                  <c:v>6630</c:v>
                </c:pt>
                <c:pt idx="60">
                  <c:v>7470</c:v>
                </c:pt>
                <c:pt idx="61">
                  <c:v>7390</c:v>
                </c:pt>
                <c:pt idx="62">
                  <c:v>7790</c:v>
                </c:pt>
                <c:pt idx="63">
                  <c:v>7680</c:v>
                </c:pt>
                <c:pt idx="64">
                  <c:v>8010</c:v>
                </c:pt>
                <c:pt idx="65">
                  <c:v>7950</c:v>
                </c:pt>
                <c:pt idx="66">
                  <c:v>8260</c:v>
                </c:pt>
                <c:pt idx="67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9-438F-AC94-04BDFAAA625D}"/>
            </c:ext>
          </c:extLst>
        </c:ser>
        <c:ser>
          <c:idx val="0"/>
          <c:order val="1"/>
          <c:tx>
            <c:strRef>
              <c:f>StreamGraph!$D$49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StreamGraph!$D$50:$D$117</c:f>
              <c:numCache>
                <c:formatCode>#,##0</c:formatCode>
                <c:ptCount val="68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532</c:v>
                </c:pt>
                <c:pt idx="4">
                  <c:v>2273</c:v>
                </c:pt>
                <c:pt idx="5">
                  <c:v>2593</c:v>
                </c:pt>
                <c:pt idx="6">
                  <c:v>1887</c:v>
                </c:pt>
                <c:pt idx="7">
                  <c:v>755</c:v>
                </c:pt>
                <c:pt idx="8">
                  <c:v>137</c:v>
                </c:pt>
                <c:pt idx="9">
                  <c:v>276</c:v>
                </c:pt>
                <c:pt idx="10">
                  <c:v>287</c:v>
                </c:pt>
                <c:pt idx="11">
                  <c:v>276</c:v>
                </c:pt>
                <c:pt idx="12">
                  <c:v>472</c:v>
                </c:pt>
                <c:pt idx="13">
                  <c:v>532</c:v>
                </c:pt>
                <c:pt idx="14">
                  <c:v>273</c:v>
                </c:pt>
                <c:pt idx="15">
                  <c:v>393</c:v>
                </c:pt>
                <c:pt idx="16">
                  <c:v>276</c:v>
                </c:pt>
                <c:pt idx="17">
                  <c:v>718</c:v>
                </c:pt>
                <c:pt idx="18">
                  <c:v>1549</c:v>
                </c:pt>
                <c:pt idx="19">
                  <c:v>1749</c:v>
                </c:pt>
                <c:pt idx="20">
                  <c:v>2376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2035</c:v>
                </c:pt>
                <c:pt idx="25">
                  <c:v>1462</c:v>
                </c:pt>
                <c:pt idx="26">
                  <c:v>769</c:v>
                </c:pt>
                <c:pt idx="27">
                  <c:v>303</c:v>
                </c:pt>
                <c:pt idx="28">
                  <c:v>238</c:v>
                </c:pt>
                <c:pt idx="29">
                  <c:v>59</c:v>
                </c:pt>
                <c:pt idx="30">
                  <c:v>90</c:v>
                </c:pt>
                <c:pt idx="31">
                  <c:v>80</c:v>
                </c:pt>
                <c:pt idx="32">
                  <c:v>163</c:v>
                </c:pt>
                <c:pt idx="33">
                  <c:v>178</c:v>
                </c:pt>
                <c:pt idx="34">
                  <c:v>213</c:v>
                </c:pt>
                <c:pt idx="35">
                  <c:v>88</c:v>
                </c:pt>
                <c:pt idx="36">
                  <c:v>373</c:v>
                </c:pt>
                <c:pt idx="37">
                  <c:v>1592</c:v>
                </c:pt>
                <c:pt idx="38">
                  <c:v>2075</c:v>
                </c:pt>
                <c:pt idx="39">
                  <c:v>1378</c:v>
                </c:pt>
                <c:pt idx="40">
                  <c:v>672</c:v>
                </c:pt>
                <c:pt idx="41">
                  <c:v>109</c:v>
                </c:pt>
                <c:pt idx="42">
                  <c:v>227</c:v>
                </c:pt>
                <c:pt idx="43">
                  <c:v>244</c:v>
                </c:pt>
                <c:pt idx="44">
                  <c:v>219</c:v>
                </c:pt>
                <c:pt idx="45">
                  <c:v>392</c:v>
                </c:pt>
                <c:pt idx="46">
                  <c:v>394</c:v>
                </c:pt>
                <c:pt idx="47">
                  <c:v>227</c:v>
                </c:pt>
                <c:pt idx="48">
                  <c:v>335</c:v>
                </c:pt>
                <c:pt idx="49">
                  <c:v>216</c:v>
                </c:pt>
                <c:pt idx="50">
                  <c:v>589</c:v>
                </c:pt>
                <c:pt idx="51">
                  <c:v>1116</c:v>
                </c:pt>
                <c:pt idx="52">
                  <c:v>1540</c:v>
                </c:pt>
                <c:pt idx="53">
                  <c:v>1949</c:v>
                </c:pt>
                <c:pt idx="54">
                  <c:v>1606</c:v>
                </c:pt>
                <c:pt idx="55">
                  <c:v>1055</c:v>
                </c:pt>
                <c:pt idx="56">
                  <c:v>1282</c:v>
                </c:pt>
                <c:pt idx="57">
                  <c:v>1771</c:v>
                </c:pt>
                <c:pt idx="58">
                  <c:v>1229</c:v>
                </c:pt>
                <c:pt idx="59">
                  <c:v>593</c:v>
                </c:pt>
                <c:pt idx="60">
                  <c:v>231</c:v>
                </c:pt>
                <c:pt idx="61">
                  <c:v>210</c:v>
                </c:pt>
                <c:pt idx="62">
                  <c:v>43</c:v>
                </c:pt>
                <c:pt idx="63">
                  <c:v>68</c:v>
                </c:pt>
                <c:pt idx="64">
                  <c:v>56</c:v>
                </c:pt>
                <c:pt idx="65">
                  <c:v>9</c:v>
                </c:pt>
                <c:pt idx="66">
                  <c:v>73</c:v>
                </c:pt>
                <c:pt idx="6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1E7-A1AD-F8CDD1343907}"/>
            </c:ext>
          </c:extLst>
        </c:ser>
        <c:ser>
          <c:idx val="1"/>
          <c:order val="2"/>
          <c:tx>
            <c:strRef>
              <c:f>StreamGraph!$E$49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StreamGraph!$E$50:$E$117</c:f>
              <c:numCache>
                <c:formatCode>#,##0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53</c:v>
                </c:pt>
                <c:pt idx="6">
                  <c:v>20</c:v>
                </c:pt>
                <c:pt idx="7">
                  <c:v>9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762</c:v>
                </c:pt>
                <c:pt idx="18">
                  <c:v>1212</c:v>
                </c:pt>
                <c:pt idx="19">
                  <c:v>1658</c:v>
                </c:pt>
                <c:pt idx="20">
                  <c:v>2032</c:v>
                </c:pt>
                <c:pt idx="21">
                  <c:v>2160</c:v>
                </c:pt>
                <c:pt idx="22">
                  <c:v>2162</c:v>
                </c:pt>
                <c:pt idx="23">
                  <c:v>1885</c:v>
                </c:pt>
                <c:pt idx="24">
                  <c:v>1525</c:v>
                </c:pt>
                <c:pt idx="25">
                  <c:v>1075</c:v>
                </c:pt>
                <c:pt idx="26">
                  <c:v>1168</c:v>
                </c:pt>
                <c:pt idx="27">
                  <c:v>855</c:v>
                </c:pt>
                <c:pt idx="28">
                  <c:v>743</c:v>
                </c:pt>
                <c:pt idx="29">
                  <c:v>96</c:v>
                </c:pt>
                <c:pt idx="30">
                  <c:v>19</c:v>
                </c:pt>
                <c:pt idx="31">
                  <c:v>19</c:v>
                </c:pt>
                <c:pt idx="32">
                  <c:v>122</c:v>
                </c:pt>
                <c:pt idx="33">
                  <c:v>75</c:v>
                </c:pt>
                <c:pt idx="34">
                  <c:v>122</c:v>
                </c:pt>
                <c:pt idx="35">
                  <c:v>98</c:v>
                </c:pt>
                <c:pt idx="36">
                  <c:v>0</c:v>
                </c:pt>
                <c:pt idx="37">
                  <c:v>106</c:v>
                </c:pt>
                <c:pt idx="38">
                  <c:v>46</c:v>
                </c:pt>
                <c:pt idx="39">
                  <c:v>15</c:v>
                </c:pt>
                <c:pt idx="40">
                  <c:v>7</c:v>
                </c:pt>
                <c:pt idx="41">
                  <c:v>144</c:v>
                </c:pt>
                <c:pt idx="42">
                  <c:v>301</c:v>
                </c:pt>
                <c:pt idx="43">
                  <c:v>336</c:v>
                </c:pt>
                <c:pt idx="44">
                  <c:v>109</c:v>
                </c:pt>
                <c:pt idx="45">
                  <c:v>217</c:v>
                </c:pt>
                <c:pt idx="46">
                  <c:v>201</c:v>
                </c:pt>
                <c:pt idx="47">
                  <c:v>579</c:v>
                </c:pt>
                <c:pt idx="48">
                  <c:v>652</c:v>
                </c:pt>
                <c:pt idx="49">
                  <c:v>553</c:v>
                </c:pt>
                <c:pt idx="50">
                  <c:v>641</c:v>
                </c:pt>
                <c:pt idx="51">
                  <c:v>885</c:v>
                </c:pt>
                <c:pt idx="52">
                  <c:v>1493</c:v>
                </c:pt>
                <c:pt idx="53">
                  <c:v>1809</c:v>
                </c:pt>
                <c:pt idx="54">
                  <c:v>1534</c:v>
                </c:pt>
                <c:pt idx="55">
                  <c:v>1622</c:v>
                </c:pt>
                <c:pt idx="56">
                  <c:v>1659</c:v>
                </c:pt>
                <c:pt idx="57">
                  <c:v>1190</c:v>
                </c:pt>
                <c:pt idx="58">
                  <c:v>817</c:v>
                </c:pt>
                <c:pt idx="59">
                  <c:v>993</c:v>
                </c:pt>
                <c:pt idx="60">
                  <c:v>676</c:v>
                </c:pt>
                <c:pt idx="61">
                  <c:v>602</c:v>
                </c:pt>
                <c:pt idx="62">
                  <c:v>71</c:v>
                </c:pt>
                <c:pt idx="63">
                  <c:v>16</c:v>
                </c:pt>
                <c:pt idx="64">
                  <c:v>16</c:v>
                </c:pt>
                <c:pt idx="65">
                  <c:v>48</c:v>
                </c:pt>
                <c:pt idx="66">
                  <c:v>43</c:v>
                </c:pt>
                <c:pt idx="6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C-41E7-A1AD-F8CDD1343907}"/>
            </c:ext>
          </c:extLst>
        </c:ser>
        <c:ser>
          <c:idx val="2"/>
          <c:order val="3"/>
          <c:tx>
            <c:strRef>
              <c:f>StreamGraph!$F$49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StreamGraph!$F$50:$F$117</c:f>
              <c:numCache>
                <c:formatCode>#,##0</c:formatCode>
                <c:ptCount val="68"/>
                <c:pt idx="0">
                  <c:v>97</c:v>
                </c:pt>
                <c:pt idx="1">
                  <c:v>211</c:v>
                </c:pt>
                <c:pt idx="2">
                  <c:v>979</c:v>
                </c:pt>
                <c:pt idx="3">
                  <c:v>1708</c:v>
                </c:pt>
                <c:pt idx="4">
                  <c:v>1943</c:v>
                </c:pt>
                <c:pt idx="5">
                  <c:v>2282</c:v>
                </c:pt>
                <c:pt idx="6">
                  <c:v>1920</c:v>
                </c:pt>
                <c:pt idx="7">
                  <c:v>1940</c:v>
                </c:pt>
                <c:pt idx="8">
                  <c:v>1559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854</c:v>
                </c:pt>
                <c:pt idx="16">
                  <c:v>617</c:v>
                </c:pt>
                <c:pt idx="17">
                  <c:v>793</c:v>
                </c:pt>
                <c:pt idx="18">
                  <c:v>1248</c:v>
                </c:pt>
                <c:pt idx="19">
                  <c:v>1176</c:v>
                </c:pt>
                <c:pt idx="20">
                  <c:v>624</c:v>
                </c:pt>
                <c:pt idx="21">
                  <c:v>273</c:v>
                </c:pt>
                <c:pt idx="22">
                  <c:v>98</c:v>
                </c:pt>
                <c:pt idx="23">
                  <c:v>30</c:v>
                </c:pt>
                <c:pt idx="24">
                  <c:v>50</c:v>
                </c:pt>
                <c:pt idx="25">
                  <c:v>99</c:v>
                </c:pt>
                <c:pt idx="26">
                  <c:v>97</c:v>
                </c:pt>
                <c:pt idx="27">
                  <c:v>33</c:v>
                </c:pt>
                <c:pt idx="28">
                  <c:v>40</c:v>
                </c:pt>
                <c:pt idx="29">
                  <c:v>69</c:v>
                </c:pt>
                <c:pt idx="30">
                  <c:v>41</c:v>
                </c:pt>
                <c:pt idx="31">
                  <c:v>64</c:v>
                </c:pt>
                <c:pt idx="32">
                  <c:v>126</c:v>
                </c:pt>
                <c:pt idx="33">
                  <c:v>117</c:v>
                </c:pt>
                <c:pt idx="34">
                  <c:v>42</c:v>
                </c:pt>
                <c:pt idx="35">
                  <c:v>796</c:v>
                </c:pt>
                <c:pt idx="36">
                  <c:v>1299</c:v>
                </c:pt>
                <c:pt idx="37">
                  <c:v>1710</c:v>
                </c:pt>
                <c:pt idx="38">
                  <c:v>1849</c:v>
                </c:pt>
                <c:pt idx="39">
                  <c:v>1364</c:v>
                </c:pt>
                <c:pt idx="40">
                  <c:v>1727</c:v>
                </c:pt>
                <c:pt idx="41">
                  <c:v>1326</c:v>
                </c:pt>
                <c:pt idx="42">
                  <c:v>469</c:v>
                </c:pt>
                <c:pt idx="43">
                  <c:v>447</c:v>
                </c:pt>
                <c:pt idx="44">
                  <c:v>149</c:v>
                </c:pt>
                <c:pt idx="45">
                  <c:v>149</c:v>
                </c:pt>
                <c:pt idx="46">
                  <c:v>259</c:v>
                </c:pt>
                <c:pt idx="47">
                  <c:v>882</c:v>
                </c:pt>
                <c:pt idx="48">
                  <c:v>743</c:v>
                </c:pt>
                <c:pt idx="49">
                  <c:v>494</c:v>
                </c:pt>
                <c:pt idx="50">
                  <c:v>675</c:v>
                </c:pt>
                <c:pt idx="51">
                  <c:v>1036</c:v>
                </c:pt>
                <c:pt idx="52">
                  <c:v>953</c:v>
                </c:pt>
                <c:pt idx="53">
                  <c:v>468</c:v>
                </c:pt>
                <c:pt idx="54">
                  <c:v>200</c:v>
                </c:pt>
                <c:pt idx="55">
                  <c:v>75</c:v>
                </c:pt>
                <c:pt idx="56">
                  <c:v>21</c:v>
                </c:pt>
                <c:pt idx="57">
                  <c:v>37</c:v>
                </c:pt>
                <c:pt idx="58">
                  <c:v>72</c:v>
                </c:pt>
                <c:pt idx="59">
                  <c:v>81</c:v>
                </c:pt>
                <c:pt idx="60">
                  <c:v>28</c:v>
                </c:pt>
                <c:pt idx="61">
                  <c:v>30</c:v>
                </c:pt>
                <c:pt idx="62">
                  <c:v>49</c:v>
                </c:pt>
                <c:pt idx="63">
                  <c:v>32</c:v>
                </c:pt>
                <c:pt idx="64">
                  <c:v>57</c:v>
                </c:pt>
                <c:pt idx="65">
                  <c:v>64</c:v>
                </c:pt>
                <c:pt idx="66">
                  <c:v>59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C-41E7-A1AD-F8CDD1343907}"/>
            </c:ext>
          </c:extLst>
        </c:ser>
        <c:ser>
          <c:idx val="3"/>
          <c:order val="4"/>
          <c:tx>
            <c:strRef>
              <c:f>StreamGraph!$G$49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StreamGraph!$G$50:$G$117</c:f>
              <c:numCache>
                <c:formatCode>#,##0</c:formatCode>
                <c:ptCount val="68"/>
                <c:pt idx="0">
                  <c:v>24</c:v>
                </c:pt>
                <c:pt idx="1">
                  <c:v>65</c:v>
                </c:pt>
                <c:pt idx="2">
                  <c:v>74</c:v>
                </c:pt>
                <c:pt idx="3">
                  <c:v>890</c:v>
                </c:pt>
                <c:pt idx="4">
                  <c:v>930</c:v>
                </c:pt>
                <c:pt idx="5">
                  <c:v>723</c:v>
                </c:pt>
                <c:pt idx="6">
                  <c:v>376</c:v>
                </c:pt>
                <c:pt idx="7">
                  <c:v>271</c:v>
                </c:pt>
                <c:pt idx="8">
                  <c:v>259</c:v>
                </c:pt>
                <c:pt idx="9">
                  <c:v>272</c:v>
                </c:pt>
                <c:pt idx="10">
                  <c:v>268</c:v>
                </c:pt>
                <c:pt idx="11">
                  <c:v>263</c:v>
                </c:pt>
                <c:pt idx="12">
                  <c:v>253</c:v>
                </c:pt>
                <c:pt idx="13">
                  <c:v>337</c:v>
                </c:pt>
                <c:pt idx="14">
                  <c:v>376</c:v>
                </c:pt>
                <c:pt idx="15">
                  <c:v>487</c:v>
                </c:pt>
                <c:pt idx="16">
                  <c:v>276</c:v>
                </c:pt>
                <c:pt idx="17">
                  <c:v>572</c:v>
                </c:pt>
                <c:pt idx="18">
                  <c:v>632</c:v>
                </c:pt>
                <c:pt idx="19">
                  <c:v>1273</c:v>
                </c:pt>
                <c:pt idx="20">
                  <c:v>1393</c:v>
                </c:pt>
                <c:pt idx="21">
                  <c:v>1276</c:v>
                </c:pt>
                <c:pt idx="22">
                  <c:v>1518</c:v>
                </c:pt>
                <c:pt idx="23">
                  <c:v>2549</c:v>
                </c:pt>
                <c:pt idx="24">
                  <c:v>2933</c:v>
                </c:pt>
                <c:pt idx="25">
                  <c:v>2802</c:v>
                </c:pt>
                <c:pt idx="26">
                  <c:v>1600</c:v>
                </c:pt>
                <c:pt idx="27">
                  <c:v>1065</c:v>
                </c:pt>
                <c:pt idx="28">
                  <c:v>643</c:v>
                </c:pt>
                <c:pt idx="29">
                  <c:v>75</c:v>
                </c:pt>
                <c:pt idx="30">
                  <c:v>62</c:v>
                </c:pt>
                <c:pt idx="31">
                  <c:v>5</c:v>
                </c:pt>
                <c:pt idx="32">
                  <c:v>68</c:v>
                </c:pt>
                <c:pt idx="33">
                  <c:v>94</c:v>
                </c:pt>
                <c:pt idx="34">
                  <c:v>168</c:v>
                </c:pt>
                <c:pt idx="35">
                  <c:v>179</c:v>
                </c:pt>
                <c:pt idx="36">
                  <c:v>739</c:v>
                </c:pt>
                <c:pt idx="37">
                  <c:v>679</c:v>
                </c:pt>
                <c:pt idx="38">
                  <c:v>550</c:v>
                </c:pt>
                <c:pt idx="39">
                  <c:v>290</c:v>
                </c:pt>
                <c:pt idx="40">
                  <c:v>209</c:v>
                </c:pt>
                <c:pt idx="41">
                  <c:v>195</c:v>
                </c:pt>
                <c:pt idx="42">
                  <c:v>243</c:v>
                </c:pt>
                <c:pt idx="43">
                  <c:v>201</c:v>
                </c:pt>
                <c:pt idx="44">
                  <c:v>187</c:v>
                </c:pt>
                <c:pt idx="45">
                  <c:v>180</c:v>
                </c:pt>
                <c:pt idx="46">
                  <c:v>263</c:v>
                </c:pt>
                <c:pt idx="47">
                  <c:v>275</c:v>
                </c:pt>
                <c:pt idx="48">
                  <c:v>405</c:v>
                </c:pt>
                <c:pt idx="49">
                  <c:v>219</c:v>
                </c:pt>
                <c:pt idx="50">
                  <c:v>407</c:v>
                </c:pt>
                <c:pt idx="51">
                  <c:v>456</c:v>
                </c:pt>
                <c:pt idx="52">
                  <c:v>917</c:v>
                </c:pt>
                <c:pt idx="53">
                  <c:v>1254</c:v>
                </c:pt>
                <c:pt idx="54">
                  <c:v>1136</c:v>
                </c:pt>
                <c:pt idx="55">
                  <c:v>1367</c:v>
                </c:pt>
                <c:pt idx="56">
                  <c:v>1912</c:v>
                </c:pt>
                <c:pt idx="57">
                  <c:v>2200</c:v>
                </c:pt>
                <c:pt idx="58">
                  <c:v>2326</c:v>
                </c:pt>
                <c:pt idx="59">
                  <c:v>1136</c:v>
                </c:pt>
                <c:pt idx="60">
                  <c:v>767</c:v>
                </c:pt>
                <c:pt idx="61">
                  <c:v>534</c:v>
                </c:pt>
                <c:pt idx="62">
                  <c:v>53</c:v>
                </c:pt>
                <c:pt idx="63">
                  <c:v>53</c:v>
                </c:pt>
                <c:pt idx="64">
                  <c:v>4</c:v>
                </c:pt>
                <c:pt idx="65">
                  <c:v>44</c:v>
                </c:pt>
                <c:pt idx="66">
                  <c:v>37</c:v>
                </c:pt>
                <c:pt idx="6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C-41E7-A1AD-F8CDD1343907}"/>
            </c:ext>
          </c:extLst>
        </c:ser>
        <c:ser>
          <c:idx val="4"/>
          <c:order val="5"/>
          <c:tx>
            <c:strRef>
              <c:f>StreamGraph!$H$49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StreamGraph!$H$50:$H$117</c:f>
              <c:numCache>
                <c:formatCode>#,##0</c:formatCode>
                <c:ptCount val="68"/>
                <c:pt idx="0">
                  <c:v>6</c:v>
                </c:pt>
                <c:pt idx="1">
                  <c:v>75</c:v>
                </c:pt>
                <c:pt idx="2">
                  <c:v>86</c:v>
                </c:pt>
                <c:pt idx="3">
                  <c:v>273</c:v>
                </c:pt>
                <c:pt idx="4">
                  <c:v>218</c:v>
                </c:pt>
                <c:pt idx="5">
                  <c:v>153</c:v>
                </c:pt>
                <c:pt idx="6">
                  <c:v>120</c:v>
                </c:pt>
                <c:pt idx="7">
                  <c:v>109</c:v>
                </c:pt>
                <c:pt idx="8">
                  <c:v>263</c:v>
                </c:pt>
                <c:pt idx="9">
                  <c:v>518</c:v>
                </c:pt>
                <c:pt idx="10">
                  <c:v>519</c:v>
                </c:pt>
                <c:pt idx="11">
                  <c:v>245</c:v>
                </c:pt>
                <c:pt idx="12">
                  <c:v>349</c:v>
                </c:pt>
                <c:pt idx="13">
                  <c:v>361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2803</c:v>
                </c:pt>
                <c:pt idx="21">
                  <c:v>2786</c:v>
                </c:pt>
                <c:pt idx="22">
                  <c:v>2289</c:v>
                </c:pt>
                <c:pt idx="23">
                  <c:v>1693</c:v>
                </c:pt>
                <c:pt idx="24">
                  <c:v>525</c:v>
                </c:pt>
                <c:pt idx="25">
                  <c:v>90</c:v>
                </c:pt>
                <c:pt idx="26">
                  <c:v>41</c:v>
                </c:pt>
                <c:pt idx="27">
                  <c:v>74</c:v>
                </c:pt>
                <c:pt idx="28">
                  <c:v>15</c:v>
                </c:pt>
                <c:pt idx="29">
                  <c:v>81</c:v>
                </c:pt>
                <c:pt idx="30">
                  <c:v>24</c:v>
                </c:pt>
                <c:pt idx="31">
                  <c:v>37</c:v>
                </c:pt>
                <c:pt idx="32">
                  <c:v>67</c:v>
                </c:pt>
                <c:pt idx="33">
                  <c:v>120</c:v>
                </c:pt>
                <c:pt idx="34">
                  <c:v>72</c:v>
                </c:pt>
                <c:pt idx="35">
                  <c:v>204</c:v>
                </c:pt>
                <c:pt idx="36">
                  <c:v>222</c:v>
                </c:pt>
                <c:pt idx="37">
                  <c:v>179</c:v>
                </c:pt>
                <c:pt idx="38">
                  <c:v>132</c:v>
                </c:pt>
                <c:pt idx="39">
                  <c:v>89</c:v>
                </c:pt>
                <c:pt idx="40">
                  <c:v>87</c:v>
                </c:pt>
                <c:pt idx="41">
                  <c:v>185</c:v>
                </c:pt>
                <c:pt idx="42">
                  <c:v>467</c:v>
                </c:pt>
                <c:pt idx="43">
                  <c:v>405</c:v>
                </c:pt>
                <c:pt idx="44">
                  <c:v>204</c:v>
                </c:pt>
                <c:pt idx="45">
                  <c:v>262</c:v>
                </c:pt>
                <c:pt idx="46">
                  <c:v>304</c:v>
                </c:pt>
                <c:pt idx="47">
                  <c:v>579</c:v>
                </c:pt>
                <c:pt idx="48">
                  <c:v>617</c:v>
                </c:pt>
                <c:pt idx="49">
                  <c:v>502</c:v>
                </c:pt>
                <c:pt idx="50">
                  <c:v>948</c:v>
                </c:pt>
                <c:pt idx="51">
                  <c:v>1385</c:v>
                </c:pt>
                <c:pt idx="52">
                  <c:v>2133</c:v>
                </c:pt>
                <c:pt idx="53">
                  <c:v>2047</c:v>
                </c:pt>
                <c:pt idx="54">
                  <c:v>2480</c:v>
                </c:pt>
                <c:pt idx="55">
                  <c:v>1786</c:v>
                </c:pt>
                <c:pt idx="56">
                  <c:v>1321</c:v>
                </c:pt>
                <c:pt idx="57">
                  <c:v>420</c:v>
                </c:pt>
                <c:pt idx="58">
                  <c:v>77</c:v>
                </c:pt>
                <c:pt idx="59">
                  <c:v>37</c:v>
                </c:pt>
                <c:pt idx="60">
                  <c:v>56</c:v>
                </c:pt>
                <c:pt idx="61">
                  <c:v>14</c:v>
                </c:pt>
                <c:pt idx="62">
                  <c:v>60</c:v>
                </c:pt>
                <c:pt idx="63">
                  <c:v>22</c:v>
                </c:pt>
                <c:pt idx="64">
                  <c:v>32</c:v>
                </c:pt>
                <c:pt idx="65">
                  <c:v>23</c:v>
                </c:pt>
                <c:pt idx="66">
                  <c:v>47</c:v>
                </c:pt>
                <c:pt idx="6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C-41E7-A1AD-F8CDD1343907}"/>
            </c:ext>
          </c:extLst>
        </c:ser>
        <c:ser>
          <c:idx val="5"/>
          <c:order val="6"/>
          <c:tx>
            <c:strRef>
              <c:f>StreamGraph!$I$49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F1EFF5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StreamGraph!$I$50:$I$117</c:f>
              <c:numCache>
                <c:formatCode>#,##0</c:formatCode>
                <c:ptCount val="68"/>
                <c:pt idx="0">
                  <c:v>10</c:v>
                </c:pt>
                <c:pt idx="1">
                  <c:v>78</c:v>
                </c:pt>
                <c:pt idx="2">
                  <c:v>106</c:v>
                </c:pt>
                <c:pt idx="3">
                  <c:v>78</c:v>
                </c:pt>
                <c:pt idx="4">
                  <c:v>51</c:v>
                </c:pt>
                <c:pt idx="5">
                  <c:v>48</c:v>
                </c:pt>
                <c:pt idx="6">
                  <c:v>2</c:v>
                </c:pt>
                <c:pt idx="7">
                  <c:v>84</c:v>
                </c:pt>
                <c:pt idx="8">
                  <c:v>292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1982</c:v>
                </c:pt>
                <c:pt idx="18">
                  <c:v>2120</c:v>
                </c:pt>
                <c:pt idx="19">
                  <c:v>2040</c:v>
                </c:pt>
                <c:pt idx="20">
                  <c:v>1559</c:v>
                </c:pt>
                <c:pt idx="21">
                  <c:v>683</c:v>
                </c:pt>
                <c:pt idx="22">
                  <c:v>180</c:v>
                </c:pt>
                <c:pt idx="23">
                  <c:v>17</c:v>
                </c:pt>
                <c:pt idx="24">
                  <c:v>55</c:v>
                </c:pt>
                <c:pt idx="25">
                  <c:v>79</c:v>
                </c:pt>
                <c:pt idx="26">
                  <c:v>246</c:v>
                </c:pt>
                <c:pt idx="27">
                  <c:v>1499</c:v>
                </c:pt>
                <c:pt idx="28">
                  <c:v>2122</c:v>
                </c:pt>
                <c:pt idx="29">
                  <c:v>2211</c:v>
                </c:pt>
                <c:pt idx="30">
                  <c:v>2400</c:v>
                </c:pt>
                <c:pt idx="31">
                  <c:v>2561</c:v>
                </c:pt>
                <c:pt idx="32">
                  <c:v>1983</c:v>
                </c:pt>
                <c:pt idx="33">
                  <c:v>1783</c:v>
                </c:pt>
                <c:pt idx="34">
                  <c:v>157</c:v>
                </c:pt>
                <c:pt idx="35">
                  <c:v>179</c:v>
                </c:pt>
                <c:pt idx="36">
                  <c:v>68</c:v>
                </c:pt>
                <c:pt idx="37">
                  <c:v>42</c:v>
                </c:pt>
                <c:pt idx="38">
                  <c:v>36</c:v>
                </c:pt>
                <c:pt idx="39">
                  <c:v>2</c:v>
                </c:pt>
                <c:pt idx="40">
                  <c:v>59</c:v>
                </c:pt>
                <c:pt idx="41">
                  <c:v>208</c:v>
                </c:pt>
                <c:pt idx="42">
                  <c:v>544</c:v>
                </c:pt>
                <c:pt idx="43">
                  <c:v>372</c:v>
                </c:pt>
                <c:pt idx="44">
                  <c:v>165</c:v>
                </c:pt>
                <c:pt idx="45">
                  <c:v>147</c:v>
                </c:pt>
                <c:pt idx="46">
                  <c:v>273</c:v>
                </c:pt>
                <c:pt idx="47">
                  <c:v>705</c:v>
                </c:pt>
                <c:pt idx="48">
                  <c:v>1521</c:v>
                </c:pt>
                <c:pt idx="49">
                  <c:v>1312</c:v>
                </c:pt>
                <c:pt idx="50">
                  <c:v>1428</c:v>
                </c:pt>
                <c:pt idx="51">
                  <c:v>1569</c:v>
                </c:pt>
                <c:pt idx="52">
                  <c:v>1592</c:v>
                </c:pt>
                <c:pt idx="53">
                  <c:v>1185</c:v>
                </c:pt>
                <c:pt idx="54">
                  <c:v>581</c:v>
                </c:pt>
                <c:pt idx="55">
                  <c:v>155</c:v>
                </c:pt>
                <c:pt idx="56">
                  <c:v>14</c:v>
                </c:pt>
                <c:pt idx="57">
                  <c:v>47</c:v>
                </c:pt>
                <c:pt idx="58">
                  <c:v>59</c:v>
                </c:pt>
                <c:pt idx="59">
                  <c:v>192</c:v>
                </c:pt>
                <c:pt idx="60">
                  <c:v>1110</c:v>
                </c:pt>
                <c:pt idx="61">
                  <c:v>1550</c:v>
                </c:pt>
                <c:pt idx="62">
                  <c:v>1814</c:v>
                </c:pt>
                <c:pt idx="63">
                  <c:v>2160</c:v>
                </c:pt>
                <c:pt idx="64">
                  <c:v>1921</c:v>
                </c:pt>
                <c:pt idx="65">
                  <c:v>2007</c:v>
                </c:pt>
                <c:pt idx="66">
                  <c:v>1375</c:v>
                </c:pt>
                <c:pt idx="6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C-41E7-A1AD-F8CDD1343907}"/>
            </c:ext>
          </c:extLst>
        </c:ser>
        <c:ser>
          <c:idx val="6"/>
          <c:order val="7"/>
          <c:tx>
            <c:strRef>
              <c:f>StreamGraph!$J$49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FFFCF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StreamGraph!$J$50:$J$117</c:f>
              <c:numCache>
                <c:formatCode>#,##0</c:formatCode>
                <c:ptCount val="68"/>
                <c:pt idx="0">
                  <c:v>25</c:v>
                </c:pt>
                <c:pt idx="1">
                  <c:v>64</c:v>
                </c:pt>
                <c:pt idx="2">
                  <c:v>319</c:v>
                </c:pt>
                <c:pt idx="3">
                  <c:v>1364</c:v>
                </c:pt>
                <c:pt idx="4">
                  <c:v>1556</c:v>
                </c:pt>
                <c:pt idx="5">
                  <c:v>1132</c:v>
                </c:pt>
                <c:pt idx="6">
                  <c:v>960</c:v>
                </c:pt>
                <c:pt idx="7">
                  <c:v>755</c:v>
                </c:pt>
                <c:pt idx="8">
                  <c:v>637</c:v>
                </c:pt>
                <c:pt idx="9">
                  <c:v>776</c:v>
                </c:pt>
                <c:pt idx="10">
                  <c:v>887</c:v>
                </c:pt>
                <c:pt idx="11">
                  <c:v>676</c:v>
                </c:pt>
                <c:pt idx="12">
                  <c:v>472</c:v>
                </c:pt>
                <c:pt idx="13">
                  <c:v>532</c:v>
                </c:pt>
                <c:pt idx="14">
                  <c:v>1273</c:v>
                </c:pt>
                <c:pt idx="15">
                  <c:v>1393</c:v>
                </c:pt>
                <c:pt idx="16">
                  <c:v>1276</c:v>
                </c:pt>
                <c:pt idx="17">
                  <c:v>1518</c:v>
                </c:pt>
                <c:pt idx="18">
                  <c:v>1549</c:v>
                </c:pt>
                <c:pt idx="19">
                  <c:v>2033</c:v>
                </c:pt>
                <c:pt idx="20">
                  <c:v>2182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1035</c:v>
                </c:pt>
                <c:pt idx="25">
                  <c:v>462</c:v>
                </c:pt>
                <c:pt idx="26">
                  <c:v>490</c:v>
                </c:pt>
                <c:pt idx="27">
                  <c:v>294</c:v>
                </c:pt>
                <c:pt idx="28">
                  <c:v>353</c:v>
                </c:pt>
                <c:pt idx="29">
                  <c:v>434</c:v>
                </c:pt>
                <c:pt idx="30">
                  <c:v>51</c:v>
                </c:pt>
                <c:pt idx="31">
                  <c:v>20</c:v>
                </c:pt>
                <c:pt idx="32">
                  <c:v>84</c:v>
                </c:pt>
                <c:pt idx="33">
                  <c:v>93</c:v>
                </c:pt>
                <c:pt idx="34">
                  <c:v>94</c:v>
                </c:pt>
                <c:pt idx="35">
                  <c:v>313</c:v>
                </c:pt>
                <c:pt idx="36">
                  <c:v>955</c:v>
                </c:pt>
                <c:pt idx="37">
                  <c:v>1401</c:v>
                </c:pt>
                <c:pt idx="38">
                  <c:v>917</c:v>
                </c:pt>
                <c:pt idx="39">
                  <c:v>682</c:v>
                </c:pt>
                <c:pt idx="40">
                  <c:v>582</c:v>
                </c:pt>
                <c:pt idx="41">
                  <c:v>529</c:v>
                </c:pt>
                <c:pt idx="42">
                  <c:v>575</c:v>
                </c:pt>
                <c:pt idx="43">
                  <c:v>799</c:v>
                </c:pt>
                <c:pt idx="44">
                  <c:v>514</c:v>
                </c:pt>
                <c:pt idx="45">
                  <c:v>421</c:v>
                </c:pt>
                <c:pt idx="46">
                  <c:v>431</c:v>
                </c:pt>
                <c:pt idx="47">
                  <c:v>1070</c:v>
                </c:pt>
                <c:pt idx="48">
                  <c:v>1045</c:v>
                </c:pt>
                <c:pt idx="49">
                  <c:v>906</c:v>
                </c:pt>
                <c:pt idx="50">
                  <c:v>1276</c:v>
                </c:pt>
                <c:pt idx="51">
                  <c:v>1224</c:v>
                </c:pt>
                <c:pt idx="52">
                  <c:v>1485</c:v>
                </c:pt>
                <c:pt idx="53">
                  <c:v>1572</c:v>
                </c:pt>
                <c:pt idx="54">
                  <c:v>1936</c:v>
                </c:pt>
                <c:pt idx="55">
                  <c:v>1187</c:v>
                </c:pt>
                <c:pt idx="56">
                  <c:v>1381</c:v>
                </c:pt>
                <c:pt idx="57">
                  <c:v>911</c:v>
                </c:pt>
                <c:pt idx="58">
                  <c:v>416</c:v>
                </c:pt>
                <c:pt idx="59">
                  <c:v>407</c:v>
                </c:pt>
                <c:pt idx="60">
                  <c:v>227</c:v>
                </c:pt>
                <c:pt idx="61">
                  <c:v>265</c:v>
                </c:pt>
                <c:pt idx="62">
                  <c:v>348</c:v>
                </c:pt>
                <c:pt idx="63">
                  <c:v>39</c:v>
                </c:pt>
                <c:pt idx="64">
                  <c:v>15</c:v>
                </c:pt>
                <c:pt idx="65">
                  <c:v>67</c:v>
                </c:pt>
                <c:pt idx="66">
                  <c:v>19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AC-41E7-A1AD-F8CDD1343907}"/>
            </c:ext>
          </c:extLst>
        </c:ser>
        <c:ser>
          <c:idx val="7"/>
          <c:order val="8"/>
          <c:tx>
            <c:strRef>
              <c:f>StreamGraph!$K$49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StreamGraph!$K$50:$K$117</c:f>
              <c:numCache>
                <c:formatCode>#,##0</c:formatCode>
                <c:ptCount val="68"/>
                <c:pt idx="0">
                  <c:v>7</c:v>
                </c:pt>
                <c:pt idx="1">
                  <c:v>37</c:v>
                </c:pt>
                <c:pt idx="2">
                  <c:v>75</c:v>
                </c:pt>
                <c:pt idx="3">
                  <c:v>37</c:v>
                </c:pt>
                <c:pt idx="4">
                  <c:v>42</c:v>
                </c:pt>
                <c:pt idx="5">
                  <c:v>43</c:v>
                </c:pt>
                <c:pt idx="6">
                  <c:v>14</c:v>
                </c:pt>
                <c:pt idx="7">
                  <c:v>42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2903</c:v>
                </c:pt>
                <c:pt idx="21">
                  <c:v>2986</c:v>
                </c:pt>
                <c:pt idx="22">
                  <c:v>2889</c:v>
                </c:pt>
                <c:pt idx="23">
                  <c:v>2293</c:v>
                </c:pt>
                <c:pt idx="24">
                  <c:v>1178</c:v>
                </c:pt>
                <c:pt idx="25">
                  <c:v>635</c:v>
                </c:pt>
                <c:pt idx="26">
                  <c:v>368</c:v>
                </c:pt>
                <c:pt idx="27">
                  <c:v>57</c:v>
                </c:pt>
                <c:pt idx="28">
                  <c:v>64</c:v>
                </c:pt>
                <c:pt idx="29">
                  <c:v>37</c:v>
                </c:pt>
                <c:pt idx="30">
                  <c:v>67</c:v>
                </c:pt>
                <c:pt idx="31">
                  <c:v>29</c:v>
                </c:pt>
                <c:pt idx="32">
                  <c:v>72</c:v>
                </c:pt>
                <c:pt idx="33">
                  <c:v>158</c:v>
                </c:pt>
                <c:pt idx="34">
                  <c:v>132</c:v>
                </c:pt>
                <c:pt idx="35">
                  <c:v>167</c:v>
                </c:pt>
                <c:pt idx="36">
                  <c:v>30</c:v>
                </c:pt>
                <c:pt idx="37">
                  <c:v>36</c:v>
                </c:pt>
                <c:pt idx="38">
                  <c:v>38</c:v>
                </c:pt>
                <c:pt idx="39">
                  <c:v>13</c:v>
                </c:pt>
                <c:pt idx="40">
                  <c:v>34</c:v>
                </c:pt>
                <c:pt idx="41">
                  <c:v>115</c:v>
                </c:pt>
                <c:pt idx="42">
                  <c:v>297</c:v>
                </c:pt>
                <c:pt idx="43">
                  <c:v>332</c:v>
                </c:pt>
                <c:pt idx="44">
                  <c:v>131</c:v>
                </c:pt>
                <c:pt idx="45">
                  <c:v>212</c:v>
                </c:pt>
                <c:pt idx="46">
                  <c:v>222</c:v>
                </c:pt>
                <c:pt idx="47">
                  <c:v>619</c:v>
                </c:pt>
                <c:pt idx="48">
                  <c:v>793</c:v>
                </c:pt>
                <c:pt idx="49">
                  <c:v>567</c:v>
                </c:pt>
                <c:pt idx="50">
                  <c:v>785</c:v>
                </c:pt>
                <c:pt idx="51">
                  <c:v>1247</c:v>
                </c:pt>
                <c:pt idx="52">
                  <c:v>1967</c:v>
                </c:pt>
                <c:pt idx="53">
                  <c:v>2410</c:v>
                </c:pt>
                <c:pt idx="54">
                  <c:v>2628</c:v>
                </c:pt>
                <c:pt idx="55">
                  <c:v>2601</c:v>
                </c:pt>
                <c:pt idx="56">
                  <c:v>1789</c:v>
                </c:pt>
                <c:pt idx="57">
                  <c:v>849</c:v>
                </c:pt>
                <c:pt idx="58">
                  <c:v>528</c:v>
                </c:pt>
                <c:pt idx="59">
                  <c:v>302</c:v>
                </c:pt>
                <c:pt idx="60">
                  <c:v>47</c:v>
                </c:pt>
                <c:pt idx="61">
                  <c:v>54</c:v>
                </c:pt>
                <c:pt idx="62">
                  <c:v>31</c:v>
                </c:pt>
                <c:pt idx="63">
                  <c:v>49</c:v>
                </c:pt>
                <c:pt idx="64">
                  <c:v>26</c:v>
                </c:pt>
                <c:pt idx="65">
                  <c:v>43</c:v>
                </c:pt>
                <c:pt idx="66">
                  <c:v>23</c:v>
                </c:pt>
                <c:pt idx="6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AC-41E7-A1AD-F8CDD1343907}"/>
            </c:ext>
          </c:extLst>
        </c:ser>
        <c:ser>
          <c:idx val="8"/>
          <c:order val="9"/>
          <c:tx>
            <c:strRef>
              <c:f>StreamGraph!$L$49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DE6C6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StreamGraph!$L$50:$L$117</c:f>
              <c:numCache>
                <c:formatCode>#,##0</c:formatCode>
                <c:ptCount val="68"/>
                <c:pt idx="0">
                  <c:v>62</c:v>
                </c:pt>
                <c:pt idx="1">
                  <c:v>298</c:v>
                </c:pt>
                <c:pt idx="2">
                  <c:v>685</c:v>
                </c:pt>
                <c:pt idx="3">
                  <c:v>1196</c:v>
                </c:pt>
                <c:pt idx="4">
                  <c:v>1360</c:v>
                </c:pt>
                <c:pt idx="5">
                  <c:v>1597</c:v>
                </c:pt>
                <c:pt idx="6">
                  <c:v>1344</c:v>
                </c:pt>
                <c:pt idx="7">
                  <c:v>1358</c:v>
                </c:pt>
                <c:pt idx="8">
                  <c:v>1091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462</c:v>
                </c:pt>
                <c:pt idx="18">
                  <c:v>447</c:v>
                </c:pt>
                <c:pt idx="19">
                  <c:v>490</c:v>
                </c:pt>
                <c:pt idx="20">
                  <c:v>429</c:v>
                </c:pt>
                <c:pt idx="21">
                  <c:v>683</c:v>
                </c:pt>
                <c:pt idx="22">
                  <c:v>1180</c:v>
                </c:pt>
                <c:pt idx="23">
                  <c:v>471</c:v>
                </c:pt>
                <c:pt idx="24">
                  <c:v>483</c:v>
                </c:pt>
                <c:pt idx="25">
                  <c:v>400</c:v>
                </c:pt>
                <c:pt idx="26">
                  <c:v>1283</c:v>
                </c:pt>
                <c:pt idx="27">
                  <c:v>40</c:v>
                </c:pt>
                <c:pt idx="28">
                  <c:v>56</c:v>
                </c:pt>
                <c:pt idx="29">
                  <c:v>71</c:v>
                </c:pt>
                <c:pt idx="30">
                  <c:v>53</c:v>
                </c:pt>
                <c:pt idx="31">
                  <c:v>61</c:v>
                </c:pt>
                <c:pt idx="32">
                  <c:v>149</c:v>
                </c:pt>
                <c:pt idx="33">
                  <c:v>130</c:v>
                </c:pt>
                <c:pt idx="34">
                  <c:v>130</c:v>
                </c:pt>
                <c:pt idx="35">
                  <c:v>466</c:v>
                </c:pt>
                <c:pt idx="36">
                  <c:v>1077</c:v>
                </c:pt>
                <c:pt idx="37">
                  <c:v>1197</c:v>
                </c:pt>
                <c:pt idx="38">
                  <c:v>1262</c:v>
                </c:pt>
                <c:pt idx="39">
                  <c:v>1022</c:v>
                </c:pt>
                <c:pt idx="40">
                  <c:v>978</c:v>
                </c:pt>
                <c:pt idx="41">
                  <c:v>841</c:v>
                </c:pt>
                <c:pt idx="42">
                  <c:v>507</c:v>
                </c:pt>
                <c:pt idx="43">
                  <c:v>404</c:v>
                </c:pt>
                <c:pt idx="44">
                  <c:v>173</c:v>
                </c:pt>
                <c:pt idx="45">
                  <c:v>173</c:v>
                </c:pt>
                <c:pt idx="46">
                  <c:v>233</c:v>
                </c:pt>
                <c:pt idx="47">
                  <c:v>754</c:v>
                </c:pt>
                <c:pt idx="48">
                  <c:v>1213</c:v>
                </c:pt>
                <c:pt idx="49">
                  <c:v>1142</c:v>
                </c:pt>
                <c:pt idx="50">
                  <c:v>416</c:v>
                </c:pt>
                <c:pt idx="51">
                  <c:v>331</c:v>
                </c:pt>
                <c:pt idx="52">
                  <c:v>437</c:v>
                </c:pt>
                <c:pt idx="53">
                  <c:v>378</c:v>
                </c:pt>
                <c:pt idx="54">
                  <c:v>526</c:v>
                </c:pt>
                <c:pt idx="55">
                  <c:v>1051</c:v>
                </c:pt>
                <c:pt idx="56">
                  <c:v>410</c:v>
                </c:pt>
                <c:pt idx="57">
                  <c:v>392</c:v>
                </c:pt>
                <c:pt idx="58">
                  <c:v>348</c:v>
                </c:pt>
                <c:pt idx="59">
                  <c:v>1040</c:v>
                </c:pt>
                <c:pt idx="60">
                  <c:v>30</c:v>
                </c:pt>
                <c:pt idx="61">
                  <c:v>42</c:v>
                </c:pt>
                <c:pt idx="62">
                  <c:v>61</c:v>
                </c:pt>
                <c:pt idx="63">
                  <c:v>45</c:v>
                </c:pt>
                <c:pt idx="64">
                  <c:v>51</c:v>
                </c:pt>
                <c:pt idx="65">
                  <c:v>70</c:v>
                </c:pt>
                <c:pt idx="66">
                  <c:v>51</c:v>
                </c:pt>
                <c:pt idx="6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AC-41E7-A1AD-F8CDD1343907}"/>
            </c:ext>
          </c:extLst>
        </c:ser>
        <c:ser>
          <c:idx val="9"/>
          <c:order val="10"/>
          <c:tx>
            <c:strRef>
              <c:f>StreamGraph!$M$49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StreamGraph!$M$50:$M$117</c:f>
              <c:numCache>
                <c:formatCode>#,##0</c:formatCode>
                <c:ptCount val="68"/>
                <c:pt idx="0">
                  <c:v>7</c:v>
                </c:pt>
                <c:pt idx="1">
                  <c:v>56</c:v>
                </c:pt>
                <c:pt idx="2">
                  <c:v>87</c:v>
                </c:pt>
                <c:pt idx="3">
                  <c:v>563</c:v>
                </c:pt>
                <c:pt idx="4">
                  <c:v>1156</c:v>
                </c:pt>
                <c:pt idx="5">
                  <c:v>1123</c:v>
                </c:pt>
                <c:pt idx="6">
                  <c:v>1046</c:v>
                </c:pt>
                <c:pt idx="7">
                  <c:v>985</c:v>
                </c:pt>
                <c:pt idx="8">
                  <c:v>950</c:v>
                </c:pt>
                <c:pt idx="9">
                  <c:v>567</c:v>
                </c:pt>
                <c:pt idx="10">
                  <c:v>156</c:v>
                </c:pt>
                <c:pt idx="11">
                  <c:v>111</c:v>
                </c:pt>
                <c:pt idx="12">
                  <c:v>135</c:v>
                </c:pt>
                <c:pt idx="13">
                  <c:v>138</c:v>
                </c:pt>
                <c:pt idx="14">
                  <c:v>103</c:v>
                </c:pt>
                <c:pt idx="15">
                  <c:v>188</c:v>
                </c:pt>
                <c:pt idx="16">
                  <c:v>106</c:v>
                </c:pt>
                <c:pt idx="17">
                  <c:v>157</c:v>
                </c:pt>
                <c:pt idx="18">
                  <c:v>131</c:v>
                </c:pt>
                <c:pt idx="19">
                  <c:v>197</c:v>
                </c:pt>
                <c:pt idx="20">
                  <c:v>674</c:v>
                </c:pt>
                <c:pt idx="21">
                  <c:v>603</c:v>
                </c:pt>
                <c:pt idx="22">
                  <c:v>1010</c:v>
                </c:pt>
                <c:pt idx="23">
                  <c:v>1058</c:v>
                </c:pt>
                <c:pt idx="24">
                  <c:v>1012</c:v>
                </c:pt>
                <c:pt idx="25">
                  <c:v>886</c:v>
                </c:pt>
                <c:pt idx="26">
                  <c:v>287</c:v>
                </c:pt>
                <c:pt idx="27">
                  <c:v>219</c:v>
                </c:pt>
                <c:pt idx="28">
                  <c:v>241</c:v>
                </c:pt>
                <c:pt idx="29">
                  <c:v>240</c:v>
                </c:pt>
                <c:pt idx="30">
                  <c:v>512</c:v>
                </c:pt>
                <c:pt idx="31">
                  <c:v>85</c:v>
                </c:pt>
                <c:pt idx="32">
                  <c:v>123</c:v>
                </c:pt>
                <c:pt idx="33">
                  <c:v>81</c:v>
                </c:pt>
                <c:pt idx="34">
                  <c:v>115</c:v>
                </c:pt>
                <c:pt idx="35">
                  <c:v>68</c:v>
                </c:pt>
                <c:pt idx="36">
                  <c:v>445</c:v>
                </c:pt>
                <c:pt idx="37">
                  <c:v>960</c:v>
                </c:pt>
                <c:pt idx="38">
                  <c:v>820</c:v>
                </c:pt>
                <c:pt idx="39">
                  <c:v>827</c:v>
                </c:pt>
                <c:pt idx="40">
                  <c:v>838</c:v>
                </c:pt>
                <c:pt idx="41">
                  <c:v>713</c:v>
                </c:pt>
                <c:pt idx="42">
                  <c:v>465</c:v>
                </c:pt>
                <c:pt idx="43">
                  <c:v>130</c:v>
                </c:pt>
                <c:pt idx="44">
                  <c:v>83</c:v>
                </c:pt>
                <c:pt idx="45">
                  <c:v>122</c:v>
                </c:pt>
                <c:pt idx="46">
                  <c:v>115</c:v>
                </c:pt>
                <c:pt idx="47">
                  <c:v>89</c:v>
                </c:pt>
                <c:pt idx="48">
                  <c:v>170</c:v>
                </c:pt>
                <c:pt idx="49">
                  <c:v>94</c:v>
                </c:pt>
                <c:pt idx="50">
                  <c:v>142</c:v>
                </c:pt>
                <c:pt idx="51">
                  <c:v>118</c:v>
                </c:pt>
                <c:pt idx="52">
                  <c:v>140</c:v>
                </c:pt>
                <c:pt idx="53">
                  <c:v>486</c:v>
                </c:pt>
                <c:pt idx="54">
                  <c:v>453</c:v>
                </c:pt>
                <c:pt idx="55">
                  <c:v>839</c:v>
                </c:pt>
                <c:pt idx="56">
                  <c:v>773</c:v>
                </c:pt>
                <c:pt idx="57">
                  <c:v>840</c:v>
                </c:pt>
                <c:pt idx="58">
                  <c:v>727</c:v>
                </c:pt>
                <c:pt idx="59">
                  <c:v>233</c:v>
                </c:pt>
                <c:pt idx="60">
                  <c:v>167</c:v>
                </c:pt>
                <c:pt idx="61">
                  <c:v>201</c:v>
                </c:pt>
                <c:pt idx="62">
                  <c:v>171</c:v>
                </c:pt>
                <c:pt idx="63">
                  <c:v>431</c:v>
                </c:pt>
                <c:pt idx="64">
                  <c:v>75</c:v>
                </c:pt>
                <c:pt idx="65">
                  <c:v>5</c:v>
                </c:pt>
                <c:pt idx="66">
                  <c:v>22</c:v>
                </c:pt>
                <c:pt idx="6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AC-41E7-A1AD-F8CDD134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6559"/>
        <c:axId val="194765727"/>
      </c:areaChart>
      <c:catAx>
        <c:axId val="194766559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65727"/>
        <c:crosses val="autoZero"/>
        <c:auto val="1"/>
        <c:lblAlgn val="ctr"/>
        <c:lblOffset val="100"/>
        <c:noMultiLvlLbl val="0"/>
      </c:catAx>
      <c:valAx>
        <c:axId val="1947657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47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1"/>
          <c:order val="0"/>
          <c:tx>
            <c:strRef>
              <c:f>StreamGraph!$O$49</c:f>
              <c:strCache>
                <c:ptCount val="1"/>
                <c:pt idx="0">
                  <c:v>Область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StreamGraph!$O$50:$O$117</c:f>
              <c:numCache>
                <c:formatCode>#,##0</c:formatCode>
                <c:ptCount val="68"/>
                <c:pt idx="0">
                  <c:v>9020</c:v>
                </c:pt>
                <c:pt idx="1">
                  <c:v>8650</c:v>
                </c:pt>
                <c:pt idx="2">
                  <c:v>7930</c:v>
                </c:pt>
                <c:pt idx="3">
                  <c:v>5820</c:v>
                </c:pt>
                <c:pt idx="4">
                  <c:v>4310</c:v>
                </c:pt>
                <c:pt idx="5">
                  <c:v>4260</c:v>
                </c:pt>
                <c:pt idx="6">
                  <c:v>5290</c:v>
                </c:pt>
                <c:pt idx="7">
                  <c:v>5980</c:v>
                </c:pt>
                <c:pt idx="8">
                  <c:v>6380</c:v>
                </c:pt>
                <c:pt idx="9">
                  <c:v>6580</c:v>
                </c:pt>
                <c:pt idx="10">
                  <c:v>6860</c:v>
                </c:pt>
                <c:pt idx="11">
                  <c:v>7910</c:v>
                </c:pt>
                <c:pt idx="12">
                  <c:v>7740</c:v>
                </c:pt>
                <c:pt idx="13">
                  <c:v>7430</c:v>
                </c:pt>
                <c:pt idx="14">
                  <c:v>5470</c:v>
                </c:pt>
                <c:pt idx="15">
                  <c:v>4450</c:v>
                </c:pt>
                <c:pt idx="16">
                  <c:v>5240</c:v>
                </c:pt>
                <c:pt idx="17">
                  <c:v>4570</c:v>
                </c:pt>
                <c:pt idx="18">
                  <c:v>2960</c:v>
                </c:pt>
                <c:pt idx="19">
                  <c:v>1460</c:v>
                </c:pt>
                <c:pt idx="20">
                  <c:v>650</c:v>
                </c:pt>
                <c:pt idx="21">
                  <c:v>1210</c:v>
                </c:pt>
                <c:pt idx="22">
                  <c:v>2010</c:v>
                </c:pt>
                <c:pt idx="23">
                  <c:v>2500</c:v>
                </c:pt>
                <c:pt idx="24">
                  <c:v>3720</c:v>
                </c:pt>
                <c:pt idx="25">
                  <c:v>5140</c:v>
                </c:pt>
                <c:pt idx="26">
                  <c:v>5960</c:v>
                </c:pt>
                <c:pt idx="27">
                  <c:v>6920</c:v>
                </c:pt>
                <c:pt idx="28">
                  <c:v>6880</c:v>
                </c:pt>
                <c:pt idx="29">
                  <c:v>7450</c:v>
                </c:pt>
                <c:pt idx="30">
                  <c:v>7480</c:v>
                </c:pt>
                <c:pt idx="31">
                  <c:v>7660</c:v>
                </c:pt>
                <c:pt idx="32">
                  <c:v>7660</c:v>
                </c:pt>
                <c:pt idx="33">
                  <c:v>7720</c:v>
                </c:pt>
                <c:pt idx="34">
                  <c:v>8520</c:v>
                </c:pt>
                <c:pt idx="35">
                  <c:v>7860</c:v>
                </c:pt>
                <c:pt idx="36">
                  <c:v>6530</c:v>
                </c:pt>
                <c:pt idx="37">
                  <c:v>5190</c:v>
                </c:pt>
                <c:pt idx="38">
                  <c:v>5280</c:v>
                </c:pt>
                <c:pt idx="39">
                  <c:v>6300</c:v>
                </c:pt>
                <c:pt idx="40">
                  <c:v>6540</c:v>
                </c:pt>
                <c:pt idx="41">
                  <c:v>6960</c:v>
                </c:pt>
                <c:pt idx="42">
                  <c:v>7090</c:v>
                </c:pt>
                <c:pt idx="43">
                  <c:v>7300</c:v>
                </c:pt>
                <c:pt idx="44">
                  <c:v>8170</c:v>
                </c:pt>
                <c:pt idx="45">
                  <c:v>8000</c:v>
                </c:pt>
                <c:pt idx="46">
                  <c:v>7790</c:v>
                </c:pt>
                <c:pt idx="47">
                  <c:v>6250</c:v>
                </c:pt>
                <c:pt idx="48">
                  <c:v>5390</c:v>
                </c:pt>
                <c:pt idx="49">
                  <c:v>6140</c:v>
                </c:pt>
                <c:pt idx="50">
                  <c:v>5480</c:v>
                </c:pt>
                <c:pt idx="51">
                  <c:v>4450</c:v>
                </c:pt>
                <c:pt idx="52">
                  <c:v>2810</c:v>
                </c:pt>
                <c:pt idx="53">
                  <c:v>2360</c:v>
                </c:pt>
                <c:pt idx="54">
                  <c:v>2600</c:v>
                </c:pt>
                <c:pt idx="55">
                  <c:v>3270</c:v>
                </c:pt>
                <c:pt idx="56">
                  <c:v>3860</c:v>
                </c:pt>
                <c:pt idx="57">
                  <c:v>4810</c:v>
                </c:pt>
                <c:pt idx="58">
                  <c:v>5840</c:v>
                </c:pt>
                <c:pt idx="59">
                  <c:v>6630</c:v>
                </c:pt>
                <c:pt idx="60">
                  <c:v>7470</c:v>
                </c:pt>
                <c:pt idx="61">
                  <c:v>7390</c:v>
                </c:pt>
                <c:pt idx="62">
                  <c:v>7790</c:v>
                </c:pt>
                <c:pt idx="63">
                  <c:v>7680</c:v>
                </c:pt>
                <c:pt idx="64">
                  <c:v>8010</c:v>
                </c:pt>
                <c:pt idx="65">
                  <c:v>7950</c:v>
                </c:pt>
                <c:pt idx="66">
                  <c:v>8260</c:v>
                </c:pt>
                <c:pt idx="67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9-438F-AC94-04BDFAAA625D}"/>
            </c:ext>
          </c:extLst>
        </c:ser>
        <c:ser>
          <c:idx val="0"/>
          <c:order val="1"/>
          <c:tx>
            <c:strRef>
              <c:f>StreamGraph!$D$49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StreamGraph!$D$50:$D$117</c:f>
              <c:numCache>
                <c:formatCode>#,##0</c:formatCode>
                <c:ptCount val="68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532</c:v>
                </c:pt>
                <c:pt idx="4">
                  <c:v>2273</c:v>
                </c:pt>
                <c:pt idx="5">
                  <c:v>2593</c:v>
                </c:pt>
                <c:pt idx="6">
                  <c:v>1887</c:v>
                </c:pt>
                <c:pt idx="7">
                  <c:v>755</c:v>
                </c:pt>
                <c:pt idx="8">
                  <c:v>137</c:v>
                </c:pt>
                <c:pt idx="9">
                  <c:v>276</c:v>
                </c:pt>
                <c:pt idx="10">
                  <c:v>287</c:v>
                </c:pt>
                <c:pt idx="11">
                  <c:v>276</c:v>
                </c:pt>
                <c:pt idx="12">
                  <c:v>472</c:v>
                </c:pt>
                <c:pt idx="13">
                  <c:v>532</c:v>
                </c:pt>
                <c:pt idx="14">
                  <c:v>273</c:v>
                </c:pt>
                <c:pt idx="15">
                  <c:v>393</c:v>
                </c:pt>
                <c:pt idx="16">
                  <c:v>276</c:v>
                </c:pt>
                <c:pt idx="17">
                  <c:v>718</c:v>
                </c:pt>
                <c:pt idx="18">
                  <c:v>1549</c:v>
                </c:pt>
                <c:pt idx="19">
                  <c:v>1749</c:v>
                </c:pt>
                <c:pt idx="20">
                  <c:v>2376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2035</c:v>
                </c:pt>
                <c:pt idx="25">
                  <c:v>1462</c:v>
                </c:pt>
                <c:pt idx="26">
                  <c:v>769</c:v>
                </c:pt>
                <c:pt idx="27">
                  <c:v>303</c:v>
                </c:pt>
                <c:pt idx="28">
                  <c:v>238</c:v>
                </c:pt>
                <c:pt idx="29">
                  <c:v>59</c:v>
                </c:pt>
                <c:pt idx="30">
                  <c:v>90</c:v>
                </c:pt>
                <c:pt idx="31">
                  <c:v>80</c:v>
                </c:pt>
                <c:pt idx="32">
                  <c:v>163</c:v>
                </c:pt>
                <c:pt idx="33">
                  <c:v>178</c:v>
                </c:pt>
                <c:pt idx="34">
                  <c:v>213</c:v>
                </c:pt>
                <c:pt idx="35">
                  <c:v>88</c:v>
                </c:pt>
                <c:pt idx="36">
                  <c:v>373</c:v>
                </c:pt>
                <c:pt idx="37">
                  <c:v>1592</c:v>
                </c:pt>
                <c:pt idx="38">
                  <c:v>2075</c:v>
                </c:pt>
                <c:pt idx="39">
                  <c:v>1378</c:v>
                </c:pt>
                <c:pt idx="40">
                  <c:v>672</c:v>
                </c:pt>
                <c:pt idx="41">
                  <c:v>109</c:v>
                </c:pt>
                <c:pt idx="42">
                  <c:v>227</c:v>
                </c:pt>
                <c:pt idx="43">
                  <c:v>244</c:v>
                </c:pt>
                <c:pt idx="44">
                  <c:v>219</c:v>
                </c:pt>
                <c:pt idx="45">
                  <c:v>392</c:v>
                </c:pt>
                <c:pt idx="46">
                  <c:v>394</c:v>
                </c:pt>
                <c:pt idx="47">
                  <c:v>227</c:v>
                </c:pt>
                <c:pt idx="48">
                  <c:v>335</c:v>
                </c:pt>
                <c:pt idx="49">
                  <c:v>216</c:v>
                </c:pt>
                <c:pt idx="50">
                  <c:v>589</c:v>
                </c:pt>
                <c:pt idx="51">
                  <c:v>1116</c:v>
                </c:pt>
                <c:pt idx="52">
                  <c:v>1540</c:v>
                </c:pt>
                <c:pt idx="53">
                  <c:v>1949</c:v>
                </c:pt>
                <c:pt idx="54">
                  <c:v>1606</c:v>
                </c:pt>
                <c:pt idx="55">
                  <c:v>1055</c:v>
                </c:pt>
                <c:pt idx="56">
                  <c:v>1282</c:v>
                </c:pt>
                <c:pt idx="57">
                  <c:v>1771</c:v>
                </c:pt>
                <c:pt idx="58">
                  <c:v>1229</c:v>
                </c:pt>
                <c:pt idx="59">
                  <c:v>593</c:v>
                </c:pt>
                <c:pt idx="60">
                  <c:v>231</c:v>
                </c:pt>
                <c:pt idx="61">
                  <c:v>210</c:v>
                </c:pt>
                <c:pt idx="62">
                  <c:v>43</c:v>
                </c:pt>
                <c:pt idx="63">
                  <c:v>68</c:v>
                </c:pt>
                <c:pt idx="64">
                  <c:v>56</c:v>
                </c:pt>
                <c:pt idx="65">
                  <c:v>9</c:v>
                </c:pt>
                <c:pt idx="66">
                  <c:v>73</c:v>
                </c:pt>
                <c:pt idx="6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1E7-A1AD-F8CDD1343907}"/>
            </c:ext>
          </c:extLst>
        </c:ser>
        <c:ser>
          <c:idx val="1"/>
          <c:order val="2"/>
          <c:tx>
            <c:strRef>
              <c:f>StreamGraph!$E$49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StreamGraph!$E$50:$E$117</c:f>
              <c:numCache>
                <c:formatCode>#,##0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53</c:v>
                </c:pt>
                <c:pt idx="6">
                  <c:v>20</c:v>
                </c:pt>
                <c:pt idx="7">
                  <c:v>9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762</c:v>
                </c:pt>
                <c:pt idx="18">
                  <c:v>1212</c:v>
                </c:pt>
                <c:pt idx="19">
                  <c:v>1658</c:v>
                </c:pt>
                <c:pt idx="20">
                  <c:v>2032</c:v>
                </c:pt>
                <c:pt idx="21">
                  <c:v>2160</c:v>
                </c:pt>
                <c:pt idx="22">
                  <c:v>2162</c:v>
                </c:pt>
                <c:pt idx="23">
                  <c:v>1885</c:v>
                </c:pt>
                <c:pt idx="24">
                  <c:v>1525</c:v>
                </c:pt>
                <c:pt idx="25">
                  <c:v>1075</c:v>
                </c:pt>
                <c:pt idx="26">
                  <c:v>1168</c:v>
                </c:pt>
                <c:pt idx="27">
                  <c:v>855</c:v>
                </c:pt>
                <c:pt idx="28">
                  <c:v>743</c:v>
                </c:pt>
                <c:pt idx="29">
                  <c:v>96</c:v>
                </c:pt>
                <c:pt idx="30">
                  <c:v>19</c:v>
                </c:pt>
                <c:pt idx="31">
                  <c:v>19</c:v>
                </c:pt>
                <c:pt idx="32">
                  <c:v>122</c:v>
                </c:pt>
                <c:pt idx="33">
                  <c:v>75</c:v>
                </c:pt>
                <c:pt idx="34">
                  <c:v>122</c:v>
                </c:pt>
                <c:pt idx="35">
                  <c:v>98</c:v>
                </c:pt>
                <c:pt idx="36">
                  <c:v>0</c:v>
                </c:pt>
                <c:pt idx="37">
                  <c:v>106</c:v>
                </c:pt>
                <c:pt idx="38">
                  <c:v>46</c:v>
                </c:pt>
                <c:pt idx="39">
                  <c:v>15</c:v>
                </c:pt>
                <c:pt idx="40">
                  <c:v>7</c:v>
                </c:pt>
                <c:pt idx="41">
                  <c:v>144</c:v>
                </c:pt>
                <c:pt idx="42">
                  <c:v>301</c:v>
                </c:pt>
                <c:pt idx="43">
                  <c:v>336</c:v>
                </c:pt>
                <c:pt idx="44">
                  <c:v>109</c:v>
                </c:pt>
                <c:pt idx="45">
                  <c:v>217</c:v>
                </c:pt>
                <c:pt idx="46">
                  <c:v>201</c:v>
                </c:pt>
                <c:pt idx="47">
                  <c:v>579</c:v>
                </c:pt>
                <c:pt idx="48">
                  <c:v>652</c:v>
                </c:pt>
                <c:pt idx="49">
                  <c:v>553</c:v>
                </c:pt>
                <c:pt idx="50">
                  <c:v>641</c:v>
                </c:pt>
                <c:pt idx="51">
                  <c:v>885</c:v>
                </c:pt>
                <c:pt idx="52">
                  <c:v>1493</c:v>
                </c:pt>
                <c:pt idx="53">
                  <c:v>1809</c:v>
                </c:pt>
                <c:pt idx="54">
                  <c:v>1534</c:v>
                </c:pt>
                <c:pt idx="55">
                  <c:v>1622</c:v>
                </c:pt>
                <c:pt idx="56">
                  <c:v>1659</c:v>
                </c:pt>
                <c:pt idx="57">
                  <c:v>1190</c:v>
                </c:pt>
                <c:pt idx="58">
                  <c:v>817</c:v>
                </c:pt>
                <c:pt idx="59">
                  <c:v>993</c:v>
                </c:pt>
                <c:pt idx="60">
                  <c:v>676</c:v>
                </c:pt>
                <c:pt idx="61">
                  <c:v>602</c:v>
                </c:pt>
                <c:pt idx="62">
                  <c:v>71</c:v>
                </c:pt>
                <c:pt idx="63">
                  <c:v>16</c:v>
                </c:pt>
                <c:pt idx="64">
                  <c:v>16</c:v>
                </c:pt>
                <c:pt idx="65">
                  <c:v>48</c:v>
                </c:pt>
                <c:pt idx="66">
                  <c:v>43</c:v>
                </c:pt>
                <c:pt idx="6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C-41E7-A1AD-F8CDD1343907}"/>
            </c:ext>
          </c:extLst>
        </c:ser>
        <c:ser>
          <c:idx val="2"/>
          <c:order val="3"/>
          <c:tx>
            <c:strRef>
              <c:f>StreamGraph!$F$49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StreamGraph!$F$50:$F$117</c:f>
              <c:numCache>
                <c:formatCode>#,##0</c:formatCode>
                <c:ptCount val="68"/>
                <c:pt idx="0">
                  <c:v>97</c:v>
                </c:pt>
                <c:pt idx="1">
                  <c:v>211</c:v>
                </c:pt>
                <c:pt idx="2">
                  <c:v>979</c:v>
                </c:pt>
                <c:pt idx="3">
                  <c:v>1708</c:v>
                </c:pt>
                <c:pt idx="4">
                  <c:v>1943</c:v>
                </c:pt>
                <c:pt idx="5">
                  <c:v>2282</c:v>
                </c:pt>
                <c:pt idx="6">
                  <c:v>1920</c:v>
                </c:pt>
                <c:pt idx="7">
                  <c:v>1940</c:v>
                </c:pt>
                <c:pt idx="8">
                  <c:v>1559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854</c:v>
                </c:pt>
                <c:pt idx="16">
                  <c:v>617</c:v>
                </c:pt>
                <c:pt idx="17">
                  <c:v>793</c:v>
                </c:pt>
                <c:pt idx="18">
                  <c:v>1248</c:v>
                </c:pt>
                <c:pt idx="19">
                  <c:v>1176</c:v>
                </c:pt>
                <c:pt idx="20">
                  <c:v>624</c:v>
                </c:pt>
                <c:pt idx="21">
                  <c:v>273</c:v>
                </c:pt>
                <c:pt idx="22">
                  <c:v>98</c:v>
                </c:pt>
                <c:pt idx="23">
                  <c:v>30</c:v>
                </c:pt>
                <c:pt idx="24">
                  <c:v>50</c:v>
                </c:pt>
                <c:pt idx="25">
                  <c:v>99</c:v>
                </c:pt>
                <c:pt idx="26">
                  <c:v>97</c:v>
                </c:pt>
                <c:pt idx="27">
                  <c:v>33</c:v>
                </c:pt>
                <c:pt idx="28">
                  <c:v>40</c:v>
                </c:pt>
                <c:pt idx="29">
                  <c:v>69</c:v>
                </c:pt>
                <c:pt idx="30">
                  <c:v>41</c:v>
                </c:pt>
                <c:pt idx="31">
                  <c:v>64</c:v>
                </c:pt>
                <c:pt idx="32">
                  <c:v>126</c:v>
                </c:pt>
                <c:pt idx="33">
                  <c:v>117</c:v>
                </c:pt>
                <c:pt idx="34">
                  <c:v>42</c:v>
                </c:pt>
                <c:pt idx="35">
                  <c:v>796</c:v>
                </c:pt>
                <c:pt idx="36">
                  <c:v>1299</c:v>
                </c:pt>
                <c:pt idx="37">
                  <c:v>1710</c:v>
                </c:pt>
                <c:pt idx="38">
                  <c:v>1849</c:v>
                </c:pt>
                <c:pt idx="39">
                  <c:v>1364</c:v>
                </c:pt>
                <c:pt idx="40">
                  <c:v>1727</c:v>
                </c:pt>
                <c:pt idx="41">
                  <c:v>1326</c:v>
                </c:pt>
                <c:pt idx="42">
                  <c:v>469</c:v>
                </c:pt>
                <c:pt idx="43">
                  <c:v>447</c:v>
                </c:pt>
                <c:pt idx="44">
                  <c:v>149</c:v>
                </c:pt>
                <c:pt idx="45">
                  <c:v>149</c:v>
                </c:pt>
                <c:pt idx="46">
                  <c:v>259</c:v>
                </c:pt>
                <c:pt idx="47">
                  <c:v>882</c:v>
                </c:pt>
                <c:pt idx="48">
                  <c:v>743</c:v>
                </c:pt>
                <c:pt idx="49">
                  <c:v>494</c:v>
                </c:pt>
                <c:pt idx="50">
                  <c:v>675</c:v>
                </c:pt>
                <c:pt idx="51">
                  <c:v>1036</c:v>
                </c:pt>
                <c:pt idx="52">
                  <c:v>953</c:v>
                </c:pt>
                <c:pt idx="53">
                  <c:v>468</c:v>
                </c:pt>
                <c:pt idx="54">
                  <c:v>200</c:v>
                </c:pt>
                <c:pt idx="55">
                  <c:v>75</c:v>
                </c:pt>
                <c:pt idx="56">
                  <c:v>21</c:v>
                </c:pt>
                <c:pt idx="57">
                  <c:v>37</c:v>
                </c:pt>
                <c:pt idx="58">
                  <c:v>72</c:v>
                </c:pt>
                <c:pt idx="59">
                  <c:v>81</c:v>
                </c:pt>
                <c:pt idx="60">
                  <c:v>28</c:v>
                </c:pt>
                <c:pt idx="61">
                  <c:v>30</c:v>
                </c:pt>
                <c:pt idx="62">
                  <c:v>49</c:v>
                </c:pt>
                <c:pt idx="63">
                  <c:v>32</c:v>
                </c:pt>
                <c:pt idx="64">
                  <c:v>57</c:v>
                </c:pt>
                <c:pt idx="65">
                  <c:v>64</c:v>
                </c:pt>
                <c:pt idx="66">
                  <c:v>59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C-41E7-A1AD-F8CDD1343907}"/>
            </c:ext>
          </c:extLst>
        </c:ser>
        <c:ser>
          <c:idx val="3"/>
          <c:order val="4"/>
          <c:tx>
            <c:strRef>
              <c:f>StreamGraph!$G$49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StreamGraph!$G$50:$G$117</c:f>
              <c:numCache>
                <c:formatCode>#,##0</c:formatCode>
                <c:ptCount val="68"/>
                <c:pt idx="0">
                  <c:v>24</c:v>
                </c:pt>
                <c:pt idx="1">
                  <c:v>65</c:v>
                </c:pt>
                <c:pt idx="2">
                  <c:v>74</c:v>
                </c:pt>
                <c:pt idx="3">
                  <c:v>890</c:v>
                </c:pt>
                <c:pt idx="4">
                  <c:v>930</c:v>
                </c:pt>
                <c:pt idx="5">
                  <c:v>723</c:v>
                </c:pt>
                <c:pt idx="6">
                  <c:v>376</c:v>
                </c:pt>
                <c:pt idx="7">
                  <c:v>271</c:v>
                </c:pt>
                <c:pt idx="8">
                  <c:v>259</c:v>
                </c:pt>
                <c:pt idx="9">
                  <c:v>272</c:v>
                </c:pt>
                <c:pt idx="10">
                  <c:v>268</c:v>
                </c:pt>
                <c:pt idx="11">
                  <c:v>263</c:v>
                </c:pt>
                <c:pt idx="12">
                  <c:v>253</c:v>
                </c:pt>
                <c:pt idx="13">
                  <c:v>337</c:v>
                </c:pt>
                <c:pt idx="14">
                  <c:v>376</c:v>
                </c:pt>
                <c:pt idx="15">
                  <c:v>487</c:v>
                </c:pt>
                <c:pt idx="16">
                  <c:v>276</c:v>
                </c:pt>
                <c:pt idx="17">
                  <c:v>572</c:v>
                </c:pt>
                <c:pt idx="18">
                  <c:v>632</c:v>
                </c:pt>
                <c:pt idx="19">
                  <c:v>1273</c:v>
                </c:pt>
                <c:pt idx="20">
                  <c:v>1393</c:v>
                </c:pt>
                <c:pt idx="21">
                  <c:v>1276</c:v>
                </c:pt>
                <c:pt idx="22">
                  <c:v>1518</c:v>
                </c:pt>
                <c:pt idx="23">
                  <c:v>2549</c:v>
                </c:pt>
                <c:pt idx="24">
                  <c:v>2933</c:v>
                </c:pt>
                <c:pt idx="25">
                  <c:v>2802</c:v>
                </c:pt>
                <c:pt idx="26">
                  <c:v>1600</c:v>
                </c:pt>
                <c:pt idx="27">
                  <c:v>1065</c:v>
                </c:pt>
                <c:pt idx="28">
                  <c:v>643</c:v>
                </c:pt>
                <c:pt idx="29">
                  <c:v>75</c:v>
                </c:pt>
                <c:pt idx="30">
                  <c:v>62</c:v>
                </c:pt>
                <c:pt idx="31">
                  <c:v>5</c:v>
                </c:pt>
                <c:pt idx="32">
                  <c:v>68</c:v>
                </c:pt>
                <c:pt idx="33">
                  <c:v>94</c:v>
                </c:pt>
                <c:pt idx="34">
                  <c:v>168</c:v>
                </c:pt>
                <c:pt idx="35">
                  <c:v>179</c:v>
                </c:pt>
                <c:pt idx="36">
                  <c:v>739</c:v>
                </c:pt>
                <c:pt idx="37">
                  <c:v>679</c:v>
                </c:pt>
                <c:pt idx="38">
                  <c:v>550</c:v>
                </c:pt>
                <c:pt idx="39">
                  <c:v>290</c:v>
                </c:pt>
                <c:pt idx="40">
                  <c:v>209</c:v>
                </c:pt>
                <c:pt idx="41">
                  <c:v>195</c:v>
                </c:pt>
                <c:pt idx="42">
                  <c:v>243</c:v>
                </c:pt>
                <c:pt idx="43">
                  <c:v>201</c:v>
                </c:pt>
                <c:pt idx="44">
                  <c:v>187</c:v>
                </c:pt>
                <c:pt idx="45">
                  <c:v>180</c:v>
                </c:pt>
                <c:pt idx="46">
                  <c:v>263</c:v>
                </c:pt>
                <c:pt idx="47">
                  <c:v>275</c:v>
                </c:pt>
                <c:pt idx="48">
                  <c:v>405</c:v>
                </c:pt>
                <c:pt idx="49">
                  <c:v>219</c:v>
                </c:pt>
                <c:pt idx="50">
                  <c:v>407</c:v>
                </c:pt>
                <c:pt idx="51">
                  <c:v>456</c:v>
                </c:pt>
                <c:pt idx="52">
                  <c:v>917</c:v>
                </c:pt>
                <c:pt idx="53">
                  <c:v>1254</c:v>
                </c:pt>
                <c:pt idx="54">
                  <c:v>1136</c:v>
                </c:pt>
                <c:pt idx="55">
                  <c:v>1367</c:v>
                </c:pt>
                <c:pt idx="56">
                  <c:v>1912</c:v>
                </c:pt>
                <c:pt idx="57">
                  <c:v>2200</c:v>
                </c:pt>
                <c:pt idx="58">
                  <c:v>2326</c:v>
                </c:pt>
                <c:pt idx="59">
                  <c:v>1136</c:v>
                </c:pt>
                <c:pt idx="60">
                  <c:v>767</c:v>
                </c:pt>
                <c:pt idx="61">
                  <c:v>534</c:v>
                </c:pt>
                <c:pt idx="62">
                  <c:v>53</c:v>
                </c:pt>
                <c:pt idx="63">
                  <c:v>53</c:v>
                </c:pt>
                <c:pt idx="64">
                  <c:v>4</c:v>
                </c:pt>
                <c:pt idx="65">
                  <c:v>44</c:v>
                </c:pt>
                <c:pt idx="66">
                  <c:v>37</c:v>
                </c:pt>
                <c:pt idx="6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C-41E7-A1AD-F8CDD1343907}"/>
            </c:ext>
          </c:extLst>
        </c:ser>
        <c:ser>
          <c:idx val="4"/>
          <c:order val="5"/>
          <c:tx>
            <c:strRef>
              <c:f>StreamGraph!$H$49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StreamGraph!$H$50:$H$117</c:f>
              <c:numCache>
                <c:formatCode>#,##0</c:formatCode>
                <c:ptCount val="68"/>
                <c:pt idx="0">
                  <c:v>6</c:v>
                </c:pt>
                <c:pt idx="1">
                  <c:v>75</c:v>
                </c:pt>
                <c:pt idx="2">
                  <c:v>86</c:v>
                </c:pt>
                <c:pt idx="3">
                  <c:v>273</c:v>
                </c:pt>
                <c:pt idx="4">
                  <c:v>218</c:v>
                </c:pt>
                <c:pt idx="5">
                  <c:v>153</c:v>
                </c:pt>
                <c:pt idx="6">
                  <c:v>120</c:v>
                </c:pt>
                <c:pt idx="7">
                  <c:v>109</c:v>
                </c:pt>
                <c:pt idx="8">
                  <c:v>263</c:v>
                </c:pt>
                <c:pt idx="9">
                  <c:v>518</c:v>
                </c:pt>
                <c:pt idx="10">
                  <c:v>519</c:v>
                </c:pt>
                <c:pt idx="11">
                  <c:v>245</c:v>
                </c:pt>
                <c:pt idx="12">
                  <c:v>349</c:v>
                </c:pt>
                <c:pt idx="13">
                  <c:v>361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2803</c:v>
                </c:pt>
                <c:pt idx="21">
                  <c:v>2786</c:v>
                </c:pt>
                <c:pt idx="22">
                  <c:v>2289</c:v>
                </c:pt>
                <c:pt idx="23">
                  <c:v>1693</c:v>
                </c:pt>
                <c:pt idx="24">
                  <c:v>525</c:v>
                </c:pt>
                <c:pt idx="25">
                  <c:v>90</c:v>
                </c:pt>
                <c:pt idx="26">
                  <c:v>41</c:v>
                </c:pt>
                <c:pt idx="27">
                  <c:v>74</c:v>
                </c:pt>
                <c:pt idx="28">
                  <c:v>15</c:v>
                </c:pt>
                <c:pt idx="29">
                  <c:v>81</c:v>
                </c:pt>
                <c:pt idx="30">
                  <c:v>24</c:v>
                </c:pt>
                <c:pt idx="31">
                  <c:v>37</c:v>
                </c:pt>
                <c:pt idx="32">
                  <c:v>67</c:v>
                </c:pt>
                <c:pt idx="33">
                  <c:v>120</c:v>
                </c:pt>
                <c:pt idx="34">
                  <c:v>72</c:v>
                </c:pt>
                <c:pt idx="35">
                  <c:v>204</c:v>
                </c:pt>
                <c:pt idx="36">
                  <c:v>222</c:v>
                </c:pt>
                <c:pt idx="37">
                  <c:v>179</c:v>
                </c:pt>
                <c:pt idx="38">
                  <c:v>132</c:v>
                </c:pt>
                <c:pt idx="39">
                  <c:v>89</c:v>
                </c:pt>
                <c:pt idx="40">
                  <c:v>87</c:v>
                </c:pt>
                <c:pt idx="41">
                  <c:v>185</c:v>
                </c:pt>
                <c:pt idx="42">
                  <c:v>467</c:v>
                </c:pt>
                <c:pt idx="43">
                  <c:v>405</c:v>
                </c:pt>
                <c:pt idx="44">
                  <c:v>204</c:v>
                </c:pt>
                <c:pt idx="45">
                  <c:v>262</c:v>
                </c:pt>
                <c:pt idx="46">
                  <c:v>304</c:v>
                </c:pt>
                <c:pt idx="47">
                  <c:v>579</c:v>
                </c:pt>
                <c:pt idx="48">
                  <c:v>617</c:v>
                </c:pt>
                <c:pt idx="49">
                  <c:v>502</c:v>
                </c:pt>
                <c:pt idx="50">
                  <c:v>948</c:v>
                </c:pt>
                <c:pt idx="51">
                  <c:v>1385</c:v>
                </c:pt>
                <c:pt idx="52">
                  <c:v>2133</c:v>
                </c:pt>
                <c:pt idx="53">
                  <c:v>2047</c:v>
                </c:pt>
                <c:pt idx="54">
                  <c:v>2480</c:v>
                </c:pt>
                <c:pt idx="55">
                  <c:v>1786</c:v>
                </c:pt>
                <c:pt idx="56">
                  <c:v>1321</c:v>
                </c:pt>
                <c:pt idx="57">
                  <c:v>420</c:v>
                </c:pt>
                <c:pt idx="58">
                  <c:v>77</c:v>
                </c:pt>
                <c:pt idx="59">
                  <c:v>37</c:v>
                </c:pt>
                <c:pt idx="60">
                  <c:v>56</c:v>
                </c:pt>
                <c:pt idx="61">
                  <c:v>14</c:v>
                </c:pt>
                <c:pt idx="62">
                  <c:v>60</c:v>
                </c:pt>
                <c:pt idx="63">
                  <c:v>22</c:v>
                </c:pt>
                <c:pt idx="64">
                  <c:v>32</c:v>
                </c:pt>
                <c:pt idx="65">
                  <c:v>23</c:v>
                </c:pt>
                <c:pt idx="66">
                  <c:v>47</c:v>
                </c:pt>
                <c:pt idx="6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C-41E7-A1AD-F8CDD1343907}"/>
            </c:ext>
          </c:extLst>
        </c:ser>
        <c:ser>
          <c:idx val="5"/>
          <c:order val="6"/>
          <c:tx>
            <c:strRef>
              <c:f>StreamGraph!$I$49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F1EFF5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StreamGraph!$I$50:$I$117</c:f>
              <c:numCache>
                <c:formatCode>#,##0</c:formatCode>
                <c:ptCount val="68"/>
                <c:pt idx="0">
                  <c:v>10</c:v>
                </c:pt>
                <c:pt idx="1">
                  <c:v>78</c:v>
                </c:pt>
                <c:pt idx="2">
                  <c:v>106</c:v>
                </c:pt>
                <c:pt idx="3">
                  <c:v>78</c:v>
                </c:pt>
                <c:pt idx="4">
                  <c:v>51</c:v>
                </c:pt>
                <c:pt idx="5">
                  <c:v>48</c:v>
                </c:pt>
                <c:pt idx="6">
                  <c:v>2</c:v>
                </c:pt>
                <c:pt idx="7">
                  <c:v>84</c:v>
                </c:pt>
                <c:pt idx="8">
                  <c:v>292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1982</c:v>
                </c:pt>
                <c:pt idx="18">
                  <c:v>2120</c:v>
                </c:pt>
                <c:pt idx="19">
                  <c:v>2040</c:v>
                </c:pt>
                <c:pt idx="20">
                  <c:v>1559</c:v>
                </c:pt>
                <c:pt idx="21">
                  <c:v>683</c:v>
                </c:pt>
                <c:pt idx="22">
                  <c:v>180</c:v>
                </c:pt>
                <c:pt idx="23">
                  <c:v>17</c:v>
                </c:pt>
                <c:pt idx="24">
                  <c:v>55</c:v>
                </c:pt>
                <c:pt idx="25">
                  <c:v>79</c:v>
                </c:pt>
                <c:pt idx="26">
                  <c:v>246</c:v>
                </c:pt>
                <c:pt idx="27">
                  <c:v>1499</c:v>
                </c:pt>
                <c:pt idx="28">
                  <c:v>2122</c:v>
                </c:pt>
                <c:pt idx="29">
                  <c:v>2211</c:v>
                </c:pt>
                <c:pt idx="30">
                  <c:v>2400</c:v>
                </c:pt>
                <c:pt idx="31">
                  <c:v>2561</c:v>
                </c:pt>
                <c:pt idx="32">
                  <c:v>1983</c:v>
                </c:pt>
                <c:pt idx="33">
                  <c:v>1783</c:v>
                </c:pt>
                <c:pt idx="34">
                  <c:v>157</c:v>
                </c:pt>
                <c:pt idx="35">
                  <c:v>179</c:v>
                </c:pt>
                <c:pt idx="36">
                  <c:v>68</c:v>
                </c:pt>
                <c:pt idx="37">
                  <c:v>42</c:v>
                </c:pt>
                <c:pt idx="38">
                  <c:v>36</c:v>
                </c:pt>
                <c:pt idx="39">
                  <c:v>2</c:v>
                </c:pt>
                <c:pt idx="40">
                  <c:v>59</c:v>
                </c:pt>
                <c:pt idx="41">
                  <c:v>208</c:v>
                </c:pt>
                <c:pt idx="42">
                  <c:v>544</c:v>
                </c:pt>
                <c:pt idx="43">
                  <c:v>372</c:v>
                </c:pt>
                <c:pt idx="44">
                  <c:v>165</c:v>
                </c:pt>
                <c:pt idx="45">
                  <c:v>147</c:v>
                </c:pt>
                <c:pt idx="46">
                  <c:v>273</c:v>
                </c:pt>
                <c:pt idx="47">
                  <c:v>705</c:v>
                </c:pt>
                <c:pt idx="48">
                  <c:v>1521</c:v>
                </c:pt>
                <c:pt idx="49">
                  <c:v>1312</c:v>
                </c:pt>
                <c:pt idx="50">
                  <c:v>1428</c:v>
                </c:pt>
                <c:pt idx="51">
                  <c:v>1569</c:v>
                </c:pt>
                <c:pt idx="52">
                  <c:v>1592</c:v>
                </c:pt>
                <c:pt idx="53">
                  <c:v>1185</c:v>
                </c:pt>
                <c:pt idx="54">
                  <c:v>581</c:v>
                </c:pt>
                <c:pt idx="55">
                  <c:v>155</c:v>
                </c:pt>
                <c:pt idx="56">
                  <c:v>14</c:v>
                </c:pt>
                <c:pt idx="57">
                  <c:v>47</c:v>
                </c:pt>
                <c:pt idx="58">
                  <c:v>59</c:v>
                </c:pt>
                <c:pt idx="59">
                  <c:v>192</c:v>
                </c:pt>
                <c:pt idx="60">
                  <c:v>1110</c:v>
                </c:pt>
                <c:pt idx="61">
                  <c:v>1550</c:v>
                </c:pt>
                <c:pt idx="62">
                  <c:v>1814</c:v>
                </c:pt>
                <c:pt idx="63">
                  <c:v>2160</c:v>
                </c:pt>
                <c:pt idx="64">
                  <c:v>1921</c:v>
                </c:pt>
                <c:pt idx="65">
                  <c:v>2007</c:v>
                </c:pt>
                <c:pt idx="66">
                  <c:v>1375</c:v>
                </c:pt>
                <c:pt idx="6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C-41E7-A1AD-F8CDD1343907}"/>
            </c:ext>
          </c:extLst>
        </c:ser>
        <c:ser>
          <c:idx val="6"/>
          <c:order val="7"/>
          <c:tx>
            <c:strRef>
              <c:f>StreamGraph!$J$49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FFFCF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StreamGraph!$J$50:$J$117</c:f>
              <c:numCache>
                <c:formatCode>#,##0</c:formatCode>
                <c:ptCount val="68"/>
                <c:pt idx="0">
                  <c:v>25</c:v>
                </c:pt>
                <c:pt idx="1">
                  <c:v>64</c:v>
                </c:pt>
                <c:pt idx="2">
                  <c:v>319</c:v>
                </c:pt>
                <c:pt idx="3">
                  <c:v>1364</c:v>
                </c:pt>
                <c:pt idx="4">
                  <c:v>1556</c:v>
                </c:pt>
                <c:pt idx="5">
                  <c:v>1132</c:v>
                </c:pt>
                <c:pt idx="6">
                  <c:v>960</c:v>
                </c:pt>
                <c:pt idx="7">
                  <c:v>755</c:v>
                </c:pt>
                <c:pt idx="8">
                  <c:v>637</c:v>
                </c:pt>
                <c:pt idx="9">
                  <c:v>776</c:v>
                </c:pt>
                <c:pt idx="10">
                  <c:v>887</c:v>
                </c:pt>
                <c:pt idx="11">
                  <c:v>676</c:v>
                </c:pt>
                <c:pt idx="12">
                  <c:v>472</c:v>
                </c:pt>
                <c:pt idx="13">
                  <c:v>532</c:v>
                </c:pt>
                <c:pt idx="14">
                  <c:v>1273</c:v>
                </c:pt>
                <c:pt idx="15">
                  <c:v>1393</c:v>
                </c:pt>
                <c:pt idx="16">
                  <c:v>1276</c:v>
                </c:pt>
                <c:pt idx="17">
                  <c:v>1518</c:v>
                </c:pt>
                <c:pt idx="18">
                  <c:v>1549</c:v>
                </c:pt>
                <c:pt idx="19">
                  <c:v>2033</c:v>
                </c:pt>
                <c:pt idx="20">
                  <c:v>2182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1035</c:v>
                </c:pt>
                <c:pt idx="25">
                  <c:v>462</c:v>
                </c:pt>
                <c:pt idx="26">
                  <c:v>490</c:v>
                </c:pt>
                <c:pt idx="27">
                  <c:v>294</c:v>
                </c:pt>
                <c:pt idx="28">
                  <c:v>353</c:v>
                </c:pt>
                <c:pt idx="29">
                  <c:v>434</c:v>
                </c:pt>
                <c:pt idx="30">
                  <c:v>51</c:v>
                </c:pt>
                <c:pt idx="31">
                  <c:v>20</c:v>
                </c:pt>
                <c:pt idx="32">
                  <c:v>84</c:v>
                </c:pt>
                <c:pt idx="33">
                  <c:v>93</c:v>
                </c:pt>
                <c:pt idx="34">
                  <c:v>94</c:v>
                </c:pt>
                <c:pt idx="35">
                  <c:v>313</c:v>
                </c:pt>
                <c:pt idx="36">
                  <c:v>955</c:v>
                </c:pt>
                <c:pt idx="37">
                  <c:v>1401</c:v>
                </c:pt>
                <c:pt idx="38">
                  <c:v>917</c:v>
                </c:pt>
                <c:pt idx="39">
                  <c:v>682</c:v>
                </c:pt>
                <c:pt idx="40">
                  <c:v>582</c:v>
                </c:pt>
                <c:pt idx="41">
                  <c:v>529</c:v>
                </c:pt>
                <c:pt idx="42">
                  <c:v>575</c:v>
                </c:pt>
                <c:pt idx="43">
                  <c:v>799</c:v>
                </c:pt>
                <c:pt idx="44">
                  <c:v>514</c:v>
                </c:pt>
                <c:pt idx="45">
                  <c:v>421</c:v>
                </c:pt>
                <c:pt idx="46">
                  <c:v>431</c:v>
                </c:pt>
                <c:pt idx="47">
                  <c:v>1070</c:v>
                </c:pt>
                <c:pt idx="48">
                  <c:v>1045</c:v>
                </c:pt>
                <c:pt idx="49">
                  <c:v>906</c:v>
                </c:pt>
                <c:pt idx="50">
                  <c:v>1276</c:v>
                </c:pt>
                <c:pt idx="51">
                  <c:v>1224</c:v>
                </c:pt>
                <c:pt idx="52">
                  <c:v>1485</c:v>
                </c:pt>
                <c:pt idx="53">
                  <c:v>1572</c:v>
                </c:pt>
                <c:pt idx="54">
                  <c:v>1936</c:v>
                </c:pt>
                <c:pt idx="55">
                  <c:v>1187</c:v>
                </c:pt>
                <c:pt idx="56">
                  <c:v>1381</c:v>
                </c:pt>
                <c:pt idx="57">
                  <c:v>911</c:v>
                </c:pt>
                <c:pt idx="58">
                  <c:v>416</c:v>
                </c:pt>
                <c:pt idx="59">
                  <c:v>407</c:v>
                </c:pt>
                <c:pt idx="60">
                  <c:v>227</c:v>
                </c:pt>
                <c:pt idx="61">
                  <c:v>265</c:v>
                </c:pt>
                <c:pt idx="62">
                  <c:v>348</c:v>
                </c:pt>
                <c:pt idx="63">
                  <c:v>39</c:v>
                </c:pt>
                <c:pt idx="64">
                  <c:v>15</c:v>
                </c:pt>
                <c:pt idx="65">
                  <c:v>67</c:v>
                </c:pt>
                <c:pt idx="66">
                  <c:v>19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AC-41E7-A1AD-F8CDD1343907}"/>
            </c:ext>
          </c:extLst>
        </c:ser>
        <c:ser>
          <c:idx val="7"/>
          <c:order val="8"/>
          <c:tx>
            <c:strRef>
              <c:f>StreamGraph!$K$49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StreamGraph!$K$50:$K$117</c:f>
              <c:numCache>
                <c:formatCode>#,##0</c:formatCode>
                <c:ptCount val="68"/>
                <c:pt idx="0">
                  <c:v>7</c:v>
                </c:pt>
                <c:pt idx="1">
                  <c:v>37</c:v>
                </c:pt>
                <c:pt idx="2">
                  <c:v>75</c:v>
                </c:pt>
                <c:pt idx="3">
                  <c:v>37</c:v>
                </c:pt>
                <c:pt idx="4">
                  <c:v>42</c:v>
                </c:pt>
                <c:pt idx="5">
                  <c:v>43</c:v>
                </c:pt>
                <c:pt idx="6">
                  <c:v>14</c:v>
                </c:pt>
                <c:pt idx="7">
                  <c:v>42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2903</c:v>
                </c:pt>
                <c:pt idx="21">
                  <c:v>2986</c:v>
                </c:pt>
                <c:pt idx="22">
                  <c:v>2889</c:v>
                </c:pt>
                <c:pt idx="23">
                  <c:v>2293</c:v>
                </c:pt>
                <c:pt idx="24">
                  <c:v>1178</c:v>
                </c:pt>
                <c:pt idx="25">
                  <c:v>635</c:v>
                </c:pt>
                <c:pt idx="26">
                  <c:v>368</c:v>
                </c:pt>
                <c:pt idx="27">
                  <c:v>57</c:v>
                </c:pt>
                <c:pt idx="28">
                  <c:v>64</c:v>
                </c:pt>
                <c:pt idx="29">
                  <c:v>37</c:v>
                </c:pt>
                <c:pt idx="30">
                  <c:v>67</c:v>
                </c:pt>
                <c:pt idx="31">
                  <c:v>29</c:v>
                </c:pt>
                <c:pt idx="32">
                  <c:v>72</c:v>
                </c:pt>
                <c:pt idx="33">
                  <c:v>158</c:v>
                </c:pt>
                <c:pt idx="34">
                  <c:v>132</c:v>
                </c:pt>
                <c:pt idx="35">
                  <c:v>167</c:v>
                </c:pt>
                <c:pt idx="36">
                  <c:v>30</c:v>
                </c:pt>
                <c:pt idx="37">
                  <c:v>36</c:v>
                </c:pt>
                <c:pt idx="38">
                  <c:v>38</c:v>
                </c:pt>
                <c:pt idx="39">
                  <c:v>13</c:v>
                </c:pt>
                <c:pt idx="40">
                  <c:v>34</c:v>
                </c:pt>
                <c:pt idx="41">
                  <c:v>115</c:v>
                </c:pt>
                <c:pt idx="42">
                  <c:v>297</c:v>
                </c:pt>
                <c:pt idx="43">
                  <c:v>332</c:v>
                </c:pt>
                <c:pt idx="44">
                  <c:v>131</c:v>
                </c:pt>
                <c:pt idx="45">
                  <c:v>212</c:v>
                </c:pt>
                <c:pt idx="46">
                  <c:v>222</c:v>
                </c:pt>
                <c:pt idx="47">
                  <c:v>619</c:v>
                </c:pt>
                <c:pt idx="48">
                  <c:v>793</c:v>
                </c:pt>
                <c:pt idx="49">
                  <c:v>567</c:v>
                </c:pt>
                <c:pt idx="50">
                  <c:v>785</c:v>
                </c:pt>
                <c:pt idx="51">
                  <c:v>1247</c:v>
                </c:pt>
                <c:pt idx="52">
                  <c:v>1967</c:v>
                </c:pt>
                <c:pt idx="53">
                  <c:v>2410</c:v>
                </c:pt>
                <c:pt idx="54">
                  <c:v>2628</c:v>
                </c:pt>
                <c:pt idx="55">
                  <c:v>2601</c:v>
                </c:pt>
                <c:pt idx="56">
                  <c:v>1789</c:v>
                </c:pt>
                <c:pt idx="57">
                  <c:v>849</c:v>
                </c:pt>
                <c:pt idx="58">
                  <c:v>528</c:v>
                </c:pt>
                <c:pt idx="59">
                  <c:v>302</c:v>
                </c:pt>
                <c:pt idx="60">
                  <c:v>47</c:v>
                </c:pt>
                <c:pt idx="61">
                  <c:v>54</c:v>
                </c:pt>
                <c:pt idx="62">
                  <c:v>31</c:v>
                </c:pt>
                <c:pt idx="63">
                  <c:v>49</c:v>
                </c:pt>
                <c:pt idx="64">
                  <c:v>26</c:v>
                </c:pt>
                <c:pt idx="65">
                  <c:v>43</c:v>
                </c:pt>
                <c:pt idx="66">
                  <c:v>23</c:v>
                </c:pt>
                <c:pt idx="6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AC-41E7-A1AD-F8CDD1343907}"/>
            </c:ext>
          </c:extLst>
        </c:ser>
        <c:ser>
          <c:idx val="8"/>
          <c:order val="9"/>
          <c:tx>
            <c:strRef>
              <c:f>StreamGraph!$L$49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DE6C6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StreamGraph!$L$50:$L$117</c:f>
              <c:numCache>
                <c:formatCode>#,##0</c:formatCode>
                <c:ptCount val="68"/>
                <c:pt idx="0">
                  <c:v>62</c:v>
                </c:pt>
                <c:pt idx="1">
                  <c:v>298</c:v>
                </c:pt>
                <c:pt idx="2">
                  <c:v>685</c:v>
                </c:pt>
                <c:pt idx="3">
                  <c:v>1196</c:v>
                </c:pt>
                <c:pt idx="4">
                  <c:v>1360</c:v>
                </c:pt>
                <c:pt idx="5">
                  <c:v>1597</c:v>
                </c:pt>
                <c:pt idx="6">
                  <c:v>1344</c:v>
                </c:pt>
                <c:pt idx="7">
                  <c:v>1358</c:v>
                </c:pt>
                <c:pt idx="8">
                  <c:v>1091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462</c:v>
                </c:pt>
                <c:pt idx="18">
                  <c:v>447</c:v>
                </c:pt>
                <c:pt idx="19">
                  <c:v>490</c:v>
                </c:pt>
                <c:pt idx="20">
                  <c:v>429</c:v>
                </c:pt>
                <c:pt idx="21">
                  <c:v>683</c:v>
                </c:pt>
                <c:pt idx="22">
                  <c:v>1180</c:v>
                </c:pt>
                <c:pt idx="23">
                  <c:v>471</c:v>
                </c:pt>
                <c:pt idx="24">
                  <c:v>483</c:v>
                </c:pt>
                <c:pt idx="25">
                  <c:v>400</c:v>
                </c:pt>
                <c:pt idx="26">
                  <c:v>1283</c:v>
                </c:pt>
                <c:pt idx="27">
                  <c:v>40</c:v>
                </c:pt>
                <c:pt idx="28">
                  <c:v>56</c:v>
                </c:pt>
                <c:pt idx="29">
                  <c:v>71</c:v>
                </c:pt>
                <c:pt idx="30">
                  <c:v>53</c:v>
                </c:pt>
                <c:pt idx="31">
                  <c:v>61</c:v>
                </c:pt>
                <c:pt idx="32">
                  <c:v>149</c:v>
                </c:pt>
                <c:pt idx="33">
                  <c:v>130</c:v>
                </c:pt>
                <c:pt idx="34">
                  <c:v>130</c:v>
                </c:pt>
                <c:pt idx="35">
                  <c:v>466</c:v>
                </c:pt>
                <c:pt idx="36">
                  <c:v>1077</c:v>
                </c:pt>
                <c:pt idx="37">
                  <c:v>1197</c:v>
                </c:pt>
                <c:pt idx="38">
                  <c:v>1262</c:v>
                </c:pt>
                <c:pt idx="39">
                  <c:v>1022</c:v>
                </c:pt>
                <c:pt idx="40">
                  <c:v>978</c:v>
                </c:pt>
                <c:pt idx="41">
                  <c:v>841</c:v>
                </c:pt>
                <c:pt idx="42">
                  <c:v>507</c:v>
                </c:pt>
                <c:pt idx="43">
                  <c:v>404</c:v>
                </c:pt>
                <c:pt idx="44">
                  <c:v>173</c:v>
                </c:pt>
                <c:pt idx="45">
                  <c:v>173</c:v>
                </c:pt>
                <c:pt idx="46">
                  <c:v>233</c:v>
                </c:pt>
                <c:pt idx="47">
                  <c:v>754</c:v>
                </c:pt>
                <c:pt idx="48">
                  <c:v>1213</c:v>
                </c:pt>
                <c:pt idx="49">
                  <c:v>1142</c:v>
                </c:pt>
                <c:pt idx="50">
                  <c:v>416</c:v>
                </c:pt>
                <c:pt idx="51">
                  <c:v>331</c:v>
                </c:pt>
                <c:pt idx="52">
                  <c:v>437</c:v>
                </c:pt>
                <c:pt idx="53">
                  <c:v>378</c:v>
                </c:pt>
                <c:pt idx="54">
                  <c:v>526</c:v>
                </c:pt>
                <c:pt idx="55">
                  <c:v>1051</c:v>
                </c:pt>
                <c:pt idx="56">
                  <c:v>410</c:v>
                </c:pt>
                <c:pt idx="57">
                  <c:v>392</c:v>
                </c:pt>
                <c:pt idx="58">
                  <c:v>348</c:v>
                </c:pt>
                <c:pt idx="59">
                  <c:v>1040</c:v>
                </c:pt>
                <c:pt idx="60">
                  <c:v>30</c:v>
                </c:pt>
                <c:pt idx="61">
                  <c:v>42</c:v>
                </c:pt>
                <c:pt idx="62">
                  <c:v>61</c:v>
                </c:pt>
                <c:pt idx="63">
                  <c:v>45</c:v>
                </c:pt>
                <c:pt idx="64">
                  <c:v>51</c:v>
                </c:pt>
                <c:pt idx="65">
                  <c:v>70</c:v>
                </c:pt>
                <c:pt idx="66">
                  <c:v>51</c:v>
                </c:pt>
                <c:pt idx="6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AC-41E7-A1AD-F8CDD1343907}"/>
            </c:ext>
          </c:extLst>
        </c:ser>
        <c:ser>
          <c:idx val="9"/>
          <c:order val="10"/>
          <c:tx>
            <c:strRef>
              <c:f>StreamGraph!$M$49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StreamGraph!$M$50:$M$117</c:f>
              <c:numCache>
                <c:formatCode>#,##0</c:formatCode>
                <c:ptCount val="68"/>
                <c:pt idx="0">
                  <c:v>7</c:v>
                </c:pt>
                <c:pt idx="1">
                  <c:v>56</c:v>
                </c:pt>
                <c:pt idx="2">
                  <c:v>87</c:v>
                </c:pt>
                <c:pt idx="3">
                  <c:v>563</c:v>
                </c:pt>
                <c:pt idx="4">
                  <c:v>1156</c:v>
                </c:pt>
                <c:pt idx="5">
                  <c:v>1123</c:v>
                </c:pt>
                <c:pt idx="6">
                  <c:v>1046</c:v>
                </c:pt>
                <c:pt idx="7">
                  <c:v>985</c:v>
                </c:pt>
                <c:pt idx="8">
                  <c:v>950</c:v>
                </c:pt>
                <c:pt idx="9">
                  <c:v>567</c:v>
                </c:pt>
                <c:pt idx="10">
                  <c:v>156</c:v>
                </c:pt>
                <c:pt idx="11">
                  <c:v>111</c:v>
                </c:pt>
                <c:pt idx="12">
                  <c:v>135</c:v>
                </c:pt>
                <c:pt idx="13">
                  <c:v>138</c:v>
                </c:pt>
                <c:pt idx="14">
                  <c:v>103</c:v>
                </c:pt>
                <c:pt idx="15">
                  <c:v>188</c:v>
                </c:pt>
                <c:pt idx="16">
                  <c:v>106</c:v>
                </c:pt>
                <c:pt idx="17">
                  <c:v>157</c:v>
                </c:pt>
                <c:pt idx="18">
                  <c:v>131</c:v>
                </c:pt>
                <c:pt idx="19">
                  <c:v>197</c:v>
                </c:pt>
                <c:pt idx="20">
                  <c:v>674</c:v>
                </c:pt>
                <c:pt idx="21">
                  <c:v>603</c:v>
                </c:pt>
                <c:pt idx="22">
                  <c:v>1010</c:v>
                </c:pt>
                <c:pt idx="23">
                  <c:v>1058</c:v>
                </c:pt>
                <c:pt idx="24">
                  <c:v>1012</c:v>
                </c:pt>
                <c:pt idx="25">
                  <c:v>886</c:v>
                </c:pt>
                <c:pt idx="26">
                  <c:v>287</c:v>
                </c:pt>
                <c:pt idx="27">
                  <c:v>219</c:v>
                </c:pt>
                <c:pt idx="28">
                  <c:v>241</c:v>
                </c:pt>
                <c:pt idx="29">
                  <c:v>240</c:v>
                </c:pt>
                <c:pt idx="30">
                  <c:v>512</c:v>
                </c:pt>
                <c:pt idx="31">
                  <c:v>85</c:v>
                </c:pt>
                <c:pt idx="32">
                  <c:v>123</c:v>
                </c:pt>
                <c:pt idx="33">
                  <c:v>81</c:v>
                </c:pt>
                <c:pt idx="34">
                  <c:v>115</c:v>
                </c:pt>
                <c:pt idx="35">
                  <c:v>68</c:v>
                </c:pt>
                <c:pt idx="36">
                  <c:v>445</c:v>
                </c:pt>
                <c:pt idx="37">
                  <c:v>960</c:v>
                </c:pt>
                <c:pt idx="38">
                  <c:v>820</c:v>
                </c:pt>
                <c:pt idx="39">
                  <c:v>827</c:v>
                </c:pt>
                <c:pt idx="40">
                  <c:v>838</c:v>
                </c:pt>
                <c:pt idx="41">
                  <c:v>713</c:v>
                </c:pt>
                <c:pt idx="42">
                  <c:v>465</c:v>
                </c:pt>
                <c:pt idx="43">
                  <c:v>130</c:v>
                </c:pt>
                <c:pt idx="44">
                  <c:v>83</c:v>
                </c:pt>
                <c:pt idx="45">
                  <c:v>122</c:v>
                </c:pt>
                <c:pt idx="46">
                  <c:v>115</c:v>
                </c:pt>
                <c:pt idx="47">
                  <c:v>89</c:v>
                </c:pt>
                <c:pt idx="48">
                  <c:v>170</c:v>
                </c:pt>
                <c:pt idx="49">
                  <c:v>94</c:v>
                </c:pt>
                <c:pt idx="50">
                  <c:v>142</c:v>
                </c:pt>
                <c:pt idx="51">
                  <c:v>118</c:v>
                </c:pt>
                <c:pt idx="52">
                  <c:v>140</c:v>
                </c:pt>
                <c:pt idx="53">
                  <c:v>486</c:v>
                </c:pt>
                <c:pt idx="54">
                  <c:v>453</c:v>
                </c:pt>
                <c:pt idx="55">
                  <c:v>839</c:v>
                </c:pt>
                <c:pt idx="56">
                  <c:v>773</c:v>
                </c:pt>
                <c:pt idx="57">
                  <c:v>840</c:v>
                </c:pt>
                <c:pt idx="58">
                  <c:v>727</c:v>
                </c:pt>
                <c:pt idx="59">
                  <c:v>233</c:v>
                </c:pt>
                <c:pt idx="60">
                  <c:v>167</c:v>
                </c:pt>
                <c:pt idx="61">
                  <c:v>201</c:v>
                </c:pt>
                <c:pt idx="62">
                  <c:v>171</c:v>
                </c:pt>
                <c:pt idx="63">
                  <c:v>431</c:v>
                </c:pt>
                <c:pt idx="64">
                  <c:v>75</c:v>
                </c:pt>
                <c:pt idx="65">
                  <c:v>5</c:v>
                </c:pt>
                <c:pt idx="66">
                  <c:v>22</c:v>
                </c:pt>
                <c:pt idx="6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AC-41E7-A1AD-F8CDD134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6559"/>
        <c:axId val="194765727"/>
      </c:areaChart>
      <c:catAx>
        <c:axId val="194766559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65727"/>
        <c:crosses val="autoZero"/>
        <c:auto val="1"/>
        <c:lblAlgn val="ctr"/>
        <c:lblOffset val="100"/>
        <c:noMultiLvlLbl val="0"/>
      </c:catAx>
      <c:valAx>
        <c:axId val="1947657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47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JoyPlot!$C$76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JoyPlot!$D$76:$AJ$76</c:f>
              <c:numCache>
                <c:formatCode>#,##0</c:formatCode>
                <c:ptCount val="33"/>
                <c:pt idx="0">
                  <c:v>9000</c:v>
                </c:pt>
                <c:pt idx="1">
                  <c:v>9532</c:v>
                </c:pt>
                <c:pt idx="2">
                  <c:v>11273</c:v>
                </c:pt>
                <c:pt idx="3">
                  <c:v>11593</c:v>
                </c:pt>
                <c:pt idx="4">
                  <c:v>10887</c:v>
                </c:pt>
                <c:pt idx="5">
                  <c:v>9755</c:v>
                </c:pt>
                <c:pt idx="6">
                  <c:v>9137</c:v>
                </c:pt>
                <c:pt idx="7">
                  <c:v>9276</c:v>
                </c:pt>
                <c:pt idx="8">
                  <c:v>9287</c:v>
                </c:pt>
                <c:pt idx="9">
                  <c:v>9276</c:v>
                </c:pt>
                <c:pt idx="10">
                  <c:v>9472</c:v>
                </c:pt>
                <c:pt idx="11">
                  <c:v>9532</c:v>
                </c:pt>
                <c:pt idx="12">
                  <c:v>9273</c:v>
                </c:pt>
                <c:pt idx="13">
                  <c:v>9393</c:v>
                </c:pt>
                <c:pt idx="14">
                  <c:v>9276</c:v>
                </c:pt>
                <c:pt idx="15">
                  <c:v>9718</c:v>
                </c:pt>
                <c:pt idx="16">
                  <c:v>10549</c:v>
                </c:pt>
                <c:pt idx="17">
                  <c:v>10749</c:v>
                </c:pt>
                <c:pt idx="18">
                  <c:v>11376</c:v>
                </c:pt>
                <c:pt idx="19">
                  <c:v>11200</c:v>
                </c:pt>
                <c:pt idx="20">
                  <c:v>10465</c:v>
                </c:pt>
                <c:pt idx="21">
                  <c:v>10643</c:v>
                </c:pt>
                <c:pt idx="22">
                  <c:v>11035</c:v>
                </c:pt>
                <c:pt idx="23">
                  <c:v>10462</c:v>
                </c:pt>
                <c:pt idx="24">
                  <c:v>9769</c:v>
                </c:pt>
                <c:pt idx="25">
                  <c:v>9303</c:v>
                </c:pt>
                <c:pt idx="26">
                  <c:v>9238</c:v>
                </c:pt>
                <c:pt idx="27">
                  <c:v>9059</c:v>
                </c:pt>
                <c:pt idx="28">
                  <c:v>9090</c:v>
                </c:pt>
                <c:pt idx="29">
                  <c:v>9080</c:v>
                </c:pt>
                <c:pt idx="30">
                  <c:v>9011</c:v>
                </c:pt>
                <c:pt idx="31">
                  <c:v>9096</c:v>
                </c:pt>
                <c:pt idx="32">
                  <c:v>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2-4A03-8F4E-4B6167B994EA}"/>
            </c:ext>
          </c:extLst>
        </c:ser>
        <c:ser>
          <c:idx val="10"/>
          <c:order val="1"/>
          <c:tx>
            <c:strRef>
              <c:f>JoyPlot!$C$62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JoyPlot!$D$62:$AJ$62</c:f>
              <c:numCache>
                <c:formatCode>#,##0</c:formatCode>
                <c:ptCount val="3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2-4A03-8F4E-4B6167B994EA}"/>
            </c:ext>
          </c:extLst>
        </c:ser>
        <c:ser>
          <c:idx val="1"/>
          <c:order val="2"/>
          <c:tx>
            <c:strRef>
              <c:f>JoyPlot!$C$77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JoyPlot!$D$77:$AJ$77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8118</c:v>
                </c:pt>
                <c:pt idx="3">
                  <c:v>8053</c:v>
                </c:pt>
                <c:pt idx="4">
                  <c:v>8020</c:v>
                </c:pt>
                <c:pt idx="5">
                  <c:v>8009</c:v>
                </c:pt>
                <c:pt idx="6">
                  <c:v>8163</c:v>
                </c:pt>
                <c:pt idx="7">
                  <c:v>8418</c:v>
                </c:pt>
                <c:pt idx="8">
                  <c:v>8419</c:v>
                </c:pt>
                <c:pt idx="9">
                  <c:v>8145</c:v>
                </c:pt>
                <c:pt idx="10">
                  <c:v>8249</c:v>
                </c:pt>
                <c:pt idx="11">
                  <c:v>8261</c:v>
                </c:pt>
                <c:pt idx="12">
                  <c:v>8793</c:v>
                </c:pt>
                <c:pt idx="13">
                  <c:v>8881</c:v>
                </c:pt>
                <c:pt idx="14">
                  <c:v>8717</c:v>
                </c:pt>
                <c:pt idx="15">
                  <c:v>8762</c:v>
                </c:pt>
                <c:pt idx="16">
                  <c:v>9212</c:v>
                </c:pt>
                <c:pt idx="17">
                  <c:v>9658</c:v>
                </c:pt>
                <c:pt idx="18">
                  <c:v>10032</c:v>
                </c:pt>
                <c:pt idx="19">
                  <c:v>10160</c:v>
                </c:pt>
                <c:pt idx="20">
                  <c:v>10162</c:v>
                </c:pt>
                <c:pt idx="21">
                  <c:v>9885</c:v>
                </c:pt>
                <c:pt idx="22">
                  <c:v>9525</c:v>
                </c:pt>
                <c:pt idx="23">
                  <c:v>9075</c:v>
                </c:pt>
                <c:pt idx="24">
                  <c:v>9168</c:v>
                </c:pt>
                <c:pt idx="25">
                  <c:v>8855</c:v>
                </c:pt>
                <c:pt idx="26">
                  <c:v>8743</c:v>
                </c:pt>
                <c:pt idx="27">
                  <c:v>8096</c:v>
                </c:pt>
                <c:pt idx="28">
                  <c:v>8019</c:v>
                </c:pt>
                <c:pt idx="29">
                  <c:v>8019</c:v>
                </c:pt>
                <c:pt idx="30">
                  <c:v>8066</c:v>
                </c:pt>
                <c:pt idx="31">
                  <c:v>8049</c:v>
                </c:pt>
                <c:pt idx="32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2-4A03-8F4E-4B6167B994EA}"/>
            </c:ext>
          </c:extLst>
        </c:ser>
        <c:ser>
          <c:idx val="11"/>
          <c:order val="3"/>
          <c:tx>
            <c:strRef>
              <c:f>JoyPlot!$C$63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JoyPlot!$D$63:$AJ$63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2-4A03-8F4E-4B6167B994EA}"/>
            </c:ext>
          </c:extLst>
        </c:ser>
        <c:ser>
          <c:idx val="2"/>
          <c:order val="4"/>
          <c:tx>
            <c:strRef>
              <c:f>JoyPlot!$C$78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JoyPlot!$D$78:$AJ$78</c:f>
              <c:numCache>
                <c:formatCode>#,##0</c:formatCode>
                <c:ptCount val="33"/>
                <c:pt idx="0">
                  <c:v>7979</c:v>
                </c:pt>
                <c:pt idx="1">
                  <c:v>8708</c:v>
                </c:pt>
                <c:pt idx="2">
                  <c:v>8943</c:v>
                </c:pt>
                <c:pt idx="3">
                  <c:v>9282</c:v>
                </c:pt>
                <c:pt idx="4">
                  <c:v>8920</c:v>
                </c:pt>
                <c:pt idx="5">
                  <c:v>8940</c:v>
                </c:pt>
                <c:pt idx="6">
                  <c:v>8559</c:v>
                </c:pt>
                <c:pt idx="7">
                  <c:v>7625</c:v>
                </c:pt>
                <c:pt idx="8">
                  <c:v>7531</c:v>
                </c:pt>
                <c:pt idx="9">
                  <c:v>7198</c:v>
                </c:pt>
                <c:pt idx="10">
                  <c:v>7203</c:v>
                </c:pt>
                <c:pt idx="11">
                  <c:v>7332</c:v>
                </c:pt>
                <c:pt idx="12">
                  <c:v>7979</c:v>
                </c:pt>
                <c:pt idx="13">
                  <c:v>7854</c:v>
                </c:pt>
                <c:pt idx="14">
                  <c:v>7617</c:v>
                </c:pt>
                <c:pt idx="15">
                  <c:v>7793</c:v>
                </c:pt>
                <c:pt idx="16">
                  <c:v>8248</c:v>
                </c:pt>
                <c:pt idx="17">
                  <c:v>8176</c:v>
                </c:pt>
                <c:pt idx="18">
                  <c:v>7624</c:v>
                </c:pt>
                <c:pt idx="19">
                  <c:v>7273</c:v>
                </c:pt>
                <c:pt idx="20">
                  <c:v>7098</c:v>
                </c:pt>
                <c:pt idx="21">
                  <c:v>7030</c:v>
                </c:pt>
                <c:pt idx="22">
                  <c:v>7050</c:v>
                </c:pt>
                <c:pt idx="23">
                  <c:v>7099</c:v>
                </c:pt>
                <c:pt idx="24">
                  <c:v>7097</c:v>
                </c:pt>
                <c:pt idx="25">
                  <c:v>7033</c:v>
                </c:pt>
                <c:pt idx="26">
                  <c:v>7040</c:v>
                </c:pt>
                <c:pt idx="27">
                  <c:v>7069</c:v>
                </c:pt>
                <c:pt idx="28">
                  <c:v>7041</c:v>
                </c:pt>
                <c:pt idx="29">
                  <c:v>7064</c:v>
                </c:pt>
                <c:pt idx="30">
                  <c:v>7082</c:v>
                </c:pt>
                <c:pt idx="31">
                  <c:v>7074</c:v>
                </c:pt>
                <c:pt idx="32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2-4A03-8F4E-4B6167B994EA}"/>
            </c:ext>
          </c:extLst>
        </c:ser>
        <c:ser>
          <c:idx val="12"/>
          <c:order val="5"/>
          <c:tx>
            <c:strRef>
              <c:f>JoyPlot!$C$64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JoyPlot!$D$64:$AJ$64</c:f>
              <c:numCache>
                <c:formatCode>#,##0</c:formatCode>
                <c:ptCount val="33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F2-4A03-8F4E-4B6167B994EA}"/>
            </c:ext>
          </c:extLst>
        </c:ser>
        <c:ser>
          <c:idx val="3"/>
          <c:order val="6"/>
          <c:tx>
            <c:strRef>
              <c:f>JoyPlot!$C$79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JoyPlot!$D$79:$AJ$79</c:f>
              <c:numCache>
                <c:formatCode>#,##0</c:formatCode>
                <c:ptCount val="33"/>
                <c:pt idx="0">
                  <c:v>6124</c:v>
                </c:pt>
                <c:pt idx="1">
                  <c:v>6890</c:v>
                </c:pt>
                <c:pt idx="2">
                  <c:v>6930</c:v>
                </c:pt>
                <c:pt idx="3">
                  <c:v>6723</c:v>
                </c:pt>
                <c:pt idx="4">
                  <c:v>6376</c:v>
                </c:pt>
                <c:pt idx="5">
                  <c:v>6271</c:v>
                </c:pt>
                <c:pt idx="6">
                  <c:v>6259</c:v>
                </c:pt>
                <c:pt idx="7">
                  <c:v>6272</c:v>
                </c:pt>
                <c:pt idx="8">
                  <c:v>6268</c:v>
                </c:pt>
                <c:pt idx="9">
                  <c:v>6263</c:v>
                </c:pt>
                <c:pt idx="10">
                  <c:v>6253</c:v>
                </c:pt>
                <c:pt idx="11">
                  <c:v>6337</c:v>
                </c:pt>
                <c:pt idx="12">
                  <c:v>6376</c:v>
                </c:pt>
                <c:pt idx="13">
                  <c:v>6487</c:v>
                </c:pt>
                <c:pt idx="14">
                  <c:v>6276</c:v>
                </c:pt>
                <c:pt idx="15">
                  <c:v>6572</c:v>
                </c:pt>
                <c:pt idx="16">
                  <c:v>6632</c:v>
                </c:pt>
                <c:pt idx="17">
                  <c:v>7273</c:v>
                </c:pt>
                <c:pt idx="18">
                  <c:v>7393</c:v>
                </c:pt>
                <c:pt idx="19">
                  <c:v>7276</c:v>
                </c:pt>
                <c:pt idx="20">
                  <c:v>7518</c:v>
                </c:pt>
                <c:pt idx="21">
                  <c:v>8549</c:v>
                </c:pt>
                <c:pt idx="22">
                  <c:v>8933</c:v>
                </c:pt>
                <c:pt idx="23">
                  <c:v>8802</c:v>
                </c:pt>
                <c:pt idx="24">
                  <c:v>7600</c:v>
                </c:pt>
                <c:pt idx="25">
                  <c:v>7065</c:v>
                </c:pt>
                <c:pt idx="26">
                  <c:v>6643</c:v>
                </c:pt>
                <c:pt idx="27">
                  <c:v>6075</c:v>
                </c:pt>
                <c:pt idx="28">
                  <c:v>6062</c:v>
                </c:pt>
                <c:pt idx="29">
                  <c:v>6005</c:v>
                </c:pt>
                <c:pt idx="30">
                  <c:v>6052</c:v>
                </c:pt>
                <c:pt idx="31">
                  <c:v>6041</c:v>
                </c:pt>
                <c:pt idx="32">
                  <c:v>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F2-4A03-8F4E-4B6167B994EA}"/>
            </c:ext>
          </c:extLst>
        </c:ser>
        <c:ser>
          <c:idx val="13"/>
          <c:order val="7"/>
          <c:tx>
            <c:strRef>
              <c:f>JoyPlot!$C$65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JoyPlot!$D$65:$AJ$65</c:f>
              <c:numCache>
                <c:formatCode>#,##0</c:formatCode>
                <c:ptCount val="33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F2-4A03-8F4E-4B6167B994EA}"/>
            </c:ext>
          </c:extLst>
        </c:ser>
        <c:ser>
          <c:idx val="4"/>
          <c:order val="8"/>
          <c:tx>
            <c:strRef>
              <c:f>JoyPlot!$C$80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JoyPlot!$D$80:$AJ$80</c:f>
              <c:numCache>
                <c:formatCode>#,##0</c:formatCode>
                <c:ptCount val="33"/>
                <c:pt idx="0">
                  <c:v>5086</c:v>
                </c:pt>
                <c:pt idx="1">
                  <c:v>5273</c:v>
                </c:pt>
                <c:pt idx="2">
                  <c:v>5218</c:v>
                </c:pt>
                <c:pt idx="3">
                  <c:v>5153</c:v>
                </c:pt>
                <c:pt idx="4">
                  <c:v>5120</c:v>
                </c:pt>
                <c:pt idx="5">
                  <c:v>5109</c:v>
                </c:pt>
                <c:pt idx="6">
                  <c:v>5263</c:v>
                </c:pt>
                <c:pt idx="7">
                  <c:v>5518</c:v>
                </c:pt>
                <c:pt idx="8">
                  <c:v>5519</c:v>
                </c:pt>
                <c:pt idx="9">
                  <c:v>5245</c:v>
                </c:pt>
                <c:pt idx="10">
                  <c:v>5349</c:v>
                </c:pt>
                <c:pt idx="11">
                  <c:v>5361</c:v>
                </c:pt>
                <c:pt idx="12">
                  <c:v>5793</c:v>
                </c:pt>
                <c:pt idx="13">
                  <c:v>5881</c:v>
                </c:pt>
                <c:pt idx="14">
                  <c:v>5717</c:v>
                </c:pt>
                <c:pt idx="15">
                  <c:v>6089</c:v>
                </c:pt>
                <c:pt idx="16">
                  <c:v>6731</c:v>
                </c:pt>
                <c:pt idx="17">
                  <c:v>7369</c:v>
                </c:pt>
                <c:pt idx="18">
                  <c:v>7803</c:v>
                </c:pt>
                <c:pt idx="19">
                  <c:v>7786</c:v>
                </c:pt>
                <c:pt idx="20">
                  <c:v>7289</c:v>
                </c:pt>
                <c:pt idx="21">
                  <c:v>6693</c:v>
                </c:pt>
                <c:pt idx="22">
                  <c:v>5525</c:v>
                </c:pt>
                <c:pt idx="23">
                  <c:v>5090</c:v>
                </c:pt>
                <c:pt idx="24">
                  <c:v>5041</c:v>
                </c:pt>
                <c:pt idx="25">
                  <c:v>5074</c:v>
                </c:pt>
                <c:pt idx="26">
                  <c:v>5015</c:v>
                </c:pt>
                <c:pt idx="27">
                  <c:v>5081</c:v>
                </c:pt>
                <c:pt idx="28">
                  <c:v>5024</c:v>
                </c:pt>
                <c:pt idx="29">
                  <c:v>5037</c:v>
                </c:pt>
                <c:pt idx="30">
                  <c:v>5030</c:v>
                </c:pt>
                <c:pt idx="31">
                  <c:v>5059</c:v>
                </c:pt>
                <c:pt idx="32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F2-4A03-8F4E-4B6167B994EA}"/>
            </c:ext>
          </c:extLst>
        </c:ser>
        <c:ser>
          <c:idx val="14"/>
          <c:order val="9"/>
          <c:tx>
            <c:strRef>
              <c:f>JoyPlot!$C$66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JoyPlot!$D$66:$AJ$66</c:f>
              <c:numCache>
                <c:formatCode>#,##0</c:formatCode>
                <c:ptCount val="3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F2-4A03-8F4E-4B6167B994EA}"/>
            </c:ext>
          </c:extLst>
        </c:ser>
        <c:ser>
          <c:idx val="5"/>
          <c:order val="10"/>
          <c:tx>
            <c:strRef>
              <c:f>JoyPlot!$C$81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JoyPlot!$D$81:$AJ$81</c:f>
              <c:numCache>
                <c:formatCode>#,##0</c:formatCode>
                <c:ptCount val="33"/>
                <c:pt idx="0">
                  <c:v>4100</c:v>
                </c:pt>
                <c:pt idx="1">
                  <c:v>4078</c:v>
                </c:pt>
                <c:pt idx="2">
                  <c:v>4051</c:v>
                </c:pt>
                <c:pt idx="3">
                  <c:v>4048</c:v>
                </c:pt>
                <c:pt idx="4">
                  <c:v>4002</c:v>
                </c:pt>
                <c:pt idx="5">
                  <c:v>4084</c:v>
                </c:pt>
                <c:pt idx="6">
                  <c:v>4292</c:v>
                </c:pt>
                <c:pt idx="7">
                  <c:v>4625</c:v>
                </c:pt>
                <c:pt idx="8">
                  <c:v>4531</c:v>
                </c:pt>
                <c:pt idx="9">
                  <c:v>4198</c:v>
                </c:pt>
                <c:pt idx="10">
                  <c:v>4203</c:v>
                </c:pt>
                <c:pt idx="11">
                  <c:v>4332</c:v>
                </c:pt>
                <c:pt idx="12">
                  <c:v>4979</c:v>
                </c:pt>
                <c:pt idx="13">
                  <c:v>5708</c:v>
                </c:pt>
                <c:pt idx="14">
                  <c:v>5543</c:v>
                </c:pt>
                <c:pt idx="15">
                  <c:v>5982</c:v>
                </c:pt>
                <c:pt idx="16">
                  <c:v>6120</c:v>
                </c:pt>
                <c:pt idx="17">
                  <c:v>6040</c:v>
                </c:pt>
                <c:pt idx="18">
                  <c:v>5559</c:v>
                </c:pt>
                <c:pt idx="19">
                  <c:v>4683</c:v>
                </c:pt>
                <c:pt idx="20">
                  <c:v>4180</c:v>
                </c:pt>
                <c:pt idx="21">
                  <c:v>4017</c:v>
                </c:pt>
                <c:pt idx="22">
                  <c:v>4055</c:v>
                </c:pt>
                <c:pt idx="23">
                  <c:v>4079</c:v>
                </c:pt>
                <c:pt idx="24">
                  <c:v>4246</c:v>
                </c:pt>
                <c:pt idx="25">
                  <c:v>5499</c:v>
                </c:pt>
                <c:pt idx="26">
                  <c:v>6122</c:v>
                </c:pt>
                <c:pt idx="27">
                  <c:v>6211</c:v>
                </c:pt>
                <c:pt idx="28">
                  <c:v>6400</c:v>
                </c:pt>
                <c:pt idx="29">
                  <c:v>6561</c:v>
                </c:pt>
                <c:pt idx="30">
                  <c:v>6447</c:v>
                </c:pt>
                <c:pt idx="31">
                  <c:v>5963</c:v>
                </c:pt>
                <c:pt idx="32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F2-4A03-8F4E-4B6167B994EA}"/>
            </c:ext>
          </c:extLst>
        </c:ser>
        <c:ser>
          <c:idx val="15"/>
          <c:order val="11"/>
          <c:tx>
            <c:strRef>
              <c:f>JoyPlot!$C$67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JoyPlot!$D$67:$AJ$67</c:f>
              <c:numCache>
                <c:formatCode>#,##0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F2-4A03-8F4E-4B6167B994EA}"/>
            </c:ext>
          </c:extLst>
        </c:ser>
        <c:ser>
          <c:idx val="6"/>
          <c:order val="12"/>
          <c:tx>
            <c:strRef>
              <c:f>JoyPlot!$C$82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JoyPlot!$D$82:$AJ$82</c:f>
              <c:numCache>
                <c:formatCode>#,##0</c:formatCode>
                <c:ptCount val="33"/>
                <c:pt idx="0">
                  <c:v>3319</c:v>
                </c:pt>
                <c:pt idx="1">
                  <c:v>4364</c:v>
                </c:pt>
                <c:pt idx="2">
                  <c:v>4556</c:v>
                </c:pt>
                <c:pt idx="3">
                  <c:v>4132</c:v>
                </c:pt>
                <c:pt idx="4">
                  <c:v>3960</c:v>
                </c:pt>
                <c:pt idx="5">
                  <c:v>3755</c:v>
                </c:pt>
                <c:pt idx="6">
                  <c:v>3637</c:v>
                </c:pt>
                <c:pt idx="7">
                  <c:v>3776</c:v>
                </c:pt>
                <c:pt idx="8">
                  <c:v>3887</c:v>
                </c:pt>
                <c:pt idx="9">
                  <c:v>3676</c:v>
                </c:pt>
                <c:pt idx="10">
                  <c:v>3472</c:v>
                </c:pt>
                <c:pt idx="11">
                  <c:v>3532</c:v>
                </c:pt>
                <c:pt idx="12">
                  <c:v>4273</c:v>
                </c:pt>
                <c:pt idx="13">
                  <c:v>4393</c:v>
                </c:pt>
                <c:pt idx="14">
                  <c:v>4276</c:v>
                </c:pt>
                <c:pt idx="15">
                  <c:v>4518</c:v>
                </c:pt>
                <c:pt idx="16">
                  <c:v>4549</c:v>
                </c:pt>
                <c:pt idx="17">
                  <c:v>5033</c:v>
                </c:pt>
                <c:pt idx="18">
                  <c:v>5182</c:v>
                </c:pt>
                <c:pt idx="19">
                  <c:v>5200</c:v>
                </c:pt>
                <c:pt idx="20">
                  <c:v>4465</c:v>
                </c:pt>
                <c:pt idx="21">
                  <c:v>4643</c:v>
                </c:pt>
                <c:pt idx="22">
                  <c:v>4035</c:v>
                </c:pt>
                <c:pt idx="23">
                  <c:v>3462</c:v>
                </c:pt>
                <c:pt idx="24">
                  <c:v>3490</c:v>
                </c:pt>
                <c:pt idx="25">
                  <c:v>3294</c:v>
                </c:pt>
                <c:pt idx="26">
                  <c:v>3353</c:v>
                </c:pt>
                <c:pt idx="27">
                  <c:v>3434</c:v>
                </c:pt>
                <c:pt idx="28">
                  <c:v>3051</c:v>
                </c:pt>
                <c:pt idx="29">
                  <c:v>3020</c:v>
                </c:pt>
                <c:pt idx="30">
                  <c:v>3077</c:v>
                </c:pt>
                <c:pt idx="31">
                  <c:v>3021</c:v>
                </c:pt>
                <c:pt idx="32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F2-4A03-8F4E-4B6167B994EA}"/>
            </c:ext>
          </c:extLst>
        </c:ser>
        <c:ser>
          <c:idx val="16"/>
          <c:order val="13"/>
          <c:tx>
            <c:strRef>
              <c:f>JoyPlot!$C$68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JoyPlot!$D$68:$AJ$68</c:f>
              <c:numCache>
                <c:formatCode>#,##0</c:formatCode>
                <c:ptCount val="3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F2-4A03-8F4E-4B6167B994EA}"/>
            </c:ext>
          </c:extLst>
        </c:ser>
        <c:ser>
          <c:idx val="7"/>
          <c:order val="14"/>
          <c:tx>
            <c:strRef>
              <c:f>JoyPlot!$C$83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JoyPlot!$D$83:$AJ$83</c:f>
              <c:numCache>
                <c:formatCode>#,##0</c:formatCode>
                <c:ptCount val="33"/>
                <c:pt idx="0">
                  <c:v>2075</c:v>
                </c:pt>
                <c:pt idx="1">
                  <c:v>2037</c:v>
                </c:pt>
                <c:pt idx="2">
                  <c:v>2042</c:v>
                </c:pt>
                <c:pt idx="3">
                  <c:v>2043</c:v>
                </c:pt>
                <c:pt idx="4">
                  <c:v>2014</c:v>
                </c:pt>
                <c:pt idx="5">
                  <c:v>2042</c:v>
                </c:pt>
                <c:pt idx="6">
                  <c:v>2163</c:v>
                </c:pt>
                <c:pt idx="7">
                  <c:v>2418</c:v>
                </c:pt>
                <c:pt idx="8">
                  <c:v>2419</c:v>
                </c:pt>
                <c:pt idx="9">
                  <c:v>2145</c:v>
                </c:pt>
                <c:pt idx="10">
                  <c:v>2249</c:v>
                </c:pt>
                <c:pt idx="11">
                  <c:v>2261</c:v>
                </c:pt>
                <c:pt idx="12">
                  <c:v>2793</c:v>
                </c:pt>
                <c:pt idx="13">
                  <c:v>2881</c:v>
                </c:pt>
                <c:pt idx="14">
                  <c:v>2717</c:v>
                </c:pt>
                <c:pt idx="15">
                  <c:v>3089</c:v>
                </c:pt>
                <c:pt idx="16">
                  <c:v>3731</c:v>
                </c:pt>
                <c:pt idx="17">
                  <c:v>4369</c:v>
                </c:pt>
                <c:pt idx="18">
                  <c:v>4903</c:v>
                </c:pt>
                <c:pt idx="19">
                  <c:v>4986</c:v>
                </c:pt>
                <c:pt idx="20">
                  <c:v>4889</c:v>
                </c:pt>
                <c:pt idx="21">
                  <c:v>4293</c:v>
                </c:pt>
                <c:pt idx="22">
                  <c:v>3178</c:v>
                </c:pt>
                <c:pt idx="23">
                  <c:v>2635</c:v>
                </c:pt>
                <c:pt idx="24">
                  <c:v>2368</c:v>
                </c:pt>
                <c:pt idx="25">
                  <c:v>2057</c:v>
                </c:pt>
                <c:pt idx="26">
                  <c:v>2064</c:v>
                </c:pt>
                <c:pt idx="27">
                  <c:v>2037</c:v>
                </c:pt>
                <c:pt idx="28">
                  <c:v>2067</c:v>
                </c:pt>
                <c:pt idx="29">
                  <c:v>2029</c:v>
                </c:pt>
                <c:pt idx="30">
                  <c:v>2050</c:v>
                </c:pt>
                <c:pt idx="31">
                  <c:v>2026</c:v>
                </c:pt>
                <c:pt idx="32">
                  <c:v>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F2-4A03-8F4E-4B6167B994EA}"/>
            </c:ext>
          </c:extLst>
        </c:ser>
        <c:ser>
          <c:idx val="17"/>
          <c:order val="15"/>
          <c:tx>
            <c:strRef>
              <c:f>JoyPlot!$C$69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JoyPlot!$D$69:$AJ$69</c:f>
              <c:numCache>
                <c:formatCode>#,##0</c:formatCode>
                <c:ptCount val="3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F2-4A03-8F4E-4B6167B994EA}"/>
            </c:ext>
          </c:extLst>
        </c:ser>
        <c:ser>
          <c:idx val="8"/>
          <c:order val="16"/>
          <c:tx>
            <c:strRef>
              <c:f>JoyPlot!$C$84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JoyPlot!$D$84:$AJ$84</c:f>
              <c:numCache>
                <c:formatCode>#,##0</c:formatCode>
                <c:ptCount val="33"/>
                <c:pt idx="0">
                  <c:v>1685</c:v>
                </c:pt>
                <c:pt idx="1">
                  <c:v>2196</c:v>
                </c:pt>
                <c:pt idx="2">
                  <c:v>2360</c:v>
                </c:pt>
                <c:pt idx="3">
                  <c:v>2597</c:v>
                </c:pt>
                <c:pt idx="4">
                  <c:v>2344</c:v>
                </c:pt>
                <c:pt idx="5">
                  <c:v>2358</c:v>
                </c:pt>
                <c:pt idx="6">
                  <c:v>2091</c:v>
                </c:pt>
                <c:pt idx="7">
                  <c:v>1625</c:v>
                </c:pt>
                <c:pt idx="8">
                  <c:v>1531</c:v>
                </c:pt>
                <c:pt idx="9">
                  <c:v>1198</c:v>
                </c:pt>
                <c:pt idx="10">
                  <c:v>1203</c:v>
                </c:pt>
                <c:pt idx="11">
                  <c:v>1332</c:v>
                </c:pt>
                <c:pt idx="12">
                  <c:v>1979</c:v>
                </c:pt>
                <c:pt idx="13">
                  <c:v>2708</c:v>
                </c:pt>
                <c:pt idx="14">
                  <c:v>2543</c:v>
                </c:pt>
                <c:pt idx="15">
                  <c:v>1462</c:v>
                </c:pt>
                <c:pt idx="16">
                  <c:v>1447</c:v>
                </c:pt>
                <c:pt idx="17">
                  <c:v>1490</c:v>
                </c:pt>
                <c:pt idx="18">
                  <c:v>1429</c:v>
                </c:pt>
                <c:pt idx="19">
                  <c:v>1683</c:v>
                </c:pt>
                <c:pt idx="20">
                  <c:v>2180</c:v>
                </c:pt>
                <c:pt idx="21">
                  <c:v>1471</c:v>
                </c:pt>
                <c:pt idx="22">
                  <c:v>1483</c:v>
                </c:pt>
                <c:pt idx="23">
                  <c:v>1400</c:v>
                </c:pt>
                <c:pt idx="24">
                  <c:v>2283</c:v>
                </c:pt>
                <c:pt idx="25">
                  <c:v>1040</c:v>
                </c:pt>
                <c:pt idx="26">
                  <c:v>1056</c:v>
                </c:pt>
                <c:pt idx="27">
                  <c:v>1071</c:v>
                </c:pt>
                <c:pt idx="28">
                  <c:v>1053</c:v>
                </c:pt>
                <c:pt idx="29">
                  <c:v>1061</c:v>
                </c:pt>
                <c:pt idx="30">
                  <c:v>1099</c:v>
                </c:pt>
                <c:pt idx="31">
                  <c:v>1060</c:v>
                </c:pt>
                <c:pt idx="3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F2-4A03-8F4E-4B6167B994EA}"/>
            </c:ext>
          </c:extLst>
        </c:ser>
        <c:ser>
          <c:idx val="18"/>
          <c:order val="17"/>
          <c:tx>
            <c:strRef>
              <c:f>JoyPlot!$C$70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JoyPlot!$D$70:$AJ$70</c:f>
              <c:numCache>
                <c:formatCode>#,##0</c:formatCode>
                <c:ptCount val="3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F2-4A03-8F4E-4B6167B994EA}"/>
            </c:ext>
          </c:extLst>
        </c:ser>
        <c:ser>
          <c:idx val="9"/>
          <c:order val="18"/>
          <c:tx>
            <c:strRef>
              <c:f>JoyPlot!$C$85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JoyPlot!$D$85:$AJ$85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F2-4A03-8F4E-4B6167B994EA}"/>
            </c:ext>
          </c:extLst>
        </c:ser>
        <c:ser>
          <c:idx val="19"/>
          <c:order val="19"/>
          <c:tx>
            <c:strRef>
              <c:f>JoyPlot!$C$71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val>
            <c:numRef>
              <c:f>JoyPlot!$D$71:$AJ$71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F2-4A03-8F4E-4B6167B9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areaChart>
      <c:catAx>
        <c:axId val="95940356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4399"/>
        <c:crosses val="autoZero"/>
        <c:auto val="1"/>
        <c:lblAlgn val="ctr"/>
        <c:lblOffset val="100"/>
        <c:noMultiLvlLbl val="0"/>
      </c:catAx>
      <c:valAx>
        <c:axId val="959404399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5B7F8F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rgbClr val="5B7F8F"/>
                </a:solidFill>
                <a:effectLst/>
              </a:rPr>
              <a:t>Stream</a:t>
            </a:r>
            <a:r>
              <a:rPr lang="ru-RU" sz="1200" b="0" i="0" baseline="0">
                <a:solidFill>
                  <a:srgbClr val="5B7F8F"/>
                </a:solidFill>
                <a:effectLst/>
              </a:rPr>
              <a:t> </a:t>
            </a:r>
            <a:r>
              <a:rPr lang="en-US" sz="1200" b="0" i="0" baseline="0">
                <a:solidFill>
                  <a:srgbClr val="5B7F8F"/>
                </a:solidFill>
                <a:effectLst/>
              </a:rPr>
              <a:t>Graph</a:t>
            </a:r>
            <a:endParaRPr lang="ru-RU" sz="1200">
              <a:solidFill>
                <a:srgbClr val="5B7F8F"/>
              </a:solidFill>
              <a:effectLst/>
            </a:endParaRPr>
          </a:p>
        </c:rich>
      </c:tx>
      <c:layout>
        <c:manualLayout>
          <c:xMode val="edge"/>
          <c:yMode val="edge"/>
          <c:x val="2.0443823026794514E-2"/>
          <c:y val="2.7006172839506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5B7F8F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11"/>
          <c:order val="0"/>
          <c:tx>
            <c:strRef>
              <c:f>StreamGraph!$O$49</c:f>
              <c:strCache>
                <c:ptCount val="1"/>
                <c:pt idx="0">
                  <c:v>Область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StreamGraph!$O$50:$O$117</c:f>
              <c:numCache>
                <c:formatCode>#,##0</c:formatCode>
                <c:ptCount val="68"/>
                <c:pt idx="0">
                  <c:v>9020</c:v>
                </c:pt>
                <c:pt idx="1">
                  <c:v>8650</c:v>
                </c:pt>
                <c:pt idx="2">
                  <c:v>7930</c:v>
                </c:pt>
                <c:pt idx="3">
                  <c:v>5820</c:v>
                </c:pt>
                <c:pt idx="4">
                  <c:v>4310</c:v>
                </c:pt>
                <c:pt idx="5">
                  <c:v>4260</c:v>
                </c:pt>
                <c:pt idx="6">
                  <c:v>5290</c:v>
                </c:pt>
                <c:pt idx="7">
                  <c:v>5980</c:v>
                </c:pt>
                <c:pt idx="8">
                  <c:v>6380</c:v>
                </c:pt>
                <c:pt idx="9">
                  <c:v>6580</c:v>
                </c:pt>
                <c:pt idx="10">
                  <c:v>6860</c:v>
                </c:pt>
                <c:pt idx="11">
                  <c:v>7910</c:v>
                </c:pt>
                <c:pt idx="12">
                  <c:v>7740</c:v>
                </c:pt>
                <c:pt idx="13">
                  <c:v>7430</c:v>
                </c:pt>
                <c:pt idx="14">
                  <c:v>5470</c:v>
                </c:pt>
                <c:pt idx="15">
                  <c:v>4450</c:v>
                </c:pt>
                <c:pt idx="16">
                  <c:v>5240</c:v>
                </c:pt>
                <c:pt idx="17">
                  <c:v>4570</c:v>
                </c:pt>
                <c:pt idx="18">
                  <c:v>2960</c:v>
                </c:pt>
                <c:pt idx="19">
                  <c:v>1460</c:v>
                </c:pt>
                <c:pt idx="20">
                  <c:v>650</c:v>
                </c:pt>
                <c:pt idx="21">
                  <c:v>1210</c:v>
                </c:pt>
                <c:pt idx="22">
                  <c:v>2010</c:v>
                </c:pt>
                <c:pt idx="23">
                  <c:v>2500</c:v>
                </c:pt>
                <c:pt idx="24">
                  <c:v>3720</c:v>
                </c:pt>
                <c:pt idx="25">
                  <c:v>5140</c:v>
                </c:pt>
                <c:pt idx="26">
                  <c:v>5960</c:v>
                </c:pt>
                <c:pt idx="27">
                  <c:v>6920</c:v>
                </c:pt>
                <c:pt idx="28">
                  <c:v>6880</c:v>
                </c:pt>
                <c:pt idx="29">
                  <c:v>7450</c:v>
                </c:pt>
                <c:pt idx="30">
                  <c:v>7480</c:v>
                </c:pt>
                <c:pt idx="31">
                  <c:v>7660</c:v>
                </c:pt>
                <c:pt idx="32">
                  <c:v>7660</c:v>
                </c:pt>
                <c:pt idx="33">
                  <c:v>7720</c:v>
                </c:pt>
                <c:pt idx="34">
                  <c:v>8520</c:v>
                </c:pt>
                <c:pt idx="35">
                  <c:v>7860</c:v>
                </c:pt>
                <c:pt idx="36">
                  <c:v>6530</c:v>
                </c:pt>
                <c:pt idx="37">
                  <c:v>5190</c:v>
                </c:pt>
                <c:pt idx="38">
                  <c:v>5280</c:v>
                </c:pt>
                <c:pt idx="39">
                  <c:v>6300</c:v>
                </c:pt>
                <c:pt idx="40">
                  <c:v>6540</c:v>
                </c:pt>
                <c:pt idx="41">
                  <c:v>6960</c:v>
                </c:pt>
                <c:pt idx="42">
                  <c:v>7090</c:v>
                </c:pt>
                <c:pt idx="43">
                  <c:v>7300</c:v>
                </c:pt>
                <c:pt idx="44">
                  <c:v>8170</c:v>
                </c:pt>
                <c:pt idx="45">
                  <c:v>8000</c:v>
                </c:pt>
                <c:pt idx="46">
                  <c:v>7790</c:v>
                </c:pt>
                <c:pt idx="47">
                  <c:v>6250</c:v>
                </c:pt>
                <c:pt idx="48">
                  <c:v>5390</c:v>
                </c:pt>
                <c:pt idx="49">
                  <c:v>6140</c:v>
                </c:pt>
                <c:pt idx="50">
                  <c:v>5480</c:v>
                </c:pt>
                <c:pt idx="51">
                  <c:v>4450</c:v>
                </c:pt>
                <c:pt idx="52">
                  <c:v>2810</c:v>
                </c:pt>
                <c:pt idx="53">
                  <c:v>2360</c:v>
                </c:pt>
                <c:pt idx="54">
                  <c:v>2600</c:v>
                </c:pt>
                <c:pt idx="55">
                  <c:v>3270</c:v>
                </c:pt>
                <c:pt idx="56">
                  <c:v>3860</c:v>
                </c:pt>
                <c:pt idx="57">
                  <c:v>4810</c:v>
                </c:pt>
                <c:pt idx="58">
                  <c:v>5840</c:v>
                </c:pt>
                <c:pt idx="59">
                  <c:v>6630</c:v>
                </c:pt>
                <c:pt idx="60">
                  <c:v>7470</c:v>
                </c:pt>
                <c:pt idx="61">
                  <c:v>7390</c:v>
                </c:pt>
                <c:pt idx="62">
                  <c:v>7790</c:v>
                </c:pt>
                <c:pt idx="63">
                  <c:v>7680</c:v>
                </c:pt>
                <c:pt idx="64">
                  <c:v>8010</c:v>
                </c:pt>
                <c:pt idx="65">
                  <c:v>7950</c:v>
                </c:pt>
                <c:pt idx="66">
                  <c:v>8260</c:v>
                </c:pt>
                <c:pt idx="67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735-82B0-67B33E6E18AA}"/>
            </c:ext>
          </c:extLst>
        </c:ser>
        <c:ser>
          <c:idx val="0"/>
          <c:order val="1"/>
          <c:tx>
            <c:strRef>
              <c:f>StreamGraph!$D$49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C2D0D8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StreamGraph!$D$50:$D$117</c:f>
              <c:numCache>
                <c:formatCode>#,##0</c:formatCode>
                <c:ptCount val="68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532</c:v>
                </c:pt>
                <c:pt idx="4">
                  <c:v>2273</c:v>
                </c:pt>
                <c:pt idx="5">
                  <c:v>2593</c:v>
                </c:pt>
                <c:pt idx="6">
                  <c:v>1887</c:v>
                </c:pt>
                <c:pt idx="7">
                  <c:v>755</c:v>
                </c:pt>
                <c:pt idx="8">
                  <c:v>137</c:v>
                </c:pt>
                <c:pt idx="9">
                  <c:v>276</c:v>
                </c:pt>
                <c:pt idx="10">
                  <c:v>287</c:v>
                </c:pt>
                <c:pt idx="11">
                  <c:v>276</c:v>
                </c:pt>
                <c:pt idx="12">
                  <c:v>472</c:v>
                </c:pt>
                <c:pt idx="13">
                  <c:v>532</c:v>
                </c:pt>
                <c:pt idx="14">
                  <c:v>273</c:v>
                </c:pt>
                <c:pt idx="15">
                  <c:v>393</c:v>
                </c:pt>
                <c:pt idx="16">
                  <c:v>276</c:v>
                </c:pt>
                <c:pt idx="17">
                  <c:v>718</c:v>
                </c:pt>
                <c:pt idx="18">
                  <c:v>1549</c:v>
                </c:pt>
                <c:pt idx="19">
                  <c:v>1749</c:v>
                </c:pt>
                <c:pt idx="20">
                  <c:v>2376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2035</c:v>
                </c:pt>
                <c:pt idx="25">
                  <c:v>1462</c:v>
                </c:pt>
                <c:pt idx="26">
                  <c:v>769</c:v>
                </c:pt>
                <c:pt idx="27">
                  <c:v>303</c:v>
                </c:pt>
                <c:pt idx="28">
                  <c:v>238</c:v>
                </c:pt>
                <c:pt idx="29">
                  <c:v>59</c:v>
                </c:pt>
                <c:pt idx="30">
                  <c:v>90</c:v>
                </c:pt>
                <c:pt idx="31">
                  <c:v>80</c:v>
                </c:pt>
                <c:pt idx="32">
                  <c:v>163</c:v>
                </c:pt>
                <c:pt idx="33">
                  <c:v>178</c:v>
                </c:pt>
                <c:pt idx="34">
                  <c:v>213</c:v>
                </c:pt>
                <c:pt idx="35">
                  <c:v>88</c:v>
                </c:pt>
                <c:pt idx="36">
                  <c:v>373</c:v>
                </c:pt>
                <c:pt idx="37">
                  <c:v>1592</c:v>
                </c:pt>
                <c:pt idx="38">
                  <c:v>2075</c:v>
                </c:pt>
                <c:pt idx="39">
                  <c:v>1378</c:v>
                </c:pt>
                <c:pt idx="40">
                  <c:v>672</c:v>
                </c:pt>
                <c:pt idx="41">
                  <c:v>109</c:v>
                </c:pt>
                <c:pt idx="42">
                  <c:v>227</c:v>
                </c:pt>
                <c:pt idx="43">
                  <c:v>244</c:v>
                </c:pt>
                <c:pt idx="44">
                  <c:v>219</c:v>
                </c:pt>
                <c:pt idx="45">
                  <c:v>392</c:v>
                </c:pt>
                <c:pt idx="46">
                  <c:v>394</c:v>
                </c:pt>
                <c:pt idx="47">
                  <c:v>227</c:v>
                </c:pt>
                <c:pt idx="48">
                  <c:v>335</c:v>
                </c:pt>
                <c:pt idx="49">
                  <c:v>216</c:v>
                </c:pt>
                <c:pt idx="50">
                  <c:v>589</c:v>
                </c:pt>
                <c:pt idx="51">
                  <c:v>1116</c:v>
                </c:pt>
                <c:pt idx="52">
                  <c:v>1540</c:v>
                </c:pt>
                <c:pt idx="53">
                  <c:v>1949</c:v>
                </c:pt>
                <c:pt idx="54">
                  <c:v>1606</c:v>
                </c:pt>
                <c:pt idx="55">
                  <c:v>1055</c:v>
                </c:pt>
                <c:pt idx="56">
                  <c:v>1282</c:v>
                </c:pt>
                <c:pt idx="57">
                  <c:v>1771</c:v>
                </c:pt>
                <c:pt idx="58">
                  <c:v>1229</c:v>
                </c:pt>
                <c:pt idx="59">
                  <c:v>593</c:v>
                </c:pt>
                <c:pt idx="60">
                  <c:v>231</c:v>
                </c:pt>
                <c:pt idx="61">
                  <c:v>210</c:v>
                </c:pt>
                <c:pt idx="62">
                  <c:v>43</c:v>
                </c:pt>
                <c:pt idx="63">
                  <c:v>68</c:v>
                </c:pt>
                <c:pt idx="64">
                  <c:v>56</c:v>
                </c:pt>
                <c:pt idx="65">
                  <c:v>9</c:v>
                </c:pt>
                <c:pt idx="66">
                  <c:v>73</c:v>
                </c:pt>
                <c:pt idx="6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735-82B0-67B33E6E18AA}"/>
            </c:ext>
          </c:extLst>
        </c:ser>
        <c:ser>
          <c:idx val="1"/>
          <c:order val="2"/>
          <c:tx>
            <c:strRef>
              <c:f>StreamGraph!$E$49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StreamGraph!$E$50:$E$117</c:f>
              <c:numCache>
                <c:formatCode>#,##0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53</c:v>
                </c:pt>
                <c:pt idx="6">
                  <c:v>20</c:v>
                </c:pt>
                <c:pt idx="7">
                  <c:v>9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762</c:v>
                </c:pt>
                <c:pt idx="18">
                  <c:v>1212</c:v>
                </c:pt>
                <c:pt idx="19">
                  <c:v>1658</c:v>
                </c:pt>
                <c:pt idx="20">
                  <c:v>2032</c:v>
                </c:pt>
                <c:pt idx="21">
                  <c:v>2160</c:v>
                </c:pt>
                <c:pt idx="22">
                  <c:v>2162</c:v>
                </c:pt>
                <c:pt idx="23">
                  <c:v>1885</c:v>
                </c:pt>
                <c:pt idx="24">
                  <c:v>1525</c:v>
                </c:pt>
                <c:pt idx="25">
                  <c:v>1075</c:v>
                </c:pt>
                <c:pt idx="26">
                  <c:v>1168</c:v>
                </c:pt>
                <c:pt idx="27">
                  <c:v>855</c:v>
                </c:pt>
                <c:pt idx="28">
                  <c:v>743</c:v>
                </c:pt>
                <c:pt idx="29">
                  <c:v>96</c:v>
                </c:pt>
                <c:pt idx="30">
                  <c:v>19</c:v>
                </c:pt>
                <c:pt idx="31">
                  <c:v>19</c:v>
                </c:pt>
                <c:pt idx="32">
                  <c:v>122</c:v>
                </c:pt>
                <c:pt idx="33">
                  <c:v>75</c:v>
                </c:pt>
                <c:pt idx="34">
                  <c:v>122</c:v>
                </c:pt>
                <c:pt idx="35">
                  <c:v>98</c:v>
                </c:pt>
                <c:pt idx="36">
                  <c:v>0</c:v>
                </c:pt>
                <c:pt idx="37">
                  <c:v>106</c:v>
                </c:pt>
                <c:pt idx="38">
                  <c:v>46</c:v>
                </c:pt>
                <c:pt idx="39">
                  <c:v>15</c:v>
                </c:pt>
                <c:pt idx="40">
                  <c:v>7</c:v>
                </c:pt>
                <c:pt idx="41">
                  <c:v>144</c:v>
                </c:pt>
                <c:pt idx="42">
                  <c:v>301</c:v>
                </c:pt>
                <c:pt idx="43">
                  <c:v>336</c:v>
                </c:pt>
                <c:pt idx="44">
                  <c:v>109</c:v>
                </c:pt>
                <c:pt idx="45">
                  <c:v>217</c:v>
                </c:pt>
                <c:pt idx="46">
                  <c:v>201</c:v>
                </c:pt>
                <c:pt idx="47">
                  <c:v>579</c:v>
                </c:pt>
                <c:pt idx="48">
                  <c:v>652</c:v>
                </c:pt>
                <c:pt idx="49">
                  <c:v>553</c:v>
                </c:pt>
                <c:pt idx="50">
                  <c:v>641</c:v>
                </c:pt>
                <c:pt idx="51">
                  <c:v>885</c:v>
                </c:pt>
                <c:pt idx="52">
                  <c:v>1493</c:v>
                </c:pt>
                <c:pt idx="53">
                  <c:v>1809</c:v>
                </c:pt>
                <c:pt idx="54">
                  <c:v>1534</c:v>
                </c:pt>
                <c:pt idx="55">
                  <c:v>1622</c:v>
                </c:pt>
                <c:pt idx="56">
                  <c:v>1659</c:v>
                </c:pt>
                <c:pt idx="57">
                  <c:v>1190</c:v>
                </c:pt>
                <c:pt idx="58">
                  <c:v>817</c:v>
                </c:pt>
                <c:pt idx="59">
                  <c:v>993</c:v>
                </c:pt>
                <c:pt idx="60">
                  <c:v>676</c:v>
                </c:pt>
                <c:pt idx="61">
                  <c:v>602</c:v>
                </c:pt>
                <c:pt idx="62">
                  <c:v>71</c:v>
                </c:pt>
                <c:pt idx="63">
                  <c:v>16</c:v>
                </c:pt>
                <c:pt idx="64">
                  <c:v>16</c:v>
                </c:pt>
                <c:pt idx="65">
                  <c:v>48</c:v>
                </c:pt>
                <c:pt idx="66">
                  <c:v>43</c:v>
                </c:pt>
                <c:pt idx="6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735-82B0-67B33E6E18AA}"/>
            </c:ext>
          </c:extLst>
        </c:ser>
        <c:ser>
          <c:idx val="2"/>
          <c:order val="3"/>
          <c:tx>
            <c:strRef>
              <c:f>StreamGraph!$F$49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StreamGraph!$F$50:$F$117</c:f>
              <c:numCache>
                <c:formatCode>#,##0</c:formatCode>
                <c:ptCount val="68"/>
                <c:pt idx="0">
                  <c:v>97</c:v>
                </c:pt>
                <c:pt idx="1">
                  <c:v>211</c:v>
                </c:pt>
                <c:pt idx="2">
                  <c:v>979</c:v>
                </c:pt>
                <c:pt idx="3">
                  <c:v>1708</c:v>
                </c:pt>
                <c:pt idx="4">
                  <c:v>1943</c:v>
                </c:pt>
                <c:pt idx="5">
                  <c:v>2282</c:v>
                </c:pt>
                <c:pt idx="6">
                  <c:v>1920</c:v>
                </c:pt>
                <c:pt idx="7">
                  <c:v>1940</c:v>
                </c:pt>
                <c:pt idx="8">
                  <c:v>1559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854</c:v>
                </c:pt>
                <c:pt idx="16">
                  <c:v>617</c:v>
                </c:pt>
                <c:pt idx="17">
                  <c:v>793</c:v>
                </c:pt>
                <c:pt idx="18">
                  <c:v>1248</c:v>
                </c:pt>
                <c:pt idx="19">
                  <c:v>1176</c:v>
                </c:pt>
                <c:pt idx="20">
                  <c:v>624</c:v>
                </c:pt>
                <c:pt idx="21">
                  <c:v>273</c:v>
                </c:pt>
                <c:pt idx="22">
                  <c:v>98</c:v>
                </c:pt>
                <c:pt idx="23">
                  <c:v>30</c:v>
                </c:pt>
                <c:pt idx="24">
                  <c:v>50</c:v>
                </c:pt>
                <c:pt idx="25">
                  <c:v>99</c:v>
                </c:pt>
                <c:pt idx="26">
                  <c:v>97</c:v>
                </c:pt>
                <c:pt idx="27">
                  <c:v>33</c:v>
                </c:pt>
                <c:pt idx="28">
                  <c:v>40</c:v>
                </c:pt>
                <c:pt idx="29">
                  <c:v>69</c:v>
                </c:pt>
                <c:pt idx="30">
                  <c:v>41</c:v>
                </c:pt>
                <c:pt idx="31">
                  <c:v>64</c:v>
                </c:pt>
                <c:pt idx="32">
                  <c:v>126</c:v>
                </c:pt>
                <c:pt idx="33">
                  <c:v>117</c:v>
                </c:pt>
                <c:pt idx="34">
                  <c:v>42</c:v>
                </c:pt>
                <c:pt idx="35">
                  <c:v>796</c:v>
                </c:pt>
                <c:pt idx="36">
                  <c:v>1299</c:v>
                </c:pt>
                <c:pt idx="37">
                  <c:v>1710</c:v>
                </c:pt>
                <c:pt idx="38">
                  <c:v>1849</c:v>
                </c:pt>
                <c:pt idx="39">
                  <c:v>1364</c:v>
                </c:pt>
                <c:pt idx="40">
                  <c:v>1727</c:v>
                </c:pt>
                <c:pt idx="41">
                  <c:v>1326</c:v>
                </c:pt>
                <c:pt idx="42">
                  <c:v>469</c:v>
                </c:pt>
                <c:pt idx="43">
                  <c:v>447</c:v>
                </c:pt>
                <c:pt idx="44">
                  <c:v>149</c:v>
                </c:pt>
                <c:pt idx="45">
                  <c:v>149</c:v>
                </c:pt>
                <c:pt idx="46">
                  <c:v>259</c:v>
                </c:pt>
                <c:pt idx="47">
                  <c:v>882</c:v>
                </c:pt>
                <c:pt idx="48">
                  <c:v>743</c:v>
                </c:pt>
                <c:pt idx="49">
                  <c:v>494</c:v>
                </c:pt>
                <c:pt idx="50">
                  <c:v>675</c:v>
                </c:pt>
                <c:pt idx="51">
                  <c:v>1036</c:v>
                </c:pt>
                <c:pt idx="52">
                  <c:v>953</c:v>
                </c:pt>
                <c:pt idx="53">
                  <c:v>468</c:v>
                </c:pt>
                <c:pt idx="54">
                  <c:v>200</c:v>
                </c:pt>
                <c:pt idx="55">
                  <c:v>75</c:v>
                </c:pt>
                <c:pt idx="56">
                  <c:v>21</c:v>
                </c:pt>
                <c:pt idx="57">
                  <c:v>37</c:v>
                </c:pt>
                <c:pt idx="58">
                  <c:v>72</c:v>
                </c:pt>
                <c:pt idx="59">
                  <c:v>81</c:v>
                </c:pt>
                <c:pt idx="60">
                  <c:v>28</c:v>
                </c:pt>
                <c:pt idx="61">
                  <c:v>30</c:v>
                </c:pt>
                <c:pt idx="62">
                  <c:v>49</c:v>
                </c:pt>
                <c:pt idx="63">
                  <c:v>32</c:v>
                </c:pt>
                <c:pt idx="64">
                  <c:v>57</c:v>
                </c:pt>
                <c:pt idx="65">
                  <c:v>64</c:v>
                </c:pt>
                <c:pt idx="66">
                  <c:v>59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D-4735-82B0-67B33E6E18AA}"/>
            </c:ext>
          </c:extLst>
        </c:ser>
        <c:ser>
          <c:idx val="3"/>
          <c:order val="4"/>
          <c:tx>
            <c:strRef>
              <c:f>StreamGraph!$G$49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StreamGraph!$G$50:$G$117</c:f>
              <c:numCache>
                <c:formatCode>#,##0</c:formatCode>
                <c:ptCount val="68"/>
                <c:pt idx="0">
                  <c:v>24</c:v>
                </c:pt>
                <c:pt idx="1">
                  <c:v>65</c:v>
                </c:pt>
                <c:pt idx="2">
                  <c:v>74</c:v>
                </c:pt>
                <c:pt idx="3">
                  <c:v>890</c:v>
                </c:pt>
                <c:pt idx="4">
                  <c:v>930</c:v>
                </c:pt>
                <c:pt idx="5">
                  <c:v>723</c:v>
                </c:pt>
                <c:pt idx="6">
                  <c:v>376</c:v>
                </c:pt>
                <c:pt idx="7">
                  <c:v>271</c:v>
                </c:pt>
                <c:pt idx="8">
                  <c:v>259</c:v>
                </c:pt>
                <c:pt idx="9">
                  <c:v>272</c:v>
                </c:pt>
                <c:pt idx="10">
                  <c:v>268</c:v>
                </c:pt>
                <c:pt idx="11">
                  <c:v>263</c:v>
                </c:pt>
                <c:pt idx="12">
                  <c:v>253</c:v>
                </c:pt>
                <c:pt idx="13">
                  <c:v>337</c:v>
                </c:pt>
                <c:pt idx="14">
                  <c:v>376</c:v>
                </c:pt>
                <c:pt idx="15">
                  <c:v>487</c:v>
                </c:pt>
                <c:pt idx="16">
                  <c:v>276</c:v>
                </c:pt>
                <c:pt idx="17">
                  <c:v>572</c:v>
                </c:pt>
                <c:pt idx="18">
                  <c:v>632</c:v>
                </c:pt>
                <c:pt idx="19">
                  <c:v>1273</c:v>
                </c:pt>
                <c:pt idx="20">
                  <c:v>1393</c:v>
                </c:pt>
                <c:pt idx="21">
                  <c:v>1276</c:v>
                </c:pt>
                <c:pt idx="22">
                  <c:v>1518</c:v>
                </c:pt>
                <c:pt idx="23">
                  <c:v>2549</c:v>
                </c:pt>
                <c:pt idx="24">
                  <c:v>2933</c:v>
                </c:pt>
                <c:pt idx="25">
                  <c:v>2802</c:v>
                </c:pt>
                <c:pt idx="26">
                  <c:v>1600</c:v>
                </c:pt>
                <c:pt idx="27">
                  <c:v>1065</c:v>
                </c:pt>
                <c:pt idx="28">
                  <c:v>643</c:v>
                </c:pt>
                <c:pt idx="29">
                  <c:v>75</c:v>
                </c:pt>
                <c:pt idx="30">
                  <c:v>62</c:v>
                </c:pt>
                <c:pt idx="31">
                  <c:v>5</c:v>
                </c:pt>
                <c:pt idx="32">
                  <c:v>68</c:v>
                </c:pt>
                <c:pt idx="33">
                  <c:v>94</c:v>
                </c:pt>
                <c:pt idx="34">
                  <c:v>168</c:v>
                </c:pt>
                <c:pt idx="35">
                  <c:v>179</c:v>
                </c:pt>
                <c:pt idx="36">
                  <c:v>739</c:v>
                </c:pt>
                <c:pt idx="37">
                  <c:v>679</c:v>
                </c:pt>
                <c:pt idx="38">
                  <c:v>550</c:v>
                </c:pt>
                <c:pt idx="39">
                  <c:v>290</c:v>
                </c:pt>
                <c:pt idx="40">
                  <c:v>209</c:v>
                </c:pt>
                <c:pt idx="41">
                  <c:v>195</c:v>
                </c:pt>
                <c:pt idx="42">
                  <c:v>243</c:v>
                </c:pt>
                <c:pt idx="43">
                  <c:v>201</c:v>
                </c:pt>
                <c:pt idx="44">
                  <c:v>187</c:v>
                </c:pt>
                <c:pt idx="45">
                  <c:v>180</c:v>
                </c:pt>
                <c:pt idx="46">
                  <c:v>263</c:v>
                </c:pt>
                <c:pt idx="47">
                  <c:v>275</c:v>
                </c:pt>
                <c:pt idx="48">
                  <c:v>405</c:v>
                </c:pt>
                <c:pt idx="49">
                  <c:v>219</c:v>
                </c:pt>
                <c:pt idx="50">
                  <c:v>407</c:v>
                </c:pt>
                <c:pt idx="51">
                  <c:v>456</c:v>
                </c:pt>
                <c:pt idx="52">
                  <c:v>917</c:v>
                </c:pt>
                <c:pt idx="53">
                  <c:v>1254</c:v>
                </c:pt>
                <c:pt idx="54">
                  <c:v>1136</c:v>
                </c:pt>
                <c:pt idx="55">
                  <c:v>1367</c:v>
                </c:pt>
                <c:pt idx="56">
                  <c:v>1912</c:v>
                </c:pt>
                <c:pt idx="57">
                  <c:v>2200</c:v>
                </c:pt>
                <c:pt idx="58">
                  <c:v>2326</c:v>
                </c:pt>
                <c:pt idx="59">
                  <c:v>1136</c:v>
                </c:pt>
                <c:pt idx="60">
                  <c:v>767</c:v>
                </c:pt>
                <c:pt idx="61">
                  <c:v>534</c:v>
                </c:pt>
                <c:pt idx="62">
                  <c:v>53</c:v>
                </c:pt>
                <c:pt idx="63">
                  <c:v>53</c:v>
                </c:pt>
                <c:pt idx="64">
                  <c:v>4</c:v>
                </c:pt>
                <c:pt idx="65">
                  <c:v>44</c:v>
                </c:pt>
                <c:pt idx="66">
                  <c:v>37</c:v>
                </c:pt>
                <c:pt idx="6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D-4735-82B0-67B33E6E18AA}"/>
            </c:ext>
          </c:extLst>
        </c:ser>
        <c:ser>
          <c:idx val="4"/>
          <c:order val="5"/>
          <c:tx>
            <c:strRef>
              <c:f>StreamGraph!$H$49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StreamGraph!$H$50:$H$117</c:f>
              <c:numCache>
                <c:formatCode>#,##0</c:formatCode>
                <c:ptCount val="68"/>
                <c:pt idx="0">
                  <c:v>6</c:v>
                </c:pt>
                <c:pt idx="1">
                  <c:v>75</c:v>
                </c:pt>
                <c:pt idx="2">
                  <c:v>86</c:v>
                </c:pt>
                <c:pt idx="3">
                  <c:v>273</c:v>
                </c:pt>
                <c:pt idx="4">
                  <c:v>218</c:v>
                </c:pt>
                <c:pt idx="5">
                  <c:v>153</c:v>
                </c:pt>
                <c:pt idx="6">
                  <c:v>120</c:v>
                </c:pt>
                <c:pt idx="7">
                  <c:v>109</c:v>
                </c:pt>
                <c:pt idx="8">
                  <c:v>263</c:v>
                </c:pt>
                <c:pt idx="9">
                  <c:v>518</c:v>
                </c:pt>
                <c:pt idx="10">
                  <c:v>519</c:v>
                </c:pt>
                <c:pt idx="11">
                  <c:v>245</c:v>
                </c:pt>
                <c:pt idx="12">
                  <c:v>349</c:v>
                </c:pt>
                <c:pt idx="13">
                  <c:v>361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2803</c:v>
                </c:pt>
                <c:pt idx="21">
                  <c:v>2786</c:v>
                </c:pt>
                <c:pt idx="22">
                  <c:v>2289</c:v>
                </c:pt>
                <c:pt idx="23">
                  <c:v>1693</c:v>
                </c:pt>
                <c:pt idx="24">
                  <c:v>525</c:v>
                </c:pt>
                <c:pt idx="25">
                  <c:v>90</c:v>
                </c:pt>
                <c:pt idx="26">
                  <c:v>41</c:v>
                </c:pt>
                <c:pt idx="27">
                  <c:v>74</c:v>
                </c:pt>
                <c:pt idx="28">
                  <c:v>15</c:v>
                </c:pt>
                <c:pt idx="29">
                  <c:v>81</c:v>
                </c:pt>
                <c:pt idx="30">
                  <c:v>24</c:v>
                </c:pt>
                <c:pt idx="31">
                  <c:v>37</c:v>
                </c:pt>
                <c:pt idx="32">
                  <c:v>67</c:v>
                </c:pt>
                <c:pt idx="33">
                  <c:v>120</c:v>
                </c:pt>
                <c:pt idx="34">
                  <c:v>72</c:v>
                </c:pt>
                <c:pt idx="35">
                  <c:v>204</c:v>
                </c:pt>
                <c:pt idx="36">
                  <c:v>222</c:v>
                </c:pt>
                <c:pt idx="37">
                  <c:v>179</c:v>
                </c:pt>
                <c:pt idx="38">
                  <c:v>132</c:v>
                </c:pt>
                <c:pt idx="39">
                  <c:v>89</c:v>
                </c:pt>
                <c:pt idx="40">
                  <c:v>87</c:v>
                </c:pt>
                <c:pt idx="41">
                  <c:v>185</c:v>
                </c:pt>
                <c:pt idx="42">
                  <c:v>467</c:v>
                </c:pt>
                <c:pt idx="43">
                  <c:v>405</c:v>
                </c:pt>
                <c:pt idx="44">
                  <c:v>204</c:v>
                </c:pt>
                <c:pt idx="45">
                  <c:v>262</c:v>
                </c:pt>
                <c:pt idx="46">
                  <c:v>304</c:v>
                </c:pt>
                <c:pt idx="47">
                  <c:v>579</c:v>
                </c:pt>
                <c:pt idx="48">
                  <c:v>617</c:v>
                </c:pt>
                <c:pt idx="49">
                  <c:v>502</c:v>
                </c:pt>
                <c:pt idx="50">
                  <c:v>948</c:v>
                </c:pt>
                <c:pt idx="51">
                  <c:v>1385</c:v>
                </c:pt>
                <c:pt idx="52">
                  <c:v>2133</c:v>
                </c:pt>
                <c:pt idx="53">
                  <c:v>2047</c:v>
                </c:pt>
                <c:pt idx="54">
                  <c:v>2480</c:v>
                </c:pt>
                <c:pt idx="55">
                  <c:v>1786</c:v>
                </c:pt>
                <c:pt idx="56">
                  <c:v>1321</c:v>
                </c:pt>
                <c:pt idx="57">
                  <c:v>420</c:v>
                </c:pt>
                <c:pt idx="58">
                  <c:v>77</c:v>
                </c:pt>
                <c:pt idx="59">
                  <c:v>37</c:v>
                </c:pt>
                <c:pt idx="60">
                  <c:v>56</c:v>
                </c:pt>
                <c:pt idx="61">
                  <c:v>14</c:v>
                </c:pt>
                <c:pt idx="62">
                  <c:v>60</c:v>
                </c:pt>
                <c:pt idx="63">
                  <c:v>22</c:v>
                </c:pt>
                <c:pt idx="64">
                  <c:v>32</c:v>
                </c:pt>
                <c:pt idx="65">
                  <c:v>23</c:v>
                </c:pt>
                <c:pt idx="66">
                  <c:v>47</c:v>
                </c:pt>
                <c:pt idx="6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D-4735-82B0-67B33E6E18AA}"/>
            </c:ext>
          </c:extLst>
        </c:ser>
        <c:ser>
          <c:idx val="5"/>
          <c:order val="6"/>
          <c:tx>
            <c:strRef>
              <c:f>StreamGraph!$I$49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F1EFF5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StreamGraph!$I$50:$I$117</c:f>
              <c:numCache>
                <c:formatCode>#,##0</c:formatCode>
                <c:ptCount val="68"/>
                <c:pt idx="0">
                  <c:v>10</c:v>
                </c:pt>
                <c:pt idx="1">
                  <c:v>78</c:v>
                </c:pt>
                <c:pt idx="2">
                  <c:v>106</c:v>
                </c:pt>
                <c:pt idx="3">
                  <c:v>78</c:v>
                </c:pt>
                <c:pt idx="4">
                  <c:v>51</c:v>
                </c:pt>
                <c:pt idx="5">
                  <c:v>48</c:v>
                </c:pt>
                <c:pt idx="6">
                  <c:v>2</c:v>
                </c:pt>
                <c:pt idx="7">
                  <c:v>84</c:v>
                </c:pt>
                <c:pt idx="8">
                  <c:v>292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1982</c:v>
                </c:pt>
                <c:pt idx="18">
                  <c:v>2120</c:v>
                </c:pt>
                <c:pt idx="19">
                  <c:v>2040</c:v>
                </c:pt>
                <c:pt idx="20">
                  <c:v>1559</c:v>
                </c:pt>
                <c:pt idx="21">
                  <c:v>683</c:v>
                </c:pt>
                <c:pt idx="22">
                  <c:v>180</c:v>
                </c:pt>
                <c:pt idx="23">
                  <c:v>17</c:v>
                </c:pt>
                <c:pt idx="24">
                  <c:v>55</c:v>
                </c:pt>
                <c:pt idx="25">
                  <c:v>79</c:v>
                </c:pt>
                <c:pt idx="26">
                  <c:v>246</c:v>
                </c:pt>
                <c:pt idx="27">
                  <c:v>1499</c:v>
                </c:pt>
                <c:pt idx="28">
                  <c:v>2122</c:v>
                </c:pt>
                <c:pt idx="29">
                  <c:v>2211</c:v>
                </c:pt>
                <c:pt idx="30">
                  <c:v>2400</c:v>
                </c:pt>
                <c:pt idx="31">
                  <c:v>2561</c:v>
                </c:pt>
                <c:pt idx="32">
                  <c:v>1983</c:v>
                </c:pt>
                <c:pt idx="33">
                  <c:v>1783</c:v>
                </c:pt>
                <c:pt idx="34">
                  <c:v>157</c:v>
                </c:pt>
                <c:pt idx="35">
                  <c:v>179</c:v>
                </c:pt>
                <c:pt idx="36">
                  <c:v>68</c:v>
                </c:pt>
                <c:pt idx="37">
                  <c:v>42</c:v>
                </c:pt>
                <c:pt idx="38">
                  <c:v>36</c:v>
                </c:pt>
                <c:pt idx="39">
                  <c:v>2</c:v>
                </c:pt>
                <c:pt idx="40">
                  <c:v>59</c:v>
                </c:pt>
                <c:pt idx="41">
                  <c:v>208</c:v>
                </c:pt>
                <c:pt idx="42">
                  <c:v>544</c:v>
                </c:pt>
                <c:pt idx="43">
                  <c:v>372</c:v>
                </c:pt>
                <c:pt idx="44">
                  <c:v>165</c:v>
                </c:pt>
                <c:pt idx="45">
                  <c:v>147</c:v>
                </c:pt>
                <c:pt idx="46">
                  <c:v>273</c:v>
                </c:pt>
                <c:pt idx="47">
                  <c:v>705</c:v>
                </c:pt>
                <c:pt idx="48">
                  <c:v>1521</c:v>
                </c:pt>
                <c:pt idx="49">
                  <c:v>1312</c:v>
                </c:pt>
                <c:pt idx="50">
                  <c:v>1428</c:v>
                </c:pt>
                <c:pt idx="51">
                  <c:v>1569</c:v>
                </c:pt>
                <c:pt idx="52">
                  <c:v>1592</c:v>
                </c:pt>
                <c:pt idx="53">
                  <c:v>1185</c:v>
                </c:pt>
                <c:pt idx="54">
                  <c:v>581</c:v>
                </c:pt>
                <c:pt idx="55">
                  <c:v>155</c:v>
                </c:pt>
                <c:pt idx="56">
                  <c:v>14</c:v>
                </c:pt>
                <c:pt idx="57">
                  <c:v>47</c:v>
                </c:pt>
                <c:pt idx="58">
                  <c:v>59</c:v>
                </c:pt>
                <c:pt idx="59">
                  <c:v>192</c:v>
                </c:pt>
                <c:pt idx="60">
                  <c:v>1110</c:v>
                </c:pt>
                <c:pt idx="61">
                  <c:v>1550</c:v>
                </c:pt>
                <c:pt idx="62">
                  <c:v>1814</c:v>
                </c:pt>
                <c:pt idx="63">
                  <c:v>2160</c:v>
                </c:pt>
                <c:pt idx="64">
                  <c:v>1921</c:v>
                </c:pt>
                <c:pt idx="65">
                  <c:v>2007</c:v>
                </c:pt>
                <c:pt idx="66">
                  <c:v>1375</c:v>
                </c:pt>
                <c:pt idx="6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D-4735-82B0-67B33E6E18AA}"/>
            </c:ext>
          </c:extLst>
        </c:ser>
        <c:ser>
          <c:idx val="6"/>
          <c:order val="7"/>
          <c:tx>
            <c:strRef>
              <c:f>StreamGraph!$J$49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FFFCF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StreamGraph!$J$50:$J$117</c:f>
              <c:numCache>
                <c:formatCode>#,##0</c:formatCode>
                <c:ptCount val="68"/>
                <c:pt idx="0">
                  <c:v>25</c:v>
                </c:pt>
                <c:pt idx="1">
                  <c:v>64</c:v>
                </c:pt>
                <c:pt idx="2">
                  <c:v>319</c:v>
                </c:pt>
                <c:pt idx="3">
                  <c:v>1364</c:v>
                </c:pt>
                <c:pt idx="4">
                  <c:v>1556</c:v>
                </c:pt>
                <c:pt idx="5">
                  <c:v>1132</c:v>
                </c:pt>
                <c:pt idx="6">
                  <c:v>960</c:v>
                </c:pt>
                <c:pt idx="7">
                  <c:v>755</c:v>
                </c:pt>
                <c:pt idx="8">
                  <c:v>637</c:v>
                </c:pt>
                <c:pt idx="9">
                  <c:v>776</c:v>
                </c:pt>
                <c:pt idx="10">
                  <c:v>887</c:v>
                </c:pt>
                <c:pt idx="11">
                  <c:v>676</c:v>
                </c:pt>
                <c:pt idx="12">
                  <c:v>472</c:v>
                </c:pt>
                <c:pt idx="13">
                  <c:v>532</c:v>
                </c:pt>
                <c:pt idx="14">
                  <c:v>1273</c:v>
                </c:pt>
                <c:pt idx="15">
                  <c:v>1393</c:v>
                </c:pt>
                <c:pt idx="16">
                  <c:v>1276</c:v>
                </c:pt>
                <c:pt idx="17">
                  <c:v>1518</c:v>
                </c:pt>
                <c:pt idx="18">
                  <c:v>1549</c:v>
                </c:pt>
                <c:pt idx="19">
                  <c:v>2033</c:v>
                </c:pt>
                <c:pt idx="20">
                  <c:v>2182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1035</c:v>
                </c:pt>
                <c:pt idx="25">
                  <c:v>462</c:v>
                </c:pt>
                <c:pt idx="26">
                  <c:v>490</c:v>
                </c:pt>
                <c:pt idx="27">
                  <c:v>294</c:v>
                </c:pt>
                <c:pt idx="28">
                  <c:v>353</c:v>
                </c:pt>
                <c:pt idx="29">
                  <c:v>434</c:v>
                </c:pt>
                <c:pt idx="30">
                  <c:v>51</c:v>
                </c:pt>
                <c:pt idx="31">
                  <c:v>20</c:v>
                </c:pt>
                <c:pt idx="32">
                  <c:v>84</c:v>
                </c:pt>
                <c:pt idx="33">
                  <c:v>93</c:v>
                </c:pt>
                <c:pt idx="34">
                  <c:v>94</c:v>
                </c:pt>
                <c:pt idx="35">
                  <c:v>313</c:v>
                </c:pt>
                <c:pt idx="36">
                  <c:v>955</c:v>
                </c:pt>
                <c:pt idx="37">
                  <c:v>1401</c:v>
                </c:pt>
                <c:pt idx="38">
                  <c:v>917</c:v>
                </c:pt>
                <c:pt idx="39">
                  <c:v>682</c:v>
                </c:pt>
                <c:pt idx="40">
                  <c:v>582</c:v>
                </c:pt>
                <c:pt idx="41">
                  <c:v>529</c:v>
                </c:pt>
                <c:pt idx="42">
                  <c:v>575</c:v>
                </c:pt>
                <c:pt idx="43">
                  <c:v>799</c:v>
                </c:pt>
                <c:pt idx="44">
                  <c:v>514</c:v>
                </c:pt>
                <c:pt idx="45">
                  <c:v>421</c:v>
                </c:pt>
                <c:pt idx="46">
                  <c:v>431</c:v>
                </c:pt>
                <c:pt idx="47">
                  <c:v>1070</c:v>
                </c:pt>
                <c:pt idx="48">
                  <c:v>1045</c:v>
                </c:pt>
                <c:pt idx="49">
                  <c:v>906</c:v>
                </c:pt>
                <c:pt idx="50">
                  <c:v>1276</c:v>
                </c:pt>
                <c:pt idx="51">
                  <c:v>1224</c:v>
                </c:pt>
                <c:pt idx="52">
                  <c:v>1485</c:v>
                </c:pt>
                <c:pt idx="53">
                  <c:v>1572</c:v>
                </c:pt>
                <c:pt idx="54">
                  <c:v>1936</c:v>
                </c:pt>
                <c:pt idx="55">
                  <c:v>1187</c:v>
                </c:pt>
                <c:pt idx="56">
                  <c:v>1381</c:v>
                </c:pt>
                <c:pt idx="57">
                  <c:v>911</c:v>
                </c:pt>
                <c:pt idx="58">
                  <c:v>416</c:v>
                </c:pt>
                <c:pt idx="59">
                  <c:v>407</c:v>
                </c:pt>
                <c:pt idx="60">
                  <c:v>227</c:v>
                </c:pt>
                <c:pt idx="61">
                  <c:v>265</c:v>
                </c:pt>
                <c:pt idx="62">
                  <c:v>348</c:v>
                </c:pt>
                <c:pt idx="63">
                  <c:v>39</c:v>
                </c:pt>
                <c:pt idx="64">
                  <c:v>15</c:v>
                </c:pt>
                <c:pt idx="65">
                  <c:v>67</c:v>
                </c:pt>
                <c:pt idx="66">
                  <c:v>19</c:v>
                </c:pt>
                <c:pt idx="6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D-4735-82B0-67B33E6E18AA}"/>
            </c:ext>
          </c:extLst>
        </c:ser>
        <c:ser>
          <c:idx val="7"/>
          <c:order val="8"/>
          <c:tx>
            <c:strRef>
              <c:f>StreamGraph!$K$49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E4E9E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StreamGraph!$K$50:$K$117</c:f>
              <c:numCache>
                <c:formatCode>#,##0</c:formatCode>
                <c:ptCount val="68"/>
                <c:pt idx="0">
                  <c:v>7</c:v>
                </c:pt>
                <c:pt idx="1">
                  <c:v>37</c:v>
                </c:pt>
                <c:pt idx="2">
                  <c:v>75</c:v>
                </c:pt>
                <c:pt idx="3">
                  <c:v>37</c:v>
                </c:pt>
                <c:pt idx="4">
                  <c:v>42</c:v>
                </c:pt>
                <c:pt idx="5">
                  <c:v>43</c:v>
                </c:pt>
                <c:pt idx="6">
                  <c:v>14</c:v>
                </c:pt>
                <c:pt idx="7">
                  <c:v>42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2369</c:v>
                </c:pt>
                <c:pt idx="20">
                  <c:v>2903</c:v>
                </c:pt>
                <c:pt idx="21">
                  <c:v>2986</c:v>
                </c:pt>
                <c:pt idx="22">
                  <c:v>2889</c:v>
                </c:pt>
                <c:pt idx="23">
                  <c:v>2293</c:v>
                </c:pt>
                <c:pt idx="24">
                  <c:v>1178</c:v>
                </c:pt>
                <c:pt idx="25">
                  <c:v>635</c:v>
                </c:pt>
                <c:pt idx="26">
                  <c:v>368</c:v>
                </c:pt>
                <c:pt idx="27">
                  <c:v>57</c:v>
                </c:pt>
                <c:pt idx="28">
                  <c:v>64</c:v>
                </c:pt>
                <c:pt idx="29">
                  <c:v>37</c:v>
                </c:pt>
                <c:pt idx="30">
                  <c:v>67</c:v>
                </c:pt>
                <c:pt idx="31">
                  <c:v>29</c:v>
                </c:pt>
                <c:pt idx="32">
                  <c:v>72</c:v>
                </c:pt>
                <c:pt idx="33">
                  <c:v>158</c:v>
                </c:pt>
                <c:pt idx="34">
                  <c:v>132</c:v>
                </c:pt>
                <c:pt idx="35">
                  <c:v>167</c:v>
                </c:pt>
                <c:pt idx="36">
                  <c:v>30</c:v>
                </c:pt>
                <c:pt idx="37">
                  <c:v>36</c:v>
                </c:pt>
                <c:pt idx="38">
                  <c:v>38</c:v>
                </c:pt>
                <c:pt idx="39">
                  <c:v>13</c:v>
                </c:pt>
                <c:pt idx="40">
                  <c:v>34</c:v>
                </c:pt>
                <c:pt idx="41">
                  <c:v>115</c:v>
                </c:pt>
                <c:pt idx="42">
                  <c:v>297</c:v>
                </c:pt>
                <c:pt idx="43">
                  <c:v>332</c:v>
                </c:pt>
                <c:pt idx="44">
                  <c:v>131</c:v>
                </c:pt>
                <c:pt idx="45">
                  <c:v>212</c:v>
                </c:pt>
                <c:pt idx="46">
                  <c:v>222</c:v>
                </c:pt>
                <c:pt idx="47">
                  <c:v>619</c:v>
                </c:pt>
                <c:pt idx="48">
                  <c:v>793</c:v>
                </c:pt>
                <c:pt idx="49">
                  <c:v>567</c:v>
                </c:pt>
                <c:pt idx="50">
                  <c:v>785</c:v>
                </c:pt>
                <c:pt idx="51">
                  <c:v>1247</c:v>
                </c:pt>
                <c:pt idx="52">
                  <c:v>1967</c:v>
                </c:pt>
                <c:pt idx="53">
                  <c:v>2410</c:v>
                </c:pt>
                <c:pt idx="54">
                  <c:v>2628</c:v>
                </c:pt>
                <c:pt idx="55">
                  <c:v>2601</c:v>
                </c:pt>
                <c:pt idx="56">
                  <c:v>1789</c:v>
                </c:pt>
                <c:pt idx="57">
                  <c:v>849</c:v>
                </c:pt>
                <c:pt idx="58">
                  <c:v>528</c:v>
                </c:pt>
                <c:pt idx="59">
                  <c:v>302</c:v>
                </c:pt>
                <c:pt idx="60">
                  <c:v>47</c:v>
                </c:pt>
                <c:pt idx="61">
                  <c:v>54</c:v>
                </c:pt>
                <c:pt idx="62">
                  <c:v>31</c:v>
                </c:pt>
                <c:pt idx="63">
                  <c:v>49</c:v>
                </c:pt>
                <c:pt idx="64">
                  <c:v>26</c:v>
                </c:pt>
                <c:pt idx="65">
                  <c:v>43</c:v>
                </c:pt>
                <c:pt idx="66">
                  <c:v>23</c:v>
                </c:pt>
                <c:pt idx="6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D-4735-82B0-67B33E6E18AA}"/>
            </c:ext>
          </c:extLst>
        </c:ser>
        <c:ser>
          <c:idx val="8"/>
          <c:order val="9"/>
          <c:tx>
            <c:strRef>
              <c:f>StreamGraph!$L$49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DE6C6C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StreamGraph!$L$50:$L$117</c:f>
              <c:numCache>
                <c:formatCode>#,##0</c:formatCode>
                <c:ptCount val="68"/>
                <c:pt idx="0">
                  <c:v>62</c:v>
                </c:pt>
                <c:pt idx="1">
                  <c:v>298</c:v>
                </c:pt>
                <c:pt idx="2">
                  <c:v>685</c:v>
                </c:pt>
                <c:pt idx="3">
                  <c:v>1196</c:v>
                </c:pt>
                <c:pt idx="4">
                  <c:v>1360</c:v>
                </c:pt>
                <c:pt idx="5">
                  <c:v>1597</c:v>
                </c:pt>
                <c:pt idx="6">
                  <c:v>1344</c:v>
                </c:pt>
                <c:pt idx="7">
                  <c:v>1358</c:v>
                </c:pt>
                <c:pt idx="8">
                  <c:v>1091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462</c:v>
                </c:pt>
                <c:pt idx="18">
                  <c:v>447</c:v>
                </c:pt>
                <c:pt idx="19">
                  <c:v>490</c:v>
                </c:pt>
                <c:pt idx="20">
                  <c:v>429</c:v>
                </c:pt>
                <c:pt idx="21">
                  <c:v>683</c:v>
                </c:pt>
                <c:pt idx="22">
                  <c:v>1180</c:v>
                </c:pt>
                <c:pt idx="23">
                  <c:v>471</c:v>
                </c:pt>
                <c:pt idx="24">
                  <c:v>483</c:v>
                </c:pt>
                <c:pt idx="25">
                  <c:v>400</c:v>
                </c:pt>
                <c:pt idx="26">
                  <c:v>1283</c:v>
                </c:pt>
                <c:pt idx="27">
                  <c:v>40</c:v>
                </c:pt>
                <c:pt idx="28">
                  <c:v>56</c:v>
                </c:pt>
                <c:pt idx="29">
                  <c:v>71</c:v>
                </c:pt>
                <c:pt idx="30">
                  <c:v>53</c:v>
                </c:pt>
                <c:pt idx="31">
                  <c:v>61</c:v>
                </c:pt>
                <c:pt idx="32">
                  <c:v>149</c:v>
                </c:pt>
                <c:pt idx="33">
                  <c:v>130</c:v>
                </c:pt>
                <c:pt idx="34">
                  <c:v>130</c:v>
                </c:pt>
                <c:pt idx="35">
                  <c:v>466</c:v>
                </c:pt>
                <c:pt idx="36">
                  <c:v>1077</c:v>
                </c:pt>
                <c:pt idx="37">
                  <c:v>1197</c:v>
                </c:pt>
                <c:pt idx="38">
                  <c:v>1262</c:v>
                </c:pt>
                <c:pt idx="39">
                  <c:v>1022</c:v>
                </c:pt>
                <c:pt idx="40">
                  <c:v>978</c:v>
                </c:pt>
                <c:pt idx="41">
                  <c:v>841</c:v>
                </c:pt>
                <c:pt idx="42">
                  <c:v>507</c:v>
                </c:pt>
                <c:pt idx="43">
                  <c:v>404</c:v>
                </c:pt>
                <c:pt idx="44">
                  <c:v>173</c:v>
                </c:pt>
                <c:pt idx="45">
                  <c:v>173</c:v>
                </c:pt>
                <c:pt idx="46">
                  <c:v>233</c:v>
                </c:pt>
                <c:pt idx="47">
                  <c:v>754</c:v>
                </c:pt>
                <c:pt idx="48">
                  <c:v>1213</c:v>
                </c:pt>
                <c:pt idx="49">
                  <c:v>1142</c:v>
                </c:pt>
                <c:pt idx="50">
                  <c:v>416</c:v>
                </c:pt>
                <c:pt idx="51">
                  <c:v>331</c:v>
                </c:pt>
                <c:pt idx="52">
                  <c:v>437</c:v>
                </c:pt>
                <c:pt idx="53">
                  <c:v>378</c:v>
                </c:pt>
                <c:pt idx="54">
                  <c:v>526</c:v>
                </c:pt>
                <c:pt idx="55">
                  <c:v>1051</c:v>
                </c:pt>
                <c:pt idx="56">
                  <c:v>410</c:v>
                </c:pt>
                <c:pt idx="57">
                  <c:v>392</c:v>
                </c:pt>
                <c:pt idx="58">
                  <c:v>348</c:v>
                </c:pt>
                <c:pt idx="59">
                  <c:v>1040</c:v>
                </c:pt>
                <c:pt idx="60">
                  <c:v>30</c:v>
                </c:pt>
                <c:pt idx="61">
                  <c:v>42</c:v>
                </c:pt>
                <c:pt idx="62">
                  <c:v>61</c:v>
                </c:pt>
                <c:pt idx="63">
                  <c:v>45</c:v>
                </c:pt>
                <c:pt idx="64">
                  <c:v>51</c:v>
                </c:pt>
                <c:pt idx="65">
                  <c:v>70</c:v>
                </c:pt>
                <c:pt idx="66">
                  <c:v>51</c:v>
                </c:pt>
                <c:pt idx="6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5D-4735-82B0-67B33E6E18AA}"/>
            </c:ext>
          </c:extLst>
        </c:ser>
        <c:ser>
          <c:idx val="9"/>
          <c:order val="10"/>
          <c:tx>
            <c:strRef>
              <c:f>StreamGraph!$M$49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8AA4B3"/>
            </a:solidFill>
            <a:ln>
              <a:noFill/>
            </a:ln>
            <a:effectLst/>
          </c:spPr>
          <c:cat>
            <c:numRef>
              <c:f>StreamGraph!$C$50:$C$117</c:f>
              <c:numCache>
                <c:formatCode>#,##0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cat>
          <c:val>
            <c:numRef>
              <c:f>StreamGraph!$M$50:$M$117</c:f>
              <c:numCache>
                <c:formatCode>#,##0</c:formatCode>
                <c:ptCount val="68"/>
                <c:pt idx="0">
                  <c:v>7</c:v>
                </c:pt>
                <c:pt idx="1">
                  <c:v>56</c:v>
                </c:pt>
                <c:pt idx="2">
                  <c:v>87</c:v>
                </c:pt>
                <c:pt idx="3">
                  <c:v>563</c:v>
                </c:pt>
                <c:pt idx="4">
                  <c:v>1156</c:v>
                </c:pt>
                <c:pt idx="5">
                  <c:v>1123</c:v>
                </c:pt>
                <c:pt idx="6">
                  <c:v>1046</c:v>
                </c:pt>
                <c:pt idx="7">
                  <c:v>985</c:v>
                </c:pt>
                <c:pt idx="8">
                  <c:v>950</c:v>
                </c:pt>
                <c:pt idx="9">
                  <c:v>567</c:v>
                </c:pt>
                <c:pt idx="10">
                  <c:v>156</c:v>
                </c:pt>
                <c:pt idx="11">
                  <c:v>111</c:v>
                </c:pt>
                <c:pt idx="12">
                  <c:v>135</c:v>
                </c:pt>
                <c:pt idx="13">
                  <c:v>138</c:v>
                </c:pt>
                <c:pt idx="14">
                  <c:v>103</c:v>
                </c:pt>
                <c:pt idx="15">
                  <c:v>188</c:v>
                </c:pt>
                <c:pt idx="16">
                  <c:v>106</c:v>
                </c:pt>
                <c:pt idx="17">
                  <c:v>157</c:v>
                </c:pt>
                <c:pt idx="18">
                  <c:v>131</c:v>
                </c:pt>
                <c:pt idx="19">
                  <c:v>197</c:v>
                </c:pt>
                <c:pt idx="20">
                  <c:v>674</c:v>
                </c:pt>
                <c:pt idx="21">
                  <c:v>603</c:v>
                </c:pt>
                <c:pt idx="22">
                  <c:v>1010</c:v>
                </c:pt>
                <c:pt idx="23">
                  <c:v>1058</c:v>
                </c:pt>
                <c:pt idx="24">
                  <c:v>1012</c:v>
                </c:pt>
                <c:pt idx="25">
                  <c:v>886</c:v>
                </c:pt>
                <c:pt idx="26">
                  <c:v>287</c:v>
                </c:pt>
                <c:pt idx="27">
                  <c:v>219</c:v>
                </c:pt>
                <c:pt idx="28">
                  <c:v>241</c:v>
                </c:pt>
                <c:pt idx="29">
                  <c:v>240</c:v>
                </c:pt>
                <c:pt idx="30">
                  <c:v>512</c:v>
                </c:pt>
                <c:pt idx="31">
                  <c:v>85</c:v>
                </c:pt>
                <c:pt idx="32">
                  <c:v>123</c:v>
                </c:pt>
                <c:pt idx="33">
                  <c:v>81</c:v>
                </c:pt>
                <c:pt idx="34">
                  <c:v>115</c:v>
                </c:pt>
                <c:pt idx="35">
                  <c:v>68</c:v>
                </c:pt>
                <c:pt idx="36">
                  <c:v>445</c:v>
                </c:pt>
                <c:pt idx="37">
                  <c:v>960</c:v>
                </c:pt>
                <c:pt idx="38">
                  <c:v>820</c:v>
                </c:pt>
                <c:pt idx="39">
                  <c:v>827</c:v>
                </c:pt>
                <c:pt idx="40">
                  <c:v>838</c:v>
                </c:pt>
                <c:pt idx="41">
                  <c:v>713</c:v>
                </c:pt>
                <c:pt idx="42">
                  <c:v>465</c:v>
                </c:pt>
                <c:pt idx="43">
                  <c:v>130</c:v>
                </c:pt>
                <c:pt idx="44">
                  <c:v>83</c:v>
                </c:pt>
                <c:pt idx="45">
                  <c:v>122</c:v>
                </c:pt>
                <c:pt idx="46">
                  <c:v>115</c:v>
                </c:pt>
                <c:pt idx="47">
                  <c:v>89</c:v>
                </c:pt>
                <c:pt idx="48">
                  <c:v>170</c:v>
                </c:pt>
                <c:pt idx="49">
                  <c:v>94</c:v>
                </c:pt>
                <c:pt idx="50">
                  <c:v>142</c:v>
                </c:pt>
                <c:pt idx="51">
                  <c:v>118</c:v>
                </c:pt>
                <c:pt idx="52">
                  <c:v>140</c:v>
                </c:pt>
                <c:pt idx="53">
                  <c:v>486</c:v>
                </c:pt>
                <c:pt idx="54">
                  <c:v>453</c:v>
                </c:pt>
                <c:pt idx="55">
                  <c:v>839</c:v>
                </c:pt>
                <c:pt idx="56">
                  <c:v>773</c:v>
                </c:pt>
                <c:pt idx="57">
                  <c:v>840</c:v>
                </c:pt>
                <c:pt idx="58">
                  <c:v>727</c:v>
                </c:pt>
                <c:pt idx="59">
                  <c:v>233</c:v>
                </c:pt>
                <c:pt idx="60">
                  <c:v>167</c:v>
                </c:pt>
                <c:pt idx="61">
                  <c:v>201</c:v>
                </c:pt>
                <c:pt idx="62">
                  <c:v>171</c:v>
                </c:pt>
                <c:pt idx="63">
                  <c:v>431</c:v>
                </c:pt>
                <c:pt idx="64">
                  <c:v>75</c:v>
                </c:pt>
                <c:pt idx="65">
                  <c:v>5</c:v>
                </c:pt>
                <c:pt idx="66">
                  <c:v>22</c:v>
                </c:pt>
                <c:pt idx="6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5D-4735-82B0-67B33E6E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6559"/>
        <c:axId val="194765727"/>
      </c:areaChart>
      <c:catAx>
        <c:axId val="194766559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65727"/>
        <c:crosses val="autoZero"/>
        <c:auto val="1"/>
        <c:lblAlgn val="ctr"/>
        <c:lblOffset val="100"/>
        <c:noMultiLvlLbl val="0"/>
      </c:catAx>
      <c:valAx>
        <c:axId val="1947657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47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rgbClr val="5B7F8F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5B7F8F"/>
                </a:solidFill>
              </a:rPr>
              <a:t>Ridgeline Plot</a:t>
            </a:r>
          </a:p>
          <a:p>
            <a:pPr algn="l">
              <a:defRPr sz="1200">
                <a:solidFill>
                  <a:srgbClr val="5B7F8F"/>
                </a:solidFill>
              </a:defRPr>
            </a:pPr>
            <a:r>
              <a:rPr lang="en-US" sz="1200">
                <a:solidFill>
                  <a:srgbClr val="5B7F8F"/>
                </a:solidFill>
              </a:rPr>
              <a:t>(Joy Plot)</a:t>
            </a:r>
            <a:endParaRPr lang="ru-RU" sz="1200">
              <a:solidFill>
                <a:srgbClr val="5B7F8F"/>
              </a:solidFill>
            </a:endParaRPr>
          </a:p>
        </c:rich>
      </c:tx>
      <c:layout>
        <c:manualLayout>
          <c:xMode val="edge"/>
          <c:yMode val="edge"/>
          <c:x val="3.6711529479867652E-2"/>
          <c:y val="2.773155851358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rgbClr val="5B7F8F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30808228803333"/>
          <c:y val="6.0608740463182535E-2"/>
          <c:w val="0.82543505591212862"/>
          <c:h val="0.87590389595643303"/>
        </c:manualLayout>
      </c:layout>
      <c:areaChart>
        <c:grouping val="standard"/>
        <c:varyColors val="0"/>
        <c:ser>
          <c:idx val="0"/>
          <c:order val="0"/>
          <c:tx>
            <c:strRef>
              <c:f>JoyPlot!$C$76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0A6FA1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JoyPlot!$D$76:$AJ$76</c:f>
              <c:numCache>
                <c:formatCode>#,##0</c:formatCode>
                <c:ptCount val="33"/>
                <c:pt idx="0">
                  <c:v>9000</c:v>
                </c:pt>
                <c:pt idx="1">
                  <c:v>9532</c:v>
                </c:pt>
                <c:pt idx="2">
                  <c:v>11273</c:v>
                </c:pt>
                <c:pt idx="3">
                  <c:v>11593</c:v>
                </c:pt>
                <c:pt idx="4">
                  <c:v>10887</c:v>
                </c:pt>
                <c:pt idx="5">
                  <c:v>9755</c:v>
                </c:pt>
                <c:pt idx="6">
                  <c:v>9137</c:v>
                </c:pt>
                <c:pt idx="7">
                  <c:v>9276</c:v>
                </c:pt>
                <c:pt idx="8">
                  <c:v>9287</c:v>
                </c:pt>
                <c:pt idx="9">
                  <c:v>9276</c:v>
                </c:pt>
                <c:pt idx="10">
                  <c:v>9472</c:v>
                </c:pt>
                <c:pt idx="11">
                  <c:v>9532</c:v>
                </c:pt>
                <c:pt idx="12">
                  <c:v>9273</c:v>
                </c:pt>
                <c:pt idx="13">
                  <c:v>9393</c:v>
                </c:pt>
                <c:pt idx="14">
                  <c:v>9276</c:v>
                </c:pt>
                <c:pt idx="15">
                  <c:v>9718</c:v>
                </c:pt>
                <c:pt idx="16">
                  <c:v>10549</c:v>
                </c:pt>
                <c:pt idx="17">
                  <c:v>10749</c:v>
                </c:pt>
                <c:pt idx="18">
                  <c:v>11376</c:v>
                </c:pt>
                <c:pt idx="19">
                  <c:v>11200</c:v>
                </c:pt>
                <c:pt idx="20">
                  <c:v>10465</c:v>
                </c:pt>
                <c:pt idx="21">
                  <c:v>10643</c:v>
                </c:pt>
                <c:pt idx="22">
                  <c:v>11035</c:v>
                </c:pt>
                <c:pt idx="23">
                  <c:v>10462</c:v>
                </c:pt>
                <c:pt idx="24">
                  <c:v>9769</c:v>
                </c:pt>
                <c:pt idx="25">
                  <c:v>9303</c:v>
                </c:pt>
                <c:pt idx="26">
                  <c:v>9238</c:v>
                </c:pt>
                <c:pt idx="27">
                  <c:v>9059</c:v>
                </c:pt>
                <c:pt idx="28">
                  <c:v>9090</c:v>
                </c:pt>
                <c:pt idx="29">
                  <c:v>9080</c:v>
                </c:pt>
                <c:pt idx="30">
                  <c:v>9011</c:v>
                </c:pt>
                <c:pt idx="31">
                  <c:v>9096</c:v>
                </c:pt>
                <c:pt idx="32">
                  <c:v>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B-429E-B693-323632E6CE8D}"/>
            </c:ext>
          </c:extLst>
        </c:ser>
        <c:ser>
          <c:idx val="10"/>
          <c:order val="1"/>
          <c:tx>
            <c:strRef>
              <c:f>JoyPlot!$C$62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JoyPlot!$D$62:$AJ$62</c:f>
              <c:numCache>
                <c:formatCode>#,##0</c:formatCode>
                <c:ptCount val="3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B-429E-B693-323632E6CE8D}"/>
            </c:ext>
          </c:extLst>
        </c:ser>
        <c:ser>
          <c:idx val="1"/>
          <c:order val="2"/>
          <c:tx>
            <c:strRef>
              <c:f>JoyPlot!$C$77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5B7F8F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JoyPlot!$D$77:$AJ$77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8118</c:v>
                </c:pt>
                <c:pt idx="3">
                  <c:v>8053</c:v>
                </c:pt>
                <c:pt idx="4">
                  <c:v>8020</c:v>
                </c:pt>
                <c:pt idx="5">
                  <c:v>8009</c:v>
                </c:pt>
                <c:pt idx="6">
                  <c:v>8163</c:v>
                </c:pt>
                <c:pt idx="7">
                  <c:v>8418</c:v>
                </c:pt>
                <c:pt idx="8">
                  <c:v>8419</c:v>
                </c:pt>
                <c:pt idx="9">
                  <c:v>8145</c:v>
                </c:pt>
                <c:pt idx="10">
                  <c:v>8249</c:v>
                </c:pt>
                <c:pt idx="11">
                  <c:v>8261</c:v>
                </c:pt>
                <c:pt idx="12">
                  <c:v>8793</c:v>
                </c:pt>
                <c:pt idx="13">
                  <c:v>8881</c:v>
                </c:pt>
                <c:pt idx="14">
                  <c:v>8717</c:v>
                </c:pt>
                <c:pt idx="15">
                  <c:v>8762</c:v>
                </c:pt>
                <c:pt idx="16">
                  <c:v>9212</c:v>
                </c:pt>
                <c:pt idx="17">
                  <c:v>9658</c:v>
                </c:pt>
                <c:pt idx="18">
                  <c:v>10032</c:v>
                </c:pt>
                <c:pt idx="19">
                  <c:v>10160</c:v>
                </c:pt>
                <c:pt idx="20">
                  <c:v>10162</c:v>
                </c:pt>
                <c:pt idx="21">
                  <c:v>9885</c:v>
                </c:pt>
                <c:pt idx="22">
                  <c:v>9525</c:v>
                </c:pt>
                <c:pt idx="23">
                  <c:v>9075</c:v>
                </c:pt>
                <c:pt idx="24">
                  <c:v>9168</c:v>
                </c:pt>
                <c:pt idx="25">
                  <c:v>8855</c:v>
                </c:pt>
                <c:pt idx="26">
                  <c:v>8743</c:v>
                </c:pt>
                <c:pt idx="27">
                  <c:v>8096</c:v>
                </c:pt>
                <c:pt idx="28">
                  <c:v>8019</c:v>
                </c:pt>
                <c:pt idx="29">
                  <c:v>8019</c:v>
                </c:pt>
                <c:pt idx="30">
                  <c:v>8066</c:v>
                </c:pt>
                <c:pt idx="31">
                  <c:v>8049</c:v>
                </c:pt>
                <c:pt idx="32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B-429E-B693-323632E6CE8D}"/>
            </c:ext>
          </c:extLst>
        </c:ser>
        <c:ser>
          <c:idx val="11"/>
          <c:order val="3"/>
          <c:tx>
            <c:strRef>
              <c:f>JoyPlot!$C$63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JoyPlot!$D$63:$AJ$63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B-429E-B693-323632E6CE8D}"/>
            </c:ext>
          </c:extLst>
        </c:ser>
        <c:ser>
          <c:idx val="2"/>
          <c:order val="4"/>
          <c:tx>
            <c:strRef>
              <c:f>JoyPlot!$C$78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rgbClr val="8AA4B3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JoyPlot!$D$78:$AJ$78</c:f>
              <c:numCache>
                <c:formatCode>#,##0</c:formatCode>
                <c:ptCount val="33"/>
                <c:pt idx="0">
                  <c:v>7979</c:v>
                </c:pt>
                <c:pt idx="1">
                  <c:v>8708</c:v>
                </c:pt>
                <c:pt idx="2">
                  <c:v>8943</c:v>
                </c:pt>
                <c:pt idx="3">
                  <c:v>9282</c:v>
                </c:pt>
                <c:pt idx="4">
                  <c:v>8920</c:v>
                </c:pt>
                <c:pt idx="5">
                  <c:v>8940</c:v>
                </c:pt>
                <c:pt idx="6">
                  <c:v>8559</c:v>
                </c:pt>
                <c:pt idx="7">
                  <c:v>7625</c:v>
                </c:pt>
                <c:pt idx="8">
                  <c:v>7531</c:v>
                </c:pt>
                <c:pt idx="9">
                  <c:v>7198</c:v>
                </c:pt>
                <c:pt idx="10">
                  <c:v>7203</c:v>
                </c:pt>
                <c:pt idx="11">
                  <c:v>7332</c:v>
                </c:pt>
                <c:pt idx="12">
                  <c:v>7979</c:v>
                </c:pt>
                <c:pt idx="13">
                  <c:v>7854</c:v>
                </c:pt>
                <c:pt idx="14">
                  <c:v>7617</c:v>
                </c:pt>
                <c:pt idx="15">
                  <c:v>7793</c:v>
                </c:pt>
                <c:pt idx="16">
                  <c:v>8248</c:v>
                </c:pt>
                <c:pt idx="17">
                  <c:v>8176</c:v>
                </c:pt>
                <c:pt idx="18">
                  <c:v>7624</c:v>
                </c:pt>
                <c:pt idx="19">
                  <c:v>7273</c:v>
                </c:pt>
                <c:pt idx="20">
                  <c:v>7098</c:v>
                </c:pt>
                <c:pt idx="21">
                  <c:v>7030</c:v>
                </c:pt>
                <c:pt idx="22">
                  <c:v>7050</c:v>
                </c:pt>
                <c:pt idx="23">
                  <c:v>7099</c:v>
                </c:pt>
                <c:pt idx="24">
                  <c:v>7097</c:v>
                </c:pt>
                <c:pt idx="25">
                  <c:v>7033</c:v>
                </c:pt>
                <c:pt idx="26">
                  <c:v>7040</c:v>
                </c:pt>
                <c:pt idx="27">
                  <c:v>7069</c:v>
                </c:pt>
                <c:pt idx="28">
                  <c:v>7041</c:v>
                </c:pt>
                <c:pt idx="29">
                  <c:v>7064</c:v>
                </c:pt>
                <c:pt idx="30">
                  <c:v>7082</c:v>
                </c:pt>
                <c:pt idx="31">
                  <c:v>7074</c:v>
                </c:pt>
                <c:pt idx="32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B-429E-B693-323632E6CE8D}"/>
            </c:ext>
          </c:extLst>
        </c:ser>
        <c:ser>
          <c:idx val="12"/>
          <c:order val="5"/>
          <c:tx>
            <c:strRef>
              <c:f>JoyPlot!$C$64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JoyPlot!$D$64:$AJ$64</c:f>
              <c:numCache>
                <c:formatCode>#,##0</c:formatCode>
                <c:ptCount val="33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B-429E-B693-323632E6CE8D}"/>
            </c:ext>
          </c:extLst>
        </c:ser>
        <c:ser>
          <c:idx val="3"/>
          <c:order val="6"/>
          <c:tx>
            <c:strRef>
              <c:f>JoyPlot!$C$79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rgbClr val="B79BA4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JoyPlot!$D$79:$AJ$79</c:f>
              <c:numCache>
                <c:formatCode>#,##0</c:formatCode>
                <c:ptCount val="33"/>
                <c:pt idx="0">
                  <c:v>6124</c:v>
                </c:pt>
                <c:pt idx="1">
                  <c:v>6890</c:v>
                </c:pt>
                <c:pt idx="2">
                  <c:v>6930</c:v>
                </c:pt>
                <c:pt idx="3">
                  <c:v>6723</c:v>
                </c:pt>
                <c:pt idx="4">
                  <c:v>6376</c:v>
                </c:pt>
                <c:pt idx="5">
                  <c:v>6271</c:v>
                </c:pt>
                <c:pt idx="6">
                  <c:v>6259</c:v>
                </c:pt>
                <c:pt idx="7">
                  <c:v>6272</c:v>
                </c:pt>
                <c:pt idx="8">
                  <c:v>6268</c:v>
                </c:pt>
                <c:pt idx="9">
                  <c:v>6263</c:v>
                </c:pt>
                <c:pt idx="10">
                  <c:v>6253</c:v>
                </c:pt>
                <c:pt idx="11">
                  <c:v>6337</c:v>
                </c:pt>
                <c:pt idx="12">
                  <c:v>6376</c:v>
                </c:pt>
                <c:pt idx="13">
                  <c:v>6487</c:v>
                </c:pt>
                <c:pt idx="14">
                  <c:v>6276</c:v>
                </c:pt>
                <c:pt idx="15">
                  <c:v>6572</c:v>
                </c:pt>
                <c:pt idx="16">
                  <c:v>6632</c:v>
                </c:pt>
                <c:pt idx="17">
                  <c:v>7273</c:v>
                </c:pt>
                <c:pt idx="18">
                  <c:v>7393</c:v>
                </c:pt>
                <c:pt idx="19">
                  <c:v>7276</c:v>
                </c:pt>
                <c:pt idx="20">
                  <c:v>7518</c:v>
                </c:pt>
                <c:pt idx="21">
                  <c:v>8549</c:v>
                </c:pt>
                <c:pt idx="22">
                  <c:v>8933</c:v>
                </c:pt>
                <c:pt idx="23">
                  <c:v>8802</c:v>
                </c:pt>
                <c:pt idx="24">
                  <c:v>7600</c:v>
                </c:pt>
                <c:pt idx="25">
                  <c:v>7065</c:v>
                </c:pt>
                <c:pt idx="26">
                  <c:v>6643</c:v>
                </c:pt>
                <c:pt idx="27">
                  <c:v>6075</c:v>
                </c:pt>
                <c:pt idx="28">
                  <c:v>6062</c:v>
                </c:pt>
                <c:pt idx="29">
                  <c:v>6005</c:v>
                </c:pt>
                <c:pt idx="30">
                  <c:v>6052</c:v>
                </c:pt>
                <c:pt idx="31">
                  <c:v>6041</c:v>
                </c:pt>
                <c:pt idx="32">
                  <c:v>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B-429E-B693-323632E6CE8D}"/>
            </c:ext>
          </c:extLst>
        </c:ser>
        <c:ser>
          <c:idx val="13"/>
          <c:order val="7"/>
          <c:tx>
            <c:strRef>
              <c:f>JoyPlot!$C$65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JoyPlot!$D$65:$AJ$65</c:f>
              <c:numCache>
                <c:formatCode>#,##0</c:formatCode>
                <c:ptCount val="33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B-429E-B693-323632E6CE8D}"/>
            </c:ext>
          </c:extLst>
        </c:ser>
        <c:ser>
          <c:idx val="4"/>
          <c:order val="8"/>
          <c:tx>
            <c:strRef>
              <c:f>JoyPlot!$C$80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rgbClr val="0A6FA1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JoyPlot!$D$80:$AJ$80</c:f>
              <c:numCache>
                <c:formatCode>#,##0</c:formatCode>
                <c:ptCount val="33"/>
                <c:pt idx="0">
                  <c:v>5086</c:v>
                </c:pt>
                <c:pt idx="1">
                  <c:v>5273</c:v>
                </c:pt>
                <c:pt idx="2">
                  <c:v>5218</c:v>
                </c:pt>
                <c:pt idx="3">
                  <c:v>5153</c:v>
                </c:pt>
                <c:pt idx="4">
                  <c:v>5120</c:v>
                </c:pt>
                <c:pt idx="5">
                  <c:v>5109</c:v>
                </c:pt>
                <c:pt idx="6">
                  <c:v>5263</c:v>
                </c:pt>
                <c:pt idx="7">
                  <c:v>5518</c:v>
                </c:pt>
                <c:pt idx="8">
                  <c:v>5519</c:v>
                </c:pt>
                <c:pt idx="9">
                  <c:v>5245</c:v>
                </c:pt>
                <c:pt idx="10">
                  <c:v>5349</c:v>
                </c:pt>
                <c:pt idx="11">
                  <c:v>5361</c:v>
                </c:pt>
                <c:pt idx="12">
                  <c:v>5793</c:v>
                </c:pt>
                <c:pt idx="13">
                  <c:v>5881</c:v>
                </c:pt>
                <c:pt idx="14">
                  <c:v>5717</c:v>
                </c:pt>
                <c:pt idx="15">
                  <c:v>6089</c:v>
                </c:pt>
                <c:pt idx="16">
                  <c:v>6731</c:v>
                </c:pt>
                <c:pt idx="17">
                  <c:v>7369</c:v>
                </c:pt>
                <c:pt idx="18">
                  <c:v>7803</c:v>
                </c:pt>
                <c:pt idx="19">
                  <c:v>7786</c:v>
                </c:pt>
                <c:pt idx="20">
                  <c:v>7289</c:v>
                </c:pt>
                <c:pt idx="21">
                  <c:v>6693</c:v>
                </c:pt>
                <c:pt idx="22">
                  <c:v>5525</c:v>
                </c:pt>
                <c:pt idx="23">
                  <c:v>5090</c:v>
                </c:pt>
                <c:pt idx="24">
                  <c:v>5041</c:v>
                </c:pt>
                <c:pt idx="25">
                  <c:v>5074</c:v>
                </c:pt>
                <c:pt idx="26">
                  <c:v>5015</c:v>
                </c:pt>
                <c:pt idx="27">
                  <c:v>5081</c:v>
                </c:pt>
                <c:pt idx="28">
                  <c:v>5024</c:v>
                </c:pt>
                <c:pt idx="29">
                  <c:v>5037</c:v>
                </c:pt>
                <c:pt idx="30">
                  <c:v>5030</c:v>
                </c:pt>
                <c:pt idx="31">
                  <c:v>5059</c:v>
                </c:pt>
                <c:pt idx="32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B-429E-B693-323632E6CE8D}"/>
            </c:ext>
          </c:extLst>
        </c:ser>
        <c:ser>
          <c:idx val="14"/>
          <c:order val="9"/>
          <c:tx>
            <c:strRef>
              <c:f>JoyPlot!$C$66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JoyPlot!$D$66:$AJ$66</c:f>
              <c:numCache>
                <c:formatCode>#,##0</c:formatCode>
                <c:ptCount val="3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3B-429E-B693-323632E6CE8D}"/>
            </c:ext>
          </c:extLst>
        </c:ser>
        <c:ser>
          <c:idx val="5"/>
          <c:order val="10"/>
          <c:tx>
            <c:strRef>
              <c:f>JoyPlot!$C$81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rgbClr val="5B7F8F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JoyPlot!$D$81:$AJ$81</c:f>
              <c:numCache>
                <c:formatCode>#,##0</c:formatCode>
                <c:ptCount val="33"/>
                <c:pt idx="0">
                  <c:v>4100</c:v>
                </c:pt>
                <c:pt idx="1">
                  <c:v>4078</c:v>
                </c:pt>
                <c:pt idx="2">
                  <c:v>4051</c:v>
                </c:pt>
                <c:pt idx="3">
                  <c:v>4048</c:v>
                </c:pt>
                <c:pt idx="4">
                  <c:v>4002</c:v>
                </c:pt>
                <c:pt idx="5">
                  <c:v>4084</c:v>
                </c:pt>
                <c:pt idx="6">
                  <c:v>4292</c:v>
                </c:pt>
                <c:pt idx="7">
                  <c:v>4625</c:v>
                </c:pt>
                <c:pt idx="8">
                  <c:v>4531</c:v>
                </c:pt>
                <c:pt idx="9">
                  <c:v>4198</c:v>
                </c:pt>
                <c:pt idx="10">
                  <c:v>4203</c:v>
                </c:pt>
                <c:pt idx="11">
                  <c:v>4332</c:v>
                </c:pt>
                <c:pt idx="12">
                  <c:v>4979</c:v>
                </c:pt>
                <c:pt idx="13">
                  <c:v>5708</c:v>
                </c:pt>
                <c:pt idx="14">
                  <c:v>5543</c:v>
                </c:pt>
                <c:pt idx="15">
                  <c:v>5982</c:v>
                </c:pt>
                <c:pt idx="16">
                  <c:v>6120</c:v>
                </c:pt>
                <c:pt idx="17">
                  <c:v>6040</c:v>
                </c:pt>
                <c:pt idx="18">
                  <c:v>5559</c:v>
                </c:pt>
                <c:pt idx="19">
                  <c:v>4683</c:v>
                </c:pt>
                <c:pt idx="20">
                  <c:v>4180</c:v>
                </c:pt>
                <c:pt idx="21">
                  <c:v>4017</c:v>
                </c:pt>
                <c:pt idx="22">
                  <c:v>4055</c:v>
                </c:pt>
                <c:pt idx="23">
                  <c:v>4079</c:v>
                </c:pt>
                <c:pt idx="24">
                  <c:v>4246</c:v>
                </c:pt>
                <c:pt idx="25">
                  <c:v>5499</c:v>
                </c:pt>
                <c:pt idx="26">
                  <c:v>6122</c:v>
                </c:pt>
                <c:pt idx="27">
                  <c:v>6211</c:v>
                </c:pt>
                <c:pt idx="28">
                  <c:v>6400</c:v>
                </c:pt>
                <c:pt idx="29">
                  <c:v>6561</c:v>
                </c:pt>
                <c:pt idx="30">
                  <c:v>6447</c:v>
                </c:pt>
                <c:pt idx="31">
                  <c:v>5963</c:v>
                </c:pt>
                <c:pt idx="32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3B-429E-B693-323632E6CE8D}"/>
            </c:ext>
          </c:extLst>
        </c:ser>
        <c:ser>
          <c:idx val="15"/>
          <c:order val="11"/>
          <c:tx>
            <c:strRef>
              <c:f>JoyPlot!$C$67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JoyPlot!$D$67:$AJ$67</c:f>
              <c:numCache>
                <c:formatCode>#,##0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3B-429E-B693-323632E6CE8D}"/>
            </c:ext>
          </c:extLst>
        </c:ser>
        <c:ser>
          <c:idx val="6"/>
          <c:order val="12"/>
          <c:tx>
            <c:strRef>
              <c:f>JoyPlot!$C$82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rgbClr val="8AA4B3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JoyPlot!$D$82:$AJ$82</c:f>
              <c:numCache>
                <c:formatCode>#,##0</c:formatCode>
                <c:ptCount val="33"/>
                <c:pt idx="0">
                  <c:v>3319</c:v>
                </c:pt>
                <c:pt idx="1">
                  <c:v>4364</c:v>
                </c:pt>
                <c:pt idx="2">
                  <c:v>4556</c:v>
                </c:pt>
                <c:pt idx="3">
                  <c:v>4132</c:v>
                </c:pt>
                <c:pt idx="4">
                  <c:v>3960</c:v>
                </c:pt>
                <c:pt idx="5">
                  <c:v>3755</c:v>
                </c:pt>
                <c:pt idx="6">
                  <c:v>3637</c:v>
                </c:pt>
                <c:pt idx="7">
                  <c:v>3776</c:v>
                </c:pt>
                <c:pt idx="8">
                  <c:v>3887</c:v>
                </c:pt>
                <c:pt idx="9">
                  <c:v>3676</c:v>
                </c:pt>
                <c:pt idx="10">
                  <c:v>3472</c:v>
                </c:pt>
                <c:pt idx="11">
                  <c:v>3532</c:v>
                </c:pt>
                <c:pt idx="12">
                  <c:v>4273</c:v>
                </c:pt>
                <c:pt idx="13">
                  <c:v>4393</c:v>
                </c:pt>
                <c:pt idx="14">
                  <c:v>4276</c:v>
                </c:pt>
                <c:pt idx="15">
                  <c:v>4518</c:v>
                </c:pt>
                <c:pt idx="16">
                  <c:v>4549</c:v>
                </c:pt>
                <c:pt idx="17">
                  <c:v>5033</c:v>
                </c:pt>
                <c:pt idx="18">
                  <c:v>5182</c:v>
                </c:pt>
                <c:pt idx="19">
                  <c:v>5200</c:v>
                </c:pt>
                <c:pt idx="20">
                  <c:v>4465</c:v>
                </c:pt>
                <c:pt idx="21">
                  <c:v>4643</c:v>
                </c:pt>
                <c:pt idx="22">
                  <c:v>4035</c:v>
                </c:pt>
                <c:pt idx="23">
                  <c:v>3462</c:v>
                </c:pt>
                <c:pt idx="24">
                  <c:v>3490</c:v>
                </c:pt>
                <c:pt idx="25">
                  <c:v>3294</c:v>
                </c:pt>
                <c:pt idx="26">
                  <c:v>3353</c:v>
                </c:pt>
                <c:pt idx="27">
                  <c:v>3434</c:v>
                </c:pt>
                <c:pt idx="28">
                  <c:v>3051</c:v>
                </c:pt>
                <c:pt idx="29">
                  <c:v>3020</c:v>
                </c:pt>
                <c:pt idx="30">
                  <c:v>3077</c:v>
                </c:pt>
                <c:pt idx="31">
                  <c:v>3021</c:v>
                </c:pt>
                <c:pt idx="32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3B-429E-B693-323632E6CE8D}"/>
            </c:ext>
          </c:extLst>
        </c:ser>
        <c:ser>
          <c:idx val="16"/>
          <c:order val="13"/>
          <c:tx>
            <c:strRef>
              <c:f>JoyPlot!$C$68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JoyPlot!$D$68:$AJ$68</c:f>
              <c:numCache>
                <c:formatCode>#,##0</c:formatCode>
                <c:ptCount val="3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3B-429E-B693-323632E6CE8D}"/>
            </c:ext>
          </c:extLst>
        </c:ser>
        <c:ser>
          <c:idx val="7"/>
          <c:order val="14"/>
          <c:tx>
            <c:strRef>
              <c:f>JoyPlot!$C$83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rgbClr val="B79BA4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JoyPlot!$D$83:$AJ$83</c:f>
              <c:numCache>
                <c:formatCode>#,##0</c:formatCode>
                <c:ptCount val="33"/>
                <c:pt idx="0">
                  <c:v>2075</c:v>
                </c:pt>
                <c:pt idx="1">
                  <c:v>2037</c:v>
                </c:pt>
                <c:pt idx="2">
                  <c:v>2042</c:v>
                </c:pt>
                <c:pt idx="3">
                  <c:v>2043</c:v>
                </c:pt>
                <c:pt idx="4">
                  <c:v>2014</c:v>
                </c:pt>
                <c:pt idx="5">
                  <c:v>2042</c:v>
                </c:pt>
                <c:pt idx="6">
                  <c:v>2163</c:v>
                </c:pt>
                <c:pt idx="7">
                  <c:v>2418</c:v>
                </c:pt>
                <c:pt idx="8">
                  <c:v>2419</c:v>
                </c:pt>
                <c:pt idx="9">
                  <c:v>2145</c:v>
                </c:pt>
                <c:pt idx="10">
                  <c:v>2249</c:v>
                </c:pt>
                <c:pt idx="11">
                  <c:v>2261</c:v>
                </c:pt>
                <c:pt idx="12">
                  <c:v>2793</c:v>
                </c:pt>
                <c:pt idx="13">
                  <c:v>2881</c:v>
                </c:pt>
                <c:pt idx="14">
                  <c:v>2717</c:v>
                </c:pt>
                <c:pt idx="15">
                  <c:v>3089</c:v>
                </c:pt>
                <c:pt idx="16">
                  <c:v>3731</c:v>
                </c:pt>
                <c:pt idx="17">
                  <c:v>4369</c:v>
                </c:pt>
                <c:pt idx="18">
                  <c:v>4903</c:v>
                </c:pt>
                <c:pt idx="19">
                  <c:v>4986</c:v>
                </c:pt>
                <c:pt idx="20">
                  <c:v>4889</c:v>
                </c:pt>
                <c:pt idx="21">
                  <c:v>4293</c:v>
                </c:pt>
                <c:pt idx="22">
                  <c:v>3178</c:v>
                </c:pt>
                <c:pt idx="23">
                  <c:v>2635</c:v>
                </c:pt>
                <c:pt idx="24">
                  <c:v>2368</c:v>
                </c:pt>
                <c:pt idx="25">
                  <c:v>2057</c:v>
                </c:pt>
                <c:pt idx="26">
                  <c:v>2064</c:v>
                </c:pt>
                <c:pt idx="27">
                  <c:v>2037</c:v>
                </c:pt>
                <c:pt idx="28">
                  <c:v>2067</c:v>
                </c:pt>
                <c:pt idx="29">
                  <c:v>2029</c:v>
                </c:pt>
                <c:pt idx="30">
                  <c:v>2050</c:v>
                </c:pt>
                <c:pt idx="31">
                  <c:v>2026</c:v>
                </c:pt>
                <c:pt idx="32">
                  <c:v>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3B-429E-B693-323632E6CE8D}"/>
            </c:ext>
          </c:extLst>
        </c:ser>
        <c:ser>
          <c:idx val="17"/>
          <c:order val="15"/>
          <c:tx>
            <c:strRef>
              <c:f>JoyPlot!$C$69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JoyPlot!$D$69:$AJ$69</c:f>
              <c:numCache>
                <c:formatCode>#,##0</c:formatCode>
                <c:ptCount val="3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3B-429E-B693-323632E6CE8D}"/>
            </c:ext>
          </c:extLst>
        </c:ser>
        <c:ser>
          <c:idx val="8"/>
          <c:order val="16"/>
          <c:tx>
            <c:strRef>
              <c:f>JoyPlot!$C$84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rgbClr val="0A6FA1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JoyPlot!$D$84:$AJ$84</c:f>
              <c:numCache>
                <c:formatCode>#,##0</c:formatCode>
                <c:ptCount val="33"/>
                <c:pt idx="0">
                  <c:v>1685</c:v>
                </c:pt>
                <c:pt idx="1">
                  <c:v>2196</c:v>
                </c:pt>
                <c:pt idx="2">
                  <c:v>2360</c:v>
                </c:pt>
                <c:pt idx="3">
                  <c:v>2597</c:v>
                </c:pt>
                <c:pt idx="4">
                  <c:v>2344</c:v>
                </c:pt>
                <c:pt idx="5">
                  <c:v>2358</c:v>
                </c:pt>
                <c:pt idx="6">
                  <c:v>2091</c:v>
                </c:pt>
                <c:pt idx="7">
                  <c:v>1625</c:v>
                </c:pt>
                <c:pt idx="8">
                  <c:v>1531</c:v>
                </c:pt>
                <c:pt idx="9">
                  <c:v>1198</c:v>
                </c:pt>
                <c:pt idx="10">
                  <c:v>1203</c:v>
                </c:pt>
                <c:pt idx="11">
                  <c:v>1332</c:v>
                </c:pt>
                <c:pt idx="12">
                  <c:v>1979</c:v>
                </c:pt>
                <c:pt idx="13">
                  <c:v>2708</c:v>
                </c:pt>
                <c:pt idx="14">
                  <c:v>2543</c:v>
                </c:pt>
                <c:pt idx="15">
                  <c:v>1462</c:v>
                </c:pt>
                <c:pt idx="16">
                  <c:v>1447</c:v>
                </c:pt>
                <c:pt idx="17">
                  <c:v>1490</c:v>
                </c:pt>
                <c:pt idx="18">
                  <c:v>1429</c:v>
                </c:pt>
                <c:pt idx="19">
                  <c:v>1683</c:v>
                </c:pt>
                <c:pt idx="20">
                  <c:v>2180</c:v>
                </c:pt>
                <c:pt idx="21">
                  <c:v>1471</c:v>
                </c:pt>
                <c:pt idx="22">
                  <c:v>1483</c:v>
                </c:pt>
                <c:pt idx="23">
                  <c:v>1400</c:v>
                </c:pt>
                <c:pt idx="24">
                  <c:v>2283</c:v>
                </c:pt>
                <c:pt idx="25">
                  <c:v>1040</c:v>
                </c:pt>
                <c:pt idx="26">
                  <c:v>1056</c:v>
                </c:pt>
                <c:pt idx="27">
                  <c:v>1071</c:v>
                </c:pt>
                <c:pt idx="28">
                  <c:v>1053</c:v>
                </c:pt>
                <c:pt idx="29">
                  <c:v>1061</c:v>
                </c:pt>
                <c:pt idx="30">
                  <c:v>1099</c:v>
                </c:pt>
                <c:pt idx="31">
                  <c:v>1060</c:v>
                </c:pt>
                <c:pt idx="3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3B-429E-B693-323632E6CE8D}"/>
            </c:ext>
          </c:extLst>
        </c:ser>
        <c:ser>
          <c:idx val="18"/>
          <c:order val="17"/>
          <c:tx>
            <c:strRef>
              <c:f>JoyPlot!$C$70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JoyPlot!$D$70:$AJ$70</c:f>
              <c:numCache>
                <c:formatCode>#,##0</c:formatCode>
                <c:ptCount val="3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13B-429E-B693-323632E6CE8D}"/>
            </c:ext>
          </c:extLst>
        </c:ser>
        <c:ser>
          <c:idx val="9"/>
          <c:order val="18"/>
          <c:tx>
            <c:strRef>
              <c:f>JoyPlot!$C$85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rgbClr val="5B7F8F">
                <a:alpha val="60000"/>
              </a:srgbClr>
            </a:solidFill>
            <a:ln>
              <a:solidFill>
                <a:schemeClr val="bg1"/>
              </a:solidFill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JoyPlot!$D$85:$AJ$85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13B-429E-B693-323632E6CE8D}"/>
            </c:ext>
          </c:extLst>
        </c:ser>
        <c:ser>
          <c:idx val="19"/>
          <c:order val="19"/>
          <c:tx>
            <c:strRef>
              <c:f>JoyPlot!$C$71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val>
            <c:numRef>
              <c:f>JoyPlot!$D$71:$AJ$71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13B-429E-B693-323632E6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areaChart>
      <c:scatterChart>
        <c:scatterStyle val="lineMarker"/>
        <c:varyColors val="0"/>
        <c:ser>
          <c:idx val="20"/>
          <c:order val="20"/>
          <c:tx>
            <c:strRef>
              <c:f>JoyPlot!$AL$76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</c:f>
              <c:strCache>
                <c:ptCount val="1"/>
                <c:pt idx="0">
                  <c:v>шаг</c:v>
                </c:pt>
              </c:strCache>
            </c:strRef>
          </c:xVal>
          <c:yVal>
            <c:numRef>
              <c:f>JoyPlot!$AM$76</c:f>
              <c:numCache>
                <c:formatCode>#,##0</c:formatCode>
                <c:ptCount val="1"/>
                <c:pt idx="0">
                  <c:v>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3B-429E-B693-323632E6CE8D}"/>
            </c:ext>
          </c:extLst>
        </c:ser>
        <c:ser>
          <c:idx val="21"/>
          <c:order val="21"/>
          <c:tx>
            <c:strRef>
              <c:f>JoyPlot!$AL$77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JoyPlot!$AM$77</c:f>
              <c:numCache>
                <c:formatCode>#,##0</c:formatCode>
                <c:ptCount val="1"/>
                <c:pt idx="0">
                  <c:v>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13B-429E-B693-323632E6CE8D}"/>
            </c:ext>
          </c:extLst>
        </c:ser>
        <c:ser>
          <c:idx val="22"/>
          <c:order val="22"/>
          <c:tx>
            <c:strRef>
              <c:f>JoyPlot!$AL$78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JoyPlot!$AM$78</c:f>
              <c:numCache>
                <c:formatCode>#,##0</c:formatCode>
                <c:ptCount val="1"/>
                <c:pt idx="0">
                  <c:v>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3B-429E-B693-323632E6CE8D}"/>
            </c:ext>
          </c:extLst>
        </c:ser>
        <c:ser>
          <c:idx val="23"/>
          <c:order val="23"/>
          <c:tx>
            <c:strRef>
              <c:f>JoyPlot!$AL$79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JoyPlot!$AM$79</c:f>
              <c:numCache>
                <c:formatCode>#,##0</c:formatCode>
                <c:ptCount val="1"/>
                <c:pt idx="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13B-429E-B693-323632E6CE8D}"/>
            </c:ext>
          </c:extLst>
        </c:ser>
        <c:ser>
          <c:idx val="24"/>
          <c:order val="24"/>
          <c:tx>
            <c:strRef>
              <c:f>JoyPlot!$AL$80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JoyPlot!$AM$80</c:f>
              <c:numCache>
                <c:formatCode>#,##0</c:formatCode>
                <c:ptCount val="1"/>
                <c:pt idx="0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13B-429E-B693-323632E6CE8D}"/>
            </c:ext>
          </c:extLst>
        </c:ser>
        <c:ser>
          <c:idx val="25"/>
          <c:order val="25"/>
          <c:tx>
            <c:strRef>
              <c:f>JoyPlot!$AL$81</c:f>
              <c:strCache>
                <c:ptCount val="1"/>
                <c:pt idx="0">
                  <c:v>ИТ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JoyPlot!$AM$81</c:f>
              <c:numCache>
                <c:formatCode>#,##0</c:formatCode>
                <c:ptCount val="1"/>
                <c:pt idx="0">
                  <c:v>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13B-429E-B693-323632E6CE8D}"/>
            </c:ext>
          </c:extLst>
        </c:ser>
        <c:ser>
          <c:idx val="26"/>
          <c:order val="26"/>
          <c:tx>
            <c:strRef>
              <c:f>JoyPlot!$AL$82</c:f>
              <c:strCache>
                <c:ptCount val="1"/>
                <c:pt idx="0">
                  <c:v>Финансы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JoyPlot!$AM$82</c:f>
              <c:numCache>
                <c:formatCode>#,##0</c:formatCode>
                <c:ptCount val="1"/>
                <c:pt idx="0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13B-429E-B693-323632E6CE8D}"/>
            </c:ext>
          </c:extLst>
        </c:ser>
        <c:ser>
          <c:idx val="27"/>
          <c:order val="27"/>
          <c:tx>
            <c:strRef>
              <c:f>JoyPlot!$AL$83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JoyPlot!$AM$83</c:f>
              <c:numCache>
                <c:formatCode>#,##0</c:formatCode>
                <c:ptCount val="1"/>
                <c:pt idx="0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13B-429E-B693-323632E6CE8D}"/>
            </c:ext>
          </c:extLst>
        </c:ser>
        <c:ser>
          <c:idx val="28"/>
          <c:order val="28"/>
          <c:tx>
            <c:strRef>
              <c:f>JoyPlot!$AL$84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JoyPlot!$AM$84</c:f>
              <c:numCache>
                <c:formatCode>#,##0</c:formatCode>
                <c:ptCount val="1"/>
                <c:pt idx="0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13B-429E-B693-323632E6CE8D}"/>
            </c:ext>
          </c:extLst>
        </c:ser>
        <c:ser>
          <c:idx val="29"/>
          <c:order val="29"/>
          <c:tx>
            <c:strRef>
              <c:f>JoyPlot!$AL$85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JoyPlot!$AM$75:$AN$75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JoyPlot!$AM$85</c:f>
              <c:numCache>
                <c:formatCode>#,##0</c:formatCode>
                <c:ptCount val="1"/>
                <c:pt idx="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13B-429E-B693-323632E6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scatterChart>
      <c:catAx>
        <c:axId val="95940356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4399"/>
        <c:crosses val="autoZero"/>
        <c:auto val="1"/>
        <c:lblAlgn val="ctr"/>
        <c:lblOffset val="100"/>
        <c:noMultiLvlLbl val="0"/>
      </c:catAx>
      <c:valAx>
        <c:axId val="959404399"/>
        <c:scaling>
          <c:orientation val="minMax"/>
          <c:max val="12000"/>
          <c:min val="0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JoyPlot!$C$76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JoyPlot!$D$76:$AJ$76</c:f>
              <c:numCache>
                <c:formatCode>#,##0</c:formatCode>
                <c:ptCount val="33"/>
                <c:pt idx="0">
                  <c:v>9000</c:v>
                </c:pt>
                <c:pt idx="1">
                  <c:v>9532</c:v>
                </c:pt>
                <c:pt idx="2">
                  <c:v>11273</c:v>
                </c:pt>
                <c:pt idx="3">
                  <c:v>11593</c:v>
                </c:pt>
                <c:pt idx="4">
                  <c:v>10887</c:v>
                </c:pt>
                <c:pt idx="5">
                  <c:v>9755</c:v>
                </c:pt>
                <c:pt idx="6">
                  <c:v>9137</c:v>
                </c:pt>
                <c:pt idx="7">
                  <c:v>9276</c:v>
                </c:pt>
                <c:pt idx="8">
                  <c:v>9287</c:v>
                </c:pt>
                <c:pt idx="9">
                  <c:v>9276</c:v>
                </c:pt>
                <c:pt idx="10">
                  <c:v>9472</c:v>
                </c:pt>
                <c:pt idx="11">
                  <c:v>9532</c:v>
                </c:pt>
                <c:pt idx="12">
                  <c:v>9273</c:v>
                </c:pt>
                <c:pt idx="13">
                  <c:v>9393</c:v>
                </c:pt>
                <c:pt idx="14">
                  <c:v>9276</c:v>
                </c:pt>
                <c:pt idx="15">
                  <c:v>9718</c:v>
                </c:pt>
                <c:pt idx="16">
                  <c:v>10549</c:v>
                </c:pt>
                <c:pt idx="17">
                  <c:v>10749</c:v>
                </c:pt>
                <c:pt idx="18">
                  <c:v>11376</c:v>
                </c:pt>
                <c:pt idx="19">
                  <c:v>11200</c:v>
                </c:pt>
                <c:pt idx="20">
                  <c:v>10465</c:v>
                </c:pt>
                <c:pt idx="21">
                  <c:v>10643</c:v>
                </c:pt>
                <c:pt idx="22">
                  <c:v>11035</c:v>
                </c:pt>
                <c:pt idx="23">
                  <c:v>10462</c:v>
                </c:pt>
                <c:pt idx="24">
                  <c:v>9769</c:v>
                </c:pt>
                <c:pt idx="25">
                  <c:v>9303</c:v>
                </c:pt>
                <c:pt idx="26">
                  <c:v>9238</c:v>
                </c:pt>
                <c:pt idx="27">
                  <c:v>9059</c:v>
                </c:pt>
                <c:pt idx="28">
                  <c:v>9090</c:v>
                </c:pt>
                <c:pt idx="29">
                  <c:v>9080</c:v>
                </c:pt>
                <c:pt idx="30">
                  <c:v>9011</c:v>
                </c:pt>
                <c:pt idx="31">
                  <c:v>9096</c:v>
                </c:pt>
                <c:pt idx="32">
                  <c:v>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4-4246-97C6-70A611FA3DB1}"/>
            </c:ext>
          </c:extLst>
        </c:ser>
        <c:ser>
          <c:idx val="10"/>
          <c:order val="1"/>
          <c:tx>
            <c:strRef>
              <c:f>JoyPlot!$C$62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val>
            <c:numRef>
              <c:f>JoyPlot!$D$62:$AJ$62</c:f>
              <c:numCache>
                <c:formatCode>#,##0</c:formatCode>
                <c:ptCount val="3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4-4246-97C6-70A611FA3DB1}"/>
            </c:ext>
          </c:extLst>
        </c:ser>
        <c:ser>
          <c:idx val="1"/>
          <c:order val="2"/>
          <c:tx>
            <c:strRef>
              <c:f>JoyPlot!$C$77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JoyPlot!$D$77:$AJ$77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8118</c:v>
                </c:pt>
                <c:pt idx="3">
                  <c:v>8053</c:v>
                </c:pt>
                <c:pt idx="4">
                  <c:v>8020</c:v>
                </c:pt>
                <c:pt idx="5">
                  <c:v>8009</c:v>
                </c:pt>
                <c:pt idx="6">
                  <c:v>8163</c:v>
                </c:pt>
                <c:pt idx="7">
                  <c:v>8418</c:v>
                </c:pt>
                <c:pt idx="8">
                  <c:v>8419</c:v>
                </c:pt>
                <c:pt idx="9">
                  <c:v>8145</c:v>
                </c:pt>
                <c:pt idx="10">
                  <c:v>8249</c:v>
                </c:pt>
                <c:pt idx="11">
                  <c:v>8261</c:v>
                </c:pt>
                <c:pt idx="12">
                  <c:v>8793</c:v>
                </c:pt>
                <c:pt idx="13">
                  <c:v>8881</c:v>
                </c:pt>
                <c:pt idx="14">
                  <c:v>8717</c:v>
                </c:pt>
                <c:pt idx="15">
                  <c:v>8762</c:v>
                </c:pt>
                <c:pt idx="16">
                  <c:v>9212</c:v>
                </c:pt>
                <c:pt idx="17">
                  <c:v>9658</c:v>
                </c:pt>
                <c:pt idx="18">
                  <c:v>10032</c:v>
                </c:pt>
                <c:pt idx="19">
                  <c:v>10160</c:v>
                </c:pt>
                <c:pt idx="20">
                  <c:v>10162</c:v>
                </c:pt>
                <c:pt idx="21">
                  <c:v>9885</c:v>
                </c:pt>
                <c:pt idx="22">
                  <c:v>9525</c:v>
                </c:pt>
                <c:pt idx="23">
                  <c:v>9075</c:v>
                </c:pt>
                <c:pt idx="24">
                  <c:v>9168</c:v>
                </c:pt>
                <c:pt idx="25">
                  <c:v>8855</c:v>
                </c:pt>
                <c:pt idx="26">
                  <c:v>8743</c:v>
                </c:pt>
                <c:pt idx="27">
                  <c:v>8096</c:v>
                </c:pt>
                <c:pt idx="28">
                  <c:v>8019</c:v>
                </c:pt>
                <c:pt idx="29">
                  <c:v>8019</c:v>
                </c:pt>
                <c:pt idx="30">
                  <c:v>8066</c:v>
                </c:pt>
                <c:pt idx="31">
                  <c:v>8049</c:v>
                </c:pt>
                <c:pt idx="32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4-4246-97C6-70A611FA3DB1}"/>
            </c:ext>
          </c:extLst>
        </c:ser>
        <c:ser>
          <c:idx val="11"/>
          <c:order val="3"/>
          <c:tx>
            <c:strRef>
              <c:f>JoyPlot!$C$63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val>
            <c:numRef>
              <c:f>JoyPlot!$D$63:$AJ$63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4-4246-97C6-70A611FA3DB1}"/>
            </c:ext>
          </c:extLst>
        </c:ser>
        <c:ser>
          <c:idx val="2"/>
          <c:order val="4"/>
          <c:tx>
            <c:strRef>
              <c:f>JoyPlot!$C$78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JoyPlot!$D$78:$AJ$78</c:f>
              <c:numCache>
                <c:formatCode>#,##0</c:formatCode>
                <c:ptCount val="33"/>
                <c:pt idx="0">
                  <c:v>7979</c:v>
                </c:pt>
                <c:pt idx="1">
                  <c:v>8708</c:v>
                </c:pt>
                <c:pt idx="2">
                  <c:v>8943</c:v>
                </c:pt>
                <c:pt idx="3">
                  <c:v>9282</c:v>
                </c:pt>
                <c:pt idx="4">
                  <c:v>8920</c:v>
                </c:pt>
                <c:pt idx="5">
                  <c:v>8940</c:v>
                </c:pt>
                <c:pt idx="6">
                  <c:v>8559</c:v>
                </c:pt>
                <c:pt idx="7">
                  <c:v>7625</c:v>
                </c:pt>
                <c:pt idx="8">
                  <c:v>7531</c:v>
                </c:pt>
                <c:pt idx="9">
                  <c:v>7198</c:v>
                </c:pt>
                <c:pt idx="10">
                  <c:v>7203</c:v>
                </c:pt>
                <c:pt idx="11">
                  <c:v>7332</c:v>
                </c:pt>
                <c:pt idx="12">
                  <c:v>7979</c:v>
                </c:pt>
                <c:pt idx="13">
                  <c:v>7854</c:v>
                </c:pt>
                <c:pt idx="14">
                  <c:v>7617</c:v>
                </c:pt>
                <c:pt idx="15">
                  <c:v>7793</c:v>
                </c:pt>
                <c:pt idx="16">
                  <c:v>8248</c:v>
                </c:pt>
                <c:pt idx="17">
                  <c:v>8176</c:v>
                </c:pt>
                <c:pt idx="18">
                  <c:v>7624</c:v>
                </c:pt>
                <c:pt idx="19">
                  <c:v>7273</c:v>
                </c:pt>
                <c:pt idx="20">
                  <c:v>7098</c:v>
                </c:pt>
                <c:pt idx="21">
                  <c:v>7030</c:v>
                </c:pt>
                <c:pt idx="22">
                  <c:v>7050</c:v>
                </c:pt>
                <c:pt idx="23">
                  <c:v>7099</c:v>
                </c:pt>
                <c:pt idx="24">
                  <c:v>7097</c:v>
                </c:pt>
                <c:pt idx="25">
                  <c:v>7033</c:v>
                </c:pt>
                <c:pt idx="26">
                  <c:v>7040</c:v>
                </c:pt>
                <c:pt idx="27">
                  <c:v>7069</c:v>
                </c:pt>
                <c:pt idx="28">
                  <c:v>7041</c:v>
                </c:pt>
                <c:pt idx="29">
                  <c:v>7064</c:v>
                </c:pt>
                <c:pt idx="30">
                  <c:v>7082</c:v>
                </c:pt>
                <c:pt idx="31">
                  <c:v>7074</c:v>
                </c:pt>
                <c:pt idx="32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4-4246-97C6-70A611FA3DB1}"/>
            </c:ext>
          </c:extLst>
        </c:ser>
        <c:ser>
          <c:idx val="12"/>
          <c:order val="5"/>
          <c:tx>
            <c:strRef>
              <c:f>JoyPlot!$C$64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JoyPlot!$D$64:$AJ$64</c:f>
              <c:numCache>
                <c:formatCode>#,##0</c:formatCode>
                <c:ptCount val="33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A4-4246-97C6-70A611FA3DB1}"/>
            </c:ext>
          </c:extLst>
        </c:ser>
        <c:ser>
          <c:idx val="3"/>
          <c:order val="6"/>
          <c:tx>
            <c:strRef>
              <c:f>JoyPlot!$C$79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JoyPlot!$D$79:$AJ$79</c:f>
              <c:numCache>
                <c:formatCode>#,##0</c:formatCode>
                <c:ptCount val="33"/>
                <c:pt idx="0">
                  <c:v>6124</c:v>
                </c:pt>
                <c:pt idx="1">
                  <c:v>6890</c:v>
                </c:pt>
                <c:pt idx="2">
                  <c:v>6930</c:v>
                </c:pt>
                <c:pt idx="3">
                  <c:v>6723</c:v>
                </c:pt>
                <c:pt idx="4">
                  <c:v>6376</c:v>
                </c:pt>
                <c:pt idx="5">
                  <c:v>6271</c:v>
                </c:pt>
                <c:pt idx="6">
                  <c:v>6259</c:v>
                </c:pt>
                <c:pt idx="7">
                  <c:v>6272</c:v>
                </c:pt>
                <c:pt idx="8">
                  <c:v>6268</c:v>
                </c:pt>
                <c:pt idx="9">
                  <c:v>6263</c:v>
                </c:pt>
                <c:pt idx="10">
                  <c:v>6253</c:v>
                </c:pt>
                <c:pt idx="11">
                  <c:v>6337</c:v>
                </c:pt>
                <c:pt idx="12">
                  <c:v>6376</c:v>
                </c:pt>
                <c:pt idx="13">
                  <c:v>6487</c:v>
                </c:pt>
                <c:pt idx="14">
                  <c:v>6276</c:v>
                </c:pt>
                <c:pt idx="15">
                  <c:v>6572</c:v>
                </c:pt>
                <c:pt idx="16">
                  <c:v>6632</c:v>
                </c:pt>
                <c:pt idx="17">
                  <c:v>7273</c:v>
                </c:pt>
                <c:pt idx="18">
                  <c:v>7393</c:v>
                </c:pt>
                <c:pt idx="19">
                  <c:v>7276</c:v>
                </c:pt>
                <c:pt idx="20">
                  <c:v>7518</c:v>
                </c:pt>
                <c:pt idx="21">
                  <c:v>8549</c:v>
                </c:pt>
                <c:pt idx="22">
                  <c:v>8933</c:v>
                </c:pt>
                <c:pt idx="23">
                  <c:v>8802</c:v>
                </c:pt>
                <c:pt idx="24">
                  <c:v>7600</c:v>
                </c:pt>
                <c:pt idx="25">
                  <c:v>7065</c:v>
                </c:pt>
                <c:pt idx="26">
                  <c:v>6643</c:v>
                </c:pt>
                <c:pt idx="27">
                  <c:v>6075</c:v>
                </c:pt>
                <c:pt idx="28">
                  <c:v>6062</c:v>
                </c:pt>
                <c:pt idx="29">
                  <c:v>6005</c:v>
                </c:pt>
                <c:pt idx="30">
                  <c:v>6052</c:v>
                </c:pt>
                <c:pt idx="31">
                  <c:v>6041</c:v>
                </c:pt>
                <c:pt idx="32">
                  <c:v>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A4-4246-97C6-70A611FA3DB1}"/>
            </c:ext>
          </c:extLst>
        </c:ser>
        <c:ser>
          <c:idx val="13"/>
          <c:order val="7"/>
          <c:tx>
            <c:strRef>
              <c:f>JoyPlot!$C$65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JoyPlot!$D$65:$AJ$65</c:f>
              <c:numCache>
                <c:formatCode>#,##0</c:formatCode>
                <c:ptCount val="33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A4-4246-97C6-70A611FA3DB1}"/>
            </c:ext>
          </c:extLst>
        </c:ser>
        <c:ser>
          <c:idx val="4"/>
          <c:order val="8"/>
          <c:tx>
            <c:strRef>
              <c:f>JoyPlot!$C$80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JoyPlot!$D$80:$AJ$80</c:f>
              <c:numCache>
                <c:formatCode>#,##0</c:formatCode>
                <c:ptCount val="33"/>
                <c:pt idx="0">
                  <c:v>5086</c:v>
                </c:pt>
                <c:pt idx="1">
                  <c:v>5273</c:v>
                </c:pt>
                <c:pt idx="2">
                  <c:v>5218</c:v>
                </c:pt>
                <c:pt idx="3">
                  <c:v>5153</c:v>
                </c:pt>
                <c:pt idx="4">
                  <c:v>5120</c:v>
                </c:pt>
                <c:pt idx="5">
                  <c:v>5109</c:v>
                </c:pt>
                <c:pt idx="6">
                  <c:v>5263</c:v>
                </c:pt>
                <c:pt idx="7">
                  <c:v>5518</c:v>
                </c:pt>
                <c:pt idx="8">
                  <c:v>5519</c:v>
                </c:pt>
                <c:pt idx="9">
                  <c:v>5245</c:v>
                </c:pt>
                <c:pt idx="10">
                  <c:v>5349</c:v>
                </c:pt>
                <c:pt idx="11">
                  <c:v>5361</c:v>
                </c:pt>
                <c:pt idx="12">
                  <c:v>5793</c:v>
                </c:pt>
                <c:pt idx="13">
                  <c:v>5881</c:v>
                </c:pt>
                <c:pt idx="14">
                  <c:v>5717</c:v>
                </c:pt>
                <c:pt idx="15">
                  <c:v>6089</c:v>
                </c:pt>
                <c:pt idx="16">
                  <c:v>6731</c:v>
                </c:pt>
                <c:pt idx="17">
                  <c:v>7369</c:v>
                </c:pt>
                <c:pt idx="18">
                  <c:v>7803</c:v>
                </c:pt>
                <c:pt idx="19">
                  <c:v>7786</c:v>
                </c:pt>
                <c:pt idx="20">
                  <c:v>7289</c:v>
                </c:pt>
                <c:pt idx="21">
                  <c:v>6693</c:v>
                </c:pt>
                <c:pt idx="22">
                  <c:v>5525</c:v>
                </c:pt>
                <c:pt idx="23">
                  <c:v>5090</c:v>
                </c:pt>
                <c:pt idx="24">
                  <c:v>5041</c:v>
                </c:pt>
                <c:pt idx="25">
                  <c:v>5074</c:v>
                </c:pt>
                <c:pt idx="26">
                  <c:v>5015</c:v>
                </c:pt>
                <c:pt idx="27">
                  <c:v>5081</c:v>
                </c:pt>
                <c:pt idx="28">
                  <c:v>5024</c:v>
                </c:pt>
                <c:pt idx="29">
                  <c:v>5037</c:v>
                </c:pt>
                <c:pt idx="30">
                  <c:v>5030</c:v>
                </c:pt>
                <c:pt idx="31">
                  <c:v>5059</c:v>
                </c:pt>
                <c:pt idx="32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A4-4246-97C6-70A611FA3DB1}"/>
            </c:ext>
          </c:extLst>
        </c:ser>
        <c:ser>
          <c:idx val="14"/>
          <c:order val="9"/>
          <c:tx>
            <c:strRef>
              <c:f>JoyPlot!$C$66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JoyPlot!$D$66:$AJ$66</c:f>
              <c:numCache>
                <c:formatCode>#,##0</c:formatCode>
                <c:ptCount val="3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A4-4246-97C6-70A611FA3DB1}"/>
            </c:ext>
          </c:extLst>
        </c:ser>
        <c:ser>
          <c:idx val="5"/>
          <c:order val="10"/>
          <c:tx>
            <c:strRef>
              <c:f>JoyPlot!$C$81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JoyPlot!$D$81:$AJ$81</c:f>
              <c:numCache>
                <c:formatCode>#,##0</c:formatCode>
                <c:ptCount val="33"/>
                <c:pt idx="0">
                  <c:v>4100</c:v>
                </c:pt>
                <c:pt idx="1">
                  <c:v>4078</c:v>
                </c:pt>
                <c:pt idx="2">
                  <c:v>4051</c:v>
                </c:pt>
                <c:pt idx="3">
                  <c:v>4048</c:v>
                </c:pt>
                <c:pt idx="4">
                  <c:v>4002</c:v>
                </c:pt>
                <c:pt idx="5">
                  <c:v>4084</c:v>
                </c:pt>
                <c:pt idx="6">
                  <c:v>4292</c:v>
                </c:pt>
                <c:pt idx="7">
                  <c:v>4625</c:v>
                </c:pt>
                <c:pt idx="8">
                  <c:v>4531</c:v>
                </c:pt>
                <c:pt idx="9">
                  <c:v>4198</c:v>
                </c:pt>
                <c:pt idx="10">
                  <c:v>4203</c:v>
                </c:pt>
                <c:pt idx="11">
                  <c:v>4332</c:v>
                </c:pt>
                <c:pt idx="12">
                  <c:v>4979</c:v>
                </c:pt>
                <c:pt idx="13">
                  <c:v>5708</c:v>
                </c:pt>
                <c:pt idx="14">
                  <c:v>5543</c:v>
                </c:pt>
                <c:pt idx="15">
                  <c:v>5982</c:v>
                </c:pt>
                <c:pt idx="16">
                  <c:v>6120</c:v>
                </c:pt>
                <c:pt idx="17">
                  <c:v>6040</c:v>
                </c:pt>
                <c:pt idx="18">
                  <c:v>5559</c:v>
                </c:pt>
                <c:pt idx="19">
                  <c:v>4683</c:v>
                </c:pt>
                <c:pt idx="20">
                  <c:v>4180</c:v>
                </c:pt>
                <c:pt idx="21">
                  <c:v>4017</c:v>
                </c:pt>
                <c:pt idx="22">
                  <c:v>4055</c:v>
                </c:pt>
                <c:pt idx="23">
                  <c:v>4079</c:v>
                </c:pt>
                <c:pt idx="24">
                  <c:v>4246</c:v>
                </c:pt>
                <c:pt idx="25">
                  <c:v>5499</c:v>
                </c:pt>
                <c:pt idx="26">
                  <c:v>6122</c:v>
                </c:pt>
                <c:pt idx="27">
                  <c:v>6211</c:v>
                </c:pt>
                <c:pt idx="28">
                  <c:v>6400</c:v>
                </c:pt>
                <c:pt idx="29">
                  <c:v>6561</c:v>
                </c:pt>
                <c:pt idx="30">
                  <c:v>6447</c:v>
                </c:pt>
                <c:pt idx="31">
                  <c:v>5963</c:v>
                </c:pt>
                <c:pt idx="32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A4-4246-97C6-70A611FA3DB1}"/>
            </c:ext>
          </c:extLst>
        </c:ser>
        <c:ser>
          <c:idx val="15"/>
          <c:order val="11"/>
          <c:tx>
            <c:strRef>
              <c:f>JoyPlot!$C$67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val>
            <c:numRef>
              <c:f>JoyPlot!$D$67:$AJ$67</c:f>
              <c:numCache>
                <c:formatCode>#,##0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A4-4246-97C6-70A611FA3DB1}"/>
            </c:ext>
          </c:extLst>
        </c:ser>
        <c:ser>
          <c:idx val="6"/>
          <c:order val="12"/>
          <c:tx>
            <c:strRef>
              <c:f>JoyPlot!$C$82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JoyPlot!$D$82:$AJ$82</c:f>
              <c:numCache>
                <c:formatCode>#,##0</c:formatCode>
                <c:ptCount val="33"/>
                <c:pt idx="0">
                  <c:v>3319</c:v>
                </c:pt>
                <c:pt idx="1">
                  <c:v>4364</c:v>
                </c:pt>
                <c:pt idx="2">
                  <c:v>4556</c:v>
                </c:pt>
                <c:pt idx="3">
                  <c:v>4132</c:v>
                </c:pt>
                <c:pt idx="4">
                  <c:v>3960</c:v>
                </c:pt>
                <c:pt idx="5">
                  <c:v>3755</c:v>
                </c:pt>
                <c:pt idx="6">
                  <c:v>3637</c:v>
                </c:pt>
                <c:pt idx="7">
                  <c:v>3776</c:v>
                </c:pt>
                <c:pt idx="8">
                  <c:v>3887</c:v>
                </c:pt>
                <c:pt idx="9">
                  <c:v>3676</c:v>
                </c:pt>
                <c:pt idx="10">
                  <c:v>3472</c:v>
                </c:pt>
                <c:pt idx="11">
                  <c:v>3532</c:v>
                </c:pt>
                <c:pt idx="12">
                  <c:v>4273</c:v>
                </c:pt>
                <c:pt idx="13">
                  <c:v>4393</c:v>
                </c:pt>
                <c:pt idx="14">
                  <c:v>4276</c:v>
                </c:pt>
                <c:pt idx="15">
                  <c:v>4518</c:v>
                </c:pt>
                <c:pt idx="16">
                  <c:v>4549</c:v>
                </c:pt>
                <c:pt idx="17">
                  <c:v>5033</c:v>
                </c:pt>
                <c:pt idx="18">
                  <c:v>5182</c:v>
                </c:pt>
                <c:pt idx="19">
                  <c:v>5200</c:v>
                </c:pt>
                <c:pt idx="20">
                  <c:v>4465</c:v>
                </c:pt>
                <c:pt idx="21">
                  <c:v>4643</c:v>
                </c:pt>
                <c:pt idx="22">
                  <c:v>4035</c:v>
                </c:pt>
                <c:pt idx="23">
                  <c:v>3462</c:v>
                </c:pt>
                <c:pt idx="24">
                  <c:v>3490</c:v>
                </c:pt>
                <c:pt idx="25">
                  <c:v>3294</c:v>
                </c:pt>
                <c:pt idx="26">
                  <c:v>3353</c:v>
                </c:pt>
                <c:pt idx="27">
                  <c:v>3434</c:v>
                </c:pt>
                <c:pt idx="28">
                  <c:v>3051</c:v>
                </c:pt>
                <c:pt idx="29">
                  <c:v>3020</c:v>
                </c:pt>
                <c:pt idx="30">
                  <c:v>3077</c:v>
                </c:pt>
                <c:pt idx="31">
                  <c:v>3021</c:v>
                </c:pt>
                <c:pt idx="32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A4-4246-97C6-70A611FA3DB1}"/>
            </c:ext>
          </c:extLst>
        </c:ser>
        <c:ser>
          <c:idx val="16"/>
          <c:order val="13"/>
          <c:tx>
            <c:strRef>
              <c:f>JoyPlot!$C$68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val>
            <c:numRef>
              <c:f>JoyPlot!$D$68:$AJ$68</c:f>
              <c:numCache>
                <c:formatCode>#,##0</c:formatCode>
                <c:ptCount val="3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A4-4246-97C6-70A611FA3DB1}"/>
            </c:ext>
          </c:extLst>
        </c:ser>
        <c:ser>
          <c:idx val="7"/>
          <c:order val="14"/>
          <c:tx>
            <c:strRef>
              <c:f>JoyPlot!$C$83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JoyPlot!$D$83:$AJ$83</c:f>
              <c:numCache>
                <c:formatCode>#,##0</c:formatCode>
                <c:ptCount val="33"/>
                <c:pt idx="0">
                  <c:v>2075</c:v>
                </c:pt>
                <c:pt idx="1">
                  <c:v>2037</c:v>
                </c:pt>
                <c:pt idx="2">
                  <c:v>2042</c:v>
                </c:pt>
                <c:pt idx="3">
                  <c:v>2043</c:v>
                </c:pt>
                <c:pt idx="4">
                  <c:v>2014</c:v>
                </c:pt>
                <c:pt idx="5">
                  <c:v>2042</c:v>
                </c:pt>
                <c:pt idx="6">
                  <c:v>2163</c:v>
                </c:pt>
                <c:pt idx="7">
                  <c:v>2418</c:v>
                </c:pt>
                <c:pt idx="8">
                  <c:v>2419</c:v>
                </c:pt>
                <c:pt idx="9">
                  <c:v>2145</c:v>
                </c:pt>
                <c:pt idx="10">
                  <c:v>2249</c:v>
                </c:pt>
                <c:pt idx="11">
                  <c:v>2261</c:v>
                </c:pt>
                <c:pt idx="12">
                  <c:v>2793</c:v>
                </c:pt>
                <c:pt idx="13">
                  <c:v>2881</c:v>
                </c:pt>
                <c:pt idx="14">
                  <c:v>2717</c:v>
                </c:pt>
                <c:pt idx="15">
                  <c:v>3089</c:v>
                </c:pt>
                <c:pt idx="16">
                  <c:v>3731</c:v>
                </c:pt>
                <c:pt idx="17">
                  <c:v>4369</c:v>
                </c:pt>
                <c:pt idx="18">
                  <c:v>4903</c:v>
                </c:pt>
                <c:pt idx="19">
                  <c:v>4986</c:v>
                </c:pt>
                <c:pt idx="20">
                  <c:v>4889</c:v>
                </c:pt>
                <c:pt idx="21">
                  <c:v>4293</c:v>
                </c:pt>
                <c:pt idx="22">
                  <c:v>3178</c:v>
                </c:pt>
                <c:pt idx="23">
                  <c:v>2635</c:v>
                </c:pt>
                <c:pt idx="24">
                  <c:v>2368</c:v>
                </c:pt>
                <c:pt idx="25">
                  <c:v>2057</c:v>
                </c:pt>
                <c:pt idx="26">
                  <c:v>2064</c:v>
                </c:pt>
                <c:pt idx="27">
                  <c:v>2037</c:v>
                </c:pt>
                <c:pt idx="28">
                  <c:v>2067</c:v>
                </c:pt>
                <c:pt idx="29">
                  <c:v>2029</c:v>
                </c:pt>
                <c:pt idx="30">
                  <c:v>2050</c:v>
                </c:pt>
                <c:pt idx="31">
                  <c:v>2026</c:v>
                </c:pt>
                <c:pt idx="32">
                  <c:v>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A4-4246-97C6-70A611FA3DB1}"/>
            </c:ext>
          </c:extLst>
        </c:ser>
        <c:ser>
          <c:idx val="17"/>
          <c:order val="15"/>
          <c:tx>
            <c:strRef>
              <c:f>JoyPlot!$C$69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val>
            <c:numRef>
              <c:f>JoyPlot!$D$69:$AJ$69</c:f>
              <c:numCache>
                <c:formatCode>#,##0</c:formatCode>
                <c:ptCount val="3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4A4-4246-97C6-70A611FA3DB1}"/>
            </c:ext>
          </c:extLst>
        </c:ser>
        <c:ser>
          <c:idx val="8"/>
          <c:order val="16"/>
          <c:tx>
            <c:strRef>
              <c:f>JoyPlot!$C$84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JoyPlot!$D$84:$AJ$84</c:f>
              <c:numCache>
                <c:formatCode>#,##0</c:formatCode>
                <c:ptCount val="33"/>
                <c:pt idx="0">
                  <c:v>1685</c:v>
                </c:pt>
                <c:pt idx="1">
                  <c:v>2196</c:v>
                </c:pt>
                <c:pt idx="2">
                  <c:v>2360</c:v>
                </c:pt>
                <c:pt idx="3">
                  <c:v>2597</c:v>
                </c:pt>
                <c:pt idx="4">
                  <c:v>2344</c:v>
                </c:pt>
                <c:pt idx="5">
                  <c:v>2358</c:v>
                </c:pt>
                <c:pt idx="6">
                  <c:v>2091</c:v>
                </c:pt>
                <c:pt idx="7">
                  <c:v>1625</c:v>
                </c:pt>
                <c:pt idx="8">
                  <c:v>1531</c:v>
                </c:pt>
                <c:pt idx="9">
                  <c:v>1198</c:v>
                </c:pt>
                <c:pt idx="10">
                  <c:v>1203</c:v>
                </c:pt>
                <c:pt idx="11">
                  <c:v>1332</c:v>
                </c:pt>
                <c:pt idx="12">
                  <c:v>1979</c:v>
                </c:pt>
                <c:pt idx="13">
                  <c:v>2708</c:v>
                </c:pt>
                <c:pt idx="14">
                  <c:v>2543</c:v>
                </c:pt>
                <c:pt idx="15">
                  <c:v>1462</c:v>
                </c:pt>
                <c:pt idx="16">
                  <c:v>1447</c:v>
                </c:pt>
                <c:pt idx="17">
                  <c:v>1490</c:v>
                </c:pt>
                <c:pt idx="18">
                  <c:v>1429</c:v>
                </c:pt>
                <c:pt idx="19">
                  <c:v>1683</c:v>
                </c:pt>
                <c:pt idx="20">
                  <c:v>2180</c:v>
                </c:pt>
                <c:pt idx="21">
                  <c:v>1471</c:v>
                </c:pt>
                <c:pt idx="22">
                  <c:v>1483</c:v>
                </c:pt>
                <c:pt idx="23">
                  <c:v>1400</c:v>
                </c:pt>
                <c:pt idx="24">
                  <c:v>2283</c:v>
                </c:pt>
                <c:pt idx="25">
                  <c:v>1040</c:v>
                </c:pt>
                <c:pt idx="26">
                  <c:v>1056</c:v>
                </c:pt>
                <c:pt idx="27">
                  <c:v>1071</c:v>
                </c:pt>
                <c:pt idx="28">
                  <c:v>1053</c:v>
                </c:pt>
                <c:pt idx="29">
                  <c:v>1061</c:v>
                </c:pt>
                <c:pt idx="30">
                  <c:v>1099</c:v>
                </c:pt>
                <c:pt idx="31">
                  <c:v>1060</c:v>
                </c:pt>
                <c:pt idx="3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4A4-4246-97C6-70A611FA3DB1}"/>
            </c:ext>
          </c:extLst>
        </c:ser>
        <c:ser>
          <c:idx val="18"/>
          <c:order val="17"/>
          <c:tx>
            <c:strRef>
              <c:f>JoyPlot!$C$70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val>
            <c:numRef>
              <c:f>JoyPlot!$D$70:$AJ$70</c:f>
              <c:numCache>
                <c:formatCode>#,##0</c:formatCode>
                <c:ptCount val="3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4A4-4246-97C6-70A611FA3DB1}"/>
            </c:ext>
          </c:extLst>
        </c:ser>
        <c:ser>
          <c:idx val="9"/>
          <c:order val="18"/>
          <c:tx>
            <c:strRef>
              <c:f>JoyPlot!$C$85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JoyPlot!$D$85:$AJ$85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4A4-4246-97C6-70A611FA3DB1}"/>
            </c:ext>
          </c:extLst>
        </c:ser>
        <c:ser>
          <c:idx val="19"/>
          <c:order val="19"/>
          <c:tx>
            <c:strRef>
              <c:f>JoyPlot!$C$71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val>
            <c:numRef>
              <c:f>JoyPlot!$D$71:$AJ$71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4A4-4246-97C6-70A611FA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areaChart>
      <c:catAx>
        <c:axId val="95940356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4399"/>
        <c:crosses val="autoZero"/>
        <c:auto val="1"/>
        <c:lblAlgn val="ctr"/>
        <c:lblOffset val="100"/>
        <c:noMultiLvlLbl val="0"/>
      </c:catAx>
      <c:valAx>
        <c:axId val="959404399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JoyPlot!$C$76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JoyPlot!$D$76:$AJ$76</c:f>
              <c:numCache>
                <c:formatCode>#,##0</c:formatCode>
                <c:ptCount val="33"/>
                <c:pt idx="0">
                  <c:v>9000</c:v>
                </c:pt>
                <c:pt idx="1">
                  <c:v>9532</c:v>
                </c:pt>
                <c:pt idx="2">
                  <c:v>11273</c:v>
                </c:pt>
                <c:pt idx="3">
                  <c:v>11593</c:v>
                </c:pt>
                <c:pt idx="4">
                  <c:v>10887</c:v>
                </c:pt>
                <c:pt idx="5">
                  <c:v>9755</c:v>
                </c:pt>
                <c:pt idx="6">
                  <c:v>9137</c:v>
                </c:pt>
                <c:pt idx="7">
                  <c:v>9276</c:v>
                </c:pt>
                <c:pt idx="8">
                  <c:v>9287</c:v>
                </c:pt>
                <c:pt idx="9">
                  <c:v>9276</c:v>
                </c:pt>
                <c:pt idx="10">
                  <c:v>9472</c:v>
                </c:pt>
                <c:pt idx="11">
                  <c:v>9532</c:v>
                </c:pt>
                <c:pt idx="12">
                  <c:v>9273</c:v>
                </c:pt>
                <c:pt idx="13">
                  <c:v>9393</c:v>
                </c:pt>
                <c:pt idx="14">
                  <c:v>9276</c:v>
                </c:pt>
                <c:pt idx="15">
                  <c:v>9718</c:v>
                </c:pt>
                <c:pt idx="16">
                  <c:v>10549</c:v>
                </c:pt>
                <c:pt idx="17">
                  <c:v>10749</c:v>
                </c:pt>
                <c:pt idx="18">
                  <c:v>11376</c:v>
                </c:pt>
                <c:pt idx="19">
                  <c:v>11200</c:v>
                </c:pt>
                <c:pt idx="20">
                  <c:v>10465</c:v>
                </c:pt>
                <c:pt idx="21">
                  <c:v>10643</c:v>
                </c:pt>
                <c:pt idx="22">
                  <c:v>11035</c:v>
                </c:pt>
                <c:pt idx="23">
                  <c:v>10462</c:v>
                </c:pt>
                <c:pt idx="24">
                  <c:v>9769</c:v>
                </c:pt>
                <c:pt idx="25">
                  <c:v>9303</c:v>
                </c:pt>
                <c:pt idx="26">
                  <c:v>9238</c:v>
                </c:pt>
                <c:pt idx="27">
                  <c:v>9059</c:v>
                </c:pt>
                <c:pt idx="28">
                  <c:v>9090</c:v>
                </c:pt>
                <c:pt idx="29">
                  <c:v>9080</c:v>
                </c:pt>
                <c:pt idx="30">
                  <c:v>9011</c:v>
                </c:pt>
                <c:pt idx="31">
                  <c:v>9096</c:v>
                </c:pt>
                <c:pt idx="32">
                  <c:v>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3-48CC-85A6-0E11E9CE956D}"/>
            </c:ext>
          </c:extLst>
        </c:ser>
        <c:ser>
          <c:idx val="1"/>
          <c:order val="1"/>
          <c:tx>
            <c:strRef>
              <c:f>JoyPlot!$C$77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JoyPlot!$D$77:$AJ$77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8118</c:v>
                </c:pt>
                <c:pt idx="3">
                  <c:v>8053</c:v>
                </c:pt>
                <c:pt idx="4">
                  <c:v>8020</c:v>
                </c:pt>
                <c:pt idx="5">
                  <c:v>8009</c:v>
                </c:pt>
                <c:pt idx="6">
                  <c:v>8163</c:v>
                </c:pt>
                <c:pt idx="7">
                  <c:v>8418</c:v>
                </c:pt>
                <c:pt idx="8">
                  <c:v>8419</c:v>
                </c:pt>
                <c:pt idx="9">
                  <c:v>8145</c:v>
                </c:pt>
                <c:pt idx="10">
                  <c:v>8249</c:v>
                </c:pt>
                <c:pt idx="11">
                  <c:v>8261</c:v>
                </c:pt>
                <c:pt idx="12">
                  <c:v>8793</c:v>
                </c:pt>
                <c:pt idx="13">
                  <c:v>8881</c:v>
                </c:pt>
                <c:pt idx="14">
                  <c:v>8717</c:v>
                </c:pt>
                <c:pt idx="15">
                  <c:v>8762</c:v>
                </c:pt>
                <c:pt idx="16">
                  <c:v>9212</c:v>
                </c:pt>
                <c:pt idx="17">
                  <c:v>9658</c:v>
                </c:pt>
                <c:pt idx="18">
                  <c:v>10032</c:v>
                </c:pt>
                <c:pt idx="19">
                  <c:v>10160</c:v>
                </c:pt>
                <c:pt idx="20">
                  <c:v>10162</c:v>
                </c:pt>
                <c:pt idx="21">
                  <c:v>9885</c:v>
                </c:pt>
                <c:pt idx="22">
                  <c:v>9525</c:v>
                </c:pt>
                <c:pt idx="23">
                  <c:v>9075</c:v>
                </c:pt>
                <c:pt idx="24">
                  <c:v>9168</c:v>
                </c:pt>
                <c:pt idx="25">
                  <c:v>8855</c:v>
                </c:pt>
                <c:pt idx="26">
                  <c:v>8743</c:v>
                </c:pt>
                <c:pt idx="27">
                  <c:v>8096</c:v>
                </c:pt>
                <c:pt idx="28">
                  <c:v>8019</c:v>
                </c:pt>
                <c:pt idx="29">
                  <c:v>8019</c:v>
                </c:pt>
                <c:pt idx="30">
                  <c:v>8066</c:v>
                </c:pt>
                <c:pt idx="31">
                  <c:v>8049</c:v>
                </c:pt>
                <c:pt idx="32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3-48CC-85A6-0E11E9CE956D}"/>
            </c:ext>
          </c:extLst>
        </c:ser>
        <c:ser>
          <c:idx val="2"/>
          <c:order val="2"/>
          <c:tx>
            <c:strRef>
              <c:f>JoyPlot!$C$78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JoyPlot!$D$78:$AJ$78</c:f>
              <c:numCache>
                <c:formatCode>#,##0</c:formatCode>
                <c:ptCount val="33"/>
                <c:pt idx="0">
                  <c:v>7979</c:v>
                </c:pt>
                <c:pt idx="1">
                  <c:v>8708</c:v>
                </c:pt>
                <c:pt idx="2">
                  <c:v>8943</c:v>
                </c:pt>
                <c:pt idx="3">
                  <c:v>9282</c:v>
                </c:pt>
                <c:pt idx="4">
                  <c:v>8920</c:v>
                </c:pt>
                <c:pt idx="5">
                  <c:v>8940</c:v>
                </c:pt>
                <c:pt idx="6">
                  <c:v>8559</c:v>
                </c:pt>
                <c:pt idx="7">
                  <c:v>7625</c:v>
                </c:pt>
                <c:pt idx="8">
                  <c:v>7531</c:v>
                </c:pt>
                <c:pt idx="9">
                  <c:v>7198</c:v>
                </c:pt>
                <c:pt idx="10">
                  <c:v>7203</c:v>
                </c:pt>
                <c:pt idx="11">
                  <c:v>7332</c:v>
                </c:pt>
                <c:pt idx="12">
                  <c:v>7979</c:v>
                </c:pt>
                <c:pt idx="13">
                  <c:v>7854</c:v>
                </c:pt>
                <c:pt idx="14">
                  <c:v>7617</c:v>
                </c:pt>
                <c:pt idx="15">
                  <c:v>7793</c:v>
                </c:pt>
                <c:pt idx="16">
                  <c:v>8248</c:v>
                </c:pt>
                <c:pt idx="17">
                  <c:v>8176</c:v>
                </c:pt>
                <c:pt idx="18">
                  <c:v>7624</c:v>
                </c:pt>
                <c:pt idx="19">
                  <c:v>7273</c:v>
                </c:pt>
                <c:pt idx="20">
                  <c:v>7098</c:v>
                </c:pt>
                <c:pt idx="21">
                  <c:v>7030</c:v>
                </c:pt>
                <c:pt idx="22">
                  <c:v>7050</c:v>
                </c:pt>
                <c:pt idx="23">
                  <c:v>7099</c:v>
                </c:pt>
                <c:pt idx="24">
                  <c:v>7097</c:v>
                </c:pt>
                <c:pt idx="25">
                  <c:v>7033</c:v>
                </c:pt>
                <c:pt idx="26">
                  <c:v>7040</c:v>
                </c:pt>
                <c:pt idx="27">
                  <c:v>7069</c:v>
                </c:pt>
                <c:pt idx="28">
                  <c:v>7041</c:v>
                </c:pt>
                <c:pt idx="29">
                  <c:v>7064</c:v>
                </c:pt>
                <c:pt idx="30">
                  <c:v>7082</c:v>
                </c:pt>
                <c:pt idx="31">
                  <c:v>7074</c:v>
                </c:pt>
                <c:pt idx="32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3-48CC-85A6-0E11E9CE956D}"/>
            </c:ext>
          </c:extLst>
        </c:ser>
        <c:ser>
          <c:idx val="3"/>
          <c:order val="3"/>
          <c:tx>
            <c:strRef>
              <c:f>JoyPlot!$C$79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JoyPlot!$D$79:$AJ$79</c:f>
              <c:numCache>
                <c:formatCode>#,##0</c:formatCode>
                <c:ptCount val="33"/>
                <c:pt idx="0">
                  <c:v>6124</c:v>
                </c:pt>
                <c:pt idx="1">
                  <c:v>6890</c:v>
                </c:pt>
                <c:pt idx="2">
                  <c:v>6930</c:v>
                </c:pt>
                <c:pt idx="3">
                  <c:v>6723</c:v>
                </c:pt>
                <c:pt idx="4">
                  <c:v>6376</c:v>
                </c:pt>
                <c:pt idx="5">
                  <c:v>6271</c:v>
                </c:pt>
                <c:pt idx="6">
                  <c:v>6259</c:v>
                </c:pt>
                <c:pt idx="7">
                  <c:v>6272</c:v>
                </c:pt>
                <c:pt idx="8">
                  <c:v>6268</c:v>
                </c:pt>
                <c:pt idx="9">
                  <c:v>6263</c:v>
                </c:pt>
                <c:pt idx="10">
                  <c:v>6253</c:v>
                </c:pt>
                <c:pt idx="11">
                  <c:v>6337</c:v>
                </c:pt>
                <c:pt idx="12">
                  <c:v>6376</c:v>
                </c:pt>
                <c:pt idx="13">
                  <c:v>6487</c:v>
                </c:pt>
                <c:pt idx="14">
                  <c:v>6276</c:v>
                </c:pt>
                <c:pt idx="15">
                  <c:v>6572</c:v>
                </c:pt>
                <c:pt idx="16">
                  <c:v>6632</c:v>
                </c:pt>
                <c:pt idx="17">
                  <c:v>7273</c:v>
                </c:pt>
                <c:pt idx="18">
                  <c:v>7393</c:v>
                </c:pt>
                <c:pt idx="19">
                  <c:v>7276</c:v>
                </c:pt>
                <c:pt idx="20">
                  <c:v>7518</c:v>
                </c:pt>
                <c:pt idx="21">
                  <c:v>8549</c:v>
                </c:pt>
                <c:pt idx="22">
                  <c:v>8933</c:v>
                </c:pt>
                <c:pt idx="23">
                  <c:v>8802</c:v>
                </c:pt>
                <c:pt idx="24">
                  <c:v>7600</c:v>
                </c:pt>
                <c:pt idx="25">
                  <c:v>7065</c:v>
                </c:pt>
                <c:pt idx="26">
                  <c:v>6643</c:v>
                </c:pt>
                <c:pt idx="27">
                  <c:v>6075</c:v>
                </c:pt>
                <c:pt idx="28">
                  <c:v>6062</c:v>
                </c:pt>
                <c:pt idx="29">
                  <c:v>6005</c:v>
                </c:pt>
                <c:pt idx="30">
                  <c:v>6052</c:v>
                </c:pt>
                <c:pt idx="31">
                  <c:v>6041</c:v>
                </c:pt>
                <c:pt idx="32">
                  <c:v>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3-48CC-85A6-0E11E9CE956D}"/>
            </c:ext>
          </c:extLst>
        </c:ser>
        <c:ser>
          <c:idx val="4"/>
          <c:order val="4"/>
          <c:tx>
            <c:strRef>
              <c:f>JoyPlot!$C$80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JoyPlot!$D$80:$AJ$80</c:f>
              <c:numCache>
                <c:formatCode>#,##0</c:formatCode>
                <c:ptCount val="33"/>
                <c:pt idx="0">
                  <c:v>5086</c:v>
                </c:pt>
                <c:pt idx="1">
                  <c:v>5273</c:v>
                </c:pt>
                <c:pt idx="2">
                  <c:v>5218</c:v>
                </c:pt>
                <c:pt idx="3">
                  <c:v>5153</c:v>
                </c:pt>
                <c:pt idx="4">
                  <c:v>5120</c:v>
                </c:pt>
                <c:pt idx="5">
                  <c:v>5109</c:v>
                </c:pt>
                <c:pt idx="6">
                  <c:v>5263</c:v>
                </c:pt>
                <c:pt idx="7">
                  <c:v>5518</c:v>
                </c:pt>
                <c:pt idx="8">
                  <c:v>5519</c:v>
                </c:pt>
                <c:pt idx="9">
                  <c:v>5245</c:v>
                </c:pt>
                <c:pt idx="10">
                  <c:v>5349</c:v>
                </c:pt>
                <c:pt idx="11">
                  <c:v>5361</c:v>
                </c:pt>
                <c:pt idx="12">
                  <c:v>5793</c:v>
                </c:pt>
                <c:pt idx="13">
                  <c:v>5881</c:v>
                </c:pt>
                <c:pt idx="14">
                  <c:v>5717</c:v>
                </c:pt>
                <c:pt idx="15">
                  <c:v>6089</c:v>
                </c:pt>
                <c:pt idx="16">
                  <c:v>6731</c:v>
                </c:pt>
                <c:pt idx="17">
                  <c:v>7369</c:v>
                </c:pt>
                <c:pt idx="18">
                  <c:v>7803</c:v>
                </c:pt>
                <c:pt idx="19">
                  <c:v>7786</c:v>
                </c:pt>
                <c:pt idx="20">
                  <c:v>7289</c:v>
                </c:pt>
                <c:pt idx="21">
                  <c:v>6693</c:v>
                </c:pt>
                <c:pt idx="22">
                  <c:v>5525</c:v>
                </c:pt>
                <c:pt idx="23">
                  <c:v>5090</c:v>
                </c:pt>
                <c:pt idx="24">
                  <c:v>5041</c:v>
                </c:pt>
                <c:pt idx="25">
                  <c:v>5074</c:v>
                </c:pt>
                <c:pt idx="26">
                  <c:v>5015</c:v>
                </c:pt>
                <c:pt idx="27">
                  <c:v>5081</c:v>
                </c:pt>
                <c:pt idx="28">
                  <c:v>5024</c:v>
                </c:pt>
                <c:pt idx="29">
                  <c:v>5037</c:v>
                </c:pt>
                <c:pt idx="30">
                  <c:v>5030</c:v>
                </c:pt>
                <c:pt idx="31">
                  <c:v>5059</c:v>
                </c:pt>
                <c:pt idx="32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3-48CC-85A6-0E11E9CE956D}"/>
            </c:ext>
          </c:extLst>
        </c:ser>
        <c:ser>
          <c:idx val="5"/>
          <c:order val="5"/>
          <c:tx>
            <c:strRef>
              <c:f>JoyPlot!$C$81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JoyPlot!$D$81:$AJ$81</c:f>
              <c:numCache>
                <c:formatCode>#,##0</c:formatCode>
                <c:ptCount val="33"/>
                <c:pt idx="0">
                  <c:v>4100</c:v>
                </c:pt>
                <c:pt idx="1">
                  <c:v>4078</c:v>
                </c:pt>
                <c:pt idx="2">
                  <c:v>4051</c:v>
                </c:pt>
                <c:pt idx="3">
                  <c:v>4048</c:v>
                </c:pt>
                <c:pt idx="4">
                  <c:v>4002</c:v>
                </c:pt>
                <c:pt idx="5">
                  <c:v>4084</c:v>
                </c:pt>
                <c:pt idx="6">
                  <c:v>4292</c:v>
                </c:pt>
                <c:pt idx="7">
                  <c:v>4625</c:v>
                </c:pt>
                <c:pt idx="8">
                  <c:v>4531</c:v>
                </c:pt>
                <c:pt idx="9">
                  <c:v>4198</c:v>
                </c:pt>
                <c:pt idx="10">
                  <c:v>4203</c:v>
                </c:pt>
                <c:pt idx="11">
                  <c:v>4332</c:v>
                </c:pt>
                <c:pt idx="12">
                  <c:v>4979</c:v>
                </c:pt>
                <c:pt idx="13">
                  <c:v>5708</c:v>
                </c:pt>
                <c:pt idx="14">
                  <c:v>5543</c:v>
                </c:pt>
                <c:pt idx="15">
                  <c:v>5982</c:v>
                </c:pt>
                <c:pt idx="16">
                  <c:v>6120</c:v>
                </c:pt>
                <c:pt idx="17">
                  <c:v>6040</c:v>
                </c:pt>
                <c:pt idx="18">
                  <c:v>5559</c:v>
                </c:pt>
                <c:pt idx="19">
                  <c:v>4683</c:v>
                </c:pt>
                <c:pt idx="20">
                  <c:v>4180</c:v>
                </c:pt>
                <c:pt idx="21">
                  <c:v>4017</c:v>
                </c:pt>
                <c:pt idx="22">
                  <c:v>4055</c:v>
                </c:pt>
                <c:pt idx="23">
                  <c:v>4079</c:v>
                </c:pt>
                <c:pt idx="24">
                  <c:v>4246</c:v>
                </c:pt>
                <c:pt idx="25">
                  <c:v>5499</c:v>
                </c:pt>
                <c:pt idx="26">
                  <c:v>6122</c:v>
                </c:pt>
                <c:pt idx="27">
                  <c:v>6211</c:v>
                </c:pt>
                <c:pt idx="28">
                  <c:v>6400</c:v>
                </c:pt>
                <c:pt idx="29">
                  <c:v>6561</c:v>
                </c:pt>
                <c:pt idx="30">
                  <c:v>6447</c:v>
                </c:pt>
                <c:pt idx="31">
                  <c:v>5963</c:v>
                </c:pt>
                <c:pt idx="32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63-48CC-85A6-0E11E9CE956D}"/>
            </c:ext>
          </c:extLst>
        </c:ser>
        <c:ser>
          <c:idx val="6"/>
          <c:order val="6"/>
          <c:tx>
            <c:strRef>
              <c:f>JoyPlot!$C$82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JoyPlot!$D$82:$AJ$82</c:f>
              <c:numCache>
                <c:formatCode>#,##0</c:formatCode>
                <c:ptCount val="33"/>
                <c:pt idx="0">
                  <c:v>3319</c:v>
                </c:pt>
                <c:pt idx="1">
                  <c:v>4364</c:v>
                </c:pt>
                <c:pt idx="2">
                  <c:v>4556</c:v>
                </c:pt>
                <c:pt idx="3">
                  <c:v>4132</c:v>
                </c:pt>
                <c:pt idx="4">
                  <c:v>3960</c:v>
                </c:pt>
                <c:pt idx="5">
                  <c:v>3755</c:v>
                </c:pt>
                <c:pt idx="6">
                  <c:v>3637</c:v>
                </c:pt>
                <c:pt idx="7">
                  <c:v>3776</c:v>
                </c:pt>
                <c:pt idx="8">
                  <c:v>3887</c:v>
                </c:pt>
                <c:pt idx="9">
                  <c:v>3676</c:v>
                </c:pt>
                <c:pt idx="10">
                  <c:v>3472</c:v>
                </c:pt>
                <c:pt idx="11">
                  <c:v>3532</c:v>
                </c:pt>
                <c:pt idx="12">
                  <c:v>4273</c:v>
                </c:pt>
                <c:pt idx="13">
                  <c:v>4393</c:v>
                </c:pt>
                <c:pt idx="14">
                  <c:v>4276</c:v>
                </c:pt>
                <c:pt idx="15">
                  <c:v>4518</c:v>
                </c:pt>
                <c:pt idx="16">
                  <c:v>4549</c:v>
                </c:pt>
                <c:pt idx="17">
                  <c:v>5033</c:v>
                </c:pt>
                <c:pt idx="18">
                  <c:v>5182</c:v>
                </c:pt>
                <c:pt idx="19">
                  <c:v>5200</c:v>
                </c:pt>
                <c:pt idx="20">
                  <c:v>4465</c:v>
                </c:pt>
                <c:pt idx="21">
                  <c:v>4643</c:v>
                </c:pt>
                <c:pt idx="22">
                  <c:v>4035</c:v>
                </c:pt>
                <c:pt idx="23">
                  <c:v>3462</c:v>
                </c:pt>
                <c:pt idx="24">
                  <c:v>3490</c:v>
                </c:pt>
                <c:pt idx="25">
                  <c:v>3294</c:v>
                </c:pt>
                <c:pt idx="26">
                  <c:v>3353</c:v>
                </c:pt>
                <c:pt idx="27">
                  <c:v>3434</c:v>
                </c:pt>
                <c:pt idx="28">
                  <c:v>3051</c:v>
                </c:pt>
                <c:pt idx="29">
                  <c:v>3020</c:v>
                </c:pt>
                <c:pt idx="30">
                  <c:v>3077</c:v>
                </c:pt>
                <c:pt idx="31">
                  <c:v>3021</c:v>
                </c:pt>
                <c:pt idx="32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63-48CC-85A6-0E11E9CE956D}"/>
            </c:ext>
          </c:extLst>
        </c:ser>
        <c:ser>
          <c:idx val="7"/>
          <c:order val="7"/>
          <c:tx>
            <c:strRef>
              <c:f>JoyPlot!$C$83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JoyPlot!$D$83:$AJ$83</c:f>
              <c:numCache>
                <c:formatCode>#,##0</c:formatCode>
                <c:ptCount val="33"/>
                <c:pt idx="0">
                  <c:v>2075</c:v>
                </c:pt>
                <c:pt idx="1">
                  <c:v>2037</c:v>
                </c:pt>
                <c:pt idx="2">
                  <c:v>2042</c:v>
                </c:pt>
                <c:pt idx="3">
                  <c:v>2043</c:v>
                </c:pt>
                <c:pt idx="4">
                  <c:v>2014</c:v>
                </c:pt>
                <c:pt idx="5">
                  <c:v>2042</c:v>
                </c:pt>
                <c:pt idx="6">
                  <c:v>2163</c:v>
                </c:pt>
                <c:pt idx="7">
                  <c:v>2418</c:v>
                </c:pt>
                <c:pt idx="8">
                  <c:v>2419</c:v>
                </c:pt>
                <c:pt idx="9">
                  <c:v>2145</c:v>
                </c:pt>
                <c:pt idx="10">
                  <c:v>2249</c:v>
                </c:pt>
                <c:pt idx="11">
                  <c:v>2261</c:v>
                </c:pt>
                <c:pt idx="12">
                  <c:v>2793</c:v>
                </c:pt>
                <c:pt idx="13">
                  <c:v>2881</c:v>
                </c:pt>
                <c:pt idx="14">
                  <c:v>2717</c:v>
                </c:pt>
                <c:pt idx="15">
                  <c:v>3089</c:v>
                </c:pt>
                <c:pt idx="16">
                  <c:v>3731</c:v>
                </c:pt>
                <c:pt idx="17">
                  <c:v>4369</c:v>
                </c:pt>
                <c:pt idx="18">
                  <c:v>4903</c:v>
                </c:pt>
                <c:pt idx="19">
                  <c:v>4986</c:v>
                </c:pt>
                <c:pt idx="20">
                  <c:v>4889</c:v>
                </c:pt>
                <c:pt idx="21">
                  <c:v>4293</c:v>
                </c:pt>
                <c:pt idx="22">
                  <c:v>3178</c:v>
                </c:pt>
                <c:pt idx="23">
                  <c:v>2635</c:v>
                </c:pt>
                <c:pt idx="24">
                  <c:v>2368</c:v>
                </c:pt>
                <c:pt idx="25">
                  <c:v>2057</c:v>
                </c:pt>
                <c:pt idx="26">
                  <c:v>2064</c:v>
                </c:pt>
                <c:pt idx="27">
                  <c:v>2037</c:v>
                </c:pt>
                <c:pt idx="28">
                  <c:v>2067</c:v>
                </c:pt>
                <c:pt idx="29">
                  <c:v>2029</c:v>
                </c:pt>
                <c:pt idx="30">
                  <c:v>2050</c:v>
                </c:pt>
                <c:pt idx="31">
                  <c:v>2026</c:v>
                </c:pt>
                <c:pt idx="32">
                  <c:v>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63-48CC-85A6-0E11E9CE956D}"/>
            </c:ext>
          </c:extLst>
        </c:ser>
        <c:ser>
          <c:idx val="8"/>
          <c:order val="8"/>
          <c:tx>
            <c:strRef>
              <c:f>JoyPlot!$C$84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JoyPlot!$D$84:$AJ$84</c:f>
              <c:numCache>
                <c:formatCode>#,##0</c:formatCode>
                <c:ptCount val="33"/>
                <c:pt idx="0">
                  <c:v>1685</c:v>
                </c:pt>
                <c:pt idx="1">
                  <c:v>2196</c:v>
                </c:pt>
                <c:pt idx="2">
                  <c:v>2360</c:v>
                </c:pt>
                <c:pt idx="3">
                  <c:v>2597</c:v>
                </c:pt>
                <c:pt idx="4">
                  <c:v>2344</c:v>
                </c:pt>
                <c:pt idx="5">
                  <c:v>2358</c:v>
                </c:pt>
                <c:pt idx="6">
                  <c:v>2091</c:v>
                </c:pt>
                <c:pt idx="7">
                  <c:v>1625</c:v>
                </c:pt>
                <c:pt idx="8">
                  <c:v>1531</c:v>
                </c:pt>
                <c:pt idx="9">
                  <c:v>1198</c:v>
                </c:pt>
                <c:pt idx="10">
                  <c:v>1203</c:v>
                </c:pt>
                <c:pt idx="11">
                  <c:v>1332</c:v>
                </c:pt>
                <c:pt idx="12">
                  <c:v>1979</c:v>
                </c:pt>
                <c:pt idx="13">
                  <c:v>2708</c:v>
                </c:pt>
                <c:pt idx="14">
                  <c:v>2543</c:v>
                </c:pt>
                <c:pt idx="15">
                  <c:v>1462</c:v>
                </c:pt>
                <c:pt idx="16">
                  <c:v>1447</c:v>
                </c:pt>
                <c:pt idx="17">
                  <c:v>1490</c:v>
                </c:pt>
                <c:pt idx="18">
                  <c:v>1429</c:v>
                </c:pt>
                <c:pt idx="19">
                  <c:v>1683</c:v>
                </c:pt>
                <c:pt idx="20">
                  <c:v>2180</c:v>
                </c:pt>
                <c:pt idx="21">
                  <c:v>1471</c:v>
                </c:pt>
                <c:pt idx="22">
                  <c:v>1483</c:v>
                </c:pt>
                <c:pt idx="23">
                  <c:v>1400</c:v>
                </c:pt>
                <c:pt idx="24">
                  <c:v>2283</c:v>
                </c:pt>
                <c:pt idx="25">
                  <c:v>1040</c:v>
                </c:pt>
                <c:pt idx="26">
                  <c:v>1056</c:v>
                </c:pt>
                <c:pt idx="27">
                  <c:v>1071</c:v>
                </c:pt>
                <c:pt idx="28">
                  <c:v>1053</c:v>
                </c:pt>
                <c:pt idx="29">
                  <c:v>1061</c:v>
                </c:pt>
                <c:pt idx="30">
                  <c:v>1099</c:v>
                </c:pt>
                <c:pt idx="31">
                  <c:v>1060</c:v>
                </c:pt>
                <c:pt idx="3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63-48CC-85A6-0E11E9CE956D}"/>
            </c:ext>
          </c:extLst>
        </c:ser>
        <c:ser>
          <c:idx val="9"/>
          <c:order val="9"/>
          <c:tx>
            <c:strRef>
              <c:f>JoyPlot!$C$85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JoyPlot!$D$85:$AJ$85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63-48CC-85A6-0E11E9CE956D}"/>
            </c:ext>
          </c:extLst>
        </c:ser>
        <c:ser>
          <c:idx val="10"/>
          <c:order val="10"/>
          <c:tx>
            <c:strRef>
              <c:f>JoyPlot!$C$62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JoyPlot!$D$62:$AJ$62</c:f>
              <c:numCache>
                <c:formatCode>#,##0</c:formatCode>
                <c:ptCount val="3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63-48CC-85A6-0E11E9CE956D}"/>
            </c:ext>
          </c:extLst>
        </c:ser>
        <c:ser>
          <c:idx val="11"/>
          <c:order val="11"/>
          <c:tx>
            <c:strRef>
              <c:f>JoyPlot!$C$63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JoyPlot!$D$63:$AJ$63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63-48CC-85A6-0E11E9CE956D}"/>
            </c:ext>
          </c:extLst>
        </c:ser>
        <c:ser>
          <c:idx val="12"/>
          <c:order val="12"/>
          <c:tx>
            <c:strRef>
              <c:f>JoyPlot!$C$64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JoyPlot!$D$64:$AJ$64</c:f>
              <c:numCache>
                <c:formatCode>#,##0</c:formatCode>
                <c:ptCount val="33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63-48CC-85A6-0E11E9CE956D}"/>
            </c:ext>
          </c:extLst>
        </c:ser>
        <c:ser>
          <c:idx val="13"/>
          <c:order val="13"/>
          <c:tx>
            <c:strRef>
              <c:f>JoyPlot!$C$65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JoyPlot!$D$65:$AJ$65</c:f>
              <c:numCache>
                <c:formatCode>#,##0</c:formatCode>
                <c:ptCount val="33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63-48CC-85A6-0E11E9CE956D}"/>
            </c:ext>
          </c:extLst>
        </c:ser>
        <c:ser>
          <c:idx val="14"/>
          <c:order val="14"/>
          <c:tx>
            <c:strRef>
              <c:f>JoyPlot!$C$66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JoyPlot!$D$66:$AJ$66</c:f>
              <c:numCache>
                <c:formatCode>#,##0</c:formatCode>
                <c:ptCount val="3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63-48CC-85A6-0E11E9CE956D}"/>
            </c:ext>
          </c:extLst>
        </c:ser>
        <c:ser>
          <c:idx val="15"/>
          <c:order val="15"/>
          <c:tx>
            <c:strRef>
              <c:f>JoyPlot!$C$67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JoyPlot!$D$67:$AJ$67</c:f>
              <c:numCache>
                <c:formatCode>#,##0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63-48CC-85A6-0E11E9CE956D}"/>
            </c:ext>
          </c:extLst>
        </c:ser>
        <c:ser>
          <c:idx val="16"/>
          <c:order val="16"/>
          <c:tx>
            <c:strRef>
              <c:f>JoyPlot!$C$68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JoyPlot!$D$68:$AJ$68</c:f>
              <c:numCache>
                <c:formatCode>#,##0</c:formatCode>
                <c:ptCount val="3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63-48CC-85A6-0E11E9CE956D}"/>
            </c:ext>
          </c:extLst>
        </c:ser>
        <c:ser>
          <c:idx val="17"/>
          <c:order val="17"/>
          <c:tx>
            <c:strRef>
              <c:f>JoyPlot!$C$69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JoyPlot!$D$69:$AJ$69</c:f>
              <c:numCache>
                <c:formatCode>#,##0</c:formatCode>
                <c:ptCount val="3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63-48CC-85A6-0E11E9CE956D}"/>
            </c:ext>
          </c:extLst>
        </c:ser>
        <c:ser>
          <c:idx val="18"/>
          <c:order val="18"/>
          <c:tx>
            <c:strRef>
              <c:f>JoyPlot!$C$70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val>
            <c:numRef>
              <c:f>JoyPlot!$D$70:$AJ$70</c:f>
              <c:numCache>
                <c:formatCode>#,##0</c:formatCode>
                <c:ptCount val="3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63-48CC-85A6-0E11E9CE956D}"/>
            </c:ext>
          </c:extLst>
        </c:ser>
        <c:ser>
          <c:idx val="19"/>
          <c:order val="19"/>
          <c:tx>
            <c:strRef>
              <c:f>JoyPlot!$C$71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val>
            <c:numRef>
              <c:f>JoyPlot!$D$71:$AJ$71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63-48CC-85A6-0E11E9CE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areaChart>
      <c:catAx>
        <c:axId val="95940356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4399"/>
        <c:crosses val="autoZero"/>
        <c:auto val="1"/>
        <c:lblAlgn val="ctr"/>
        <c:lblOffset val="100"/>
        <c:noMultiLvlLbl val="0"/>
      </c:catAx>
      <c:valAx>
        <c:axId val="9594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JoyPlot!$C$76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JoyPlot!$D$76:$AJ$76</c:f>
              <c:numCache>
                <c:formatCode>#,##0</c:formatCode>
                <c:ptCount val="33"/>
                <c:pt idx="0">
                  <c:v>9000</c:v>
                </c:pt>
                <c:pt idx="1">
                  <c:v>9532</c:v>
                </c:pt>
                <c:pt idx="2">
                  <c:v>11273</c:v>
                </c:pt>
                <c:pt idx="3">
                  <c:v>11593</c:v>
                </c:pt>
                <c:pt idx="4">
                  <c:v>10887</c:v>
                </c:pt>
                <c:pt idx="5">
                  <c:v>9755</c:v>
                </c:pt>
                <c:pt idx="6">
                  <c:v>9137</c:v>
                </c:pt>
                <c:pt idx="7">
                  <c:v>9276</c:v>
                </c:pt>
                <c:pt idx="8">
                  <c:v>9287</c:v>
                </c:pt>
                <c:pt idx="9">
                  <c:v>9276</c:v>
                </c:pt>
                <c:pt idx="10">
                  <c:v>9472</c:v>
                </c:pt>
                <c:pt idx="11">
                  <c:v>9532</c:v>
                </c:pt>
                <c:pt idx="12">
                  <c:v>9273</c:v>
                </c:pt>
                <c:pt idx="13">
                  <c:v>9393</c:v>
                </c:pt>
                <c:pt idx="14">
                  <c:v>9276</c:v>
                </c:pt>
                <c:pt idx="15">
                  <c:v>9718</c:v>
                </c:pt>
                <c:pt idx="16">
                  <c:v>10549</c:v>
                </c:pt>
                <c:pt idx="17">
                  <c:v>10749</c:v>
                </c:pt>
                <c:pt idx="18">
                  <c:v>11376</c:v>
                </c:pt>
                <c:pt idx="19">
                  <c:v>11200</c:v>
                </c:pt>
                <c:pt idx="20">
                  <c:v>10465</c:v>
                </c:pt>
                <c:pt idx="21">
                  <c:v>10643</c:v>
                </c:pt>
                <c:pt idx="22">
                  <c:v>11035</c:v>
                </c:pt>
                <c:pt idx="23">
                  <c:v>10462</c:v>
                </c:pt>
                <c:pt idx="24">
                  <c:v>9769</c:v>
                </c:pt>
                <c:pt idx="25">
                  <c:v>9303</c:v>
                </c:pt>
                <c:pt idx="26">
                  <c:v>9238</c:v>
                </c:pt>
                <c:pt idx="27">
                  <c:v>9059</c:v>
                </c:pt>
                <c:pt idx="28">
                  <c:v>9090</c:v>
                </c:pt>
                <c:pt idx="29">
                  <c:v>9080</c:v>
                </c:pt>
                <c:pt idx="30">
                  <c:v>9011</c:v>
                </c:pt>
                <c:pt idx="31">
                  <c:v>9096</c:v>
                </c:pt>
                <c:pt idx="32">
                  <c:v>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3-482F-ADDF-A7DF6ECAECED}"/>
            </c:ext>
          </c:extLst>
        </c:ser>
        <c:ser>
          <c:idx val="10"/>
          <c:order val="1"/>
          <c:tx>
            <c:strRef>
              <c:f>JoyPlot!$C$62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JoyPlot!$D$62:$AJ$62</c:f>
              <c:numCache>
                <c:formatCode>#,##0</c:formatCode>
                <c:ptCount val="3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3-482F-ADDF-A7DF6ECAECED}"/>
            </c:ext>
          </c:extLst>
        </c:ser>
        <c:ser>
          <c:idx val="1"/>
          <c:order val="2"/>
          <c:tx>
            <c:strRef>
              <c:f>JoyPlot!$C$77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JoyPlot!$D$77:$AJ$77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8118</c:v>
                </c:pt>
                <c:pt idx="3">
                  <c:v>8053</c:v>
                </c:pt>
                <c:pt idx="4">
                  <c:v>8020</c:v>
                </c:pt>
                <c:pt idx="5">
                  <c:v>8009</c:v>
                </c:pt>
                <c:pt idx="6">
                  <c:v>8163</c:v>
                </c:pt>
                <c:pt idx="7">
                  <c:v>8418</c:v>
                </c:pt>
                <c:pt idx="8">
                  <c:v>8419</c:v>
                </c:pt>
                <c:pt idx="9">
                  <c:v>8145</c:v>
                </c:pt>
                <c:pt idx="10">
                  <c:v>8249</c:v>
                </c:pt>
                <c:pt idx="11">
                  <c:v>8261</c:v>
                </c:pt>
                <c:pt idx="12">
                  <c:v>8793</c:v>
                </c:pt>
                <c:pt idx="13">
                  <c:v>8881</c:v>
                </c:pt>
                <c:pt idx="14">
                  <c:v>8717</c:v>
                </c:pt>
                <c:pt idx="15">
                  <c:v>8762</c:v>
                </c:pt>
                <c:pt idx="16">
                  <c:v>9212</c:v>
                </c:pt>
                <c:pt idx="17">
                  <c:v>9658</c:v>
                </c:pt>
                <c:pt idx="18">
                  <c:v>10032</c:v>
                </c:pt>
                <c:pt idx="19">
                  <c:v>10160</c:v>
                </c:pt>
                <c:pt idx="20">
                  <c:v>10162</c:v>
                </c:pt>
                <c:pt idx="21">
                  <c:v>9885</c:v>
                </c:pt>
                <c:pt idx="22">
                  <c:v>9525</c:v>
                </c:pt>
                <c:pt idx="23">
                  <c:v>9075</c:v>
                </c:pt>
                <c:pt idx="24">
                  <c:v>9168</c:v>
                </c:pt>
                <c:pt idx="25">
                  <c:v>8855</c:v>
                </c:pt>
                <c:pt idx="26">
                  <c:v>8743</c:v>
                </c:pt>
                <c:pt idx="27">
                  <c:v>8096</c:v>
                </c:pt>
                <c:pt idx="28">
                  <c:v>8019</c:v>
                </c:pt>
                <c:pt idx="29">
                  <c:v>8019</c:v>
                </c:pt>
                <c:pt idx="30">
                  <c:v>8066</c:v>
                </c:pt>
                <c:pt idx="31">
                  <c:v>8049</c:v>
                </c:pt>
                <c:pt idx="32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3-482F-ADDF-A7DF6ECAECED}"/>
            </c:ext>
          </c:extLst>
        </c:ser>
        <c:ser>
          <c:idx val="11"/>
          <c:order val="3"/>
          <c:tx>
            <c:strRef>
              <c:f>JoyPlot!$C$63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JoyPlot!$D$63:$AJ$63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3-482F-ADDF-A7DF6ECAECED}"/>
            </c:ext>
          </c:extLst>
        </c:ser>
        <c:ser>
          <c:idx val="2"/>
          <c:order val="4"/>
          <c:tx>
            <c:strRef>
              <c:f>JoyPlot!$C$78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JoyPlot!$D$78:$AJ$78</c:f>
              <c:numCache>
                <c:formatCode>#,##0</c:formatCode>
                <c:ptCount val="33"/>
                <c:pt idx="0">
                  <c:v>7979</c:v>
                </c:pt>
                <c:pt idx="1">
                  <c:v>8708</c:v>
                </c:pt>
                <c:pt idx="2">
                  <c:v>8943</c:v>
                </c:pt>
                <c:pt idx="3">
                  <c:v>9282</c:v>
                </c:pt>
                <c:pt idx="4">
                  <c:v>8920</c:v>
                </c:pt>
                <c:pt idx="5">
                  <c:v>8940</c:v>
                </c:pt>
                <c:pt idx="6">
                  <c:v>8559</c:v>
                </c:pt>
                <c:pt idx="7">
                  <c:v>7625</c:v>
                </c:pt>
                <c:pt idx="8">
                  <c:v>7531</c:v>
                </c:pt>
                <c:pt idx="9">
                  <c:v>7198</c:v>
                </c:pt>
                <c:pt idx="10">
                  <c:v>7203</c:v>
                </c:pt>
                <c:pt idx="11">
                  <c:v>7332</c:v>
                </c:pt>
                <c:pt idx="12">
                  <c:v>7979</c:v>
                </c:pt>
                <c:pt idx="13">
                  <c:v>7854</c:v>
                </c:pt>
                <c:pt idx="14">
                  <c:v>7617</c:v>
                </c:pt>
                <c:pt idx="15">
                  <c:v>7793</c:v>
                </c:pt>
                <c:pt idx="16">
                  <c:v>8248</c:v>
                </c:pt>
                <c:pt idx="17">
                  <c:v>8176</c:v>
                </c:pt>
                <c:pt idx="18">
                  <c:v>7624</c:v>
                </c:pt>
                <c:pt idx="19">
                  <c:v>7273</c:v>
                </c:pt>
                <c:pt idx="20">
                  <c:v>7098</c:v>
                </c:pt>
                <c:pt idx="21">
                  <c:v>7030</c:v>
                </c:pt>
                <c:pt idx="22">
                  <c:v>7050</c:v>
                </c:pt>
                <c:pt idx="23">
                  <c:v>7099</c:v>
                </c:pt>
                <c:pt idx="24">
                  <c:v>7097</c:v>
                </c:pt>
                <c:pt idx="25">
                  <c:v>7033</c:v>
                </c:pt>
                <c:pt idx="26">
                  <c:v>7040</c:v>
                </c:pt>
                <c:pt idx="27">
                  <c:v>7069</c:v>
                </c:pt>
                <c:pt idx="28">
                  <c:v>7041</c:v>
                </c:pt>
                <c:pt idx="29">
                  <c:v>7064</c:v>
                </c:pt>
                <c:pt idx="30">
                  <c:v>7082</c:v>
                </c:pt>
                <c:pt idx="31">
                  <c:v>7074</c:v>
                </c:pt>
                <c:pt idx="32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3-482F-ADDF-A7DF6ECAECED}"/>
            </c:ext>
          </c:extLst>
        </c:ser>
        <c:ser>
          <c:idx val="12"/>
          <c:order val="5"/>
          <c:tx>
            <c:strRef>
              <c:f>JoyPlot!$C$64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JoyPlot!$D$64:$AJ$64</c:f>
              <c:numCache>
                <c:formatCode>#,##0</c:formatCode>
                <c:ptCount val="33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3-482F-ADDF-A7DF6ECAECED}"/>
            </c:ext>
          </c:extLst>
        </c:ser>
        <c:ser>
          <c:idx val="3"/>
          <c:order val="6"/>
          <c:tx>
            <c:strRef>
              <c:f>JoyPlot!$C$79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JoyPlot!$D$79:$AJ$79</c:f>
              <c:numCache>
                <c:formatCode>#,##0</c:formatCode>
                <c:ptCount val="33"/>
                <c:pt idx="0">
                  <c:v>6124</c:v>
                </c:pt>
                <c:pt idx="1">
                  <c:v>6890</c:v>
                </c:pt>
                <c:pt idx="2">
                  <c:v>6930</c:v>
                </c:pt>
                <c:pt idx="3">
                  <c:v>6723</c:v>
                </c:pt>
                <c:pt idx="4">
                  <c:v>6376</c:v>
                </c:pt>
                <c:pt idx="5">
                  <c:v>6271</c:v>
                </c:pt>
                <c:pt idx="6">
                  <c:v>6259</c:v>
                </c:pt>
                <c:pt idx="7">
                  <c:v>6272</c:v>
                </c:pt>
                <c:pt idx="8">
                  <c:v>6268</c:v>
                </c:pt>
                <c:pt idx="9">
                  <c:v>6263</c:v>
                </c:pt>
                <c:pt idx="10">
                  <c:v>6253</c:v>
                </c:pt>
                <c:pt idx="11">
                  <c:v>6337</c:v>
                </c:pt>
                <c:pt idx="12">
                  <c:v>6376</c:v>
                </c:pt>
                <c:pt idx="13">
                  <c:v>6487</c:v>
                </c:pt>
                <c:pt idx="14">
                  <c:v>6276</c:v>
                </c:pt>
                <c:pt idx="15">
                  <c:v>6572</c:v>
                </c:pt>
                <c:pt idx="16">
                  <c:v>6632</c:v>
                </c:pt>
                <c:pt idx="17">
                  <c:v>7273</c:v>
                </c:pt>
                <c:pt idx="18">
                  <c:v>7393</c:v>
                </c:pt>
                <c:pt idx="19">
                  <c:v>7276</c:v>
                </c:pt>
                <c:pt idx="20">
                  <c:v>7518</c:v>
                </c:pt>
                <c:pt idx="21">
                  <c:v>8549</c:v>
                </c:pt>
                <c:pt idx="22">
                  <c:v>8933</c:v>
                </c:pt>
                <c:pt idx="23">
                  <c:v>8802</c:v>
                </c:pt>
                <c:pt idx="24">
                  <c:v>7600</c:v>
                </c:pt>
                <c:pt idx="25">
                  <c:v>7065</c:v>
                </c:pt>
                <c:pt idx="26">
                  <c:v>6643</c:v>
                </c:pt>
                <c:pt idx="27">
                  <c:v>6075</c:v>
                </c:pt>
                <c:pt idx="28">
                  <c:v>6062</c:v>
                </c:pt>
                <c:pt idx="29">
                  <c:v>6005</c:v>
                </c:pt>
                <c:pt idx="30">
                  <c:v>6052</c:v>
                </c:pt>
                <c:pt idx="31">
                  <c:v>6041</c:v>
                </c:pt>
                <c:pt idx="32">
                  <c:v>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F3-482F-ADDF-A7DF6ECAECED}"/>
            </c:ext>
          </c:extLst>
        </c:ser>
        <c:ser>
          <c:idx val="13"/>
          <c:order val="7"/>
          <c:tx>
            <c:strRef>
              <c:f>JoyPlot!$C$65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JoyPlot!$D$65:$AJ$65</c:f>
              <c:numCache>
                <c:formatCode>#,##0</c:formatCode>
                <c:ptCount val="33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F3-482F-ADDF-A7DF6ECAECED}"/>
            </c:ext>
          </c:extLst>
        </c:ser>
        <c:ser>
          <c:idx val="4"/>
          <c:order val="8"/>
          <c:tx>
            <c:strRef>
              <c:f>JoyPlot!$C$80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JoyPlot!$D$80:$AJ$80</c:f>
              <c:numCache>
                <c:formatCode>#,##0</c:formatCode>
                <c:ptCount val="33"/>
                <c:pt idx="0">
                  <c:v>5086</c:v>
                </c:pt>
                <c:pt idx="1">
                  <c:v>5273</c:v>
                </c:pt>
                <c:pt idx="2">
                  <c:v>5218</c:v>
                </c:pt>
                <c:pt idx="3">
                  <c:v>5153</c:v>
                </c:pt>
                <c:pt idx="4">
                  <c:v>5120</c:v>
                </c:pt>
                <c:pt idx="5">
                  <c:v>5109</c:v>
                </c:pt>
                <c:pt idx="6">
                  <c:v>5263</c:v>
                </c:pt>
                <c:pt idx="7">
                  <c:v>5518</c:v>
                </c:pt>
                <c:pt idx="8">
                  <c:v>5519</c:v>
                </c:pt>
                <c:pt idx="9">
                  <c:v>5245</c:v>
                </c:pt>
                <c:pt idx="10">
                  <c:v>5349</c:v>
                </c:pt>
                <c:pt idx="11">
                  <c:v>5361</c:v>
                </c:pt>
                <c:pt idx="12">
                  <c:v>5793</c:v>
                </c:pt>
                <c:pt idx="13">
                  <c:v>5881</c:v>
                </c:pt>
                <c:pt idx="14">
                  <c:v>5717</c:v>
                </c:pt>
                <c:pt idx="15">
                  <c:v>6089</c:v>
                </c:pt>
                <c:pt idx="16">
                  <c:v>6731</c:v>
                </c:pt>
                <c:pt idx="17">
                  <c:v>7369</c:v>
                </c:pt>
                <c:pt idx="18">
                  <c:v>7803</c:v>
                </c:pt>
                <c:pt idx="19">
                  <c:v>7786</c:v>
                </c:pt>
                <c:pt idx="20">
                  <c:v>7289</c:v>
                </c:pt>
                <c:pt idx="21">
                  <c:v>6693</c:v>
                </c:pt>
                <c:pt idx="22">
                  <c:v>5525</c:v>
                </c:pt>
                <c:pt idx="23">
                  <c:v>5090</c:v>
                </c:pt>
                <c:pt idx="24">
                  <c:v>5041</c:v>
                </c:pt>
                <c:pt idx="25">
                  <c:v>5074</c:v>
                </c:pt>
                <c:pt idx="26">
                  <c:v>5015</c:v>
                </c:pt>
                <c:pt idx="27">
                  <c:v>5081</c:v>
                </c:pt>
                <c:pt idx="28">
                  <c:v>5024</c:v>
                </c:pt>
                <c:pt idx="29">
                  <c:v>5037</c:v>
                </c:pt>
                <c:pt idx="30">
                  <c:v>5030</c:v>
                </c:pt>
                <c:pt idx="31">
                  <c:v>5059</c:v>
                </c:pt>
                <c:pt idx="32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F3-482F-ADDF-A7DF6ECAECED}"/>
            </c:ext>
          </c:extLst>
        </c:ser>
        <c:ser>
          <c:idx val="14"/>
          <c:order val="9"/>
          <c:tx>
            <c:strRef>
              <c:f>JoyPlot!$C$66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JoyPlot!$D$66:$AJ$66</c:f>
              <c:numCache>
                <c:formatCode>#,##0</c:formatCode>
                <c:ptCount val="3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F3-482F-ADDF-A7DF6ECAECED}"/>
            </c:ext>
          </c:extLst>
        </c:ser>
        <c:ser>
          <c:idx val="5"/>
          <c:order val="10"/>
          <c:tx>
            <c:strRef>
              <c:f>JoyPlot!$C$81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JoyPlot!$D$81:$AJ$81</c:f>
              <c:numCache>
                <c:formatCode>#,##0</c:formatCode>
                <c:ptCount val="33"/>
                <c:pt idx="0">
                  <c:v>4100</c:v>
                </c:pt>
                <c:pt idx="1">
                  <c:v>4078</c:v>
                </c:pt>
                <c:pt idx="2">
                  <c:v>4051</c:v>
                </c:pt>
                <c:pt idx="3">
                  <c:v>4048</c:v>
                </c:pt>
                <c:pt idx="4">
                  <c:v>4002</c:v>
                </c:pt>
                <c:pt idx="5">
                  <c:v>4084</c:v>
                </c:pt>
                <c:pt idx="6">
                  <c:v>4292</c:v>
                </c:pt>
                <c:pt idx="7">
                  <c:v>4625</c:v>
                </c:pt>
                <c:pt idx="8">
                  <c:v>4531</c:v>
                </c:pt>
                <c:pt idx="9">
                  <c:v>4198</c:v>
                </c:pt>
                <c:pt idx="10">
                  <c:v>4203</c:v>
                </c:pt>
                <c:pt idx="11">
                  <c:v>4332</c:v>
                </c:pt>
                <c:pt idx="12">
                  <c:v>4979</c:v>
                </c:pt>
                <c:pt idx="13">
                  <c:v>5708</c:v>
                </c:pt>
                <c:pt idx="14">
                  <c:v>5543</c:v>
                </c:pt>
                <c:pt idx="15">
                  <c:v>5982</c:v>
                </c:pt>
                <c:pt idx="16">
                  <c:v>6120</c:v>
                </c:pt>
                <c:pt idx="17">
                  <c:v>6040</c:v>
                </c:pt>
                <c:pt idx="18">
                  <c:v>5559</c:v>
                </c:pt>
                <c:pt idx="19">
                  <c:v>4683</c:v>
                </c:pt>
                <c:pt idx="20">
                  <c:v>4180</c:v>
                </c:pt>
                <c:pt idx="21">
                  <c:v>4017</c:v>
                </c:pt>
                <c:pt idx="22">
                  <c:v>4055</c:v>
                </c:pt>
                <c:pt idx="23">
                  <c:v>4079</c:v>
                </c:pt>
                <c:pt idx="24">
                  <c:v>4246</c:v>
                </c:pt>
                <c:pt idx="25">
                  <c:v>5499</c:v>
                </c:pt>
                <c:pt idx="26">
                  <c:v>6122</c:v>
                </c:pt>
                <c:pt idx="27">
                  <c:v>6211</c:v>
                </c:pt>
                <c:pt idx="28">
                  <c:v>6400</c:v>
                </c:pt>
                <c:pt idx="29">
                  <c:v>6561</c:v>
                </c:pt>
                <c:pt idx="30">
                  <c:v>6447</c:v>
                </c:pt>
                <c:pt idx="31">
                  <c:v>5963</c:v>
                </c:pt>
                <c:pt idx="32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3-482F-ADDF-A7DF6ECAECED}"/>
            </c:ext>
          </c:extLst>
        </c:ser>
        <c:ser>
          <c:idx val="15"/>
          <c:order val="11"/>
          <c:tx>
            <c:strRef>
              <c:f>JoyPlot!$C$67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JoyPlot!$D$67:$AJ$67</c:f>
              <c:numCache>
                <c:formatCode>#,##0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F3-482F-ADDF-A7DF6ECAECED}"/>
            </c:ext>
          </c:extLst>
        </c:ser>
        <c:ser>
          <c:idx val="6"/>
          <c:order val="12"/>
          <c:tx>
            <c:strRef>
              <c:f>JoyPlot!$C$82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JoyPlot!$D$82:$AJ$82</c:f>
              <c:numCache>
                <c:formatCode>#,##0</c:formatCode>
                <c:ptCount val="33"/>
                <c:pt idx="0">
                  <c:v>3319</c:v>
                </c:pt>
                <c:pt idx="1">
                  <c:v>4364</c:v>
                </c:pt>
                <c:pt idx="2">
                  <c:v>4556</c:v>
                </c:pt>
                <c:pt idx="3">
                  <c:v>4132</c:v>
                </c:pt>
                <c:pt idx="4">
                  <c:v>3960</c:v>
                </c:pt>
                <c:pt idx="5">
                  <c:v>3755</c:v>
                </c:pt>
                <c:pt idx="6">
                  <c:v>3637</c:v>
                </c:pt>
                <c:pt idx="7">
                  <c:v>3776</c:v>
                </c:pt>
                <c:pt idx="8">
                  <c:v>3887</c:v>
                </c:pt>
                <c:pt idx="9">
                  <c:v>3676</c:v>
                </c:pt>
                <c:pt idx="10">
                  <c:v>3472</c:v>
                </c:pt>
                <c:pt idx="11">
                  <c:v>3532</c:v>
                </c:pt>
                <c:pt idx="12">
                  <c:v>4273</c:v>
                </c:pt>
                <c:pt idx="13">
                  <c:v>4393</c:v>
                </c:pt>
                <c:pt idx="14">
                  <c:v>4276</c:v>
                </c:pt>
                <c:pt idx="15">
                  <c:v>4518</c:v>
                </c:pt>
                <c:pt idx="16">
                  <c:v>4549</c:v>
                </c:pt>
                <c:pt idx="17">
                  <c:v>5033</c:v>
                </c:pt>
                <c:pt idx="18">
                  <c:v>5182</c:v>
                </c:pt>
                <c:pt idx="19">
                  <c:v>5200</c:v>
                </c:pt>
                <c:pt idx="20">
                  <c:v>4465</c:v>
                </c:pt>
                <c:pt idx="21">
                  <c:v>4643</c:v>
                </c:pt>
                <c:pt idx="22">
                  <c:v>4035</c:v>
                </c:pt>
                <c:pt idx="23">
                  <c:v>3462</c:v>
                </c:pt>
                <c:pt idx="24">
                  <c:v>3490</c:v>
                </c:pt>
                <c:pt idx="25">
                  <c:v>3294</c:v>
                </c:pt>
                <c:pt idx="26">
                  <c:v>3353</c:v>
                </c:pt>
                <c:pt idx="27">
                  <c:v>3434</c:v>
                </c:pt>
                <c:pt idx="28">
                  <c:v>3051</c:v>
                </c:pt>
                <c:pt idx="29">
                  <c:v>3020</c:v>
                </c:pt>
                <c:pt idx="30">
                  <c:v>3077</c:v>
                </c:pt>
                <c:pt idx="31">
                  <c:v>3021</c:v>
                </c:pt>
                <c:pt idx="32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F3-482F-ADDF-A7DF6ECAECED}"/>
            </c:ext>
          </c:extLst>
        </c:ser>
        <c:ser>
          <c:idx val="16"/>
          <c:order val="13"/>
          <c:tx>
            <c:strRef>
              <c:f>JoyPlot!$C$68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JoyPlot!$D$68:$AJ$68</c:f>
              <c:numCache>
                <c:formatCode>#,##0</c:formatCode>
                <c:ptCount val="3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F3-482F-ADDF-A7DF6ECAECED}"/>
            </c:ext>
          </c:extLst>
        </c:ser>
        <c:ser>
          <c:idx val="7"/>
          <c:order val="14"/>
          <c:tx>
            <c:strRef>
              <c:f>JoyPlot!$C$83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JoyPlot!$D$83:$AJ$83</c:f>
              <c:numCache>
                <c:formatCode>#,##0</c:formatCode>
                <c:ptCount val="33"/>
                <c:pt idx="0">
                  <c:v>2075</c:v>
                </c:pt>
                <c:pt idx="1">
                  <c:v>2037</c:v>
                </c:pt>
                <c:pt idx="2">
                  <c:v>2042</c:v>
                </c:pt>
                <c:pt idx="3">
                  <c:v>2043</c:v>
                </c:pt>
                <c:pt idx="4">
                  <c:v>2014</c:v>
                </c:pt>
                <c:pt idx="5">
                  <c:v>2042</c:v>
                </c:pt>
                <c:pt idx="6">
                  <c:v>2163</c:v>
                </c:pt>
                <c:pt idx="7">
                  <c:v>2418</c:v>
                </c:pt>
                <c:pt idx="8">
                  <c:v>2419</c:v>
                </c:pt>
                <c:pt idx="9">
                  <c:v>2145</c:v>
                </c:pt>
                <c:pt idx="10">
                  <c:v>2249</c:v>
                </c:pt>
                <c:pt idx="11">
                  <c:v>2261</c:v>
                </c:pt>
                <c:pt idx="12">
                  <c:v>2793</c:v>
                </c:pt>
                <c:pt idx="13">
                  <c:v>2881</c:v>
                </c:pt>
                <c:pt idx="14">
                  <c:v>2717</c:v>
                </c:pt>
                <c:pt idx="15">
                  <c:v>3089</c:v>
                </c:pt>
                <c:pt idx="16">
                  <c:v>3731</c:v>
                </c:pt>
                <c:pt idx="17">
                  <c:v>4369</c:v>
                </c:pt>
                <c:pt idx="18">
                  <c:v>4903</c:v>
                </c:pt>
                <c:pt idx="19">
                  <c:v>4986</c:v>
                </c:pt>
                <c:pt idx="20">
                  <c:v>4889</c:v>
                </c:pt>
                <c:pt idx="21">
                  <c:v>4293</c:v>
                </c:pt>
                <c:pt idx="22">
                  <c:v>3178</c:v>
                </c:pt>
                <c:pt idx="23">
                  <c:v>2635</c:v>
                </c:pt>
                <c:pt idx="24">
                  <c:v>2368</c:v>
                </c:pt>
                <c:pt idx="25">
                  <c:v>2057</c:v>
                </c:pt>
                <c:pt idx="26">
                  <c:v>2064</c:v>
                </c:pt>
                <c:pt idx="27">
                  <c:v>2037</c:v>
                </c:pt>
                <c:pt idx="28">
                  <c:v>2067</c:v>
                </c:pt>
                <c:pt idx="29">
                  <c:v>2029</c:v>
                </c:pt>
                <c:pt idx="30">
                  <c:v>2050</c:v>
                </c:pt>
                <c:pt idx="31">
                  <c:v>2026</c:v>
                </c:pt>
                <c:pt idx="32">
                  <c:v>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F3-482F-ADDF-A7DF6ECAECED}"/>
            </c:ext>
          </c:extLst>
        </c:ser>
        <c:ser>
          <c:idx val="17"/>
          <c:order val="15"/>
          <c:tx>
            <c:strRef>
              <c:f>JoyPlot!$C$69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JoyPlot!$D$69:$AJ$69</c:f>
              <c:numCache>
                <c:formatCode>#,##0</c:formatCode>
                <c:ptCount val="3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F3-482F-ADDF-A7DF6ECAECED}"/>
            </c:ext>
          </c:extLst>
        </c:ser>
        <c:ser>
          <c:idx val="8"/>
          <c:order val="16"/>
          <c:tx>
            <c:strRef>
              <c:f>JoyPlot!$C$84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JoyPlot!$D$84:$AJ$84</c:f>
              <c:numCache>
                <c:formatCode>#,##0</c:formatCode>
                <c:ptCount val="33"/>
                <c:pt idx="0">
                  <c:v>1685</c:v>
                </c:pt>
                <c:pt idx="1">
                  <c:v>2196</c:v>
                </c:pt>
                <c:pt idx="2">
                  <c:v>2360</c:v>
                </c:pt>
                <c:pt idx="3">
                  <c:v>2597</c:v>
                </c:pt>
                <c:pt idx="4">
                  <c:v>2344</c:v>
                </c:pt>
                <c:pt idx="5">
                  <c:v>2358</c:v>
                </c:pt>
                <c:pt idx="6">
                  <c:v>2091</c:v>
                </c:pt>
                <c:pt idx="7">
                  <c:v>1625</c:v>
                </c:pt>
                <c:pt idx="8">
                  <c:v>1531</c:v>
                </c:pt>
                <c:pt idx="9">
                  <c:v>1198</c:v>
                </c:pt>
                <c:pt idx="10">
                  <c:v>1203</c:v>
                </c:pt>
                <c:pt idx="11">
                  <c:v>1332</c:v>
                </c:pt>
                <c:pt idx="12">
                  <c:v>1979</c:v>
                </c:pt>
                <c:pt idx="13">
                  <c:v>2708</c:v>
                </c:pt>
                <c:pt idx="14">
                  <c:v>2543</c:v>
                </c:pt>
                <c:pt idx="15">
                  <c:v>1462</c:v>
                </c:pt>
                <c:pt idx="16">
                  <c:v>1447</c:v>
                </c:pt>
                <c:pt idx="17">
                  <c:v>1490</c:v>
                </c:pt>
                <c:pt idx="18">
                  <c:v>1429</c:v>
                </c:pt>
                <c:pt idx="19">
                  <c:v>1683</c:v>
                </c:pt>
                <c:pt idx="20">
                  <c:v>2180</c:v>
                </c:pt>
                <c:pt idx="21">
                  <c:v>1471</c:v>
                </c:pt>
                <c:pt idx="22">
                  <c:v>1483</c:v>
                </c:pt>
                <c:pt idx="23">
                  <c:v>1400</c:v>
                </c:pt>
                <c:pt idx="24">
                  <c:v>2283</c:v>
                </c:pt>
                <c:pt idx="25">
                  <c:v>1040</c:v>
                </c:pt>
                <c:pt idx="26">
                  <c:v>1056</c:v>
                </c:pt>
                <c:pt idx="27">
                  <c:v>1071</c:v>
                </c:pt>
                <c:pt idx="28">
                  <c:v>1053</c:v>
                </c:pt>
                <c:pt idx="29">
                  <c:v>1061</c:v>
                </c:pt>
                <c:pt idx="30">
                  <c:v>1099</c:v>
                </c:pt>
                <c:pt idx="31">
                  <c:v>1060</c:v>
                </c:pt>
                <c:pt idx="3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F3-482F-ADDF-A7DF6ECAECED}"/>
            </c:ext>
          </c:extLst>
        </c:ser>
        <c:ser>
          <c:idx val="18"/>
          <c:order val="17"/>
          <c:tx>
            <c:strRef>
              <c:f>JoyPlot!$C$70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JoyPlot!$D$70:$AJ$70</c:f>
              <c:numCache>
                <c:formatCode>#,##0</c:formatCode>
                <c:ptCount val="3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F3-482F-ADDF-A7DF6ECAECED}"/>
            </c:ext>
          </c:extLst>
        </c:ser>
        <c:ser>
          <c:idx val="9"/>
          <c:order val="18"/>
          <c:tx>
            <c:strRef>
              <c:f>JoyPlot!$C$85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JoyPlot!$D$85:$AJ$85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F3-482F-ADDF-A7DF6ECAECED}"/>
            </c:ext>
          </c:extLst>
        </c:ser>
        <c:ser>
          <c:idx val="19"/>
          <c:order val="19"/>
          <c:tx>
            <c:strRef>
              <c:f>JoyPlot!$C$71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val>
            <c:numRef>
              <c:f>JoyPlot!$D$71:$AJ$71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F3-482F-ADDF-A7DF6ECA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areaChart>
      <c:scatterChart>
        <c:scatterStyle val="lineMarker"/>
        <c:varyColors val="0"/>
        <c:ser>
          <c:idx val="20"/>
          <c:order val="20"/>
          <c:tx>
            <c:strRef>
              <c:f>JoyPlot!$C$185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JoyPlot!$D$185:$E$185</c:f>
              <c:numCache>
                <c:formatCode>h:mm;@</c:formatCode>
                <c:ptCount val="2"/>
                <c:pt idx="0" formatCode="#,##0">
                  <c:v>9400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EF3-482F-ADDF-A7DF6ECAECED}"/>
            </c:ext>
          </c:extLst>
        </c:ser>
        <c:ser>
          <c:idx val="21"/>
          <c:order val="21"/>
          <c:tx>
            <c:strRef>
              <c:f>JoyPlot!$C$186</c:f>
              <c:strCache>
                <c:ptCount val="1"/>
                <c:pt idx="0">
                  <c:v>Маркетинг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JoyPlot!$D$186:$E$186</c:f>
              <c:numCache>
                <c:formatCode>h:mm;@</c:formatCode>
                <c:ptCount val="2"/>
                <c:pt idx="0" formatCode="#,##0">
                  <c:v>8400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EF3-482F-ADDF-A7DF6ECAECED}"/>
            </c:ext>
          </c:extLst>
        </c:ser>
        <c:ser>
          <c:idx val="22"/>
          <c:order val="22"/>
          <c:tx>
            <c:strRef>
              <c:f>JoyPlot!$C$187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JoyPlot!$D$187:$E$187</c:f>
              <c:numCache>
                <c:formatCode>h:mm;@</c:formatCode>
                <c:ptCount val="2"/>
                <c:pt idx="0" formatCode="#,##0">
                  <c:v>7400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EF3-482F-ADDF-A7DF6ECAECED}"/>
            </c:ext>
          </c:extLst>
        </c:ser>
        <c:ser>
          <c:idx val="23"/>
          <c:order val="23"/>
          <c:tx>
            <c:strRef>
              <c:f>JoyPlot!$C$188</c:f>
              <c:strCache>
                <c:ptCount val="1"/>
                <c:pt idx="0">
                  <c:v>Логистика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JoyPlot!$D$188:$E$188</c:f>
              <c:numCache>
                <c:formatCode>h:mm;@</c:formatCode>
                <c:ptCount val="2"/>
                <c:pt idx="0" formatCode="#,##0">
                  <c:v>6400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EF3-482F-ADDF-A7DF6ECAECED}"/>
            </c:ext>
          </c:extLst>
        </c:ser>
        <c:ser>
          <c:idx val="24"/>
          <c:order val="24"/>
          <c:tx>
            <c:strRef>
              <c:f>JoyPlot!$C$189</c:f>
              <c:strCache>
                <c:ptCount val="1"/>
                <c:pt idx="0">
                  <c:v>Техслужба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JoyPlot!$D$189:$E$189</c:f>
              <c:numCache>
                <c:formatCode>h:mm;@</c:formatCode>
                <c:ptCount val="2"/>
                <c:pt idx="0" formatCode="#,##0">
                  <c:v>5400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EF3-482F-ADDF-A7DF6ECAECED}"/>
            </c:ext>
          </c:extLst>
        </c:ser>
        <c:ser>
          <c:idx val="25"/>
          <c:order val="25"/>
          <c:tx>
            <c:strRef>
              <c:f>JoyPlot!$C$190</c:f>
              <c:strCache>
                <c:ptCount val="1"/>
                <c:pt idx="0">
                  <c:v>ИТ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JoyPlot!$D$190:$E$190</c:f>
              <c:numCache>
                <c:formatCode>h:mm;@</c:formatCode>
                <c:ptCount val="2"/>
                <c:pt idx="0" formatCode="#,##0">
                  <c:v>4400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EF3-482F-ADDF-A7DF6ECAECED}"/>
            </c:ext>
          </c:extLst>
        </c:ser>
        <c:ser>
          <c:idx val="26"/>
          <c:order val="26"/>
          <c:tx>
            <c:strRef>
              <c:f>JoyPlot!$C$191</c:f>
              <c:strCache>
                <c:ptCount val="1"/>
                <c:pt idx="0">
                  <c:v>Финансы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JoyPlot!$D$191:$E$191</c:f>
              <c:numCache>
                <c:formatCode>h:mm;@</c:formatCode>
                <c:ptCount val="2"/>
                <c:pt idx="0" formatCode="#,##0">
                  <c:v>3400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EF3-482F-ADDF-A7DF6ECAECED}"/>
            </c:ext>
          </c:extLst>
        </c:ser>
        <c:ser>
          <c:idx val="27"/>
          <c:order val="27"/>
          <c:tx>
            <c:strRef>
              <c:f>JoyPlot!$C$192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JoyPlot!$D$192:$E$192</c:f>
              <c:numCache>
                <c:formatCode>h:mm;@</c:formatCode>
                <c:ptCount val="2"/>
                <c:pt idx="0" formatCode="#,##0">
                  <c:v>2400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EF3-482F-ADDF-A7DF6ECAECED}"/>
            </c:ext>
          </c:extLst>
        </c:ser>
        <c:ser>
          <c:idx val="28"/>
          <c:order val="28"/>
          <c:tx>
            <c:strRef>
              <c:f>JoyPlot!$C$193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JoyPlot!$D$193:$E$193</c:f>
              <c:numCache>
                <c:formatCode>h:mm;@</c:formatCode>
                <c:ptCount val="2"/>
                <c:pt idx="0" formatCode="#,##0">
                  <c:v>1400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EF3-482F-ADDF-A7DF6ECAECED}"/>
            </c:ext>
          </c:extLst>
        </c:ser>
        <c:ser>
          <c:idx val="29"/>
          <c:order val="29"/>
          <c:tx>
            <c:strRef>
              <c:f>JoyPlot!$C$194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JoyPlot!$D$194:$E$194</c:f>
              <c:numCache>
                <c:formatCode>h:mm;@</c:formatCode>
                <c:ptCount val="2"/>
                <c:pt idx="0" formatCode="#,##0">
                  <c:v>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1EF3-482F-ADDF-A7DF6ECA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scatterChart>
      <c:catAx>
        <c:axId val="95940356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4399"/>
        <c:crosses val="autoZero"/>
        <c:auto val="1"/>
        <c:lblAlgn val="ctr"/>
        <c:lblOffset val="100"/>
        <c:noMultiLvlLbl val="0"/>
      </c:catAx>
      <c:valAx>
        <c:axId val="959404399"/>
        <c:scaling>
          <c:orientation val="minMax"/>
          <c:max val="12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594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3496740326811"/>
          <c:y val="4.4715447154471545E-2"/>
          <c:w val="0.80353365506731012"/>
          <c:h val="0.86098265155879905"/>
        </c:manualLayout>
      </c:layout>
      <c:areaChart>
        <c:grouping val="standard"/>
        <c:varyColors val="0"/>
        <c:ser>
          <c:idx val="0"/>
          <c:order val="0"/>
          <c:tx>
            <c:strRef>
              <c:f>JoyPlot!$C$76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JoyPlot!$D$76:$AJ$76</c:f>
              <c:numCache>
                <c:formatCode>#,##0</c:formatCode>
                <c:ptCount val="33"/>
                <c:pt idx="0">
                  <c:v>9000</c:v>
                </c:pt>
                <c:pt idx="1">
                  <c:v>9532</c:v>
                </c:pt>
                <c:pt idx="2">
                  <c:v>11273</c:v>
                </c:pt>
                <c:pt idx="3">
                  <c:v>11593</c:v>
                </c:pt>
                <c:pt idx="4">
                  <c:v>10887</c:v>
                </c:pt>
                <c:pt idx="5">
                  <c:v>9755</c:v>
                </c:pt>
                <c:pt idx="6">
                  <c:v>9137</c:v>
                </c:pt>
                <c:pt idx="7">
                  <c:v>9276</c:v>
                </c:pt>
                <c:pt idx="8">
                  <c:v>9287</c:v>
                </c:pt>
                <c:pt idx="9">
                  <c:v>9276</c:v>
                </c:pt>
                <c:pt idx="10">
                  <c:v>9472</c:v>
                </c:pt>
                <c:pt idx="11">
                  <c:v>9532</c:v>
                </c:pt>
                <c:pt idx="12">
                  <c:v>9273</c:v>
                </c:pt>
                <c:pt idx="13">
                  <c:v>9393</c:v>
                </c:pt>
                <c:pt idx="14">
                  <c:v>9276</c:v>
                </c:pt>
                <c:pt idx="15">
                  <c:v>9718</c:v>
                </c:pt>
                <c:pt idx="16">
                  <c:v>10549</c:v>
                </c:pt>
                <c:pt idx="17">
                  <c:v>10749</c:v>
                </c:pt>
                <c:pt idx="18">
                  <c:v>11376</c:v>
                </c:pt>
                <c:pt idx="19">
                  <c:v>11200</c:v>
                </c:pt>
                <c:pt idx="20">
                  <c:v>10465</c:v>
                </c:pt>
                <c:pt idx="21">
                  <c:v>10643</c:v>
                </c:pt>
                <c:pt idx="22">
                  <c:v>11035</c:v>
                </c:pt>
                <c:pt idx="23">
                  <c:v>10462</c:v>
                </c:pt>
                <c:pt idx="24">
                  <c:v>9769</c:v>
                </c:pt>
                <c:pt idx="25">
                  <c:v>9303</c:v>
                </c:pt>
                <c:pt idx="26">
                  <c:v>9238</c:v>
                </c:pt>
                <c:pt idx="27">
                  <c:v>9059</c:v>
                </c:pt>
                <c:pt idx="28">
                  <c:v>9090</c:v>
                </c:pt>
                <c:pt idx="29">
                  <c:v>9080</c:v>
                </c:pt>
                <c:pt idx="30">
                  <c:v>9011</c:v>
                </c:pt>
                <c:pt idx="31">
                  <c:v>9096</c:v>
                </c:pt>
                <c:pt idx="32">
                  <c:v>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2-47B6-8FB8-9F363F2DFA5B}"/>
            </c:ext>
          </c:extLst>
        </c:ser>
        <c:ser>
          <c:idx val="10"/>
          <c:order val="1"/>
          <c:tx>
            <c:strRef>
              <c:f>JoyPlot!$C$62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JoyPlot!$D$62:$AJ$62</c:f>
              <c:numCache>
                <c:formatCode>#,##0</c:formatCode>
                <c:ptCount val="33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2-47B6-8FB8-9F363F2DFA5B}"/>
            </c:ext>
          </c:extLst>
        </c:ser>
        <c:ser>
          <c:idx val="1"/>
          <c:order val="2"/>
          <c:tx>
            <c:strRef>
              <c:f>JoyPlot!$C$77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JoyPlot!$D$77:$AJ$77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8118</c:v>
                </c:pt>
                <c:pt idx="3">
                  <c:v>8053</c:v>
                </c:pt>
                <c:pt idx="4">
                  <c:v>8020</c:v>
                </c:pt>
                <c:pt idx="5">
                  <c:v>8009</c:v>
                </c:pt>
                <c:pt idx="6">
                  <c:v>8163</c:v>
                </c:pt>
                <c:pt idx="7">
                  <c:v>8418</c:v>
                </c:pt>
                <c:pt idx="8">
                  <c:v>8419</c:v>
                </c:pt>
                <c:pt idx="9">
                  <c:v>8145</c:v>
                </c:pt>
                <c:pt idx="10">
                  <c:v>8249</c:v>
                </c:pt>
                <c:pt idx="11">
                  <c:v>8261</c:v>
                </c:pt>
                <c:pt idx="12">
                  <c:v>8793</c:v>
                </c:pt>
                <c:pt idx="13">
                  <c:v>8881</c:v>
                </c:pt>
                <c:pt idx="14">
                  <c:v>8717</c:v>
                </c:pt>
                <c:pt idx="15">
                  <c:v>8762</c:v>
                </c:pt>
                <c:pt idx="16">
                  <c:v>9212</c:v>
                </c:pt>
                <c:pt idx="17">
                  <c:v>9658</c:v>
                </c:pt>
                <c:pt idx="18">
                  <c:v>10032</c:v>
                </c:pt>
                <c:pt idx="19">
                  <c:v>10160</c:v>
                </c:pt>
                <c:pt idx="20">
                  <c:v>10162</c:v>
                </c:pt>
                <c:pt idx="21">
                  <c:v>9885</c:v>
                </c:pt>
                <c:pt idx="22">
                  <c:v>9525</c:v>
                </c:pt>
                <c:pt idx="23">
                  <c:v>9075</c:v>
                </c:pt>
                <c:pt idx="24">
                  <c:v>9168</c:v>
                </c:pt>
                <c:pt idx="25">
                  <c:v>8855</c:v>
                </c:pt>
                <c:pt idx="26">
                  <c:v>8743</c:v>
                </c:pt>
                <c:pt idx="27">
                  <c:v>8096</c:v>
                </c:pt>
                <c:pt idx="28">
                  <c:v>8019</c:v>
                </c:pt>
                <c:pt idx="29">
                  <c:v>8019</c:v>
                </c:pt>
                <c:pt idx="30">
                  <c:v>8066</c:v>
                </c:pt>
                <c:pt idx="31">
                  <c:v>8049</c:v>
                </c:pt>
                <c:pt idx="32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2-47B6-8FB8-9F363F2DFA5B}"/>
            </c:ext>
          </c:extLst>
        </c:ser>
        <c:ser>
          <c:idx val="11"/>
          <c:order val="3"/>
          <c:tx>
            <c:strRef>
              <c:f>JoyPlot!$C$63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JoyPlot!$D$63:$AJ$63</c:f>
              <c:numCache>
                <c:formatCode>#,##0</c:formatCode>
                <c:ptCount val="3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2-47B6-8FB8-9F363F2DFA5B}"/>
            </c:ext>
          </c:extLst>
        </c:ser>
        <c:ser>
          <c:idx val="2"/>
          <c:order val="4"/>
          <c:tx>
            <c:strRef>
              <c:f>JoyPlot!$C$78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JoyPlot!$D$78:$AJ$78</c:f>
              <c:numCache>
                <c:formatCode>#,##0</c:formatCode>
                <c:ptCount val="33"/>
                <c:pt idx="0">
                  <c:v>7979</c:v>
                </c:pt>
                <c:pt idx="1">
                  <c:v>8708</c:v>
                </c:pt>
                <c:pt idx="2">
                  <c:v>8943</c:v>
                </c:pt>
                <c:pt idx="3">
                  <c:v>9282</c:v>
                </c:pt>
                <c:pt idx="4">
                  <c:v>8920</c:v>
                </c:pt>
                <c:pt idx="5">
                  <c:v>8940</c:v>
                </c:pt>
                <c:pt idx="6">
                  <c:v>8559</c:v>
                </c:pt>
                <c:pt idx="7">
                  <c:v>7625</c:v>
                </c:pt>
                <c:pt idx="8">
                  <c:v>7531</c:v>
                </c:pt>
                <c:pt idx="9">
                  <c:v>7198</c:v>
                </c:pt>
                <c:pt idx="10">
                  <c:v>7203</c:v>
                </c:pt>
                <c:pt idx="11">
                  <c:v>7332</c:v>
                </c:pt>
                <c:pt idx="12">
                  <c:v>7979</c:v>
                </c:pt>
                <c:pt idx="13">
                  <c:v>7854</c:v>
                </c:pt>
                <c:pt idx="14">
                  <c:v>7617</c:v>
                </c:pt>
                <c:pt idx="15">
                  <c:v>7793</c:v>
                </c:pt>
                <c:pt idx="16">
                  <c:v>8248</c:v>
                </c:pt>
                <c:pt idx="17">
                  <c:v>8176</c:v>
                </c:pt>
                <c:pt idx="18">
                  <c:v>7624</c:v>
                </c:pt>
                <c:pt idx="19">
                  <c:v>7273</c:v>
                </c:pt>
                <c:pt idx="20">
                  <c:v>7098</c:v>
                </c:pt>
                <c:pt idx="21">
                  <c:v>7030</c:v>
                </c:pt>
                <c:pt idx="22">
                  <c:v>7050</c:v>
                </c:pt>
                <c:pt idx="23">
                  <c:v>7099</c:v>
                </c:pt>
                <c:pt idx="24">
                  <c:v>7097</c:v>
                </c:pt>
                <c:pt idx="25">
                  <c:v>7033</c:v>
                </c:pt>
                <c:pt idx="26">
                  <c:v>7040</c:v>
                </c:pt>
                <c:pt idx="27">
                  <c:v>7069</c:v>
                </c:pt>
                <c:pt idx="28">
                  <c:v>7041</c:v>
                </c:pt>
                <c:pt idx="29">
                  <c:v>7064</c:v>
                </c:pt>
                <c:pt idx="30">
                  <c:v>7082</c:v>
                </c:pt>
                <c:pt idx="31">
                  <c:v>7074</c:v>
                </c:pt>
                <c:pt idx="32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2-47B6-8FB8-9F363F2DFA5B}"/>
            </c:ext>
          </c:extLst>
        </c:ser>
        <c:ser>
          <c:idx val="12"/>
          <c:order val="5"/>
          <c:tx>
            <c:strRef>
              <c:f>JoyPlot!$C$64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JoyPlot!$D$64:$AJ$64</c:f>
              <c:numCache>
                <c:formatCode>#,##0</c:formatCode>
                <c:ptCount val="33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D2-47B6-8FB8-9F363F2DFA5B}"/>
            </c:ext>
          </c:extLst>
        </c:ser>
        <c:ser>
          <c:idx val="3"/>
          <c:order val="6"/>
          <c:tx>
            <c:strRef>
              <c:f>JoyPlot!$C$79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JoyPlot!$D$79:$AJ$79</c:f>
              <c:numCache>
                <c:formatCode>#,##0</c:formatCode>
                <c:ptCount val="33"/>
                <c:pt idx="0">
                  <c:v>6124</c:v>
                </c:pt>
                <c:pt idx="1">
                  <c:v>6890</c:v>
                </c:pt>
                <c:pt idx="2">
                  <c:v>6930</c:v>
                </c:pt>
                <c:pt idx="3">
                  <c:v>6723</c:v>
                </c:pt>
                <c:pt idx="4">
                  <c:v>6376</c:v>
                </c:pt>
                <c:pt idx="5">
                  <c:v>6271</c:v>
                </c:pt>
                <c:pt idx="6">
                  <c:v>6259</c:v>
                </c:pt>
                <c:pt idx="7">
                  <c:v>6272</c:v>
                </c:pt>
                <c:pt idx="8">
                  <c:v>6268</c:v>
                </c:pt>
                <c:pt idx="9">
                  <c:v>6263</c:v>
                </c:pt>
                <c:pt idx="10">
                  <c:v>6253</c:v>
                </c:pt>
                <c:pt idx="11">
                  <c:v>6337</c:v>
                </c:pt>
                <c:pt idx="12">
                  <c:v>6376</c:v>
                </c:pt>
                <c:pt idx="13">
                  <c:v>6487</c:v>
                </c:pt>
                <c:pt idx="14">
                  <c:v>6276</c:v>
                </c:pt>
                <c:pt idx="15">
                  <c:v>6572</c:v>
                </c:pt>
                <c:pt idx="16">
                  <c:v>6632</c:v>
                </c:pt>
                <c:pt idx="17">
                  <c:v>7273</c:v>
                </c:pt>
                <c:pt idx="18">
                  <c:v>7393</c:v>
                </c:pt>
                <c:pt idx="19">
                  <c:v>7276</c:v>
                </c:pt>
                <c:pt idx="20">
                  <c:v>7518</c:v>
                </c:pt>
                <c:pt idx="21">
                  <c:v>8549</c:v>
                </c:pt>
                <c:pt idx="22">
                  <c:v>8933</c:v>
                </c:pt>
                <c:pt idx="23">
                  <c:v>8802</c:v>
                </c:pt>
                <c:pt idx="24">
                  <c:v>7600</c:v>
                </c:pt>
                <c:pt idx="25">
                  <c:v>7065</c:v>
                </c:pt>
                <c:pt idx="26">
                  <c:v>6643</c:v>
                </c:pt>
                <c:pt idx="27">
                  <c:v>6075</c:v>
                </c:pt>
                <c:pt idx="28">
                  <c:v>6062</c:v>
                </c:pt>
                <c:pt idx="29">
                  <c:v>6005</c:v>
                </c:pt>
                <c:pt idx="30">
                  <c:v>6052</c:v>
                </c:pt>
                <c:pt idx="31">
                  <c:v>6041</c:v>
                </c:pt>
                <c:pt idx="32">
                  <c:v>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2-47B6-8FB8-9F363F2DFA5B}"/>
            </c:ext>
          </c:extLst>
        </c:ser>
        <c:ser>
          <c:idx val="13"/>
          <c:order val="7"/>
          <c:tx>
            <c:strRef>
              <c:f>JoyPlot!$C$65</c:f>
              <c:strCache>
                <c:ptCount val="1"/>
                <c:pt idx="0">
                  <c:v>Логистика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JoyPlot!$D$65:$AJ$65</c:f>
              <c:numCache>
                <c:formatCode>#,##0</c:formatCode>
                <c:ptCount val="33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D2-47B6-8FB8-9F363F2DFA5B}"/>
            </c:ext>
          </c:extLst>
        </c:ser>
        <c:ser>
          <c:idx val="4"/>
          <c:order val="8"/>
          <c:tx>
            <c:strRef>
              <c:f>JoyPlot!$C$80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JoyPlot!$D$80:$AJ$80</c:f>
              <c:numCache>
                <c:formatCode>#,##0</c:formatCode>
                <c:ptCount val="33"/>
                <c:pt idx="0">
                  <c:v>5086</c:v>
                </c:pt>
                <c:pt idx="1">
                  <c:v>5273</c:v>
                </c:pt>
                <c:pt idx="2">
                  <c:v>5218</c:v>
                </c:pt>
                <c:pt idx="3">
                  <c:v>5153</c:v>
                </c:pt>
                <c:pt idx="4">
                  <c:v>5120</c:v>
                </c:pt>
                <c:pt idx="5">
                  <c:v>5109</c:v>
                </c:pt>
                <c:pt idx="6">
                  <c:v>5263</c:v>
                </c:pt>
                <c:pt idx="7">
                  <c:v>5518</c:v>
                </c:pt>
                <c:pt idx="8">
                  <c:v>5519</c:v>
                </c:pt>
                <c:pt idx="9">
                  <c:v>5245</c:v>
                </c:pt>
                <c:pt idx="10">
                  <c:v>5349</c:v>
                </c:pt>
                <c:pt idx="11">
                  <c:v>5361</c:v>
                </c:pt>
                <c:pt idx="12">
                  <c:v>5793</c:v>
                </c:pt>
                <c:pt idx="13">
                  <c:v>5881</c:v>
                </c:pt>
                <c:pt idx="14">
                  <c:v>5717</c:v>
                </c:pt>
                <c:pt idx="15">
                  <c:v>6089</c:v>
                </c:pt>
                <c:pt idx="16">
                  <c:v>6731</c:v>
                </c:pt>
                <c:pt idx="17">
                  <c:v>7369</c:v>
                </c:pt>
                <c:pt idx="18">
                  <c:v>7803</c:v>
                </c:pt>
                <c:pt idx="19">
                  <c:v>7786</c:v>
                </c:pt>
                <c:pt idx="20">
                  <c:v>7289</c:v>
                </c:pt>
                <c:pt idx="21">
                  <c:v>6693</c:v>
                </c:pt>
                <c:pt idx="22">
                  <c:v>5525</c:v>
                </c:pt>
                <c:pt idx="23">
                  <c:v>5090</c:v>
                </c:pt>
                <c:pt idx="24">
                  <c:v>5041</c:v>
                </c:pt>
                <c:pt idx="25">
                  <c:v>5074</c:v>
                </c:pt>
                <c:pt idx="26">
                  <c:v>5015</c:v>
                </c:pt>
                <c:pt idx="27">
                  <c:v>5081</c:v>
                </c:pt>
                <c:pt idx="28">
                  <c:v>5024</c:v>
                </c:pt>
                <c:pt idx="29">
                  <c:v>5037</c:v>
                </c:pt>
                <c:pt idx="30">
                  <c:v>5030</c:v>
                </c:pt>
                <c:pt idx="31">
                  <c:v>5059</c:v>
                </c:pt>
                <c:pt idx="32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D2-47B6-8FB8-9F363F2DFA5B}"/>
            </c:ext>
          </c:extLst>
        </c:ser>
        <c:ser>
          <c:idx val="14"/>
          <c:order val="9"/>
          <c:tx>
            <c:strRef>
              <c:f>JoyPlot!$C$66</c:f>
              <c:strCache>
                <c:ptCount val="1"/>
                <c:pt idx="0">
                  <c:v>Техслужба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JoyPlot!$D$66:$AJ$66</c:f>
              <c:numCache>
                <c:formatCode>#,##0</c:formatCode>
                <c:ptCount val="3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D2-47B6-8FB8-9F363F2DFA5B}"/>
            </c:ext>
          </c:extLst>
        </c:ser>
        <c:ser>
          <c:idx val="5"/>
          <c:order val="10"/>
          <c:tx>
            <c:strRef>
              <c:f>JoyPlot!$C$81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JoyPlot!$D$81:$AJ$81</c:f>
              <c:numCache>
                <c:formatCode>#,##0</c:formatCode>
                <c:ptCount val="33"/>
                <c:pt idx="0">
                  <c:v>4100</c:v>
                </c:pt>
                <c:pt idx="1">
                  <c:v>4078</c:v>
                </c:pt>
                <c:pt idx="2">
                  <c:v>4051</c:v>
                </c:pt>
                <c:pt idx="3">
                  <c:v>4048</c:v>
                </c:pt>
                <c:pt idx="4">
                  <c:v>4002</c:v>
                </c:pt>
                <c:pt idx="5">
                  <c:v>4084</c:v>
                </c:pt>
                <c:pt idx="6">
                  <c:v>4292</c:v>
                </c:pt>
                <c:pt idx="7">
                  <c:v>4625</c:v>
                </c:pt>
                <c:pt idx="8">
                  <c:v>4531</c:v>
                </c:pt>
                <c:pt idx="9">
                  <c:v>4198</c:v>
                </c:pt>
                <c:pt idx="10">
                  <c:v>4203</c:v>
                </c:pt>
                <c:pt idx="11">
                  <c:v>4332</c:v>
                </c:pt>
                <c:pt idx="12">
                  <c:v>4979</c:v>
                </c:pt>
                <c:pt idx="13">
                  <c:v>5708</c:v>
                </c:pt>
                <c:pt idx="14">
                  <c:v>5543</c:v>
                </c:pt>
                <c:pt idx="15">
                  <c:v>5982</c:v>
                </c:pt>
                <c:pt idx="16">
                  <c:v>6120</c:v>
                </c:pt>
                <c:pt idx="17">
                  <c:v>6040</c:v>
                </c:pt>
                <c:pt idx="18">
                  <c:v>5559</c:v>
                </c:pt>
                <c:pt idx="19">
                  <c:v>4683</c:v>
                </c:pt>
                <c:pt idx="20">
                  <c:v>4180</c:v>
                </c:pt>
                <c:pt idx="21">
                  <c:v>4017</c:v>
                </c:pt>
                <c:pt idx="22">
                  <c:v>4055</c:v>
                </c:pt>
                <c:pt idx="23">
                  <c:v>4079</c:v>
                </c:pt>
                <c:pt idx="24">
                  <c:v>4246</c:v>
                </c:pt>
                <c:pt idx="25">
                  <c:v>5499</c:v>
                </c:pt>
                <c:pt idx="26">
                  <c:v>6122</c:v>
                </c:pt>
                <c:pt idx="27">
                  <c:v>6211</c:v>
                </c:pt>
                <c:pt idx="28">
                  <c:v>6400</c:v>
                </c:pt>
                <c:pt idx="29">
                  <c:v>6561</c:v>
                </c:pt>
                <c:pt idx="30">
                  <c:v>6447</c:v>
                </c:pt>
                <c:pt idx="31">
                  <c:v>5963</c:v>
                </c:pt>
                <c:pt idx="32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D2-47B6-8FB8-9F363F2DFA5B}"/>
            </c:ext>
          </c:extLst>
        </c:ser>
        <c:ser>
          <c:idx val="15"/>
          <c:order val="11"/>
          <c:tx>
            <c:strRef>
              <c:f>JoyPlot!$C$67</c:f>
              <c:strCache>
                <c:ptCount val="1"/>
                <c:pt idx="0">
                  <c:v>ИТ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JoyPlot!$D$67:$AJ$67</c:f>
              <c:numCache>
                <c:formatCode>#,##0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D2-47B6-8FB8-9F363F2DFA5B}"/>
            </c:ext>
          </c:extLst>
        </c:ser>
        <c:ser>
          <c:idx val="6"/>
          <c:order val="12"/>
          <c:tx>
            <c:strRef>
              <c:f>JoyPlot!$C$82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JoyPlot!$D$82:$AJ$82</c:f>
              <c:numCache>
                <c:formatCode>#,##0</c:formatCode>
                <c:ptCount val="33"/>
                <c:pt idx="0">
                  <c:v>3319</c:v>
                </c:pt>
                <c:pt idx="1">
                  <c:v>4364</c:v>
                </c:pt>
                <c:pt idx="2">
                  <c:v>4556</c:v>
                </c:pt>
                <c:pt idx="3">
                  <c:v>4132</c:v>
                </c:pt>
                <c:pt idx="4">
                  <c:v>3960</c:v>
                </c:pt>
                <c:pt idx="5">
                  <c:v>3755</c:v>
                </c:pt>
                <c:pt idx="6">
                  <c:v>3637</c:v>
                </c:pt>
                <c:pt idx="7">
                  <c:v>3776</c:v>
                </c:pt>
                <c:pt idx="8">
                  <c:v>3887</c:v>
                </c:pt>
                <c:pt idx="9">
                  <c:v>3676</c:v>
                </c:pt>
                <c:pt idx="10">
                  <c:v>3472</c:v>
                </c:pt>
                <c:pt idx="11">
                  <c:v>3532</c:v>
                </c:pt>
                <c:pt idx="12">
                  <c:v>4273</c:v>
                </c:pt>
                <c:pt idx="13">
                  <c:v>4393</c:v>
                </c:pt>
                <c:pt idx="14">
                  <c:v>4276</c:v>
                </c:pt>
                <c:pt idx="15">
                  <c:v>4518</c:v>
                </c:pt>
                <c:pt idx="16">
                  <c:v>4549</c:v>
                </c:pt>
                <c:pt idx="17">
                  <c:v>5033</c:v>
                </c:pt>
                <c:pt idx="18">
                  <c:v>5182</c:v>
                </c:pt>
                <c:pt idx="19">
                  <c:v>5200</c:v>
                </c:pt>
                <c:pt idx="20">
                  <c:v>4465</c:v>
                </c:pt>
                <c:pt idx="21">
                  <c:v>4643</c:v>
                </c:pt>
                <c:pt idx="22">
                  <c:v>4035</c:v>
                </c:pt>
                <c:pt idx="23">
                  <c:v>3462</c:v>
                </c:pt>
                <c:pt idx="24">
                  <c:v>3490</c:v>
                </c:pt>
                <c:pt idx="25">
                  <c:v>3294</c:v>
                </c:pt>
                <c:pt idx="26">
                  <c:v>3353</c:v>
                </c:pt>
                <c:pt idx="27">
                  <c:v>3434</c:v>
                </c:pt>
                <c:pt idx="28">
                  <c:v>3051</c:v>
                </c:pt>
                <c:pt idx="29">
                  <c:v>3020</c:v>
                </c:pt>
                <c:pt idx="30">
                  <c:v>3077</c:v>
                </c:pt>
                <c:pt idx="31">
                  <c:v>3021</c:v>
                </c:pt>
                <c:pt idx="32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D2-47B6-8FB8-9F363F2DFA5B}"/>
            </c:ext>
          </c:extLst>
        </c:ser>
        <c:ser>
          <c:idx val="16"/>
          <c:order val="13"/>
          <c:tx>
            <c:strRef>
              <c:f>JoyPlot!$C$68</c:f>
              <c:strCache>
                <c:ptCount val="1"/>
                <c:pt idx="0">
                  <c:v>Финансы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JoyPlot!$D$68:$AJ$68</c:f>
              <c:numCache>
                <c:formatCode>#,##0</c:formatCode>
                <c:ptCount val="3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D2-47B6-8FB8-9F363F2DFA5B}"/>
            </c:ext>
          </c:extLst>
        </c:ser>
        <c:ser>
          <c:idx val="7"/>
          <c:order val="14"/>
          <c:tx>
            <c:strRef>
              <c:f>JoyPlot!$C$83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JoyPlot!$D$83:$AJ$83</c:f>
              <c:numCache>
                <c:formatCode>#,##0</c:formatCode>
                <c:ptCount val="33"/>
                <c:pt idx="0">
                  <c:v>2075</c:v>
                </c:pt>
                <c:pt idx="1">
                  <c:v>2037</c:v>
                </c:pt>
                <c:pt idx="2">
                  <c:v>2042</c:v>
                </c:pt>
                <c:pt idx="3">
                  <c:v>2043</c:v>
                </c:pt>
                <c:pt idx="4">
                  <c:v>2014</c:v>
                </c:pt>
                <c:pt idx="5">
                  <c:v>2042</c:v>
                </c:pt>
                <c:pt idx="6">
                  <c:v>2163</c:v>
                </c:pt>
                <c:pt idx="7">
                  <c:v>2418</c:v>
                </c:pt>
                <c:pt idx="8">
                  <c:v>2419</c:v>
                </c:pt>
                <c:pt idx="9">
                  <c:v>2145</c:v>
                </c:pt>
                <c:pt idx="10">
                  <c:v>2249</c:v>
                </c:pt>
                <c:pt idx="11">
                  <c:v>2261</c:v>
                </c:pt>
                <c:pt idx="12">
                  <c:v>2793</c:v>
                </c:pt>
                <c:pt idx="13">
                  <c:v>2881</c:v>
                </c:pt>
                <c:pt idx="14">
                  <c:v>2717</c:v>
                </c:pt>
                <c:pt idx="15">
                  <c:v>3089</c:v>
                </c:pt>
                <c:pt idx="16">
                  <c:v>3731</c:v>
                </c:pt>
                <c:pt idx="17">
                  <c:v>4369</c:v>
                </c:pt>
                <c:pt idx="18">
                  <c:v>4903</c:v>
                </c:pt>
                <c:pt idx="19">
                  <c:v>4986</c:v>
                </c:pt>
                <c:pt idx="20">
                  <c:v>4889</c:v>
                </c:pt>
                <c:pt idx="21">
                  <c:v>4293</c:v>
                </c:pt>
                <c:pt idx="22">
                  <c:v>3178</c:v>
                </c:pt>
                <c:pt idx="23">
                  <c:v>2635</c:v>
                </c:pt>
                <c:pt idx="24">
                  <c:v>2368</c:v>
                </c:pt>
                <c:pt idx="25">
                  <c:v>2057</c:v>
                </c:pt>
                <c:pt idx="26">
                  <c:v>2064</c:v>
                </c:pt>
                <c:pt idx="27">
                  <c:v>2037</c:v>
                </c:pt>
                <c:pt idx="28">
                  <c:v>2067</c:v>
                </c:pt>
                <c:pt idx="29">
                  <c:v>2029</c:v>
                </c:pt>
                <c:pt idx="30">
                  <c:v>2050</c:v>
                </c:pt>
                <c:pt idx="31">
                  <c:v>2026</c:v>
                </c:pt>
                <c:pt idx="32">
                  <c:v>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D2-47B6-8FB8-9F363F2DFA5B}"/>
            </c:ext>
          </c:extLst>
        </c:ser>
        <c:ser>
          <c:idx val="17"/>
          <c:order val="15"/>
          <c:tx>
            <c:strRef>
              <c:f>JoyPlot!$C$69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JoyPlot!$D$69:$AJ$69</c:f>
              <c:numCache>
                <c:formatCode>#,##0</c:formatCode>
                <c:ptCount val="3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D2-47B6-8FB8-9F363F2DFA5B}"/>
            </c:ext>
          </c:extLst>
        </c:ser>
        <c:ser>
          <c:idx val="8"/>
          <c:order val="16"/>
          <c:tx>
            <c:strRef>
              <c:f>JoyPlot!$C$84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JoyPlot!$D$84:$AJ$84</c:f>
              <c:numCache>
                <c:formatCode>#,##0</c:formatCode>
                <c:ptCount val="33"/>
                <c:pt idx="0">
                  <c:v>1685</c:v>
                </c:pt>
                <c:pt idx="1">
                  <c:v>2196</c:v>
                </c:pt>
                <c:pt idx="2">
                  <c:v>2360</c:v>
                </c:pt>
                <c:pt idx="3">
                  <c:v>2597</c:v>
                </c:pt>
                <c:pt idx="4">
                  <c:v>2344</c:v>
                </c:pt>
                <c:pt idx="5">
                  <c:v>2358</c:v>
                </c:pt>
                <c:pt idx="6">
                  <c:v>2091</c:v>
                </c:pt>
                <c:pt idx="7">
                  <c:v>1625</c:v>
                </c:pt>
                <c:pt idx="8">
                  <c:v>1531</c:v>
                </c:pt>
                <c:pt idx="9">
                  <c:v>1198</c:v>
                </c:pt>
                <c:pt idx="10">
                  <c:v>1203</c:v>
                </c:pt>
                <c:pt idx="11">
                  <c:v>1332</c:v>
                </c:pt>
                <c:pt idx="12">
                  <c:v>1979</c:v>
                </c:pt>
                <c:pt idx="13">
                  <c:v>2708</c:v>
                </c:pt>
                <c:pt idx="14">
                  <c:v>2543</c:v>
                </c:pt>
                <c:pt idx="15">
                  <c:v>1462</c:v>
                </c:pt>
                <c:pt idx="16">
                  <c:v>1447</c:v>
                </c:pt>
                <c:pt idx="17">
                  <c:v>1490</c:v>
                </c:pt>
                <c:pt idx="18">
                  <c:v>1429</c:v>
                </c:pt>
                <c:pt idx="19">
                  <c:v>1683</c:v>
                </c:pt>
                <c:pt idx="20">
                  <c:v>2180</c:v>
                </c:pt>
                <c:pt idx="21">
                  <c:v>1471</c:v>
                </c:pt>
                <c:pt idx="22">
                  <c:v>1483</c:v>
                </c:pt>
                <c:pt idx="23">
                  <c:v>1400</c:v>
                </c:pt>
                <c:pt idx="24">
                  <c:v>2283</c:v>
                </c:pt>
                <c:pt idx="25">
                  <c:v>1040</c:v>
                </c:pt>
                <c:pt idx="26">
                  <c:v>1056</c:v>
                </c:pt>
                <c:pt idx="27">
                  <c:v>1071</c:v>
                </c:pt>
                <c:pt idx="28">
                  <c:v>1053</c:v>
                </c:pt>
                <c:pt idx="29">
                  <c:v>1061</c:v>
                </c:pt>
                <c:pt idx="30">
                  <c:v>1099</c:v>
                </c:pt>
                <c:pt idx="31">
                  <c:v>1060</c:v>
                </c:pt>
                <c:pt idx="3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D2-47B6-8FB8-9F363F2DFA5B}"/>
            </c:ext>
          </c:extLst>
        </c:ser>
        <c:ser>
          <c:idx val="18"/>
          <c:order val="17"/>
          <c:tx>
            <c:strRef>
              <c:f>JoyPlot!$C$70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JoyPlot!$D$70:$AJ$70</c:f>
              <c:numCache>
                <c:formatCode>#,##0</c:formatCode>
                <c:ptCount val="3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D2-47B6-8FB8-9F363F2DFA5B}"/>
            </c:ext>
          </c:extLst>
        </c:ser>
        <c:ser>
          <c:idx val="9"/>
          <c:order val="18"/>
          <c:tx>
            <c:strRef>
              <c:f>JoyPlot!$C$85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JoyPlot!$D$75:$AJ$75</c:f>
              <c:numCache>
                <c:formatCode>h:mm</c:formatCode>
                <c:ptCount val="33"/>
                <c:pt idx="0">
                  <c:v>0.33333333333333298</c:v>
                </c:pt>
                <c:pt idx="4">
                  <c:v>0.41666666666666702</c:v>
                </c:pt>
                <c:pt idx="8">
                  <c:v>0.5</c:v>
                </c:pt>
                <c:pt idx="12">
                  <c:v>0.58333333333333304</c:v>
                </c:pt>
                <c:pt idx="16">
                  <c:v>0.66666666666666696</c:v>
                </c:pt>
                <c:pt idx="20">
                  <c:v>0.75</c:v>
                </c:pt>
                <c:pt idx="24">
                  <c:v>0.83333333333333304</c:v>
                </c:pt>
                <c:pt idx="28">
                  <c:v>0.91666666666666696</c:v>
                </c:pt>
                <c:pt idx="32">
                  <c:v>0.99930555555555556</c:v>
                </c:pt>
              </c:numCache>
            </c:numRef>
          </c:cat>
          <c:val>
            <c:numRef>
              <c:f>JoyPlot!$D$85:$AJ$85</c:f>
              <c:numCache>
                <c:formatCode>#,##0</c:formatCode>
                <c:ptCount val="33"/>
                <c:pt idx="0">
                  <c:v>87</c:v>
                </c:pt>
                <c:pt idx="1">
                  <c:v>563</c:v>
                </c:pt>
                <c:pt idx="2">
                  <c:v>1156</c:v>
                </c:pt>
                <c:pt idx="3">
                  <c:v>1123</c:v>
                </c:pt>
                <c:pt idx="4">
                  <c:v>1046</c:v>
                </c:pt>
                <c:pt idx="5">
                  <c:v>985</c:v>
                </c:pt>
                <c:pt idx="6">
                  <c:v>950</c:v>
                </c:pt>
                <c:pt idx="7">
                  <c:v>567</c:v>
                </c:pt>
                <c:pt idx="8">
                  <c:v>156</c:v>
                </c:pt>
                <c:pt idx="9">
                  <c:v>111</c:v>
                </c:pt>
                <c:pt idx="10">
                  <c:v>135</c:v>
                </c:pt>
                <c:pt idx="11">
                  <c:v>138</c:v>
                </c:pt>
                <c:pt idx="12">
                  <c:v>103</c:v>
                </c:pt>
                <c:pt idx="13">
                  <c:v>188</c:v>
                </c:pt>
                <c:pt idx="14">
                  <c:v>106</c:v>
                </c:pt>
                <c:pt idx="15">
                  <c:v>157</c:v>
                </c:pt>
                <c:pt idx="16">
                  <c:v>131</c:v>
                </c:pt>
                <c:pt idx="17">
                  <c:v>197</c:v>
                </c:pt>
                <c:pt idx="18">
                  <c:v>674</c:v>
                </c:pt>
                <c:pt idx="19">
                  <c:v>603</c:v>
                </c:pt>
                <c:pt idx="20">
                  <c:v>1010</c:v>
                </c:pt>
                <c:pt idx="21">
                  <c:v>1058</c:v>
                </c:pt>
                <c:pt idx="22">
                  <c:v>1012</c:v>
                </c:pt>
                <c:pt idx="23">
                  <c:v>886</c:v>
                </c:pt>
                <c:pt idx="24">
                  <c:v>287</c:v>
                </c:pt>
                <c:pt idx="25">
                  <c:v>219</c:v>
                </c:pt>
                <c:pt idx="26">
                  <c:v>241</c:v>
                </c:pt>
                <c:pt idx="27">
                  <c:v>240</c:v>
                </c:pt>
                <c:pt idx="28">
                  <c:v>512</c:v>
                </c:pt>
                <c:pt idx="29">
                  <c:v>85</c:v>
                </c:pt>
                <c:pt idx="30">
                  <c:v>6</c:v>
                </c:pt>
                <c:pt idx="31">
                  <c:v>27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D2-47B6-8FB8-9F363F2DFA5B}"/>
            </c:ext>
          </c:extLst>
        </c:ser>
        <c:ser>
          <c:idx val="19"/>
          <c:order val="19"/>
          <c:tx>
            <c:strRef>
              <c:f>JoyPlot!$C$71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val>
            <c:numRef>
              <c:f>JoyPlot!$D$71:$AJ$71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D2-47B6-8FB8-9F363F2D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areaChart>
      <c:scatterChart>
        <c:scatterStyle val="lineMarker"/>
        <c:varyColors val="0"/>
        <c:ser>
          <c:idx val="20"/>
          <c:order val="20"/>
          <c:tx>
            <c:strRef>
              <c:f>JoyPlot!$C$185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JoyPlot!$D$185:$E$185</c:f>
              <c:numCache>
                <c:formatCode>h:mm;@</c:formatCode>
                <c:ptCount val="2"/>
                <c:pt idx="0" formatCode="#,##0">
                  <c:v>9400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4D2-47B6-8FB8-9F363F2DFA5B}"/>
            </c:ext>
          </c:extLst>
        </c:ser>
        <c:ser>
          <c:idx val="21"/>
          <c:order val="21"/>
          <c:tx>
            <c:strRef>
              <c:f>JoyPlot!$C$186</c:f>
              <c:strCache>
                <c:ptCount val="1"/>
                <c:pt idx="0">
                  <c:v>Маркетинг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4D2-47B6-8FB8-9F363F2DFA5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JoyPlot!$D$186:$E$186</c:f>
              <c:numCache>
                <c:formatCode>h:mm;@</c:formatCode>
                <c:ptCount val="2"/>
                <c:pt idx="0" formatCode="#,##0">
                  <c:v>8400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4D2-47B6-8FB8-9F363F2DFA5B}"/>
            </c:ext>
          </c:extLst>
        </c:ser>
        <c:ser>
          <c:idx val="22"/>
          <c:order val="22"/>
          <c:tx>
            <c:strRef>
              <c:f>JoyPlot!$C$187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JoyPlot!$D$187:$E$187</c:f>
              <c:numCache>
                <c:formatCode>h:mm;@</c:formatCode>
                <c:ptCount val="2"/>
                <c:pt idx="0" formatCode="#,##0">
                  <c:v>7400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4D2-47B6-8FB8-9F363F2DFA5B}"/>
            </c:ext>
          </c:extLst>
        </c:ser>
        <c:ser>
          <c:idx val="23"/>
          <c:order val="23"/>
          <c:tx>
            <c:strRef>
              <c:f>JoyPlot!$C$188</c:f>
              <c:strCache>
                <c:ptCount val="1"/>
                <c:pt idx="0">
                  <c:v>Логистика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JoyPlot!$D$188:$E$188</c:f>
              <c:numCache>
                <c:formatCode>h:mm;@</c:formatCode>
                <c:ptCount val="2"/>
                <c:pt idx="0" formatCode="#,##0">
                  <c:v>6400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4D2-47B6-8FB8-9F363F2DFA5B}"/>
            </c:ext>
          </c:extLst>
        </c:ser>
        <c:ser>
          <c:idx val="24"/>
          <c:order val="24"/>
          <c:tx>
            <c:strRef>
              <c:f>JoyPlot!$C$189</c:f>
              <c:strCache>
                <c:ptCount val="1"/>
                <c:pt idx="0">
                  <c:v>Техслужба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JoyPlot!$D$189:$E$189</c:f>
              <c:numCache>
                <c:formatCode>h:mm;@</c:formatCode>
                <c:ptCount val="2"/>
                <c:pt idx="0" formatCode="#,##0">
                  <c:v>5400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4D2-47B6-8FB8-9F363F2DFA5B}"/>
            </c:ext>
          </c:extLst>
        </c:ser>
        <c:ser>
          <c:idx val="25"/>
          <c:order val="25"/>
          <c:tx>
            <c:strRef>
              <c:f>JoyPlot!$C$190</c:f>
              <c:strCache>
                <c:ptCount val="1"/>
                <c:pt idx="0">
                  <c:v>ИТ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JoyPlot!$D$190:$E$190</c:f>
              <c:numCache>
                <c:formatCode>h:mm;@</c:formatCode>
                <c:ptCount val="2"/>
                <c:pt idx="0" formatCode="#,##0">
                  <c:v>4400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4D2-47B6-8FB8-9F363F2DFA5B}"/>
            </c:ext>
          </c:extLst>
        </c:ser>
        <c:ser>
          <c:idx val="26"/>
          <c:order val="26"/>
          <c:tx>
            <c:strRef>
              <c:f>JoyPlot!$C$191</c:f>
              <c:strCache>
                <c:ptCount val="1"/>
                <c:pt idx="0">
                  <c:v>Финансы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JoyPlot!$D$191:$E$191</c:f>
              <c:numCache>
                <c:formatCode>h:mm;@</c:formatCode>
                <c:ptCount val="2"/>
                <c:pt idx="0" formatCode="#,##0">
                  <c:v>3400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4D2-47B6-8FB8-9F363F2DFA5B}"/>
            </c:ext>
          </c:extLst>
        </c:ser>
        <c:ser>
          <c:idx val="27"/>
          <c:order val="27"/>
          <c:tx>
            <c:strRef>
              <c:f>JoyPlot!$C$192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JoyPlot!$D$192:$E$192</c:f>
              <c:numCache>
                <c:formatCode>h:mm;@</c:formatCode>
                <c:ptCount val="2"/>
                <c:pt idx="0" formatCode="#,##0">
                  <c:v>2400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4D2-47B6-8FB8-9F363F2DFA5B}"/>
            </c:ext>
          </c:extLst>
        </c:ser>
        <c:ser>
          <c:idx val="28"/>
          <c:order val="28"/>
          <c:tx>
            <c:strRef>
              <c:f>JoyPlot!$C$193</c:f>
              <c:strCache>
                <c:ptCount val="1"/>
                <c:pt idx="0">
                  <c:v>Безопасность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JoyPlot!$D$193:$E$193</c:f>
              <c:numCache>
                <c:formatCode>h:mm;@</c:formatCode>
                <c:ptCount val="2"/>
                <c:pt idx="0" formatCode="#,##0">
                  <c:v>1400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4D2-47B6-8FB8-9F363F2DFA5B}"/>
            </c:ext>
          </c:extLst>
        </c:ser>
        <c:ser>
          <c:idx val="29"/>
          <c:order val="29"/>
          <c:tx>
            <c:strRef>
              <c:f>JoyPlot!$C$194</c:f>
              <c:strCache>
                <c:ptCount val="1"/>
                <c:pt idx="0">
                  <c:v>Управление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4D2-47B6-8FB8-9F363F2DF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JoyPlot!$D$184:$E$184</c:f>
              <c:strCache>
                <c:ptCount val="2"/>
                <c:pt idx="0">
                  <c:v>шаг</c:v>
                </c:pt>
                <c:pt idx="1">
                  <c:v>точка</c:v>
                </c:pt>
              </c:strCache>
            </c:strRef>
          </c:xVal>
          <c:yVal>
            <c:numRef>
              <c:f>JoyPlot!$D$194:$E$194</c:f>
              <c:numCache>
                <c:formatCode>h:mm;@</c:formatCode>
                <c:ptCount val="2"/>
                <c:pt idx="0" formatCode="#,##0">
                  <c:v>400</c:v>
                </c:pt>
                <c:pt idx="1">
                  <c:v>0.29166666666666669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4D2-47B6-8FB8-9F363F2D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03567"/>
        <c:axId val="959404399"/>
      </c:scatterChart>
      <c:catAx>
        <c:axId val="95940356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4399"/>
        <c:crosses val="autoZero"/>
        <c:auto val="1"/>
        <c:lblAlgn val="ctr"/>
        <c:lblOffset val="100"/>
        <c:noMultiLvlLbl val="0"/>
      </c:catAx>
      <c:valAx>
        <c:axId val="959404399"/>
        <c:scaling>
          <c:orientation val="minMax"/>
          <c:max val="12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594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.xml"/><Relationship Id="rId3" Type="http://schemas.openxmlformats.org/officeDocument/2006/relationships/hyperlink" Target="https://www.facebook.com/groups/finalytics/" TargetMode="External"/><Relationship Id="rId7" Type="http://schemas.openxmlformats.org/officeDocument/2006/relationships/hyperlink" Target="https://www.youtube.com/salosteysv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finalytics.pro/inform/" TargetMode="External"/><Relationship Id="rId5" Type="http://schemas.openxmlformats.org/officeDocument/2006/relationships/hyperlink" Target="https://t.me/finalyticspro" TargetMode="External"/><Relationship Id="rId15" Type="http://schemas.openxmlformats.org/officeDocument/2006/relationships/chart" Target="../charts/chart2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finalytics.pro/pbimail/" TargetMode="Externa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t.me/finalyticspro" TargetMode="External"/><Relationship Id="rId13" Type="http://schemas.openxmlformats.org/officeDocument/2006/relationships/image" Target="../media/image5.png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" Type="http://schemas.openxmlformats.org/officeDocument/2006/relationships/chart" Target="../charts/chart5.xml"/><Relationship Id="rId21" Type="http://schemas.openxmlformats.org/officeDocument/2006/relationships/chart" Target="../charts/chart7.xml"/><Relationship Id="rId7" Type="http://schemas.openxmlformats.org/officeDocument/2006/relationships/image" Target="../media/image2.png"/><Relationship Id="rId12" Type="http://schemas.openxmlformats.org/officeDocument/2006/relationships/hyperlink" Target="https://finalytics.pro/pbimail/" TargetMode="Externa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2" Type="http://schemas.openxmlformats.org/officeDocument/2006/relationships/chart" Target="../charts/chart4.xml"/><Relationship Id="rId16" Type="http://schemas.openxmlformats.org/officeDocument/2006/relationships/image" Target="../media/image8.png"/><Relationship Id="rId20" Type="http://schemas.openxmlformats.org/officeDocument/2006/relationships/chart" Target="../charts/chart6.xml"/><Relationship Id="rId1" Type="http://schemas.openxmlformats.org/officeDocument/2006/relationships/chart" Target="../charts/chart3.xml"/><Relationship Id="rId6" Type="http://schemas.openxmlformats.org/officeDocument/2006/relationships/hyperlink" Target="https://www.facebook.com/groups/finalytics/" TargetMode="External"/><Relationship Id="rId11" Type="http://schemas.openxmlformats.org/officeDocument/2006/relationships/image" Target="../media/image4.png"/><Relationship Id="rId24" Type="http://schemas.openxmlformats.org/officeDocument/2006/relationships/chart" Target="../charts/chart9.xml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23" Type="http://schemas.openxmlformats.org/officeDocument/2006/relationships/image" Target="../media/image12.png"/><Relationship Id="rId10" Type="http://schemas.openxmlformats.org/officeDocument/2006/relationships/hyperlink" Target="https://www.youtube.com/salosteysv" TargetMode="External"/><Relationship Id="rId19" Type="http://schemas.openxmlformats.org/officeDocument/2006/relationships/image" Target="../media/image11.png"/><Relationship Id="rId4" Type="http://schemas.openxmlformats.org/officeDocument/2006/relationships/hyperlink" Target="https://vk.com/finalytics" TargetMode="External"/><Relationship Id="rId9" Type="http://schemas.openxmlformats.org/officeDocument/2006/relationships/image" Target="../media/image3.png"/><Relationship Id="rId14" Type="http://schemas.openxmlformats.org/officeDocument/2006/relationships/hyperlink" Target="https://finalytics.pro/inform/" TargetMode="External"/><Relationship Id="rId22" Type="http://schemas.openxmlformats.org/officeDocument/2006/relationships/chart" Target="../charts/chart8.xml"/><Relationship Id="rId27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image" Target="../media/image1.png"/><Relationship Id="rId39" Type="http://schemas.openxmlformats.org/officeDocument/2006/relationships/image" Target="../media/image16.png"/><Relationship Id="rId21" Type="http://schemas.openxmlformats.org/officeDocument/2006/relationships/chart" Target="../charts/chart31.xml"/><Relationship Id="rId34" Type="http://schemas.openxmlformats.org/officeDocument/2006/relationships/image" Target="../media/image5.png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0" Type="http://schemas.openxmlformats.org/officeDocument/2006/relationships/chart" Target="../charts/chart30.xml"/><Relationship Id="rId29" Type="http://schemas.openxmlformats.org/officeDocument/2006/relationships/hyperlink" Target="https://t.me/finalyticspro" TargetMode="External"/><Relationship Id="rId41" Type="http://schemas.openxmlformats.org/officeDocument/2006/relationships/image" Target="../media/image18.png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image" Target="../media/image4.png"/><Relationship Id="rId37" Type="http://schemas.openxmlformats.org/officeDocument/2006/relationships/image" Target="../media/image15.png"/><Relationship Id="rId40" Type="http://schemas.openxmlformats.org/officeDocument/2006/relationships/image" Target="../media/image17.png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image" Target="../media/image2.png"/><Relationship Id="rId36" Type="http://schemas.openxmlformats.org/officeDocument/2006/relationships/image" Target="../media/image6.png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hyperlink" Target="https://www.youtube.com/salosteysv" TargetMode="Externa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hyperlink" Target="https://www.facebook.com/groups/finalytics/" TargetMode="External"/><Relationship Id="rId30" Type="http://schemas.openxmlformats.org/officeDocument/2006/relationships/image" Target="../media/image3.png"/><Relationship Id="rId35" Type="http://schemas.openxmlformats.org/officeDocument/2006/relationships/hyperlink" Target="https://finalytics.pro/inform/" TargetMode="Externa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hyperlink" Target="https://vk.com/finalytics" TargetMode="External"/><Relationship Id="rId33" Type="http://schemas.openxmlformats.org/officeDocument/2006/relationships/hyperlink" Target="https://finalytics.pro/pbimail/" TargetMode="External"/><Relationship Id="rId38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finalytics.pro/inform/" TargetMode="External"/><Relationship Id="rId18" Type="http://schemas.openxmlformats.org/officeDocument/2006/relationships/chart" Target="../charts/chart39.xml"/><Relationship Id="rId3" Type="http://schemas.openxmlformats.org/officeDocument/2006/relationships/hyperlink" Target="https://vk.com/finalytics" TargetMode="External"/><Relationship Id="rId7" Type="http://schemas.openxmlformats.org/officeDocument/2006/relationships/hyperlink" Target="https://t.me/finalyticspro" TargetMode="External"/><Relationship Id="rId12" Type="http://schemas.openxmlformats.org/officeDocument/2006/relationships/image" Target="../media/image5.png"/><Relationship Id="rId17" Type="http://schemas.openxmlformats.org/officeDocument/2006/relationships/chart" Target="../charts/chart38.xml"/><Relationship Id="rId2" Type="http://schemas.openxmlformats.org/officeDocument/2006/relationships/chart" Target="../charts/chart37.xml"/><Relationship Id="rId16" Type="http://schemas.openxmlformats.org/officeDocument/2006/relationships/image" Target="../media/image8.png"/><Relationship Id="rId1" Type="http://schemas.openxmlformats.org/officeDocument/2006/relationships/chart" Target="../charts/chart36.xml"/><Relationship Id="rId6" Type="http://schemas.openxmlformats.org/officeDocument/2006/relationships/image" Target="../media/image2.png"/><Relationship Id="rId11" Type="http://schemas.openxmlformats.org/officeDocument/2006/relationships/hyperlink" Target="https://finalytics.pro/pbimail/" TargetMode="External"/><Relationship Id="rId5" Type="http://schemas.openxmlformats.org/officeDocument/2006/relationships/hyperlink" Target="https://www.facebook.com/groups/finalytics/" TargetMode="External"/><Relationship Id="rId15" Type="http://schemas.openxmlformats.org/officeDocument/2006/relationships/image" Target="../media/image19.png"/><Relationship Id="rId10" Type="http://schemas.openxmlformats.org/officeDocument/2006/relationships/image" Target="../media/image4.png"/><Relationship Id="rId19" Type="http://schemas.openxmlformats.org/officeDocument/2006/relationships/chart" Target="../charts/chart40.xml"/><Relationship Id="rId4" Type="http://schemas.openxmlformats.org/officeDocument/2006/relationships/image" Target="../media/image1.png"/><Relationship Id="rId9" Type="http://schemas.openxmlformats.org/officeDocument/2006/relationships/hyperlink" Target="https://www.youtube.com/salosteysv" TargetMode="External"/><Relationship Id="rId1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facebook.com/groups/finalytics/" TargetMode="External"/><Relationship Id="rId7" Type="http://schemas.openxmlformats.org/officeDocument/2006/relationships/hyperlink" Target="https://www.youtube.com/salosteysv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finalytics.pro/inform/" TargetMode="External"/><Relationship Id="rId5" Type="http://schemas.openxmlformats.org/officeDocument/2006/relationships/hyperlink" Target="https://t.me/finalyticspro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finalytics.pro/pbimai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541866</xdr:colOff>
      <xdr:row>3</xdr:row>
      <xdr:rowOff>25400</xdr:rowOff>
    </xdr:from>
    <xdr:to>
      <xdr:col>3</xdr:col>
      <xdr:colOff>220266</xdr:colOff>
      <xdr:row>3</xdr:row>
      <xdr:rowOff>303803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5916B573-D9F4-4045-AF0E-450D04166FD6}"/>
            </a:ext>
          </a:extLst>
        </xdr:cNvPr>
        <xdr:cNvSpPr/>
      </xdr:nvSpPr>
      <xdr:spPr>
        <a:xfrm>
          <a:off x="1109133" y="10075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281516</xdr:colOff>
      <xdr:row>3</xdr:row>
      <xdr:rowOff>25400</xdr:rowOff>
    </xdr:from>
    <xdr:to>
      <xdr:col>3</xdr:col>
      <xdr:colOff>569516</xdr:colOff>
      <xdr:row>3</xdr:row>
      <xdr:rowOff>303803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6035D961-1E2B-4FE9-A817-0B44151F4346}"/>
            </a:ext>
          </a:extLst>
        </xdr:cNvPr>
        <xdr:cNvSpPr/>
      </xdr:nvSpPr>
      <xdr:spPr>
        <a:xfrm>
          <a:off x="1458383" y="10075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21166</xdr:colOff>
      <xdr:row>3</xdr:row>
      <xdr:rowOff>25400</xdr:rowOff>
    </xdr:from>
    <xdr:to>
      <xdr:col>4</xdr:col>
      <xdr:colOff>311158</xdr:colOff>
      <xdr:row>3</xdr:row>
      <xdr:rowOff>303803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8770CDC7-3506-415C-9969-A6B0F9EAFC82}"/>
            </a:ext>
          </a:extLst>
        </xdr:cNvPr>
        <xdr:cNvSpPr/>
      </xdr:nvSpPr>
      <xdr:spPr>
        <a:xfrm>
          <a:off x="1807633" y="1007533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370416</xdr:colOff>
      <xdr:row>3</xdr:row>
      <xdr:rowOff>25400</xdr:rowOff>
    </xdr:from>
    <xdr:to>
      <xdr:col>5</xdr:col>
      <xdr:colOff>48816</xdr:colOff>
      <xdr:row>3</xdr:row>
      <xdr:rowOff>303803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84BEF680-B4D7-4807-A188-1B3272F39A75}"/>
            </a:ext>
          </a:extLst>
        </xdr:cNvPr>
        <xdr:cNvSpPr/>
      </xdr:nvSpPr>
      <xdr:spPr>
        <a:xfrm>
          <a:off x="2156883" y="10075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110066</xdr:colOff>
      <xdr:row>3</xdr:row>
      <xdr:rowOff>25400</xdr:rowOff>
    </xdr:from>
    <xdr:to>
      <xdr:col>5</xdr:col>
      <xdr:colOff>400058</xdr:colOff>
      <xdr:row>3</xdr:row>
      <xdr:rowOff>303803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4C7B7CCE-5F7E-4353-8158-09A74D9D18EB}"/>
            </a:ext>
          </a:extLst>
        </xdr:cNvPr>
        <xdr:cNvSpPr/>
      </xdr:nvSpPr>
      <xdr:spPr>
        <a:xfrm>
          <a:off x="2506133" y="1007533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203200</xdr:colOff>
      <xdr:row>3</xdr:row>
      <xdr:rowOff>25400</xdr:rowOff>
    </xdr:from>
    <xdr:to>
      <xdr:col>2</xdr:col>
      <xdr:colOff>491200</xdr:colOff>
      <xdr:row>3</xdr:row>
      <xdr:rowOff>303803</xdr:rowOff>
    </xdr:to>
    <xdr:sp macro="" textlink="">
      <xdr:nvSpPr>
        <xdr:cNvPr id="16" name="Овал 15">
          <a:extLst>
            <a:ext uri="{FF2B5EF4-FFF2-40B4-BE49-F238E27FC236}">
              <a16:creationId xmlns:a16="http://schemas.microsoft.com/office/drawing/2014/main" id="{0EF28775-F677-45FC-8A3F-46CFE7D1FD66}"/>
            </a:ext>
          </a:extLst>
        </xdr:cNvPr>
        <xdr:cNvSpPr/>
      </xdr:nvSpPr>
      <xdr:spPr>
        <a:xfrm>
          <a:off x="770467" y="10075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72225</xdr:colOff>
      <xdr:row>3</xdr:row>
      <xdr:rowOff>84446</xdr:rowOff>
    </xdr:from>
    <xdr:to>
      <xdr:col>4</xdr:col>
      <xdr:colOff>254217</xdr:colOff>
      <xdr:row>3</xdr:row>
      <xdr:rowOff>257473</xdr:rowOff>
    </xdr:to>
    <xdr:pic>
      <xdr:nvPicPr>
        <xdr:cNvPr id="17" name="Рисунок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D8620-D576-4E60-AD53-AEF1C694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92" y="1066579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355296</xdr:colOff>
      <xdr:row>3</xdr:row>
      <xdr:rowOff>93738</xdr:rowOff>
    </xdr:from>
    <xdr:to>
      <xdr:col>3</xdr:col>
      <xdr:colOff>499296</xdr:colOff>
      <xdr:row>3</xdr:row>
      <xdr:rowOff>230765</xdr:rowOff>
    </xdr:to>
    <xdr:pic>
      <xdr:nvPicPr>
        <xdr:cNvPr id="18" name="Рисунок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BC61B4-E46C-4B62-9D16-3DDE2BCB4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163" y="1075871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4</xdr:col>
      <xdr:colOff>413466</xdr:colOff>
      <xdr:row>3</xdr:row>
      <xdr:rowOff>71384</xdr:rowOff>
    </xdr:from>
    <xdr:to>
      <xdr:col>4</xdr:col>
      <xdr:colOff>593466</xdr:colOff>
      <xdr:row>3</xdr:row>
      <xdr:rowOff>244411</xdr:rowOff>
    </xdr:to>
    <xdr:pic>
      <xdr:nvPicPr>
        <xdr:cNvPr id="19" name="Рисунок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5D7016-4B7E-4A96-96D7-8EFD7762E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9933" y="1053517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598254</xdr:colOff>
      <xdr:row>3</xdr:row>
      <xdr:rowOff>80092</xdr:rowOff>
    </xdr:from>
    <xdr:to>
      <xdr:col>3</xdr:col>
      <xdr:colOff>170646</xdr:colOff>
      <xdr:row>3</xdr:row>
      <xdr:rowOff>253119</xdr:rowOff>
    </xdr:to>
    <xdr:pic>
      <xdr:nvPicPr>
        <xdr:cNvPr id="20" name="Рисунок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65FFBF2-BDED-4D41-9C19-9B68260E6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521" y="1062225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5</xdr:col>
      <xdr:colOff>175345</xdr:colOff>
      <xdr:row>3</xdr:row>
      <xdr:rowOff>79453</xdr:rowOff>
    </xdr:from>
    <xdr:to>
      <xdr:col>5</xdr:col>
      <xdr:colOff>349907</xdr:colOff>
      <xdr:row>3</xdr:row>
      <xdr:rowOff>245050</xdr:rowOff>
    </xdr:to>
    <xdr:pic>
      <xdr:nvPicPr>
        <xdr:cNvPr id="21" name="Рисунок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6D60F7F-696C-47FA-938E-C417C81E9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412" y="1061586"/>
          <a:ext cx="174562" cy="165597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228605</xdr:colOff>
      <xdr:row>3</xdr:row>
      <xdr:rowOff>43957</xdr:rowOff>
    </xdr:from>
    <xdr:to>
      <xdr:col>2</xdr:col>
      <xdr:colOff>473771</xdr:colOff>
      <xdr:row>3</xdr:row>
      <xdr:rowOff>282150</xdr:rowOff>
    </xdr:to>
    <xdr:pic>
      <xdr:nvPicPr>
        <xdr:cNvPr id="22" name="Рисунок 2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8481C79-8100-47BB-B116-6E2990C66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72" y="1026090"/>
          <a:ext cx="245166" cy="238193"/>
        </a:xfrm>
        <a:prstGeom prst="rect">
          <a:avLst/>
        </a:prstGeom>
      </xdr:spPr>
    </xdr:pic>
    <xdr:clientData/>
  </xdr:twoCellAnchor>
  <xdr:twoCellAnchor>
    <xdr:from>
      <xdr:col>2</xdr:col>
      <xdr:colOff>186266</xdr:colOff>
      <xdr:row>14</xdr:row>
      <xdr:rowOff>0</xdr:rowOff>
    </xdr:from>
    <xdr:to>
      <xdr:col>9</xdr:col>
      <xdr:colOff>287866</xdr:colOff>
      <xdr:row>35</xdr:row>
      <xdr:rowOff>114300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2568D4F-244D-4792-BF42-F62EB7D88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13</xdr:col>
      <xdr:colOff>76200</xdr:colOff>
      <xdr:row>14</xdr:row>
      <xdr:rowOff>76200</xdr:rowOff>
    </xdr:from>
    <xdr:to>
      <xdr:col>19</xdr:col>
      <xdr:colOff>397934</xdr:colOff>
      <xdr:row>35</xdr:row>
      <xdr:rowOff>170821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249B73-821F-47C7-A102-9EF6BC339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90733" y="3327400"/>
          <a:ext cx="3979334" cy="400622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16</xdr:row>
      <xdr:rowOff>0</xdr:rowOff>
    </xdr:from>
    <xdr:to>
      <xdr:col>30</xdr:col>
      <xdr:colOff>0</xdr:colOff>
      <xdr:row>33</xdr:row>
      <xdr:rowOff>125306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71D29170-D2E9-41EE-BFF6-FDAE7AE4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91</xdr:row>
      <xdr:rowOff>175260</xdr:rowOff>
    </xdr:from>
    <xdr:to>
      <xdr:col>26</xdr:col>
      <xdr:colOff>350520</xdr:colOff>
      <xdr:row>111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355CF0-9990-43A3-921C-CBF7DA14B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159</xdr:row>
      <xdr:rowOff>114300</xdr:rowOff>
    </xdr:from>
    <xdr:to>
      <xdr:col>27</xdr:col>
      <xdr:colOff>0</xdr:colOff>
      <xdr:row>176</xdr:row>
      <xdr:rowOff>129540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CD4776-7B1F-488F-BB93-6708F09AA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12</xdr:row>
      <xdr:rowOff>167640</xdr:rowOff>
    </xdr:from>
    <xdr:to>
      <xdr:col>16</xdr:col>
      <xdr:colOff>0</xdr:colOff>
      <xdr:row>35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E08083F-6B73-485B-9113-815F952FE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475826</xdr:colOff>
      <xdr:row>3</xdr:row>
      <xdr:rowOff>30480</xdr:rowOff>
    </xdr:from>
    <xdr:to>
      <xdr:col>3</xdr:col>
      <xdr:colOff>55166</xdr:colOff>
      <xdr:row>3</xdr:row>
      <xdr:rowOff>308883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72EF0244-BA3D-4078-8BA7-2CAE7C2341F6}"/>
            </a:ext>
          </a:extLst>
        </xdr:cNvPr>
        <xdr:cNvSpPr/>
      </xdr:nvSpPr>
      <xdr:spPr>
        <a:xfrm>
          <a:off x="856826" y="101346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116416</xdr:colOff>
      <xdr:row>3</xdr:row>
      <xdr:rowOff>30480</xdr:rowOff>
    </xdr:from>
    <xdr:to>
      <xdr:col>4</xdr:col>
      <xdr:colOff>46276</xdr:colOff>
      <xdr:row>3</xdr:row>
      <xdr:rowOff>308883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E015EA34-4EAD-4D12-9C2C-C407548B92E1}"/>
            </a:ext>
          </a:extLst>
        </xdr:cNvPr>
        <xdr:cNvSpPr/>
      </xdr:nvSpPr>
      <xdr:spPr>
        <a:xfrm>
          <a:off x="1206076" y="101346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107526</xdr:colOff>
      <xdr:row>3</xdr:row>
      <xdr:rowOff>30480</xdr:rowOff>
    </xdr:from>
    <xdr:to>
      <xdr:col>5</xdr:col>
      <xdr:colOff>39378</xdr:colOff>
      <xdr:row>3</xdr:row>
      <xdr:rowOff>308883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D7915E59-A04B-4DF1-B7B6-9C60A2F32131}"/>
            </a:ext>
          </a:extLst>
        </xdr:cNvPr>
        <xdr:cNvSpPr/>
      </xdr:nvSpPr>
      <xdr:spPr>
        <a:xfrm>
          <a:off x="1555326" y="1013460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98636</xdr:colOff>
      <xdr:row>3</xdr:row>
      <xdr:rowOff>30480</xdr:rowOff>
    </xdr:from>
    <xdr:to>
      <xdr:col>6</xdr:col>
      <xdr:colOff>28496</xdr:colOff>
      <xdr:row>3</xdr:row>
      <xdr:rowOff>308883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BD36DE7F-B8C6-4877-8EF9-8C7E583BF99A}"/>
            </a:ext>
          </a:extLst>
        </xdr:cNvPr>
        <xdr:cNvSpPr/>
      </xdr:nvSpPr>
      <xdr:spPr>
        <a:xfrm>
          <a:off x="1904576" y="101346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89746</xdr:colOff>
      <xdr:row>3</xdr:row>
      <xdr:rowOff>30480</xdr:rowOff>
    </xdr:from>
    <xdr:to>
      <xdr:col>7</xdr:col>
      <xdr:colOff>21598</xdr:colOff>
      <xdr:row>3</xdr:row>
      <xdr:rowOff>308883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3A1FF07D-60DC-4B3D-8CAE-0B5EE3AFDE5D}"/>
            </a:ext>
          </a:extLst>
        </xdr:cNvPr>
        <xdr:cNvSpPr/>
      </xdr:nvSpPr>
      <xdr:spPr>
        <a:xfrm>
          <a:off x="2253826" y="1013460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137160</xdr:colOff>
      <xdr:row>3</xdr:row>
      <xdr:rowOff>30480</xdr:rowOff>
    </xdr:from>
    <xdr:to>
      <xdr:col>2</xdr:col>
      <xdr:colOff>425160</xdr:colOff>
      <xdr:row>3</xdr:row>
      <xdr:rowOff>308883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224D4832-60F3-46DD-8939-02CABC82B657}"/>
            </a:ext>
          </a:extLst>
        </xdr:cNvPr>
        <xdr:cNvSpPr/>
      </xdr:nvSpPr>
      <xdr:spPr>
        <a:xfrm>
          <a:off x="518160" y="101346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158585</xdr:colOff>
      <xdr:row>3</xdr:row>
      <xdr:rowOff>89526</xdr:rowOff>
    </xdr:from>
    <xdr:to>
      <xdr:col>4</xdr:col>
      <xdr:colOff>340577</xdr:colOff>
      <xdr:row>3</xdr:row>
      <xdr:rowOff>262553</xdr:rowOff>
    </xdr:to>
    <xdr:pic>
      <xdr:nvPicPr>
        <xdr:cNvPr id="16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7E061C-6F0E-4235-8C50-28FEF5D63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6385" y="1072506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190196</xdr:colOff>
      <xdr:row>3</xdr:row>
      <xdr:rowOff>98818</xdr:rowOff>
    </xdr:from>
    <xdr:to>
      <xdr:col>3</xdr:col>
      <xdr:colOff>334196</xdr:colOff>
      <xdr:row>3</xdr:row>
      <xdr:rowOff>235845</xdr:rowOff>
    </xdr:to>
    <xdr:pic>
      <xdr:nvPicPr>
        <xdr:cNvPr id="17" name="Рисунок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C369650-4185-49EA-BB07-77B93FF3B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856" y="1081798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5</xdr:col>
      <xdr:colOff>141686</xdr:colOff>
      <xdr:row>3</xdr:row>
      <xdr:rowOff>76464</xdr:rowOff>
    </xdr:from>
    <xdr:to>
      <xdr:col>5</xdr:col>
      <xdr:colOff>321686</xdr:colOff>
      <xdr:row>3</xdr:row>
      <xdr:rowOff>249491</xdr:rowOff>
    </xdr:to>
    <xdr:pic>
      <xdr:nvPicPr>
        <xdr:cNvPr id="18" name="Рисунок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95ECC68-0393-48C7-AF72-B9B78D672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626" y="1059444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532214</xdr:colOff>
      <xdr:row>3</xdr:row>
      <xdr:rowOff>85172</xdr:rowOff>
    </xdr:from>
    <xdr:to>
      <xdr:col>3</xdr:col>
      <xdr:colOff>5546</xdr:colOff>
      <xdr:row>3</xdr:row>
      <xdr:rowOff>258199</xdr:rowOff>
    </xdr:to>
    <xdr:pic>
      <xdr:nvPicPr>
        <xdr:cNvPr id="19" name="Рисунок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E9A9E28-F9B7-4017-B0B4-F4E9E9EA1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214" y="1068152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6</xdr:col>
      <xdr:colOff>155025</xdr:colOff>
      <xdr:row>3</xdr:row>
      <xdr:rowOff>84533</xdr:rowOff>
    </xdr:from>
    <xdr:to>
      <xdr:col>6</xdr:col>
      <xdr:colOff>329587</xdr:colOff>
      <xdr:row>3</xdr:row>
      <xdr:rowOff>250130</xdr:rowOff>
    </xdr:to>
    <xdr:pic>
      <xdr:nvPicPr>
        <xdr:cNvPr id="20" name="Рисунок 1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15BC6E1-A108-4855-B1FD-80ED521E5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9105" y="1067513"/>
          <a:ext cx="174562" cy="165597"/>
        </a:xfrm>
        <a:prstGeom prst="rect">
          <a:avLst/>
        </a:prstGeom>
      </xdr:spPr>
    </xdr:pic>
    <xdr:clientData/>
  </xdr:twoCellAnchor>
  <xdr:twoCellAnchor editAs="oneCell">
    <xdr:from>
      <xdr:col>2</xdr:col>
      <xdr:colOff>162565</xdr:colOff>
      <xdr:row>3</xdr:row>
      <xdr:rowOff>49037</xdr:rowOff>
    </xdr:from>
    <xdr:to>
      <xdr:col>2</xdr:col>
      <xdr:colOff>407731</xdr:colOff>
      <xdr:row>3</xdr:row>
      <xdr:rowOff>287230</xdr:rowOff>
    </xdr:to>
    <xdr:pic>
      <xdr:nvPicPr>
        <xdr:cNvPr id="21" name="Рисунок 2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3558EBE-E471-4E03-8C46-9D737D075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5" y="1032017"/>
          <a:ext cx="245166" cy="23819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117</xdr:row>
      <xdr:rowOff>121921</xdr:rowOff>
    </xdr:from>
    <xdr:to>
      <xdr:col>2</xdr:col>
      <xdr:colOff>329201</xdr:colOff>
      <xdr:row>120</xdr:row>
      <xdr:rowOff>106681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C210393-6E31-4449-BCB7-A5C91F3E2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04800" y="22181821"/>
          <a:ext cx="443501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487680</xdr:colOff>
      <xdr:row>117</xdr:row>
      <xdr:rowOff>144780</xdr:rowOff>
    </xdr:from>
    <xdr:to>
      <xdr:col>11</xdr:col>
      <xdr:colOff>116822</xdr:colOff>
      <xdr:row>127</xdr:row>
      <xdr:rowOff>7620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7C3CA762-ADAB-4CBB-8085-7162C63CC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6780" y="22204680"/>
          <a:ext cx="3202922" cy="1691640"/>
        </a:xfrm>
        <a:prstGeom prst="rect">
          <a:avLst/>
        </a:prstGeom>
      </xdr:spPr>
    </xdr:pic>
    <xdr:clientData/>
  </xdr:twoCellAnchor>
  <xdr:twoCellAnchor editAs="oneCell">
    <xdr:from>
      <xdr:col>2</xdr:col>
      <xdr:colOff>487681</xdr:colOff>
      <xdr:row>127</xdr:row>
      <xdr:rowOff>76200</xdr:rowOff>
    </xdr:from>
    <xdr:to>
      <xdr:col>7</xdr:col>
      <xdr:colOff>304801</xdr:colOff>
      <xdr:row>132</xdr:row>
      <xdr:rowOff>162103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F751E41C-FD97-4F22-8A33-3D756ECAB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6781" y="23964900"/>
          <a:ext cx="1958340" cy="100030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22861</xdr:colOff>
      <xdr:row>140</xdr:row>
      <xdr:rowOff>7265</xdr:rowOff>
    </xdr:from>
    <xdr:to>
      <xdr:col>9</xdr:col>
      <xdr:colOff>205741</xdr:colOff>
      <xdr:row>149</xdr:row>
      <xdr:rowOff>57195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CB433004-77C6-40C9-86F2-E0FDEAAF8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74321" y="25907645"/>
          <a:ext cx="3208020" cy="1695850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140</xdr:row>
      <xdr:rowOff>0</xdr:rowOff>
    </xdr:from>
    <xdr:to>
      <xdr:col>27</xdr:col>
      <xdr:colOff>0</xdr:colOff>
      <xdr:row>157</xdr:row>
      <xdr:rowOff>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16FCB9C-77C6-4268-BC4A-B35C1314A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117</xdr:row>
      <xdr:rowOff>175260</xdr:rowOff>
    </xdr:from>
    <xdr:to>
      <xdr:col>26</xdr:col>
      <xdr:colOff>350520</xdr:colOff>
      <xdr:row>134</xdr:row>
      <xdr:rowOff>175260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54368471-91F3-473F-8CCE-ADEB237A3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495300</xdr:colOff>
      <xdr:row>121</xdr:row>
      <xdr:rowOff>121920</xdr:rowOff>
    </xdr:from>
    <xdr:to>
      <xdr:col>3</xdr:col>
      <xdr:colOff>342900</xdr:colOff>
      <xdr:row>122</xdr:row>
      <xdr:rowOff>114300</xdr:rowOff>
    </xdr:to>
    <xdr:sp macro="" textlink="">
      <xdr:nvSpPr>
        <xdr:cNvPr id="28" name="Прямоугольник 27">
          <a:extLst>
            <a:ext uri="{FF2B5EF4-FFF2-40B4-BE49-F238E27FC236}">
              <a16:creationId xmlns:a16="http://schemas.microsoft.com/office/drawing/2014/main" id="{9916751C-8C73-4E7B-BAF8-1F813F9F0F7E}"/>
            </a:ext>
          </a:extLst>
        </xdr:cNvPr>
        <xdr:cNvSpPr/>
      </xdr:nvSpPr>
      <xdr:spPr>
        <a:xfrm>
          <a:off x="914400" y="22913340"/>
          <a:ext cx="556260" cy="175260"/>
        </a:xfrm>
        <a:prstGeom prst="rect">
          <a:avLst/>
        </a:prstGeom>
        <a:noFill/>
        <a:ln w="28575">
          <a:solidFill>
            <a:srgbClr val="FFC7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106680</xdr:colOff>
      <xdr:row>143</xdr:row>
      <xdr:rowOff>160020</xdr:rowOff>
    </xdr:from>
    <xdr:to>
      <xdr:col>5</xdr:col>
      <xdr:colOff>53340</xdr:colOff>
      <xdr:row>144</xdr:row>
      <xdr:rowOff>160020</xdr:rowOff>
    </xdr:to>
    <xdr:sp macro="" textlink="">
      <xdr:nvSpPr>
        <xdr:cNvPr id="29" name="Прямоугольник 28">
          <a:extLst>
            <a:ext uri="{FF2B5EF4-FFF2-40B4-BE49-F238E27FC236}">
              <a16:creationId xmlns:a16="http://schemas.microsoft.com/office/drawing/2014/main" id="{C09DC9DB-CBAC-427E-BA99-955CF62F7AAD}"/>
            </a:ext>
          </a:extLst>
        </xdr:cNvPr>
        <xdr:cNvSpPr/>
      </xdr:nvSpPr>
      <xdr:spPr>
        <a:xfrm>
          <a:off x="1592580" y="26990040"/>
          <a:ext cx="304800" cy="182880"/>
        </a:xfrm>
        <a:prstGeom prst="rect">
          <a:avLst/>
        </a:prstGeom>
        <a:noFill/>
        <a:ln w="28575">
          <a:solidFill>
            <a:srgbClr val="FFC7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182</xdr:row>
      <xdr:rowOff>167640</xdr:rowOff>
    </xdr:from>
    <xdr:to>
      <xdr:col>29</xdr:col>
      <xdr:colOff>0</xdr:colOff>
      <xdr:row>200</xdr:row>
      <xdr:rowOff>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9EC1C469-A12B-4561-A691-15B43B26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6</xdr:col>
      <xdr:colOff>30479</xdr:colOff>
      <xdr:row>182</xdr:row>
      <xdr:rowOff>154525</xdr:rowOff>
    </xdr:from>
    <xdr:to>
      <xdr:col>14</xdr:col>
      <xdr:colOff>236220</xdr:colOff>
      <xdr:row>198</xdr:row>
      <xdr:rowOff>121921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5E7228FB-620D-4AE4-A1FA-079DE3B1C0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r="770" b="1141"/>
        <a:stretch/>
      </xdr:blipFill>
      <xdr:spPr>
        <a:xfrm>
          <a:off x="2232659" y="34330225"/>
          <a:ext cx="3070861" cy="2893476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14</xdr:col>
      <xdr:colOff>0</xdr:colOff>
      <xdr:row>202</xdr:row>
      <xdr:rowOff>167640</xdr:rowOff>
    </xdr:from>
    <xdr:to>
      <xdr:col>27</xdr:col>
      <xdr:colOff>0</xdr:colOff>
      <xdr:row>220</xdr:row>
      <xdr:rowOff>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0BF5A69A-9D3D-49F2-B21B-710667862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22861</xdr:colOff>
      <xdr:row>205</xdr:row>
      <xdr:rowOff>76200</xdr:rowOff>
    </xdr:from>
    <xdr:to>
      <xdr:col>5</xdr:col>
      <xdr:colOff>22861</xdr:colOff>
      <xdr:row>218</xdr:row>
      <xdr:rowOff>176107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EB1C6704-06D9-419C-806A-3FA1C39CF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74321" y="38290500"/>
          <a:ext cx="1592580" cy="2477347"/>
        </a:xfrm>
        <a:prstGeom prst="rect">
          <a:avLst/>
        </a:prstGeom>
      </xdr:spPr>
    </xdr:pic>
    <xdr:clientData/>
  </xdr:twoCellAnchor>
  <xdr:twoCellAnchor editAs="oneCell">
    <xdr:from>
      <xdr:col>5</xdr:col>
      <xdr:colOff>251461</xdr:colOff>
      <xdr:row>205</xdr:row>
      <xdr:rowOff>68581</xdr:rowOff>
    </xdr:from>
    <xdr:to>
      <xdr:col>9</xdr:col>
      <xdr:colOff>85527</xdr:colOff>
      <xdr:row>219</xdr:row>
      <xdr:rowOff>45721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4241A5E-3F96-4CA4-A619-3F970B28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95501" y="38465761"/>
          <a:ext cx="1266626" cy="2537460"/>
        </a:xfrm>
        <a:prstGeom prst="rect">
          <a:avLst/>
        </a:prstGeom>
      </xdr:spPr>
    </xdr:pic>
    <xdr:clientData/>
  </xdr:twoCellAnchor>
  <xdr:twoCellAnchor>
    <xdr:from>
      <xdr:col>8</xdr:col>
      <xdr:colOff>182880</xdr:colOff>
      <xdr:row>193</xdr:row>
      <xdr:rowOff>15240</xdr:rowOff>
    </xdr:from>
    <xdr:to>
      <xdr:col>14</xdr:col>
      <xdr:colOff>68580</xdr:colOff>
      <xdr:row>197</xdr:row>
      <xdr:rowOff>121920</xdr:rowOff>
    </xdr:to>
    <xdr:sp macro="" textlink="">
      <xdr:nvSpPr>
        <xdr:cNvPr id="36" name="Прямоугольник 35">
          <a:extLst>
            <a:ext uri="{FF2B5EF4-FFF2-40B4-BE49-F238E27FC236}">
              <a16:creationId xmlns:a16="http://schemas.microsoft.com/office/drawing/2014/main" id="{BE3349B5-ECBC-4A4A-8357-6DFD3BE9F1EF}"/>
            </a:ext>
          </a:extLst>
        </xdr:cNvPr>
        <xdr:cNvSpPr/>
      </xdr:nvSpPr>
      <xdr:spPr>
        <a:xfrm>
          <a:off x="3101340" y="36202620"/>
          <a:ext cx="2034540" cy="838200"/>
        </a:xfrm>
        <a:prstGeom prst="rect">
          <a:avLst/>
        </a:prstGeom>
        <a:noFill/>
        <a:ln w="28575">
          <a:solidFill>
            <a:srgbClr val="FFC7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0</xdr:colOff>
      <xdr:row>226</xdr:row>
      <xdr:rowOff>0</xdr:rowOff>
    </xdr:from>
    <xdr:to>
      <xdr:col>27</xdr:col>
      <xdr:colOff>7620</xdr:colOff>
      <xdr:row>248</xdr:row>
      <xdr:rowOff>15240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81B5C375-74C6-4873-B520-494238932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53788</xdr:colOff>
      <xdr:row>21</xdr:row>
      <xdr:rowOff>16933</xdr:rowOff>
    </xdr:from>
    <xdr:to>
      <xdr:col>19</xdr:col>
      <xdr:colOff>161365</xdr:colOff>
      <xdr:row>51</xdr:row>
      <xdr:rowOff>123825</xdr:rowOff>
    </xdr:to>
    <xdr:grpSp>
      <xdr:nvGrpSpPr>
        <xdr:cNvPr id="4" name="Группа 3">
          <a:extLst>
            <a:ext uri="{FF2B5EF4-FFF2-40B4-BE49-F238E27FC236}">
              <a16:creationId xmlns:a16="http://schemas.microsoft.com/office/drawing/2014/main" id="{7A6004C5-2FAD-49C1-AE4B-A556E5D0702B}"/>
            </a:ext>
          </a:extLst>
        </xdr:cNvPr>
        <xdr:cNvGrpSpPr/>
      </xdr:nvGrpSpPr>
      <xdr:grpSpPr>
        <a:xfrm>
          <a:off x="1697531" y="4806647"/>
          <a:ext cx="5136777" cy="5658607"/>
          <a:chOff x="1701613" y="4369858"/>
          <a:chExt cx="5174877" cy="7403042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4B8A85E9-EE6F-4111-80D2-E0A5B6EB135B}"/>
              </a:ext>
            </a:extLst>
          </xdr:cNvPr>
          <xdr:cNvGraphicFramePr/>
        </xdr:nvGraphicFramePr>
        <xdr:xfrm>
          <a:off x="1754970" y="4369858"/>
          <a:ext cx="5068179" cy="7066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1" name="Диаграмма 20">
            <a:extLst>
              <a:ext uri="{FF2B5EF4-FFF2-40B4-BE49-F238E27FC236}">
                <a16:creationId xmlns:a16="http://schemas.microsoft.com/office/drawing/2014/main" id="{F5BA6F19-8946-44D0-9949-3AD79609BA54}"/>
              </a:ext>
            </a:extLst>
          </xdr:cNvPr>
          <xdr:cNvGraphicFramePr>
            <a:graphicFrameLocks/>
          </xdr:cNvGraphicFramePr>
        </xdr:nvGraphicFramePr>
        <xdr:xfrm>
          <a:off x="1754970" y="5073225"/>
          <a:ext cx="5068179" cy="7278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2" name="Диаграмма 21">
            <a:extLst>
              <a:ext uri="{FF2B5EF4-FFF2-40B4-BE49-F238E27FC236}">
                <a16:creationId xmlns:a16="http://schemas.microsoft.com/office/drawing/2014/main" id="{33940AB5-99CE-4F81-9F0B-3A783C577667}"/>
              </a:ext>
            </a:extLst>
          </xdr:cNvPr>
          <xdr:cNvGraphicFramePr>
            <a:graphicFrameLocks/>
          </xdr:cNvGraphicFramePr>
        </xdr:nvGraphicFramePr>
        <xdr:xfrm>
          <a:off x="1754970" y="5799236"/>
          <a:ext cx="5068179" cy="726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3" name="Диаграмма 22">
            <a:extLst>
              <a:ext uri="{FF2B5EF4-FFF2-40B4-BE49-F238E27FC236}">
                <a16:creationId xmlns:a16="http://schemas.microsoft.com/office/drawing/2014/main" id="{AD7B1B4F-F64B-42D0-BC8A-43D4C3E1FC48}"/>
              </a:ext>
            </a:extLst>
          </xdr:cNvPr>
          <xdr:cNvGraphicFramePr>
            <a:graphicFrameLocks/>
          </xdr:cNvGraphicFramePr>
        </xdr:nvGraphicFramePr>
        <xdr:xfrm>
          <a:off x="1754970" y="6527071"/>
          <a:ext cx="5068179" cy="723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4" name="Диаграмма 23">
            <a:extLst>
              <a:ext uri="{FF2B5EF4-FFF2-40B4-BE49-F238E27FC236}">
                <a16:creationId xmlns:a16="http://schemas.microsoft.com/office/drawing/2014/main" id="{D98F31AF-0A17-4DF7-9F8A-A3CDAF2F6FF5}"/>
              </a:ext>
            </a:extLst>
          </xdr:cNvPr>
          <xdr:cNvGraphicFramePr>
            <a:graphicFrameLocks/>
          </xdr:cNvGraphicFramePr>
        </xdr:nvGraphicFramePr>
        <xdr:xfrm>
          <a:off x="1754970" y="7238521"/>
          <a:ext cx="5068179" cy="736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5" name="Диаграмма 24">
            <a:extLst>
              <a:ext uri="{FF2B5EF4-FFF2-40B4-BE49-F238E27FC236}">
                <a16:creationId xmlns:a16="http://schemas.microsoft.com/office/drawing/2014/main" id="{499F76BF-3B9C-4223-B13E-98774927920B}"/>
              </a:ext>
            </a:extLst>
          </xdr:cNvPr>
          <xdr:cNvGraphicFramePr>
            <a:graphicFrameLocks/>
          </xdr:cNvGraphicFramePr>
        </xdr:nvGraphicFramePr>
        <xdr:xfrm>
          <a:off x="1754970" y="7957878"/>
          <a:ext cx="5068179" cy="7412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6" name="Диаграмма 25">
            <a:extLst>
              <a:ext uri="{FF2B5EF4-FFF2-40B4-BE49-F238E27FC236}">
                <a16:creationId xmlns:a16="http://schemas.microsoft.com/office/drawing/2014/main" id="{C39E5111-E1FF-403B-B8CA-44860CCA1878}"/>
              </a:ext>
            </a:extLst>
          </xdr:cNvPr>
          <xdr:cNvGraphicFramePr>
            <a:graphicFrameLocks/>
          </xdr:cNvGraphicFramePr>
        </xdr:nvGraphicFramePr>
        <xdr:xfrm>
          <a:off x="1754970" y="8704926"/>
          <a:ext cx="5068179" cy="7187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7" name="Диаграмма 26">
            <a:extLst>
              <a:ext uri="{FF2B5EF4-FFF2-40B4-BE49-F238E27FC236}">
                <a16:creationId xmlns:a16="http://schemas.microsoft.com/office/drawing/2014/main" id="{622BA947-EB5A-4A10-B027-98BC031CE6B5}"/>
              </a:ext>
            </a:extLst>
          </xdr:cNvPr>
          <xdr:cNvGraphicFramePr>
            <a:graphicFrameLocks/>
          </xdr:cNvGraphicFramePr>
        </xdr:nvGraphicFramePr>
        <xdr:xfrm>
          <a:off x="1754970" y="9410696"/>
          <a:ext cx="5068179" cy="7374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8" name="Диаграмма 27">
            <a:extLst>
              <a:ext uri="{FF2B5EF4-FFF2-40B4-BE49-F238E27FC236}">
                <a16:creationId xmlns:a16="http://schemas.microsoft.com/office/drawing/2014/main" id="{0B38A6B7-E7BD-40B9-BA0E-55BC19936CF0}"/>
              </a:ext>
            </a:extLst>
          </xdr:cNvPr>
          <xdr:cNvGraphicFramePr>
            <a:graphicFrameLocks/>
          </xdr:cNvGraphicFramePr>
        </xdr:nvGraphicFramePr>
        <xdr:xfrm>
          <a:off x="1754970" y="10137106"/>
          <a:ext cx="5068179" cy="7355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9" name="Диаграмма 28">
            <a:extLst>
              <a:ext uri="{FF2B5EF4-FFF2-40B4-BE49-F238E27FC236}">
                <a16:creationId xmlns:a16="http://schemas.microsoft.com/office/drawing/2014/main" id="{0F43B927-CCCB-4DD2-A8B1-6ADA4D83FA0F}"/>
              </a:ext>
            </a:extLst>
          </xdr:cNvPr>
          <xdr:cNvGraphicFramePr>
            <a:graphicFrameLocks/>
          </xdr:cNvGraphicFramePr>
        </xdr:nvGraphicFramePr>
        <xdr:xfrm>
          <a:off x="1701613" y="10878482"/>
          <a:ext cx="5174877" cy="8944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38</xdr:col>
      <xdr:colOff>0</xdr:colOff>
      <xdr:row>138</xdr:row>
      <xdr:rowOff>111273</xdr:rowOff>
    </xdr:from>
    <xdr:to>
      <xdr:col>47</xdr:col>
      <xdr:colOff>243113</xdr:colOff>
      <xdr:row>148</xdr:row>
      <xdr:rowOff>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7FE41990-BAD3-4B39-A517-B07F49598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124580</xdr:colOff>
      <xdr:row>21</xdr:row>
      <xdr:rowOff>16934</xdr:rowOff>
    </xdr:from>
    <xdr:to>
      <xdr:col>40</xdr:col>
      <xdr:colOff>25400</xdr:colOff>
      <xdr:row>51</xdr:row>
      <xdr:rowOff>140759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B94F870-729F-4328-8F21-DA80D41609D5}"/>
            </a:ext>
          </a:extLst>
        </xdr:cNvPr>
        <xdr:cNvGrpSpPr/>
      </xdr:nvGrpSpPr>
      <xdr:grpSpPr>
        <a:xfrm>
          <a:off x="9312123" y="4806648"/>
          <a:ext cx="5213048" cy="5675540"/>
          <a:chOff x="13476514" y="17136533"/>
          <a:chExt cx="5213048" cy="9185123"/>
        </a:xfrm>
      </xdr:grpSpPr>
      <xdr:graphicFrame macro="">
        <xdr:nvGraphicFramePr>
          <xdr:cNvPr id="35" name="Диаграмма 34">
            <a:extLst>
              <a:ext uri="{FF2B5EF4-FFF2-40B4-BE49-F238E27FC236}">
                <a16:creationId xmlns:a16="http://schemas.microsoft.com/office/drawing/2014/main" id="{098B4C48-0A54-432C-A5E1-76D49CE873D4}"/>
              </a:ext>
            </a:extLst>
          </xdr:cNvPr>
          <xdr:cNvGraphicFramePr>
            <a:graphicFrameLocks/>
          </xdr:cNvGraphicFramePr>
        </xdr:nvGraphicFramePr>
        <xdr:xfrm>
          <a:off x="13476514" y="17136533"/>
          <a:ext cx="5213048" cy="8998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4" name="Диаграмма 13">
            <a:extLst>
              <a:ext uri="{FF2B5EF4-FFF2-40B4-BE49-F238E27FC236}">
                <a16:creationId xmlns:a16="http://schemas.microsoft.com/office/drawing/2014/main" id="{F605651D-8013-4730-9735-6D607060A3E9}"/>
              </a:ext>
            </a:extLst>
          </xdr:cNvPr>
          <xdr:cNvGraphicFramePr>
            <a:graphicFrameLocks/>
          </xdr:cNvGraphicFramePr>
        </xdr:nvGraphicFramePr>
        <xdr:xfrm>
          <a:off x="13476514" y="18033328"/>
          <a:ext cx="5213048" cy="8998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5" name="Диаграмма 14">
            <a:extLst>
              <a:ext uri="{FF2B5EF4-FFF2-40B4-BE49-F238E27FC236}">
                <a16:creationId xmlns:a16="http://schemas.microsoft.com/office/drawing/2014/main" id="{30BAC72E-3A96-457C-BD88-3EE4C48EB485}"/>
              </a:ext>
            </a:extLst>
          </xdr:cNvPr>
          <xdr:cNvGraphicFramePr>
            <a:graphicFrameLocks/>
          </xdr:cNvGraphicFramePr>
        </xdr:nvGraphicFramePr>
        <xdr:xfrm>
          <a:off x="13476514" y="18930122"/>
          <a:ext cx="5213048" cy="9010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6" name="Диаграмма 15">
            <a:extLst>
              <a:ext uri="{FF2B5EF4-FFF2-40B4-BE49-F238E27FC236}">
                <a16:creationId xmlns:a16="http://schemas.microsoft.com/office/drawing/2014/main" id="{0E2B5483-8197-4896-82C3-EE20D45BB0CB}"/>
              </a:ext>
            </a:extLst>
          </xdr:cNvPr>
          <xdr:cNvGraphicFramePr>
            <a:graphicFrameLocks/>
          </xdr:cNvGraphicFramePr>
        </xdr:nvGraphicFramePr>
        <xdr:xfrm>
          <a:off x="13476514" y="19828126"/>
          <a:ext cx="5213048" cy="8998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7" name="Диаграмма 16">
            <a:extLst>
              <a:ext uri="{FF2B5EF4-FFF2-40B4-BE49-F238E27FC236}">
                <a16:creationId xmlns:a16="http://schemas.microsoft.com/office/drawing/2014/main" id="{E56A81DB-5C80-4433-8CE8-F9746335D44D}"/>
              </a:ext>
            </a:extLst>
          </xdr:cNvPr>
          <xdr:cNvGraphicFramePr>
            <a:graphicFrameLocks/>
          </xdr:cNvGraphicFramePr>
        </xdr:nvGraphicFramePr>
        <xdr:xfrm>
          <a:off x="13476514" y="20724921"/>
          <a:ext cx="5213048" cy="899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18" name="Диаграмма 17">
            <a:extLst>
              <a:ext uri="{FF2B5EF4-FFF2-40B4-BE49-F238E27FC236}">
                <a16:creationId xmlns:a16="http://schemas.microsoft.com/office/drawing/2014/main" id="{7E9EA5ED-1C8B-4D52-8338-B818CDD9BE74}"/>
              </a:ext>
            </a:extLst>
          </xdr:cNvPr>
          <xdr:cNvGraphicFramePr>
            <a:graphicFrameLocks/>
          </xdr:cNvGraphicFramePr>
        </xdr:nvGraphicFramePr>
        <xdr:xfrm>
          <a:off x="13476514" y="21621714"/>
          <a:ext cx="5213048" cy="8998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19" name="Диаграмма 18">
            <a:extLst>
              <a:ext uri="{FF2B5EF4-FFF2-40B4-BE49-F238E27FC236}">
                <a16:creationId xmlns:a16="http://schemas.microsoft.com/office/drawing/2014/main" id="{1DB65F4B-B7B8-4F4C-A631-523AD29EBF35}"/>
              </a:ext>
            </a:extLst>
          </xdr:cNvPr>
          <xdr:cNvGraphicFramePr>
            <a:graphicFrameLocks/>
          </xdr:cNvGraphicFramePr>
        </xdr:nvGraphicFramePr>
        <xdr:xfrm>
          <a:off x="13476514" y="22518509"/>
          <a:ext cx="5213048" cy="8998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aphicFrame macro="">
        <xdr:nvGraphicFramePr>
          <xdr:cNvPr id="20" name="Диаграмма 19">
            <a:extLst>
              <a:ext uri="{FF2B5EF4-FFF2-40B4-BE49-F238E27FC236}">
                <a16:creationId xmlns:a16="http://schemas.microsoft.com/office/drawing/2014/main" id="{9A3F14D7-857C-4B30-9000-9EC5E0E37C9D}"/>
              </a:ext>
            </a:extLst>
          </xdr:cNvPr>
          <xdr:cNvGraphicFramePr>
            <a:graphicFrameLocks/>
          </xdr:cNvGraphicFramePr>
        </xdr:nvGraphicFramePr>
        <xdr:xfrm>
          <a:off x="13476514" y="23415304"/>
          <a:ext cx="5213048" cy="9010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30" name="Диаграмма 29">
            <a:extLst>
              <a:ext uri="{FF2B5EF4-FFF2-40B4-BE49-F238E27FC236}">
                <a16:creationId xmlns:a16="http://schemas.microsoft.com/office/drawing/2014/main" id="{FAA756CD-932C-4B4F-9948-FB658E443307}"/>
              </a:ext>
            </a:extLst>
          </xdr:cNvPr>
          <xdr:cNvGraphicFramePr>
            <a:graphicFrameLocks/>
          </xdr:cNvGraphicFramePr>
        </xdr:nvGraphicFramePr>
        <xdr:xfrm>
          <a:off x="13476514" y="24313307"/>
          <a:ext cx="5213048" cy="9010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31" name="Диаграмма 30">
            <a:extLst>
              <a:ext uri="{FF2B5EF4-FFF2-40B4-BE49-F238E27FC236}">
                <a16:creationId xmlns:a16="http://schemas.microsoft.com/office/drawing/2014/main" id="{AB4ECF1E-238D-4BB9-9087-F2592C9E6375}"/>
              </a:ext>
            </a:extLst>
          </xdr:cNvPr>
          <xdr:cNvGraphicFramePr>
            <a:graphicFrameLocks/>
          </xdr:cNvGraphicFramePr>
        </xdr:nvGraphicFramePr>
        <xdr:xfrm>
          <a:off x="13476514" y="25211313"/>
          <a:ext cx="5213048" cy="11103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</xdr:grpSp>
    <xdr:clientData/>
  </xdr:twoCellAnchor>
  <xdr:twoCellAnchor>
    <xdr:from>
      <xdr:col>38</xdr:col>
      <xdr:colOff>0</xdr:colOff>
      <xdr:row>89</xdr:row>
      <xdr:rowOff>0</xdr:rowOff>
    </xdr:from>
    <xdr:to>
      <xdr:col>48</xdr:col>
      <xdr:colOff>0</xdr:colOff>
      <xdr:row>104</xdr:row>
      <xdr:rowOff>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C0B0975F-B4DC-4EA7-B5ED-390C8C9C4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25400</xdr:colOff>
      <xdr:row>108</xdr:row>
      <xdr:rowOff>35076</xdr:rowOff>
    </xdr:from>
    <xdr:to>
      <xdr:col>51</xdr:col>
      <xdr:colOff>33867</xdr:colOff>
      <xdr:row>113</xdr:row>
      <xdr:rowOff>177800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55019655-11FB-43B6-9ED5-F6144FDC8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188</xdr:row>
      <xdr:rowOff>0</xdr:rowOff>
    </xdr:from>
    <xdr:to>
      <xdr:col>47</xdr:col>
      <xdr:colOff>243113</xdr:colOff>
      <xdr:row>195</xdr:row>
      <xdr:rowOff>42334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9485B160-204B-49D3-B770-E76B2D91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304799</xdr:colOff>
      <xdr:row>3</xdr:row>
      <xdr:rowOff>42333</xdr:rowOff>
    </xdr:from>
    <xdr:to>
      <xdr:col>3</xdr:col>
      <xdr:colOff>592799</xdr:colOff>
      <xdr:row>3</xdr:row>
      <xdr:rowOff>320736</xdr:rowOff>
    </xdr:to>
    <xdr:sp macro="" textlink="">
      <xdr:nvSpPr>
        <xdr:cNvPr id="37" name="Овал 36">
          <a:extLst>
            <a:ext uri="{FF2B5EF4-FFF2-40B4-BE49-F238E27FC236}">
              <a16:creationId xmlns:a16="http://schemas.microsoft.com/office/drawing/2014/main" id="{6A13AD6E-7D37-4BD3-9333-32A51B31F77B}"/>
            </a:ext>
          </a:extLst>
        </xdr:cNvPr>
        <xdr:cNvSpPr/>
      </xdr:nvSpPr>
      <xdr:spPr>
        <a:xfrm>
          <a:off x="855132" y="1024466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654049</xdr:colOff>
      <xdr:row>3</xdr:row>
      <xdr:rowOff>42333</xdr:rowOff>
    </xdr:from>
    <xdr:to>
      <xdr:col>4</xdr:col>
      <xdr:colOff>230849</xdr:colOff>
      <xdr:row>3</xdr:row>
      <xdr:rowOff>320736</xdr:rowOff>
    </xdr:to>
    <xdr:sp macro="" textlink="">
      <xdr:nvSpPr>
        <xdr:cNvPr id="38" name="Овал 37">
          <a:extLst>
            <a:ext uri="{FF2B5EF4-FFF2-40B4-BE49-F238E27FC236}">
              <a16:creationId xmlns:a16="http://schemas.microsoft.com/office/drawing/2014/main" id="{F6CA8B26-998C-44E9-8475-54F52067859A}"/>
            </a:ext>
          </a:extLst>
        </xdr:cNvPr>
        <xdr:cNvSpPr/>
      </xdr:nvSpPr>
      <xdr:spPr>
        <a:xfrm>
          <a:off x="1204382" y="1024466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292099</xdr:colOff>
      <xdr:row>3</xdr:row>
      <xdr:rowOff>42333</xdr:rowOff>
    </xdr:from>
    <xdr:to>
      <xdr:col>5</xdr:col>
      <xdr:colOff>226491</xdr:colOff>
      <xdr:row>3</xdr:row>
      <xdr:rowOff>320736</xdr:rowOff>
    </xdr:to>
    <xdr:sp macro="" textlink="">
      <xdr:nvSpPr>
        <xdr:cNvPr id="39" name="Овал 38">
          <a:extLst>
            <a:ext uri="{FF2B5EF4-FFF2-40B4-BE49-F238E27FC236}">
              <a16:creationId xmlns:a16="http://schemas.microsoft.com/office/drawing/2014/main" id="{BD7DD8F2-264E-4AA7-A4B2-B516445D058A}"/>
            </a:ext>
          </a:extLst>
        </xdr:cNvPr>
        <xdr:cNvSpPr/>
      </xdr:nvSpPr>
      <xdr:spPr>
        <a:xfrm>
          <a:off x="1553632" y="1024466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285749</xdr:colOff>
      <xdr:row>3</xdr:row>
      <xdr:rowOff>42333</xdr:rowOff>
    </xdr:from>
    <xdr:to>
      <xdr:col>6</xdr:col>
      <xdr:colOff>218149</xdr:colOff>
      <xdr:row>3</xdr:row>
      <xdr:rowOff>320736</xdr:rowOff>
    </xdr:to>
    <xdr:sp macro="" textlink="">
      <xdr:nvSpPr>
        <xdr:cNvPr id="40" name="Овал 39">
          <a:extLst>
            <a:ext uri="{FF2B5EF4-FFF2-40B4-BE49-F238E27FC236}">
              <a16:creationId xmlns:a16="http://schemas.microsoft.com/office/drawing/2014/main" id="{0A3A76D1-554F-4A3E-B3BB-A145A6CA3E2A}"/>
            </a:ext>
          </a:extLst>
        </xdr:cNvPr>
        <xdr:cNvSpPr/>
      </xdr:nvSpPr>
      <xdr:spPr>
        <a:xfrm>
          <a:off x="1902882" y="1024466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279399</xdr:colOff>
      <xdr:row>3</xdr:row>
      <xdr:rowOff>42333</xdr:rowOff>
    </xdr:from>
    <xdr:to>
      <xdr:col>7</xdr:col>
      <xdr:colOff>213791</xdr:colOff>
      <xdr:row>3</xdr:row>
      <xdr:rowOff>320736</xdr:rowOff>
    </xdr:to>
    <xdr:sp macro="" textlink="">
      <xdr:nvSpPr>
        <xdr:cNvPr id="41" name="Овал 40">
          <a:extLst>
            <a:ext uri="{FF2B5EF4-FFF2-40B4-BE49-F238E27FC236}">
              <a16:creationId xmlns:a16="http://schemas.microsoft.com/office/drawing/2014/main" id="{00235357-FEB2-4ACB-884D-8C6A4C42CF42}"/>
            </a:ext>
          </a:extLst>
        </xdr:cNvPr>
        <xdr:cNvSpPr/>
      </xdr:nvSpPr>
      <xdr:spPr>
        <a:xfrm>
          <a:off x="2252132" y="1024466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135466</xdr:colOff>
      <xdr:row>3</xdr:row>
      <xdr:rowOff>42333</xdr:rowOff>
    </xdr:from>
    <xdr:to>
      <xdr:col>3</xdr:col>
      <xdr:colOff>254133</xdr:colOff>
      <xdr:row>3</xdr:row>
      <xdr:rowOff>320736</xdr:rowOff>
    </xdr:to>
    <xdr:sp macro="" textlink="">
      <xdr:nvSpPr>
        <xdr:cNvPr id="42" name="Овал 41">
          <a:extLst>
            <a:ext uri="{FF2B5EF4-FFF2-40B4-BE49-F238E27FC236}">
              <a16:creationId xmlns:a16="http://schemas.microsoft.com/office/drawing/2014/main" id="{267C8B4A-3858-4DB6-B725-DD0DA6721A24}"/>
            </a:ext>
          </a:extLst>
        </xdr:cNvPr>
        <xdr:cNvSpPr/>
      </xdr:nvSpPr>
      <xdr:spPr>
        <a:xfrm>
          <a:off x="516466" y="1024466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343158</xdr:colOff>
      <xdr:row>3</xdr:row>
      <xdr:rowOff>101379</xdr:rowOff>
    </xdr:from>
    <xdr:to>
      <xdr:col>5</xdr:col>
      <xdr:colOff>169550</xdr:colOff>
      <xdr:row>3</xdr:row>
      <xdr:rowOff>274406</xdr:rowOff>
    </xdr:to>
    <xdr:pic>
      <xdr:nvPicPr>
        <xdr:cNvPr id="43" name="Рисунок 4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63C9A9F-4F39-4812-A296-BC807061A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691" y="1083512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4</xdr:col>
      <xdr:colOff>16629</xdr:colOff>
      <xdr:row>3</xdr:row>
      <xdr:rowOff>110671</xdr:rowOff>
    </xdr:from>
    <xdr:to>
      <xdr:col>4</xdr:col>
      <xdr:colOff>160629</xdr:colOff>
      <xdr:row>3</xdr:row>
      <xdr:rowOff>247698</xdr:rowOff>
    </xdr:to>
    <xdr:pic>
      <xdr:nvPicPr>
        <xdr:cNvPr id="44" name="Рисунок 43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16BCEFF-0B47-47B8-A6E8-0B1FE8731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162" y="1092804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5</xdr:col>
      <xdr:colOff>328799</xdr:colOff>
      <xdr:row>3</xdr:row>
      <xdr:rowOff>88317</xdr:rowOff>
    </xdr:from>
    <xdr:to>
      <xdr:col>6</xdr:col>
      <xdr:colOff>153199</xdr:colOff>
      <xdr:row>3</xdr:row>
      <xdr:rowOff>261344</xdr:rowOff>
    </xdr:to>
    <xdr:pic>
      <xdr:nvPicPr>
        <xdr:cNvPr id="45" name="Рисунок 44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6B26F7A-598C-4B03-A67D-A6403774A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932" y="1070450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361187</xdr:colOff>
      <xdr:row>3</xdr:row>
      <xdr:rowOff>97025</xdr:rowOff>
    </xdr:from>
    <xdr:to>
      <xdr:col>3</xdr:col>
      <xdr:colOff>543179</xdr:colOff>
      <xdr:row>3</xdr:row>
      <xdr:rowOff>270052</xdr:rowOff>
    </xdr:to>
    <xdr:pic>
      <xdr:nvPicPr>
        <xdr:cNvPr id="46" name="Рисунок 45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ABAA24F-585A-4FAC-978C-46FFCC130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20" y="1079158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6</xdr:col>
      <xdr:colOff>344678</xdr:colOff>
      <xdr:row>3</xdr:row>
      <xdr:rowOff>96386</xdr:rowOff>
    </xdr:from>
    <xdr:to>
      <xdr:col>7</xdr:col>
      <xdr:colOff>163640</xdr:colOff>
      <xdr:row>3</xdr:row>
      <xdr:rowOff>261983</xdr:rowOff>
    </xdr:to>
    <xdr:pic>
      <xdr:nvPicPr>
        <xdr:cNvPr id="47" name="Рисунок 46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417D7D6-F88F-4FF9-A8C5-B3A88ED9D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411" y="1078519"/>
          <a:ext cx="174562" cy="165597"/>
        </a:xfrm>
        <a:prstGeom prst="rect">
          <a:avLst/>
        </a:prstGeom>
      </xdr:spPr>
    </xdr:pic>
    <xdr:clientData/>
  </xdr:twoCellAnchor>
  <xdr:twoCellAnchor editAs="oneCell">
    <xdr:from>
      <xdr:col>2</xdr:col>
      <xdr:colOff>160871</xdr:colOff>
      <xdr:row>3</xdr:row>
      <xdr:rowOff>60890</xdr:rowOff>
    </xdr:from>
    <xdr:to>
      <xdr:col>3</xdr:col>
      <xdr:colOff>236704</xdr:colOff>
      <xdr:row>3</xdr:row>
      <xdr:rowOff>299083</xdr:rowOff>
    </xdr:to>
    <xdr:pic>
      <xdr:nvPicPr>
        <xdr:cNvPr id="48" name="Рисунок 47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B530727-E657-442C-A398-D14A040FB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871" y="1043023"/>
          <a:ext cx="245166" cy="238193"/>
        </a:xfrm>
        <a:prstGeom prst="rect">
          <a:avLst/>
        </a:prstGeom>
      </xdr:spPr>
    </xdr:pic>
    <xdr:clientData/>
  </xdr:twoCellAnchor>
  <xdr:twoCellAnchor editAs="oneCell">
    <xdr:from>
      <xdr:col>38</xdr:col>
      <xdr:colOff>8466</xdr:colOff>
      <xdr:row>107</xdr:row>
      <xdr:rowOff>67734</xdr:rowOff>
    </xdr:from>
    <xdr:to>
      <xdr:col>41</xdr:col>
      <xdr:colOff>541866</xdr:colOff>
      <xdr:row>115</xdr:row>
      <xdr:rowOff>178571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968AA18-30A9-44A2-9CDD-21379DA12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394266" y="20684067"/>
          <a:ext cx="1761067" cy="1600970"/>
        </a:xfrm>
        <a:prstGeom prst="rect">
          <a:avLst/>
        </a:prstGeom>
      </xdr:spPr>
    </xdr:pic>
    <xdr:clientData/>
  </xdr:twoCellAnchor>
  <xdr:twoCellAnchor>
    <xdr:from>
      <xdr:col>38</xdr:col>
      <xdr:colOff>76200</xdr:colOff>
      <xdr:row>163</xdr:row>
      <xdr:rowOff>177800</xdr:rowOff>
    </xdr:from>
    <xdr:to>
      <xdr:col>47</xdr:col>
      <xdr:colOff>319313</xdr:colOff>
      <xdr:row>173</xdr:row>
      <xdr:rowOff>66528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3000D077-1149-4679-A6DA-FAFEEAC4A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40</xdr:col>
      <xdr:colOff>33867</xdr:colOff>
      <xdr:row>153</xdr:row>
      <xdr:rowOff>55599</xdr:rowOff>
    </xdr:from>
    <xdr:to>
      <xdr:col>46</xdr:col>
      <xdr:colOff>576885</xdr:colOff>
      <xdr:row>163</xdr:row>
      <xdr:rowOff>40809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B711EF8-7453-43F2-9630-0955B8C77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4410267" y="29240199"/>
          <a:ext cx="3828085" cy="1847877"/>
        </a:xfrm>
        <a:prstGeom prst="rect">
          <a:avLst/>
        </a:prstGeom>
      </xdr:spPr>
    </xdr:pic>
    <xdr:clientData/>
  </xdr:twoCellAnchor>
  <xdr:twoCellAnchor editAs="oneCell">
    <xdr:from>
      <xdr:col>38</xdr:col>
      <xdr:colOff>124618</xdr:colOff>
      <xdr:row>153</xdr:row>
      <xdr:rowOff>110066</xdr:rowOff>
    </xdr:from>
    <xdr:to>
      <xdr:col>39</xdr:col>
      <xdr:colOff>134276</xdr:colOff>
      <xdr:row>156</xdr:row>
      <xdr:rowOff>101485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6B6A155-7197-4922-9D0B-E9B262369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510418" y="29294666"/>
          <a:ext cx="636191" cy="550219"/>
        </a:xfrm>
        <a:prstGeom prst="rect">
          <a:avLst/>
        </a:prstGeom>
      </xdr:spPr>
    </xdr:pic>
    <xdr:clientData/>
  </xdr:twoCellAnchor>
  <xdr:twoCellAnchor editAs="oneCell">
    <xdr:from>
      <xdr:col>38</xdr:col>
      <xdr:colOff>8176</xdr:colOff>
      <xdr:row>178</xdr:row>
      <xdr:rowOff>84667</xdr:rowOff>
    </xdr:from>
    <xdr:to>
      <xdr:col>42</xdr:col>
      <xdr:colOff>25401</xdr:colOff>
      <xdr:row>186</xdr:row>
      <xdr:rowOff>97015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41439E1-F687-4A01-BEAC-3C0C60B99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393976" y="33739667"/>
          <a:ext cx="1854492" cy="1502481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42</xdr:col>
      <xdr:colOff>287866</xdr:colOff>
      <xdr:row>178</xdr:row>
      <xdr:rowOff>84667</xdr:rowOff>
    </xdr:from>
    <xdr:to>
      <xdr:col>45</xdr:col>
      <xdr:colOff>220133</xdr:colOff>
      <xdr:row>187</xdr:row>
      <xdr:rowOff>9237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D9217F24-F309-4A56-AABC-B0CCD31C1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5510933" y="33739667"/>
          <a:ext cx="1761067" cy="1600970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16933</xdr:colOff>
      <xdr:row>51</xdr:row>
      <xdr:rowOff>160867</xdr:rowOff>
    </xdr:from>
    <xdr:to>
      <xdr:col>30</xdr:col>
      <xdr:colOff>220133</xdr:colOff>
      <xdr:row>65</xdr:row>
      <xdr:rowOff>182381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6FF89E-6B57-4850-A5B1-47D74DEB8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194733</xdr:colOff>
      <xdr:row>70</xdr:row>
      <xdr:rowOff>128694</xdr:rowOff>
    </xdr:from>
    <xdr:to>
      <xdr:col>30</xdr:col>
      <xdr:colOff>194733</xdr:colOff>
      <xdr:row>84</xdr:row>
      <xdr:rowOff>128695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95E38A-0402-4301-B678-9DA63C6D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42333</xdr:colOff>
      <xdr:row>3</xdr:row>
      <xdr:rowOff>0</xdr:rowOff>
    </xdr:from>
    <xdr:to>
      <xdr:col>3</xdr:col>
      <xdr:colOff>330333</xdr:colOff>
      <xdr:row>3</xdr:row>
      <xdr:rowOff>278403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D4ACF277-768A-41A7-B233-0E21632CA3AD}"/>
            </a:ext>
          </a:extLst>
        </xdr:cNvPr>
        <xdr:cNvSpPr/>
      </xdr:nvSpPr>
      <xdr:spPr>
        <a:xfrm>
          <a:off x="1049866" y="9821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391583</xdr:colOff>
      <xdr:row>3</xdr:row>
      <xdr:rowOff>0</xdr:rowOff>
    </xdr:from>
    <xdr:to>
      <xdr:col>4</xdr:col>
      <xdr:colOff>69983</xdr:colOff>
      <xdr:row>3</xdr:row>
      <xdr:rowOff>278403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CB975295-ACFB-490A-ACCE-72C0E8C9AA96}"/>
            </a:ext>
          </a:extLst>
        </xdr:cNvPr>
        <xdr:cNvSpPr/>
      </xdr:nvSpPr>
      <xdr:spPr>
        <a:xfrm>
          <a:off x="1399116" y="9821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131233</xdr:colOff>
      <xdr:row>3</xdr:row>
      <xdr:rowOff>0</xdr:rowOff>
    </xdr:from>
    <xdr:to>
      <xdr:col>4</xdr:col>
      <xdr:colOff>421225</xdr:colOff>
      <xdr:row>3</xdr:row>
      <xdr:rowOff>278403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84F2E0BE-5CEF-403D-96B7-D697A37EF59D}"/>
            </a:ext>
          </a:extLst>
        </xdr:cNvPr>
        <xdr:cNvSpPr/>
      </xdr:nvSpPr>
      <xdr:spPr>
        <a:xfrm>
          <a:off x="1748366" y="982133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480483</xdr:colOff>
      <xdr:row>3</xdr:row>
      <xdr:rowOff>0</xdr:rowOff>
    </xdr:from>
    <xdr:to>
      <xdr:col>5</xdr:col>
      <xdr:colOff>158883</xdr:colOff>
      <xdr:row>3</xdr:row>
      <xdr:rowOff>278403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407AA456-8780-46E3-ADF3-EE3ABD2551F8}"/>
            </a:ext>
          </a:extLst>
        </xdr:cNvPr>
        <xdr:cNvSpPr/>
      </xdr:nvSpPr>
      <xdr:spPr>
        <a:xfrm>
          <a:off x="2097616" y="9821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220133</xdr:colOff>
      <xdr:row>3</xdr:row>
      <xdr:rowOff>0</xdr:rowOff>
    </xdr:from>
    <xdr:to>
      <xdr:col>5</xdr:col>
      <xdr:colOff>510125</xdr:colOff>
      <xdr:row>3</xdr:row>
      <xdr:rowOff>278403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AD25B116-0298-4172-9570-F42D6CBCC74E}"/>
            </a:ext>
          </a:extLst>
        </xdr:cNvPr>
        <xdr:cNvSpPr/>
      </xdr:nvSpPr>
      <xdr:spPr>
        <a:xfrm>
          <a:off x="2446866" y="982133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288000</xdr:colOff>
      <xdr:row>3</xdr:row>
      <xdr:rowOff>278403</xdr:rowOff>
    </xdr:to>
    <xdr:sp macro="" textlink="">
      <xdr:nvSpPr>
        <xdr:cNvPr id="16" name="Овал 15">
          <a:extLst>
            <a:ext uri="{FF2B5EF4-FFF2-40B4-BE49-F238E27FC236}">
              <a16:creationId xmlns:a16="http://schemas.microsoft.com/office/drawing/2014/main" id="{53384A35-38A3-4767-ABD9-79E70A1AB64D}"/>
            </a:ext>
          </a:extLst>
        </xdr:cNvPr>
        <xdr:cNvSpPr/>
      </xdr:nvSpPr>
      <xdr:spPr>
        <a:xfrm>
          <a:off x="711200" y="98213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182292</xdr:colOff>
      <xdr:row>3</xdr:row>
      <xdr:rowOff>59046</xdr:rowOff>
    </xdr:from>
    <xdr:to>
      <xdr:col>4</xdr:col>
      <xdr:colOff>364284</xdr:colOff>
      <xdr:row>3</xdr:row>
      <xdr:rowOff>232073</xdr:rowOff>
    </xdr:to>
    <xdr:pic>
      <xdr:nvPicPr>
        <xdr:cNvPr id="17" name="Рисунок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F5D3C8-E542-444F-8D5F-5552A4F6A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425" y="1041179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465363</xdr:colOff>
      <xdr:row>3</xdr:row>
      <xdr:rowOff>68338</xdr:rowOff>
    </xdr:from>
    <xdr:to>
      <xdr:col>3</xdr:col>
      <xdr:colOff>609363</xdr:colOff>
      <xdr:row>3</xdr:row>
      <xdr:rowOff>205365</xdr:rowOff>
    </xdr:to>
    <xdr:pic>
      <xdr:nvPicPr>
        <xdr:cNvPr id="18" name="Рисунок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EDDECF-22F0-4BB7-9559-0C2BAF572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896" y="1050471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4</xdr:col>
      <xdr:colOff>523533</xdr:colOff>
      <xdr:row>3</xdr:row>
      <xdr:rowOff>45984</xdr:rowOff>
    </xdr:from>
    <xdr:to>
      <xdr:col>5</xdr:col>
      <xdr:colOff>93933</xdr:colOff>
      <xdr:row>3</xdr:row>
      <xdr:rowOff>219011</xdr:rowOff>
    </xdr:to>
    <xdr:pic>
      <xdr:nvPicPr>
        <xdr:cNvPr id="19" name="Рисунок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AAC0C69-C4C5-4B63-9DCC-6AC1E8F48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66" y="1028117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98721</xdr:colOff>
      <xdr:row>3</xdr:row>
      <xdr:rowOff>54692</xdr:rowOff>
    </xdr:from>
    <xdr:to>
      <xdr:col>3</xdr:col>
      <xdr:colOff>280713</xdr:colOff>
      <xdr:row>3</xdr:row>
      <xdr:rowOff>227719</xdr:rowOff>
    </xdr:to>
    <xdr:pic>
      <xdr:nvPicPr>
        <xdr:cNvPr id="20" name="Рисунок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0455C0-0EF2-4247-AA37-69336FA8F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254" y="1036825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5</xdr:col>
      <xdr:colOff>285412</xdr:colOff>
      <xdr:row>3</xdr:row>
      <xdr:rowOff>54053</xdr:rowOff>
    </xdr:from>
    <xdr:to>
      <xdr:col>5</xdr:col>
      <xdr:colOff>459974</xdr:colOff>
      <xdr:row>3</xdr:row>
      <xdr:rowOff>219650</xdr:rowOff>
    </xdr:to>
    <xdr:pic>
      <xdr:nvPicPr>
        <xdr:cNvPr id="21" name="Рисунок 2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574DCFD-CBE9-409F-AF59-E6A36A3EB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2145" y="1036186"/>
          <a:ext cx="174562" cy="165597"/>
        </a:xfrm>
        <a:prstGeom prst="rect">
          <a:avLst/>
        </a:prstGeom>
      </xdr:spPr>
    </xdr:pic>
    <xdr:clientData/>
  </xdr:twoCellAnchor>
  <xdr:twoCellAnchor editAs="oneCell">
    <xdr:from>
      <xdr:col>2</xdr:col>
      <xdr:colOff>25405</xdr:colOff>
      <xdr:row>3</xdr:row>
      <xdr:rowOff>18557</xdr:rowOff>
    </xdr:from>
    <xdr:to>
      <xdr:col>2</xdr:col>
      <xdr:colOff>270571</xdr:colOff>
      <xdr:row>3</xdr:row>
      <xdr:rowOff>256750</xdr:rowOff>
    </xdr:to>
    <xdr:pic>
      <xdr:nvPicPr>
        <xdr:cNvPr id="22" name="Рисунок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7FD4B55-D472-4BBF-9562-83B1C6737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5" y="1000690"/>
          <a:ext cx="245166" cy="238193"/>
        </a:xfrm>
        <a:prstGeom prst="rect">
          <a:avLst/>
        </a:prstGeom>
      </xdr:spPr>
    </xdr:pic>
    <xdr:clientData/>
  </xdr:twoCellAnchor>
  <xdr:twoCellAnchor editAs="oneCell">
    <xdr:from>
      <xdr:col>22</xdr:col>
      <xdr:colOff>34712</xdr:colOff>
      <xdr:row>91</xdr:row>
      <xdr:rowOff>175260</xdr:rowOff>
    </xdr:from>
    <xdr:to>
      <xdr:col>30</xdr:col>
      <xdr:colOff>178646</xdr:colOff>
      <xdr:row>103</xdr:row>
      <xdr:rowOff>132940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3FE0370-392E-48EF-A0A7-938FC088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63472" y="17571720"/>
          <a:ext cx="4213014" cy="2152240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19</xdr:col>
      <xdr:colOff>84666</xdr:colOff>
      <xdr:row>91</xdr:row>
      <xdr:rowOff>177800</xdr:rowOff>
    </xdr:from>
    <xdr:to>
      <xdr:col>21</xdr:col>
      <xdr:colOff>121767</xdr:colOff>
      <xdr:row>94</xdr:row>
      <xdr:rowOff>152400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1F287CA5-5009-45F0-9A4A-25F27345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585199" y="17483667"/>
          <a:ext cx="443501" cy="533400"/>
        </a:xfrm>
        <a:prstGeom prst="rect">
          <a:avLst/>
        </a:prstGeom>
      </xdr:spPr>
    </xdr:pic>
    <xdr:clientData/>
  </xdr:twoCellAnchor>
  <xdr:twoCellAnchor>
    <xdr:from>
      <xdr:col>22</xdr:col>
      <xdr:colOff>80433</xdr:colOff>
      <xdr:row>96</xdr:row>
      <xdr:rowOff>144779</xdr:rowOff>
    </xdr:from>
    <xdr:to>
      <xdr:col>24</xdr:col>
      <xdr:colOff>230293</xdr:colOff>
      <xdr:row>97</xdr:row>
      <xdr:rowOff>175259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540284D3-3182-4802-937F-6B15A922FD7D}"/>
            </a:ext>
          </a:extLst>
        </xdr:cNvPr>
        <xdr:cNvSpPr/>
      </xdr:nvSpPr>
      <xdr:spPr>
        <a:xfrm flipV="1">
          <a:off x="9209193" y="18455639"/>
          <a:ext cx="561340" cy="213360"/>
        </a:xfrm>
        <a:prstGeom prst="rect">
          <a:avLst/>
        </a:prstGeom>
        <a:noFill/>
        <a:ln w="28575">
          <a:solidFill>
            <a:srgbClr val="FFC7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148167</xdr:colOff>
      <xdr:row>97</xdr:row>
      <xdr:rowOff>16932</xdr:rowOff>
    </xdr:from>
    <xdr:to>
      <xdr:col>26</xdr:col>
      <xdr:colOff>526625</xdr:colOff>
      <xdr:row>97</xdr:row>
      <xdr:rowOff>171026</xdr:rowOff>
    </xdr:to>
    <xdr:sp macro="" textlink="">
      <xdr:nvSpPr>
        <xdr:cNvPr id="27" name="Прямоугольник 26">
          <a:extLst>
            <a:ext uri="{FF2B5EF4-FFF2-40B4-BE49-F238E27FC236}">
              <a16:creationId xmlns:a16="http://schemas.microsoft.com/office/drawing/2014/main" id="{35CF0189-D90A-425B-82C4-3E43B881FC60}"/>
            </a:ext>
          </a:extLst>
        </xdr:cNvPr>
        <xdr:cNvSpPr/>
      </xdr:nvSpPr>
      <xdr:spPr>
        <a:xfrm>
          <a:off x="10907607" y="18510672"/>
          <a:ext cx="378458" cy="154094"/>
        </a:xfrm>
        <a:prstGeom prst="rect">
          <a:avLst/>
        </a:prstGeom>
        <a:noFill/>
        <a:ln w="28575">
          <a:solidFill>
            <a:srgbClr val="FFC7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0</xdr:colOff>
      <xdr:row>104</xdr:row>
      <xdr:rowOff>15240</xdr:rowOff>
    </xdr:from>
    <xdr:to>
      <xdr:col>30</xdr:col>
      <xdr:colOff>205740</xdr:colOff>
      <xdr:row>118</xdr:row>
      <xdr:rowOff>15241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50E7D3DF-DA9B-45A6-B446-CBC33A726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122</xdr:row>
      <xdr:rowOff>60960</xdr:rowOff>
    </xdr:from>
    <xdr:to>
      <xdr:col>30</xdr:col>
      <xdr:colOff>205740</xdr:colOff>
      <xdr:row>136</xdr:row>
      <xdr:rowOff>60961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68A30CB5-F758-4595-8E7F-777C171B7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10</xdr:col>
      <xdr:colOff>0</xdr:colOff>
      <xdr:row>36</xdr:row>
      <xdr:rowOff>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903D48A1-712E-45E7-9A58-C2537FBF7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62207</xdr:colOff>
      <xdr:row>6</xdr:row>
      <xdr:rowOff>64562</xdr:rowOff>
    </xdr:from>
    <xdr:to>
      <xdr:col>1</xdr:col>
      <xdr:colOff>242207</xdr:colOff>
      <xdr:row>6</xdr:row>
      <xdr:rowOff>244562</xdr:rowOff>
    </xdr:to>
    <xdr:pic>
      <xdr:nvPicPr>
        <xdr:cNvPr id="8" name="Рисунок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A9BA6-4FB2-45A0-AD71-B91EA1A0B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27436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5</xdr:row>
      <xdr:rowOff>45998</xdr:rowOff>
    </xdr:from>
    <xdr:to>
      <xdr:col>1</xdr:col>
      <xdr:colOff>242207</xdr:colOff>
      <xdr:row>5</xdr:row>
      <xdr:rowOff>225998</xdr:rowOff>
    </xdr:to>
    <xdr:pic>
      <xdr:nvPicPr>
        <xdr:cNvPr id="9" name="Рисунок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5E38D0-D82C-4B65-A3E0-FCEFE5403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1966238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7</xdr:row>
      <xdr:rowOff>48489</xdr:rowOff>
    </xdr:from>
    <xdr:to>
      <xdr:col>1</xdr:col>
      <xdr:colOff>242207</xdr:colOff>
      <xdr:row>7</xdr:row>
      <xdr:rowOff>228489</xdr:rowOff>
    </xdr:to>
    <xdr:pic>
      <xdr:nvPicPr>
        <xdr:cNvPr id="10" name="Рисунок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EF0EB5-221D-436F-9E74-1D55951ED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547849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4</xdr:row>
      <xdr:rowOff>55143</xdr:rowOff>
    </xdr:from>
    <xdr:to>
      <xdr:col>1</xdr:col>
      <xdr:colOff>242207</xdr:colOff>
      <xdr:row>4</xdr:row>
      <xdr:rowOff>235143</xdr:rowOff>
    </xdr:to>
    <xdr:pic>
      <xdr:nvPicPr>
        <xdr:cNvPr id="11" name="Рисунок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E7347B2-AD86-4DF6-A34B-5E1DDEF17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1685823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69273</xdr:rowOff>
    </xdr:from>
    <xdr:to>
      <xdr:col>1</xdr:col>
      <xdr:colOff>248771</xdr:colOff>
      <xdr:row>8</xdr:row>
      <xdr:rowOff>241843</xdr:rowOff>
    </xdr:to>
    <xdr:pic>
      <xdr:nvPicPr>
        <xdr:cNvPr id="12" name="Рисунок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4CBF69D-5FEE-4326-8BB6-43581BF31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alphaModFix amt="5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2858193"/>
          <a:ext cx="172570" cy="172570"/>
        </a:xfrm>
        <a:prstGeom prst="rect">
          <a:avLst/>
        </a:prstGeom>
      </xdr:spPr>
    </xdr:pic>
    <xdr:clientData/>
  </xdr:twoCellAnchor>
  <xdr:twoCellAnchor editAs="oneCell">
    <xdr:from>
      <xdr:col>1</xdr:col>
      <xdr:colOff>19879</xdr:colOff>
      <xdr:row>3</xdr:row>
      <xdr:rowOff>26504</xdr:rowOff>
    </xdr:from>
    <xdr:to>
      <xdr:col>1</xdr:col>
      <xdr:colOff>265045</xdr:colOff>
      <xdr:row>3</xdr:row>
      <xdr:rowOff>271670</xdr:rowOff>
    </xdr:to>
    <xdr:pic>
      <xdr:nvPicPr>
        <xdr:cNvPr id="13" name="Рисунок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5F120C2-8430-4D62-B82F-1B9F9345B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479" y="1367624"/>
          <a:ext cx="245166" cy="245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nalytics.pro/infor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lytics.pro/infor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flowingdata.com/charttype/horizon-graph/" TargetMode="External"/><Relationship Id="rId1" Type="http://schemas.openxmlformats.org/officeDocument/2006/relationships/hyperlink" Target="https://finalytics.pro/infor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finalytics.pro/in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groups/finalytics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s://www.youtube.com/salosteysv" TargetMode="External"/><Relationship Id="rId1" Type="http://schemas.openxmlformats.org/officeDocument/2006/relationships/hyperlink" Target="https://finalytics.pro/inform/" TargetMode="External"/><Relationship Id="rId6" Type="http://schemas.openxmlformats.org/officeDocument/2006/relationships/hyperlink" Target="https://t.me/finalyticspro" TargetMode="External"/><Relationship Id="rId5" Type="http://schemas.openxmlformats.org/officeDocument/2006/relationships/hyperlink" Target="https://finalytics.pro/pbimail/" TargetMode="External"/><Relationship Id="rId4" Type="http://schemas.openxmlformats.org/officeDocument/2006/relationships/hyperlink" Target="https://vk.com/finaly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AB3A-024A-4AC9-8B9C-6B476DCD15D1}">
  <dimension ref="B2:AE43"/>
  <sheetViews>
    <sheetView showGridLines="0" tabSelected="1" topLeftCell="A7" zoomScaleNormal="100" workbookViewId="0">
      <selection activeCell="AF20" sqref="AF20"/>
    </sheetView>
  </sheetViews>
  <sheetFormatPr defaultRowHeight="14.4"/>
  <cols>
    <col min="1" max="1" width="6.6640625" customWidth="1"/>
    <col min="2" max="2" width="1.5546875" customWidth="1"/>
    <col min="11" max="11" width="1.5546875" customWidth="1"/>
    <col min="12" max="12" width="8" customWidth="1"/>
    <col min="13" max="13" width="1.5546875" customWidth="1"/>
    <col min="21" max="21" width="1.5546875" customWidth="1"/>
    <col min="22" max="22" width="8" customWidth="1"/>
    <col min="23" max="23" width="1.5546875" customWidth="1"/>
    <col min="31" max="31" width="1.5546875" customWidth="1"/>
  </cols>
  <sheetData>
    <row r="2" spans="2:31" ht="40.200000000000003" customHeight="1">
      <c r="B2" s="62" t="s">
        <v>21</v>
      </c>
      <c r="C2" s="62"/>
      <c r="D2" s="62"/>
      <c r="E2" s="62"/>
      <c r="F2" s="62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</row>
    <row r="3" spans="2:31" ht="22.95" customHeight="1">
      <c r="B3" s="55" t="s">
        <v>22</v>
      </c>
      <c r="C3" s="56"/>
      <c r="D3" s="56"/>
      <c r="E3" s="56"/>
      <c r="F3" s="56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</row>
    <row r="4" spans="2:31" ht="30.6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</row>
    <row r="5" spans="2:31" ht="7.95" customHeight="1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2:31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 spans="2:31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9" spans="2:31" ht="31.2">
      <c r="B9" s="48" t="s">
        <v>80</v>
      </c>
    </row>
    <row r="11" spans="2:31" ht="6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M11" s="54"/>
      <c r="N11" s="54"/>
      <c r="O11" s="54"/>
      <c r="P11" s="54"/>
      <c r="Q11" s="54"/>
      <c r="R11" s="54"/>
      <c r="S11" s="54"/>
      <c r="T11" s="54"/>
      <c r="U11" s="54"/>
      <c r="W11" s="54"/>
      <c r="X11" s="54"/>
      <c r="Y11" s="54"/>
      <c r="Z11" s="54"/>
      <c r="AA11" s="54"/>
      <c r="AB11" s="54"/>
      <c r="AC11" s="54"/>
      <c r="AD11" s="54"/>
      <c r="AE11" s="54"/>
    </row>
    <row r="12" spans="2:31" ht="14.4" customHeight="1">
      <c r="B12" s="54"/>
      <c r="C12" s="63" t="s">
        <v>93</v>
      </c>
      <c r="D12" s="64"/>
      <c r="E12" s="64"/>
      <c r="F12" s="64"/>
      <c r="G12" s="64"/>
      <c r="H12" s="64"/>
      <c r="I12" s="64"/>
      <c r="J12" s="64"/>
      <c r="K12" s="54"/>
      <c r="M12" s="54"/>
      <c r="N12" s="63" t="s">
        <v>17</v>
      </c>
      <c r="O12" s="64"/>
      <c r="P12" s="64"/>
      <c r="Q12" s="64"/>
      <c r="R12" s="64"/>
      <c r="S12" s="64"/>
      <c r="T12" s="64"/>
      <c r="U12" s="54"/>
      <c r="W12" s="54"/>
      <c r="X12" s="63" t="s">
        <v>94</v>
      </c>
      <c r="Y12" s="64"/>
      <c r="Z12" s="64"/>
      <c r="AA12" s="64"/>
      <c r="AB12" s="64"/>
      <c r="AC12" s="64"/>
      <c r="AD12" s="64"/>
      <c r="AE12" s="54"/>
    </row>
    <row r="13" spans="2:31" ht="14.4" customHeight="1">
      <c r="B13" s="54"/>
      <c r="C13" s="64"/>
      <c r="D13" s="64"/>
      <c r="E13" s="64"/>
      <c r="F13" s="64"/>
      <c r="G13" s="64"/>
      <c r="H13" s="64"/>
      <c r="I13" s="64"/>
      <c r="J13" s="64"/>
      <c r="K13" s="54"/>
      <c r="M13" s="54"/>
      <c r="N13" s="64"/>
      <c r="O13" s="64"/>
      <c r="P13" s="64"/>
      <c r="Q13" s="64"/>
      <c r="R13" s="64"/>
      <c r="S13" s="64"/>
      <c r="T13" s="64"/>
      <c r="U13" s="54"/>
      <c r="W13" s="54"/>
      <c r="X13" s="64"/>
      <c r="Y13" s="64"/>
      <c r="Z13" s="64"/>
      <c r="AA13" s="64"/>
      <c r="AB13" s="64"/>
      <c r="AC13" s="64"/>
      <c r="AD13" s="64"/>
      <c r="AE13" s="54"/>
    </row>
    <row r="14" spans="2:31">
      <c r="B14" s="54"/>
      <c r="C14" s="64"/>
      <c r="D14" s="64"/>
      <c r="E14" s="64"/>
      <c r="F14" s="64"/>
      <c r="G14" s="64"/>
      <c r="H14" s="64"/>
      <c r="I14" s="64"/>
      <c r="J14" s="64"/>
      <c r="K14" s="54"/>
      <c r="M14" s="54"/>
      <c r="N14" s="64"/>
      <c r="O14" s="64"/>
      <c r="P14" s="64"/>
      <c r="Q14" s="64"/>
      <c r="R14" s="64"/>
      <c r="S14" s="64"/>
      <c r="T14" s="64"/>
      <c r="U14" s="54"/>
      <c r="W14" s="54"/>
      <c r="X14" s="64"/>
      <c r="Y14" s="64"/>
      <c r="Z14" s="64"/>
      <c r="AA14" s="64"/>
      <c r="AB14" s="64"/>
      <c r="AC14" s="64"/>
      <c r="AD14" s="64"/>
      <c r="AE14" s="54"/>
    </row>
    <row r="15" spans="2:31">
      <c r="B15" s="54"/>
      <c r="C15" s="43"/>
      <c r="D15" s="43"/>
      <c r="E15" s="43"/>
      <c r="F15" s="43"/>
      <c r="G15" s="43"/>
      <c r="H15" s="43"/>
      <c r="I15" s="43"/>
      <c r="J15" s="43"/>
      <c r="K15" s="54"/>
      <c r="M15" s="54"/>
      <c r="N15" s="43"/>
      <c r="O15" s="43"/>
      <c r="P15" s="43"/>
      <c r="Q15" s="43"/>
      <c r="R15" s="43"/>
      <c r="S15" s="43"/>
      <c r="T15" s="43"/>
      <c r="U15" s="54"/>
      <c r="W15" s="54"/>
      <c r="X15" s="43"/>
      <c r="Y15" s="43"/>
      <c r="Z15" s="43"/>
      <c r="AA15" s="43"/>
      <c r="AB15" s="43"/>
      <c r="AC15" s="43"/>
      <c r="AD15" s="43"/>
      <c r="AE15" s="54"/>
    </row>
    <row r="16" spans="2:31">
      <c r="B16" s="54"/>
      <c r="C16" s="43"/>
      <c r="D16" s="43"/>
      <c r="E16" s="43"/>
      <c r="F16" s="43"/>
      <c r="G16" s="43"/>
      <c r="H16" s="43"/>
      <c r="I16" s="43"/>
      <c r="J16" s="43"/>
      <c r="K16" s="54"/>
      <c r="M16" s="54"/>
      <c r="N16" s="43"/>
      <c r="O16" s="43"/>
      <c r="P16" s="43"/>
      <c r="Q16" s="43"/>
      <c r="R16" s="43"/>
      <c r="S16" s="43"/>
      <c r="T16" s="43"/>
      <c r="U16" s="54"/>
      <c r="W16" s="54"/>
      <c r="X16" s="43"/>
      <c r="Y16" s="43"/>
      <c r="Z16" s="43"/>
      <c r="AA16" s="43"/>
      <c r="AB16" s="43"/>
      <c r="AC16" s="43"/>
      <c r="AD16" s="43"/>
      <c r="AE16" s="54"/>
    </row>
    <row r="17" spans="2:31">
      <c r="B17" s="54"/>
      <c r="C17" s="43"/>
      <c r="D17" s="43"/>
      <c r="E17" s="43"/>
      <c r="F17" s="43"/>
      <c r="G17" s="43"/>
      <c r="H17" s="43"/>
      <c r="I17" s="43"/>
      <c r="J17" s="43"/>
      <c r="K17" s="54"/>
      <c r="M17" s="54"/>
      <c r="N17" s="43"/>
      <c r="O17" s="43"/>
      <c r="P17" s="43"/>
      <c r="Q17" s="43"/>
      <c r="R17" s="43"/>
      <c r="S17" s="43"/>
      <c r="T17" s="43"/>
      <c r="U17" s="54"/>
      <c r="W17" s="54"/>
      <c r="X17" s="43"/>
      <c r="Y17" s="43"/>
      <c r="Z17" s="43"/>
      <c r="AA17" s="43"/>
      <c r="AB17" s="43"/>
      <c r="AC17" s="43"/>
      <c r="AD17" s="43"/>
      <c r="AE17" s="54"/>
    </row>
    <row r="18" spans="2:31">
      <c r="B18" s="54"/>
      <c r="C18" s="43"/>
      <c r="D18" s="43"/>
      <c r="E18" s="43"/>
      <c r="F18" s="43"/>
      <c r="G18" s="43"/>
      <c r="H18" s="43"/>
      <c r="I18" s="43"/>
      <c r="J18" s="43"/>
      <c r="K18" s="54"/>
      <c r="M18" s="54"/>
      <c r="N18" s="43"/>
      <c r="O18" s="43"/>
      <c r="P18" s="43"/>
      <c r="Q18" s="43"/>
      <c r="R18" s="43"/>
      <c r="S18" s="43"/>
      <c r="T18" s="43"/>
      <c r="U18" s="54"/>
      <c r="W18" s="54"/>
      <c r="X18" s="43"/>
      <c r="Y18" s="43"/>
      <c r="Z18" s="43"/>
      <c r="AA18" s="43"/>
      <c r="AB18" s="43"/>
      <c r="AC18" s="43"/>
      <c r="AD18" s="43"/>
      <c r="AE18" s="54"/>
    </row>
    <row r="19" spans="2:31">
      <c r="B19" s="54"/>
      <c r="C19" s="43"/>
      <c r="D19" s="43"/>
      <c r="E19" s="43"/>
      <c r="F19" s="43"/>
      <c r="G19" s="43"/>
      <c r="H19" s="43"/>
      <c r="I19" s="43"/>
      <c r="J19" s="43"/>
      <c r="K19" s="54"/>
      <c r="M19" s="54"/>
      <c r="N19" s="43"/>
      <c r="O19" s="43"/>
      <c r="P19" s="43"/>
      <c r="Q19" s="43"/>
      <c r="R19" s="43"/>
      <c r="S19" s="43"/>
      <c r="T19" s="43"/>
      <c r="U19" s="54"/>
      <c r="W19" s="54"/>
      <c r="X19" s="43"/>
      <c r="Y19" s="43"/>
      <c r="Z19" s="43"/>
      <c r="AA19" s="43"/>
      <c r="AB19" s="43"/>
      <c r="AC19" s="43"/>
      <c r="AD19" s="43"/>
      <c r="AE19" s="54"/>
    </row>
    <row r="20" spans="2:31">
      <c r="B20" s="54"/>
      <c r="C20" s="43"/>
      <c r="D20" s="43"/>
      <c r="E20" s="43"/>
      <c r="F20" s="43"/>
      <c r="G20" s="43"/>
      <c r="H20" s="43"/>
      <c r="I20" s="43"/>
      <c r="J20" s="43"/>
      <c r="K20" s="54"/>
      <c r="M20" s="54"/>
      <c r="N20" s="43"/>
      <c r="O20" s="43"/>
      <c r="P20" s="43"/>
      <c r="Q20" s="43"/>
      <c r="R20" s="43"/>
      <c r="S20" s="43"/>
      <c r="T20" s="43"/>
      <c r="U20" s="54"/>
      <c r="W20" s="54"/>
      <c r="X20" s="43"/>
      <c r="Y20" s="43"/>
      <c r="Z20" s="43"/>
      <c r="AA20" s="43"/>
      <c r="AB20" s="43"/>
      <c r="AC20" s="43"/>
      <c r="AD20" s="43"/>
      <c r="AE20" s="54"/>
    </row>
    <row r="21" spans="2:31">
      <c r="B21" s="54"/>
      <c r="C21" s="43"/>
      <c r="D21" s="43"/>
      <c r="E21" s="43"/>
      <c r="F21" s="43"/>
      <c r="G21" s="43"/>
      <c r="H21" s="43"/>
      <c r="I21" s="43"/>
      <c r="J21" s="43"/>
      <c r="K21" s="54"/>
      <c r="M21" s="54"/>
      <c r="N21" s="43"/>
      <c r="O21" s="43"/>
      <c r="P21" s="43"/>
      <c r="Q21" s="43"/>
      <c r="R21" s="43"/>
      <c r="S21" s="43"/>
      <c r="T21" s="43"/>
      <c r="U21" s="54"/>
      <c r="W21" s="54"/>
      <c r="X21" s="43"/>
      <c r="Y21" s="43"/>
      <c r="Z21" s="43"/>
      <c r="AA21" s="43"/>
      <c r="AB21" s="43"/>
      <c r="AC21" s="43"/>
      <c r="AD21" s="43"/>
      <c r="AE21" s="54"/>
    </row>
    <row r="22" spans="2:31">
      <c r="B22" s="54"/>
      <c r="C22" s="43"/>
      <c r="D22" s="43"/>
      <c r="E22" s="43"/>
      <c r="F22" s="43"/>
      <c r="G22" s="43"/>
      <c r="H22" s="43"/>
      <c r="I22" s="43"/>
      <c r="J22" s="43"/>
      <c r="K22" s="54"/>
      <c r="M22" s="54"/>
      <c r="N22" s="43"/>
      <c r="O22" s="43"/>
      <c r="P22" s="43"/>
      <c r="Q22" s="43"/>
      <c r="R22" s="43"/>
      <c r="S22" s="43"/>
      <c r="T22" s="43"/>
      <c r="U22" s="54"/>
      <c r="W22" s="54"/>
      <c r="X22" s="43"/>
      <c r="Y22" s="43"/>
      <c r="Z22" s="43"/>
      <c r="AA22" s="43"/>
      <c r="AB22" s="43"/>
      <c r="AC22" s="43"/>
      <c r="AD22" s="43"/>
      <c r="AE22" s="54"/>
    </row>
    <row r="23" spans="2:31">
      <c r="B23" s="54"/>
      <c r="C23" s="43"/>
      <c r="D23" s="43"/>
      <c r="E23" s="43"/>
      <c r="F23" s="43"/>
      <c r="G23" s="43"/>
      <c r="H23" s="43"/>
      <c r="I23" s="43"/>
      <c r="J23" s="43"/>
      <c r="K23" s="54"/>
      <c r="M23" s="54"/>
      <c r="N23" s="43"/>
      <c r="O23" s="43"/>
      <c r="P23" s="43"/>
      <c r="Q23" s="43"/>
      <c r="R23" s="43"/>
      <c r="S23" s="43"/>
      <c r="T23" s="43"/>
      <c r="U23" s="54"/>
      <c r="W23" s="54"/>
      <c r="X23" s="43"/>
      <c r="Y23" s="43"/>
      <c r="Z23" s="43"/>
      <c r="AA23" s="43"/>
      <c r="AB23" s="43"/>
      <c r="AC23" s="43"/>
      <c r="AD23" s="43"/>
      <c r="AE23" s="54"/>
    </row>
    <row r="24" spans="2:31">
      <c r="B24" s="54"/>
      <c r="C24" s="43"/>
      <c r="D24" s="43"/>
      <c r="E24" s="43"/>
      <c r="F24" s="43"/>
      <c r="G24" s="43"/>
      <c r="H24" s="43"/>
      <c r="I24" s="43"/>
      <c r="J24" s="43"/>
      <c r="K24" s="54"/>
      <c r="M24" s="54"/>
      <c r="N24" s="43"/>
      <c r="O24" s="43"/>
      <c r="P24" s="43"/>
      <c r="Q24" s="43"/>
      <c r="R24" s="43"/>
      <c r="S24" s="43"/>
      <c r="T24" s="43"/>
      <c r="U24" s="54"/>
      <c r="W24" s="54"/>
      <c r="X24" s="43"/>
      <c r="Y24" s="43"/>
      <c r="Z24" s="43"/>
      <c r="AA24" s="43"/>
      <c r="AB24" s="43"/>
      <c r="AC24" s="43"/>
      <c r="AD24" s="43"/>
      <c r="AE24" s="54"/>
    </row>
    <row r="25" spans="2:31">
      <c r="B25" s="54"/>
      <c r="C25" s="43"/>
      <c r="D25" s="43"/>
      <c r="E25" s="43"/>
      <c r="F25" s="43"/>
      <c r="G25" s="43"/>
      <c r="H25" s="43"/>
      <c r="I25" s="43"/>
      <c r="J25" s="43"/>
      <c r="K25" s="54"/>
      <c r="M25" s="54"/>
      <c r="N25" s="43"/>
      <c r="O25" s="43"/>
      <c r="P25" s="43"/>
      <c r="Q25" s="43"/>
      <c r="R25" s="43"/>
      <c r="S25" s="43"/>
      <c r="T25" s="43"/>
      <c r="U25" s="54"/>
      <c r="W25" s="54"/>
      <c r="X25" s="43"/>
      <c r="Y25" s="43"/>
      <c r="Z25" s="43"/>
      <c r="AA25" s="43"/>
      <c r="AB25" s="43"/>
      <c r="AC25" s="43"/>
      <c r="AD25" s="43"/>
      <c r="AE25" s="54"/>
    </row>
    <row r="26" spans="2:31">
      <c r="B26" s="54"/>
      <c r="C26" s="43"/>
      <c r="D26" s="43"/>
      <c r="E26" s="43"/>
      <c r="F26" s="43"/>
      <c r="G26" s="43"/>
      <c r="H26" s="43"/>
      <c r="I26" s="43"/>
      <c r="J26" s="43"/>
      <c r="K26" s="54"/>
      <c r="M26" s="54"/>
      <c r="N26" s="43"/>
      <c r="O26" s="43"/>
      <c r="P26" s="43"/>
      <c r="Q26" s="43"/>
      <c r="R26" s="43"/>
      <c r="S26" s="43"/>
      <c r="T26" s="43"/>
      <c r="U26" s="54"/>
      <c r="W26" s="54"/>
      <c r="X26" s="43"/>
      <c r="Y26" s="43"/>
      <c r="Z26" s="43"/>
      <c r="AA26" s="43"/>
      <c r="AB26" s="43"/>
      <c r="AC26" s="43"/>
      <c r="AD26" s="43"/>
      <c r="AE26" s="54"/>
    </row>
    <row r="27" spans="2:31">
      <c r="B27" s="54"/>
      <c r="C27" s="43"/>
      <c r="D27" s="43"/>
      <c r="E27" s="43"/>
      <c r="F27" s="43"/>
      <c r="G27" s="43"/>
      <c r="H27" s="43"/>
      <c r="I27" s="43"/>
      <c r="J27" s="43"/>
      <c r="K27" s="54"/>
      <c r="M27" s="54"/>
      <c r="N27" s="43"/>
      <c r="O27" s="43"/>
      <c r="P27" s="43"/>
      <c r="Q27" s="43"/>
      <c r="R27" s="43"/>
      <c r="S27" s="43"/>
      <c r="T27" s="43"/>
      <c r="U27" s="54"/>
      <c r="W27" s="54"/>
      <c r="X27" s="43"/>
      <c r="Y27" s="43"/>
      <c r="Z27" s="43"/>
      <c r="AA27" s="43"/>
      <c r="AB27" s="43"/>
      <c r="AC27" s="43"/>
      <c r="AD27" s="43"/>
      <c r="AE27" s="54"/>
    </row>
    <row r="28" spans="2:31">
      <c r="B28" s="54"/>
      <c r="C28" s="43"/>
      <c r="D28" s="43"/>
      <c r="E28" s="43"/>
      <c r="F28" s="43"/>
      <c r="G28" s="43"/>
      <c r="H28" s="43"/>
      <c r="I28" s="43"/>
      <c r="J28" s="43"/>
      <c r="K28" s="54"/>
      <c r="M28" s="54"/>
      <c r="N28" s="43"/>
      <c r="O28" s="43"/>
      <c r="P28" s="43"/>
      <c r="Q28" s="43"/>
      <c r="R28" s="43"/>
      <c r="S28" s="43"/>
      <c r="T28" s="43"/>
      <c r="U28" s="54"/>
      <c r="W28" s="54"/>
      <c r="X28" s="43"/>
      <c r="Y28" s="43"/>
      <c r="Z28" s="43"/>
      <c r="AA28" s="43"/>
      <c r="AB28" s="43"/>
      <c r="AC28" s="43"/>
      <c r="AD28" s="43"/>
      <c r="AE28" s="54"/>
    </row>
    <row r="29" spans="2:31">
      <c r="B29" s="54"/>
      <c r="C29" s="43"/>
      <c r="D29" s="43"/>
      <c r="E29" s="43"/>
      <c r="F29" s="43"/>
      <c r="G29" s="43"/>
      <c r="H29" s="43"/>
      <c r="I29" s="43"/>
      <c r="J29" s="43"/>
      <c r="K29" s="54"/>
      <c r="M29" s="54"/>
      <c r="N29" s="43"/>
      <c r="O29" s="43"/>
      <c r="P29" s="43"/>
      <c r="Q29" s="43"/>
      <c r="R29" s="43"/>
      <c r="S29" s="43"/>
      <c r="T29" s="43"/>
      <c r="U29" s="54"/>
      <c r="W29" s="54"/>
      <c r="X29" s="43"/>
      <c r="Y29" s="43"/>
      <c r="Z29" s="43"/>
      <c r="AA29" s="43"/>
      <c r="AB29" s="43"/>
      <c r="AC29" s="43"/>
      <c r="AD29" s="43"/>
      <c r="AE29" s="54"/>
    </row>
    <row r="30" spans="2:31">
      <c r="B30" s="54"/>
      <c r="C30" s="43"/>
      <c r="D30" s="43"/>
      <c r="E30" s="43"/>
      <c r="F30" s="43"/>
      <c r="G30" s="43"/>
      <c r="H30" s="43"/>
      <c r="I30" s="43"/>
      <c r="J30" s="43"/>
      <c r="K30" s="54"/>
      <c r="M30" s="54"/>
      <c r="N30" s="43"/>
      <c r="O30" s="43"/>
      <c r="P30" s="43"/>
      <c r="Q30" s="43"/>
      <c r="R30" s="43"/>
      <c r="S30" s="43"/>
      <c r="T30" s="43"/>
      <c r="U30" s="54"/>
      <c r="W30" s="54"/>
      <c r="X30" s="43"/>
      <c r="Y30" s="43"/>
      <c r="Z30" s="43"/>
      <c r="AA30" s="43"/>
      <c r="AB30" s="43"/>
      <c r="AC30" s="43"/>
      <c r="AD30" s="43"/>
      <c r="AE30" s="54"/>
    </row>
    <row r="31" spans="2:31">
      <c r="B31" s="54"/>
      <c r="C31" s="43"/>
      <c r="D31" s="43"/>
      <c r="E31" s="43"/>
      <c r="F31" s="43"/>
      <c r="G31" s="43"/>
      <c r="H31" s="43"/>
      <c r="I31" s="43"/>
      <c r="J31" s="43"/>
      <c r="K31" s="54"/>
      <c r="M31" s="54"/>
      <c r="N31" s="43"/>
      <c r="O31" s="43"/>
      <c r="P31" s="43"/>
      <c r="Q31" s="43"/>
      <c r="R31" s="43"/>
      <c r="S31" s="43"/>
      <c r="T31" s="43"/>
      <c r="U31" s="54"/>
      <c r="W31" s="54"/>
      <c r="X31" s="43"/>
      <c r="Y31" s="43"/>
      <c r="Z31" s="43"/>
      <c r="AA31" s="43"/>
      <c r="AB31" s="43"/>
      <c r="AC31" s="43"/>
      <c r="AD31" s="43"/>
      <c r="AE31" s="54"/>
    </row>
    <row r="32" spans="2:31">
      <c r="B32" s="54"/>
      <c r="C32" s="43"/>
      <c r="D32" s="43"/>
      <c r="E32" s="43"/>
      <c r="F32" s="43"/>
      <c r="G32" s="43"/>
      <c r="H32" s="43"/>
      <c r="I32" s="43"/>
      <c r="J32" s="43"/>
      <c r="K32" s="54"/>
      <c r="M32" s="54"/>
      <c r="N32" s="43"/>
      <c r="O32" s="43"/>
      <c r="P32" s="43"/>
      <c r="Q32" s="43"/>
      <c r="R32" s="43"/>
      <c r="S32" s="43"/>
      <c r="T32" s="43"/>
      <c r="U32" s="54"/>
      <c r="W32" s="54"/>
      <c r="X32" s="43"/>
      <c r="Y32" s="43"/>
      <c r="Z32" s="43"/>
      <c r="AA32" s="43"/>
      <c r="AB32" s="43"/>
      <c r="AC32" s="43"/>
      <c r="AD32" s="43"/>
      <c r="AE32" s="54"/>
    </row>
    <row r="33" spans="2:31">
      <c r="B33" s="54"/>
      <c r="C33" s="43"/>
      <c r="D33" s="43"/>
      <c r="E33" s="43"/>
      <c r="F33" s="43"/>
      <c r="G33" s="43"/>
      <c r="H33" s="43"/>
      <c r="I33" s="43"/>
      <c r="J33" s="43"/>
      <c r="K33" s="54"/>
      <c r="M33" s="54"/>
      <c r="N33" s="43"/>
      <c r="O33" s="43"/>
      <c r="P33" s="43"/>
      <c r="Q33" s="43"/>
      <c r="R33" s="43"/>
      <c r="S33" s="43"/>
      <c r="T33" s="43"/>
      <c r="U33" s="54"/>
      <c r="W33" s="54"/>
      <c r="X33" s="43"/>
      <c r="Y33" s="43"/>
      <c r="Z33" s="43"/>
      <c r="AA33" s="43"/>
      <c r="AB33" s="43"/>
      <c r="AC33" s="43"/>
      <c r="AD33" s="43"/>
      <c r="AE33" s="54"/>
    </row>
    <row r="34" spans="2:31">
      <c r="B34" s="54"/>
      <c r="C34" s="43"/>
      <c r="D34" s="43"/>
      <c r="E34" s="43"/>
      <c r="F34" s="43"/>
      <c r="G34" s="43"/>
      <c r="H34" s="43"/>
      <c r="I34" s="43"/>
      <c r="J34" s="43"/>
      <c r="K34" s="54"/>
      <c r="M34" s="54"/>
      <c r="N34" s="43"/>
      <c r="O34" s="43"/>
      <c r="P34" s="43"/>
      <c r="Q34" s="43"/>
      <c r="R34" s="43"/>
      <c r="S34" s="43"/>
      <c r="T34" s="43"/>
      <c r="U34" s="54"/>
      <c r="W34" s="54"/>
      <c r="X34" s="43"/>
      <c r="Y34" s="43"/>
      <c r="Z34" s="43"/>
      <c r="AA34" s="43"/>
      <c r="AB34" s="43"/>
      <c r="AC34" s="43"/>
      <c r="AD34" s="43"/>
      <c r="AE34" s="54"/>
    </row>
    <row r="35" spans="2:31">
      <c r="B35" s="54"/>
      <c r="C35" s="43"/>
      <c r="D35" s="43"/>
      <c r="E35" s="43"/>
      <c r="F35" s="43"/>
      <c r="G35" s="43"/>
      <c r="H35" s="43"/>
      <c r="I35" s="43"/>
      <c r="J35" s="43"/>
      <c r="K35" s="54"/>
      <c r="M35" s="54"/>
      <c r="N35" s="43"/>
      <c r="O35" s="43"/>
      <c r="P35" s="43"/>
      <c r="Q35" s="43"/>
      <c r="R35" s="43"/>
      <c r="S35" s="43"/>
      <c r="T35" s="43"/>
      <c r="U35" s="54"/>
      <c r="W35" s="54"/>
      <c r="X35" s="43"/>
      <c r="Y35" s="43"/>
      <c r="Z35" s="43"/>
      <c r="AA35" s="43"/>
      <c r="AB35" s="43"/>
      <c r="AC35" s="43"/>
      <c r="AD35" s="43"/>
      <c r="AE35" s="54"/>
    </row>
    <row r="36" spans="2:31">
      <c r="B36" s="54"/>
      <c r="C36" s="43"/>
      <c r="E36" s="43"/>
      <c r="F36" s="43"/>
      <c r="G36" s="43"/>
      <c r="H36" s="43"/>
      <c r="I36" s="43"/>
      <c r="J36" s="43"/>
      <c r="K36" s="54"/>
      <c r="M36" s="54"/>
      <c r="N36" s="43"/>
      <c r="O36" s="43"/>
      <c r="P36" s="43"/>
      <c r="Q36" s="43"/>
      <c r="R36" s="43"/>
      <c r="S36" s="43"/>
      <c r="T36" s="43"/>
      <c r="U36" s="54"/>
      <c r="W36" s="54"/>
      <c r="X36" s="43"/>
      <c r="Y36" s="43"/>
      <c r="Z36" s="43"/>
      <c r="AA36" s="43"/>
      <c r="AB36" s="43"/>
      <c r="AC36" s="43"/>
      <c r="AD36" s="43"/>
      <c r="AE36" s="54"/>
    </row>
    <row r="37" spans="2:31" ht="8.4" customHeight="1">
      <c r="B37" s="54"/>
      <c r="C37" s="54"/>
      <c r="D37" s="54"/>
      <c r="E37" s="54"/>
      <c r="F37" s="54"/>
      <c r="G37" s="54"/>
      <c r="H37" s="54"/>
      <c r="I37" s="54"/>
      <c r="J37" s="54"/>
      <c r="K37" s="54"/>
      <c r="M37" s="54"/>
      <c r="N37" s="54"/>
      <c r="O37" s="54"/>
      <c r="P37" s="54"/>
      <c r="Q37" s="54"/>
      <c r="R37" s="54"/>
      <c r="S37" s="54"/>
      <c r="T37" s="54"/>
      <c r="U37" s="54"/>
      <c r="W37" s="54"/>
      <c r="X37" s="54"/>
      <c r="Y37" s="54"/>
      <c r="Z37" s="54"/>
      <c r="AA37" s="54"/>
      <c r="AB37" s="54"/>
      <c r="AC37" s="54"/>
      <c r="AD37" s="54"/>
      <c r="AE37" s="54"/>
    </row>
    <row r="38" spans="2:31" ht="14.4" customHeight="1">
      <c r="B38" s="54"/>
      <c r="C38" s="65" t="s">
        <v>114</v>
      </c>
      <c r="D38" s="65"/>
      <c r="E38" s="65"/>
      <c r="F38" s="65"/>
      <c r="G38" s="65"/>
      <c r="H38" s="65"/>
      <c r="I38" s="65"/>
      <c r="J38" s="65"/>
      <c r="K38" s="54"/>
      <c r="M38" s="54"/>
      <c r="N38" s="65" t="s">
        <v>118</v>
      </c>
      <c r="O38" s="65"/>
      <c r="P38" s="65"/>
      <c r="Q38" s="65"/>
      <c r="R38" s="65"/>
      <c r="S38" s="65"/>
      <c r="T38" s="65"/>
      <c r="U38" s="54"/>
      <c r="W38" s="54"/>
      <c r="X38" s="66" t="s">
        <v>115</v>
      </c>
      <c r="Y38" s="66"/>
      <c r="Z38" s="66"/>
      <c r="AA38" s="66"/>
      <c r="AB38" s="66"/>
      <c r="AC38" s="66"/>
      <c r="AD38" s="66"/>
      <c r="AE38" s="54"/>
    </row>
    <row r="39" spans="2:31">
      <c r="B39" s="54"/>
      <c r="C39" s="65"/>
      <c r="D39" s="65"/>
      <c r="E39" s="65"/>
      <c r="F39" s="65"/>
      <c r="G39" s="65"/>
      <c r="H39" s="65"/>
      <c r="I39" s="65"/>
      <c r="J39" s="65"/>
      <c r="K39" s="54"/>
      <c r="M39" s="54"/>
      <c r="N39" s="65"/>
      <c r="O39" s="65"/>
      <c r="P39" s="65"/>
      <c r="Q39" s="65"/>
      <c r="R39" s="65"/>
      <c r="S39" s="65"/>
      <c r="T39" s="65"/>
      <c r="U39" s="54"/>
      <c r="W39" s="54"/>
      <c r="X39" s="66"/>
      <c r="Y39" s="66"/>
      <c r="Z39" s="66"/>
      <c r="AA39" s="66"/>
      <c r="AB39" s="66"/>
      <c r="AC39" s="66"/>
      <c r="AD39" s="66"/>
      <c r="AE39" s="54"/>
    </row>
    <row r="40" spans="2:31">
      <c r="B40" s="54"/>
      <c r="C40" s="65"/>
      <c r="D40" s="65"/>
      <c r="E40" s="65"/>
      <c r="F40" s="65"/>
      <c r="G40" s="65"/>
      <c r="H40" s="65"/>
      <c r="I40" s="65"/>
      <c r="J40" s="65"/>
      <c r="K40" s="54"/>
      <c r="M40" s="54"/>
      <c r="N40" s="65"/>
      <c r="O40" s="65"/>
      <c r="P40" s="65"/>
      <c r="Q40" s="65"/>
      <c r="R40" s="65"/>
      <c r="S40" s="65"/>
      <c r="T40" s="65"/>
      <c r="U40" s="54"/>
      <c r="W40" s="54"/>
      <c r="X40" s="66"/>
      <c r="Y40" s="66"/>
      <c r="Z40" s="66"/>
      <c r="AA40" s="66"/>
      <c r="AB40" s="66"/>
      <c r="AC40" s="66"/>
      <c r="AD40" s="66"/>
      <c r="AE40" s="54"/>
    </row>
    <row r="41" spans="2:31">
      <c r="B41" s="54"/>
      <c r="C41" s="65"/>
      <c r="D41" s="65"/>
      <c r="E41" s="65"/>
      <c r="F41" s="65"/>
      <c r="G41" s="65"/>
      <c r="H41" s="65"/>
      <c r="I41" s="65"/>
      <c r="J41" s="65"/>
      <c r="K41" s="54"/>
      <c r="M41" s="54"/>
      <c r="N41" s="65"/>
      <c r="O41" s="65"/>
      <c r="P41" s="65"/>
      <c r="Q41" s="65"/>
      <c r="R41" s="65"/>
      <c r="S41" s="65"/>
      <c r="T41" s="65"/>
      <c r="U41" s="54"/>
      <c r="W41" s="54"/>
      <c r="X41" s="66"/>
      <c r="Y41" s="66"/>
      <c r="Z41" s="66"/>
      <c r="AA41" s="66"/>
      <c r="AB41" s="66"/>
      <c r="AC41" s="66"/>
      <c r="AD41" s="66"/>
      <c r="AE41" s="54"/>
    </row>
    <row r="42" spans="2:31">
      <c r="B42" s="54"/>
      <c r="C42" s="65"/>
      <c r="D42" s="65"/>
      <c r="E42" s="65"/>
      <c r="F42" s="65"/>
      <c r="G42" s="65"/>
      <c r="H42" s="65"/>
      <c r="I42" s="65"/>
      <c r="J42" s="65"/>
      <c r="K42" s="54"/>
      <c r="M42" s="54"/>
      <c r="N42" s="65"/>
      <c r="O42" s="65"/>
      <c r="P42" s="65"/>
      <c r="Q42" s="65"/>
      <c r="R42" s="65"/>
      <c r="S42" s="65"/>
      <c r="T42" s="65"/>
      <c r="U42" s="54"/>
      <c r="W42" s="54"/>
      <c r="X42" s="66"/>
      <c r="Y42" s="66"/>
      <c r="Z42" s="66"/>
      <c r="AA42" s="66"/>
      <c r="AB42" s="66"/>
      <c r="AC42" s="66"/>
      <c r="AD42" s="66"/>
      <c r="AE42" s="54"/>
    </row>
    <row r="43" spans="2:31">
      <c r="B43" s="54"/>
      <c r="C43" s="58"/>
      <c r="D43" s="58"/>
      <c r="E43" s="58"/>
      <c r="F43" s="58"/>
      <c r="G43" s="58"/>
      <c r="H43" s="58"/>
      <c r="I43" s="58"/>
      <c r="J43" s="58"/>
      <c r="K43" s="54"/>
      <c r="M43" s="54"/>
      <c r="N43" s="58"/>
      <c r="O43" s="58"/>
      <c r="P43" s="58"/>
      <c r="Q43" s="58"/>
      <c r="R43" s="58"/>
      <c r="S43" s="58"/>
      <c r="T43" s="58"/>
      <c r="U43" s="54"/>
      <c r="W43" s="54"/>
      <c r="X43" s="59"/>
      <c r="Y43" s="59"/>
      <c r="Z43" s="59"/>
      <c r="AA43" s="59"/>
      <c r="AB43" s="59"/>
      <c r="AC43" s="59"/>
      <c r="AD43" s="59"/>
      <c r="AE43" s="54"/>
    </row>
  </sheetData>
  <mergeCells count="7">
    <mergeCell ref="B2:F2"/>
    <mergeCell ref="C12:J14"/>
    <mergeCell ref="N12:T14"/>
    <mergeCell ref="X12:AD14"/>
    <mergeCell ref="C38:J42"/>
    <mergeCell ref="N38:T42"/>
    <mergeCell ref="X38:AD42"/>
  </mergeCells>
  <hyperlinks>
    <hyperlink ref="B2" r:id="rId1" display="Больше примеров диаграмм на сайте Finalytics.Pro" xr:uid="{C5C1DA26-3B1A-48F6-B635-CEEA30FAC54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0257-CA43-433A-B87F-9F37412EF998}">
  <dimension ref="B2:AN227"/>
  <sheetViews>
    <sheetView showGridLines="0" topLeftCell="A7" workbookViewId="0">
      <selection activeCell="AL61" sqref="AL61"/>
    </sheetView>
  </sheetViews>
  <sheetFormatPr defaultRowHeight="14.4"/>
  <cols>
    <col min="1" max="1" width="3.6640625" customWidth="1"/>
    <col min="2" max="2" width="2.44140625" customWidth="1"/>
    <col min="3" max="3" width="10.33203125" customWidth="1"/>
    <col min="4" max="36" width="5.21875" customWidth="1"/>
    <col min="37" max="37" width="5.33203125" customWidth="1"/>
    <col min="38" max="38" width="9.109375" customWidth="1"/>
    <col min="39" max="40" width="5.33203125" customWidth="1"/>
  </cols>
  <sheetData>
    <row r="2" spans="2:30" ht="40.200000000000003" customHeight="1">
      <c r="B2" s="62" t="s">
        <v>21</v>
      </c>
      <c r="C2" s="62"/>
      <c r="D2" s="62"/>
      <c r="E2" s="62"/>
      <c r="F2" s="62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</row>
    <row r="3" spans="2:30" ht="22.95" customHeight="1">
      <c r="B3" s="55" t="s">
        <v>22</v>
      </c>
      <c r="C3" s="56"/>
      <c r="D3" s="56"/>
      <c r="E3" s="56"/>
      <c r="F3" s="56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</row>
    <row r="4" spans="2:30" ht="30.6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 spans="2:30" ht="7.95" customHeight="1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</row>
    <row r="8" spans="2:30" ht="28.8">
      <c r="B8" s="15" t="s">
        <v>23</v>
      </c>
    </row>
    <row r="9" spans="2:30" ht="15.6">
      <c r="B9" s="16"/>
    </row>
    <row r="10" spans="2:30">
      <c r="B10" s="17" t="s">
        <v>51</v>
      </c>
    </row>
    <row r="11" spans="2:30">
      <c r="B11" s="17" t="s">
        <v>113</v>
      </c>
    </row>
    <row r="12" spans="2:30">
      <c r="B12" s="17"/>
    </row>
    <row r="38" spans="2:37">
      <c r="B38" s="17" t="s">
        <v>103</v>
      </c>
    </row>
    <row r="39" spans="2:37">
      <c r="B39" s="17"/>
    </row>
    <row r="41" spans="2:37">
      <c r="B41" s="18" t="s">
        <v>24</v>
      </c>
      <c r="C41" s="19"/>
    </row>
    <row r="42" spans="2:37" ht="19.2" customHeight="1">
      <c r="B42" s="20" t="s">
        <v>25</v>
      </c>
    </row>
    <row r="43" spans="2:37">
      <c r="B43" s="6" t="s">
        <v>0</v>
      </c>
      <c r="C43" s="7"/>
      <c r="D43" s="8">
        <v>0.33333333333333298</v>
      </c>
      <c r="E43" s="8">
        <v>0.35416666666666702</v>
      </c>
      <c r="F43" s="8">
        <v>0.375</v>
      </c>
      <c r="G43" s="8">
        <v>0.39583333333333298</v>
      </c>
      <c r="H43" s="8">
        <v>0.41666666666666702</v>
      </c>
      <c r="I43" s="8">
        <v>0.4375</v>
      </c>
      <c r="J43" s="8">
        <v>0.45833333333333298</v>
      </c>
      <c r="K43" s="8">
        <v>0.47916666666666702</v>
      </c>
      <c r="L43" s="8">
        <v>0.5</v>
      </c>
      <c r="M43" s="8">
        <v>0.52083333333333304</v>
      </c>
      <c r="N43" s="8">
        <v>0.54166666666666696</v>
      </c>
      <c r="O43" s="8">
        <v>0.5625</v>
      </c>
      <c r="P43" s="8">
        <v>0.58333333333333304</v>
      </c>
      <c r="Q43" s="8">
        <v>0.60416666666666696</v>
      </c>
      <c r="R43" s="8">
        <v>0.625</v>
      </c>
      <c r="S43" s="8">
        <v>0.64583333333333304</v>
      </c>
      <c r="T43" s="8">
        <v>0.66666666666666696</v>
      </c>
      <c r="U43" s="8">
        <v>0.6875</v>
      </c>
      <c r="V43" s="8">
        <v>0.70833333333333304</v>
      </c>
      <c r="W43" s="8">
        <v>0.72916666666666696</v>
      </c>
      <c r="X43" s="8">
        <v>0.75</v>
      </c>
      <c r="Y43" s="8">
        <v>0.77083333333333304</v>
      </c>
      <c r="Z43" s="8">
        <v>0.79166666666666696</v>
      </c>
      <c r="AA43" s="8">
        <v>0.8125</v>
      </c>
      <c r="AB43" s="8">
        <v>0.83333333333333304</v>
      </c>
      <c r="AC43" s="8">
        <v>0.85416666666666696</v>
      </c>
      <c r="AD43" s="8">
        <v>0.875</v>
      </c>
      <c r="AE43" s="8">
        <v>0.89583333333333304</v>
      </c>
      <c r="AF43" s="8">
        <v>0.91666666666666696</v>
      </c>
      <c r="AG43" s="8">
        <v>0.9375</v>
      </c>
      <c r="AH43" s="8">
        <v>0.95833333333333304</v>
      </c>
      <c r="AI43" s="8">
        <v>0.97916666666666696</v>
      </c>
      <c r="AJ43" s="8">
        <v>0.99930555555555556</v>
      </c>
      <c r="AK43" s="1"/>
    </row>
    <row r="44" spans="2:37">
      <c r="B44" s="1">
        <v>10</v>
      </c>
      <c r="C44" s="1" t="s">
        <v>1</v>
      </c>
      <c r="D44" s="2">
        <v>0</v>
      </c>
      <c r="E44" s="2">
        <v>532</v>
      </c>
      <c r="F44" s="2">
        <v>2273</v>
      </c>
      <c r="G44" s="2">
        <v>2593</v>
      </c>
      <c r="H44" s="2">
        <v>1887</v>
      </c>
      <c r="I44" s="2">
        <v>755</v>
      </c>
      <c r="J44" s="2">
        <v>137</v>
      </c>
      <c r="K44" s="2">
        <v>276</v>
      </c>
      <c r="L44" s="2">
        <v>287</v>
      </c>
      <c r="M44" s="2">
        <v>276</v>
      </c>
      <c r="N44" s="2">
        <v>472</v>
      </c>
      <c r="O44" s="2">
        <v>532</v>
      </c>
      <c r="P44" s="2">
        <v>273</v>
      </c>
      <c r="Q44" s="2">
        <v>393</v>
      </c>
      <c r="R44" s="2">
        <v>276</v>
      </c>
      <c r="S44" s="2">
        <v>718</v>
      </c>
      <c r="T44" s="2">
        <v>1549</v>
      </c>
      <c r="U44" s="2">
        <v>1749</v>
      </c>
      <c r="V44" s="2">
        <v>2376</v>
      </c>
      <c r="W44" s="2">
        <v>2200</v>
      </c>
      <c r="X44" s="2">
        <v>1465</v>
      </c>
      <c r="Y44" s="2">
        <v>1643</v>
      </c>
      <c r="Z44" s="2">
        <v>2035</v>
      </c>
      <c r="AA44" s="2">
        <v>1462</v>
      </c>
      <c r="AB44" s="2">
        <v>769</v>
      </c>
      <c r="AC44" s="2">
        <v>303</v>
      </c>
      <c r="AD44" s="2">
        <v>238</v>
      </c>
      <c r="AE44" s="2">
        <v>59</v>
      </c>
      <c r="AF44" s="2">
        <v>90</v>
      </c>
      <c r="AG44" s="2">
        <v>80</v>
      </c>
      <c r="AH44" s="2">
        <v>11</v>
      </c>
      <c r="AI44" s="2">
        <v>96</v>
      </c>
      <c r="AJ44" s="2">
        <v>71</v>
      </c>
      <c r="AK44" s="1"/>
    </row>
    <row r="45" spans="2:37">
      <c r="B45" s="1">
        <v>9</v>
      </c>
      <c r="C45" s="1" t="s">
        <v>2</v>
      </c>
      <c r="D45" s="2">
        <v>0</v>
      </c>
      <c r="E45" s="2">
        <v>0</v>
      </c>
      <c r="F45" s="2">
        <v>118</v>
      </c>
      <c r="G45" s="2">
        <v>53</v>
      </c>
      <c r="H45" s="2">
        <v>20</v>
      </c>
      <c r="I45" s="2">
        <v>9</v>
      </c>
      <c r="J45" s="2">
        <v>163</v>
      </c>
      <c r="K45" s="2">
        <v>418</v>
      </c>
      <c r="L45" s="2">
        <v>419</v>
      </c>
      <c r="M45" s="2">
        <v>145</v>
      </c>
      <c r="N45" s="2">
        <v>249</v>
      </c>
      <c r="O45" s="2">
        <v>261</v>
      </c>
      <c r="P45" s="2">
        <v>793</v>
      </c>
      <c r="Q45" s="2">
        <v>881</v>
      </c>
      <c r="R45" s="2">
        <v>717</v>
      </c>
      <c r="S45" s="2">
        <v>762</v>
      </c>
      <c r="T45" s="2">
        <v>1212</v>
      </c>
      <c r="U45" s="2">
        <v>1658</v>
      </c>
      <c r="V45" s="2">
        <v>2032</v>
      </c>
      <c r="W45" s="2">
        <v>2160</v>
      </c>
      <c r="X45" s="2">
        <v>2162</v>
      </c>
      <c r="Y45" s="2">
        <v>1885</v>
      </c>
      <c r="Z45" s="2">
        <v>1525</v>
      </c>
      <c r="AA45" s="2">
        <v>1075</v>
      </c>
      <c r="AB45" s="2">
        <v>1168</v>
      </c>
      <c r="AC45" s="2">
        <v>855</v>
      </c>
      <c r="AD45" s="2">
        <v>743</v>
      </c>
      <c r="AE45" s="2">
        <v>96</v>
      </c>
      <c r="AF45" s="2">
        <v>19</v>
      </c>
      <c r="AG45" s="2">
        <v>19</v>
      </c>
      <c r="AH45" s="2">
        <v>66</v>
      </c>
      <c r="AI45" s="2">
        <v>49</v>
      </c>
      <c r="AJ45" s="2">
        <v>24</v>
      </c>
      <c r="AK45" s="1"/>
    </row>
    <row r="46" spans="2:37">
      <c r="B46" s="1">
        <v>8</v>
      </c>
      <c r="C46" s="1" t="s">
        <v>3</v>
      </c>
      <c r="D46" s="2">
        <v>979</v>
      </c>
      <c r="E46" s="2">
        <v>1708</v>
      </c>
      <c r="F46" s="2">
        <v>1943</v>
      </c>
      <c r="G46" s="2">
        <v>2282</v>
      </c>
      <c r="H46" s="2">
        <v>1920</v>
      </c>
      <c r="I46" s="2">
        <v>1940</v>
      </c>
      <c r="J46" s="2">
        <v>1559</v>
      </c>
      <c r="K46" s="2">
        <v>625</v>
      </c>
      <c r="L46" s="2">
        <v>531</v>
      </c>
      <c r="M46" s="2">
        <v>198</v>
      </c>
      <c r="N46" s="2">
        <v>203</v>
      </c>
      <c r="O46" s="2">
        <v>332</v>
      </c>
      <c r="P46" s="2">
        <v>979</v>
      </c>
      <c r="Q46" s="2">
        <v>854</v>
      </c>
      <c r="R46" s="2">
        <v>617</v>
      </c>
      <c r="S46" s="2">
        <v>793</v>
      </c>
      <c r="T46" s="2">
        <v>1248</v>
      </c>
      <c r="U46" s="2">
        <v>1176</v>
      </c>
      <c r="V46" s="2">
        <v>624</v>
      </c>
      <c r="W46" s="2">
        <v>273</v>
      </c>
      <c r="X46" s="2">
        <v>98</v>
      </c>
      <c r="Y46" s="1">
        <v>30</v>
      </c>
      <c r="Z46" s="1">
        <v>50</v>
      </c>
      <c r="AA46" s="1">
        <v>99</v>
      </c>
      <c r="AB46" s="1">
        <v>97</v>
      </c>
      <c r="AC46" s="1">
        <v>33</v>
      </c>
      <c r="AD46" s="1">
        <v>40</v>
      </c>
      <c r="AE46" s="1">
        <v>69</v>
      </c>
      <c r="AF46" s="1">
        <v>41</v>
      </c>
      <c r="AG46" s="1">
        <v>64</v>
      </c>
      <c r="AH46" s="1">
        <v>82</v>
      </c>
      <c r="AI46" s="1">
        <v>74</v>
      </c>
      <c r="AJ46" s="1">
        <v>12</v>
      </c>
      <c r="AK46" s="1"/>
    </row>
    <row r="47" spans="2:37">
      <c r="B47" s="1">
        <v>7</v>
      </c>
      <c r="C47" s="1" t="s">
        <v>7</v>
      </c>
      <c r="D47" s="2">
        <v>124</v>
      </c>
      <c r="E47" s="1">
        <v>890</v>
      </c>
      <c r="F47" s="1">
        <v>930</v>
      </c>
      <c r="G47" s="1">
        <v>723</v>
      </c>
      <c r="H47" s="1">
        <v>376</v>
      </c>
      <c r="I47" s="1">
        <v>271</v>
      </c>
      <c r="J47" s="1">
        <v>259</v>
      </c>
      <c r="K47" s="1">
        <v>272</v>
      </c>
      <c r="L47" s="1">
        <v>268</v>
      </c>
      <c r="M47" s="1">
        <v>263</v>
      </c>
      <c r="N47" s="1">
        <v>253</v>
      </c>
      <c r="O47" s="2">
        <v>337</v>
      </c>
      <c r="P47" s="2">
        <v>376</v>
      </c>
      <c r="Q47" s="2">
        <v>487</v>
      </c>
      <c r="R47" s="2">
        <v>276</v>
      </c>
      <c r="S47" s="2">
        <v>572</v>
      </c>
      <c r="T47" s="2">
        <v>632</v>
      </c>
      <c r="U47" s="2">
        <v>1273</v>
      </c>
      <c r="V47" s="2">
        <v>1393</v>
      </c>
      <c r="W47" s="2">
        <v>1276</v>
      </c>
      <c r="X47" s="2">
        <v>1518</v>
      </c>
      <c r="Y47" s="2">
        <v>2549</v>
      </c>
      <c r="Z47" s="2">
        <v>2933</v>
      </c>
      <c r="AA47" s="2">
        <v>2802</v>
      </c>
      <c r="AB47" s="2">
        <v>1600</v>
      </c>
      <c r="AC47" s="2">
        <v>1065</v>
      </c>
      <c r="AD47" s="2">
        <v>643</v>
      </c>
      <c r="AE47" s="2">
        <v>75</v>
      </c>
      <c r="AF47" s="2">
        <v>62</v>
      </c>
      <c r="AG47" s="1">
        <v>5</v>
      </c>
      <c r="AH47" s="1">
        <v>52</v>
      </c>
      <c r="AI47" s="1">
        <v>41</v>
      </c>
      <c r="AJ47" s="1">
        <v>85</v>
      </c>
      <c r="AK47" s="1"/>
    </row>
    <row r="48" spans="2:37">
      <c r="B48" s="1">
        <v>6</v>
      </c>
      <c r="C48" s="1" t="s">
        <v>8</v>
      </c>
      <c r="D48" s="1">
        <v>86</v>
      </c>
      <c r="E48" s="2">
        <v>273</v>
      </c>
      <c r="F48" s="2">
        <v>218</v>
      </c>
      <c r="G48" s="2">
        <v>153</v>
      </c>
      <c r="H48" s="2">
        <v>120</v>
      </c>
      <c r="I48" s="2">
        <v>109</v>
      </c>
      <c r="J48" s="2">
        <v>263</v>
      </c>
      <c r="K48" s="2">
        <v>518</v>
      </c>
      <c r="L48" s="2">
        <v>519</v>
      </c>
      <c r="M48" s="2">
        <v>245</v>
      </c>
      <c r="N48" s="2">
        <v>349</v>
      </c>
      <c r="O48" s="2">
        <v>361</v>
      </c>
      <c r="P48" s="2">
        <v>793</v>
      </c>
      <c r="Q48" s="2">
        <v>881</v>
      </c>
      <c r="R48" s="2">
        <v>717</v>
      </c>
      <c r="S48" s="2">
        <v>1089</v>
      </c>
      <c r="T48" s="2">
        <v>1731</v>
      </c>
      <c r="U48" s="2">
        <v>2369</v>
      </c>
      <c r="V48" s="2">
        <v>2803</v>
      </c>
      <c r="W48" s="2">
        <v>2786</v>
      </c>
      <c r="X48" s="2">
        <v>2289</v>
      </c>
      <c r="Y48" s="2">
        <v>1693</v>
      </c>
      <c r="Z48" s="1">
        <v>525</v>
      </c>
      <c r="AA48" s="1">
        <v>90</v>
      </c>
      <c r="AB48" s="1">
        <v>41</v>
      </c>
      <c r="AC48" s="1">
        <v>74</v>
      </c>
      <c r="AD48" s="1">
        <v>15</v>
      </c>
      <c r="AE48" s="1">
        <v>81</v>
      </c>
      <c r="AF48" s="1">
        <v>24</v>
      </c>
      <c r="AG48" s="1">
        <v>37</v>
      </c>
      <c r="AH48" s="1">
        <v>30</v>
      </c>
      <c r="AI48" s="1">
        <v>59</v>
      </c>
      <c r="AJ48" s="1">
        <v>48</v>
      </c>
      <c r="AK48" s="1"/>
    </row>
    <row r="49" spans="2:38">
      <c r="B49" s="1">
        <v>5</v>
      </c>
      <c r="C49" s="1" t="s">
        <v>4</v>
      </c>
      <c r="D49" s="1">
        <v>100</v>
      </c>
      <c r="E49" s="1">
        <v>78</v>
      </c>
      <c r="F49" s="1">
        <v>51</v>
      </c>
      <c r="G49" s="1">
        <v>48</v>
      </c>
      <c r="H49" s="1">
        <v>2</v>
      </c>
      <c r="I49" s="1">
        <v>84</v>
      </c>
      <c r="J49" s="2">
        <v>292</v>
      </c>
      <c r="K49" s="2">
        <v>625</v>
      </c>
      <c r="L49" s="2">
        <v>531</v>
      </c>
      <c r="M49" s="2">
        <v>198</v>
      </c>
      <c r="N49" s="2">
        <v>203</v>
      </c>
      <c r="O49" s="2">
        <v>332</v>
      </c>
      <c r="P49" s="2">
        <v>979</v>
      </c>
      <c r="Q49" s="2">
        <v>1708</v>
      </c>
      <c r="R49" s="2">
        <v>1543</v>
      </c>
      <c r="S49" s="2">
        <v>1982</v>
      </c>
      <c r="T49" s="2">
        <v>2120</v>
      </c>
      <c r="U49" s="2">
        <v>2040</v>
      </c>
      <c r="V49" s="2">
        <v>1559</v>
      </c>
      <c r="W49" s="2">
        <v>683</v>
      </c>
      <c r="X49" s="2">
        <v>180</v>
      </c>
      <c r="Y49" s="1">
        <v>17</v>
      </c>
      <c r="Z49" s="1">
        <v>55</v>
      </c>
      <c r="AA49" s="1">
        <v>79</v>
      </c>
      <c r="AB49" s="1">
        <v>246</v>
      </c>
      <c r="AC49" s="1">
        <v>1499</v>
      </c>
      <c r="AD49" s="1">
        <v>2122</v>
      </c>
      <c r="AE49" s="1">
        <v>2211</v>
      </c>
      <c r="AF49" s="1">
        <v>2400</v>
      </c>
      <c r="AG49" s="1">
        <v>2561</v>
      </c>
      <c r="AH49" s="1">
        <v>2447</v>
      </c>
      <c r="AI49" s="2">
        <v>1963</v>
      </c>
      <c r="AJ49" s="2">
        <v>170</v>
      </c>
      <c r="AK49" s="1"/>
    </row>
    <row r="50" spans="2:38">
      <c r="B50" s="1">
        <v>4</v>
      </c>
      <c r="C50" s="1" t="s">
        <v>5</v>
      </c>
      <c r="D50" s="1">
        <f>ROUND(E44*0.6,0)</f>
        <v>319</v>
      </c>
      <c r="E50" s="1">
        <f t="shared" ref="E50:G50" si="0">ROUND(F44*0.6,0)</f>
        <v>1364</v>
      </c>
      <c r="F50" s="1">
        <f t="shared" si="0"/>
        <v>1556</v>
      </c>
      <c r="G50" s="1">
        <f t="shared" si="0"/>
        <v>1132</v>
      </c>
      <c r="H50" s="1">
        <v>960</v>
      </c>
      <c r="I50" s="2">
        <v>755</v>
      </c>
      <c r="J50" s="2">
        <v>637</v>
      </c>
      <c r="K50" s="2">
        <v>776</v>
      </c>
      <c r="L50" s="2">
        <v>887</v>
      </c>
      <c r="M50" s="2">
        <v>676</v>
      </c>
      <c r="N50" s="2">
        <v>472</v>
      </c>
      <c r="O50" s="2">
        <v>532</v>
      </c>
      <c r="P50" s="2">
        <v>1273</v>
      </c>
      <c r="Q50" s="2">
        <v>1393</v>
      </c>
      <c r="R50" s="2">
        <v>1276</v>
      </c>
      <c r="S50" s="2">
        <v>1518</v>
      </c>
      <c r="T50" s="2">
        <v>1549</v>
      </c>
      <c r="U50" s="2">
        <v>2033</v>
      </c>
      <c r="V50" s="2">
        <v>2182</v>
      </c>
      <c r="W50" s="2">
        <v>2200</v>
      </c>
      <c r="X50" s="2">
        <v>1465</v>
      </c>
      <c r="Y50" s="2">
        <v>1643</v>
      </c>
      <c r="Z50" s="2">
        <v>1035</v>
      </c>
      <c r="AA50" s="2">
        <v>462</v>
      </c>
      <c r="AB50" s="2">
        <v>490</v>
      </c>
      <c r="AC50" s="1">
        <v>294</v>
      </c>
      <c r="AD50" s="1">
        <v>353</v>
      </c>
      <c r="AE50" s="1">
        <v>434</v>
      </c>
      <c r="AF50" s="1">
        <v>51</v>
      </c>
      <c r="AG50" s="1">
        <v>20</v>
      </c>
      <c r="AH50" s="1">
        <v>77</v>
      </c>
      <c r="AI50" s="1">
        <v>21</v>
      </c>
      <c r="AJ50" s="1">
        <v>13</v>
      </c>
      <c r="AK50" s="1"/>
    </row>
    <row r="51" spans="2:38">
      <c r="B51" s="1">
        <v>3</v>
      </c>
      <c r="C51" s="1" t="s">
        <v>6</v>
      </c>
      <c r="D51" s="1">
        <v>75</v>
      </c>
      <c r="E51" s="1">
        <v>37</v>
      </c>
      <c r="F51" s="1">
        <v>42</v>
      </c>
      <c r="G51" s="1">
        <v>43</v>
      </c>
      <c r="H51" s="1">
        <v>14</v>
      </c>
      <c r="I51" s="1">
        <v>42</v>
      </c>
      <c r="J51" s="2">
        <v>163</v>
      </c>
      <c r="K51" s="2">
        <v>418</v>
      </c>
      <c r="L51" s="2">
        <v>419</v>
      </c>
      <c r="M51" s="2">
        <v>145</v>
      </c>
      <c r="N51" s="2">
        <v>249</v>
      </c>
      <c r="O51" s="2">
        <v>261</v>
      </c>
      <c r="P51" s="2">
        <v>793</v>
      </c>
      <c r="Q51" s="2">
        <v>881</v>
      </c>
      <c r="R51" s="2">
        <v>717</v>
      </c>
      <c r="S51" s="2">
        <v>1089</v>
      </c>
      <c r="T51" s="2">
        <v>1731</v>
      </c>
      <c r="U51" s="2">
        <v>2369</v>
      </c>
      <c r="V51" s="2">
        <v>2903</v>
      </c>
      <c r="W51" s="2">
        <v>2986</v>
      </c>
      <c r="X51" s="2">
        <v>2889</v>
      </c>
      <c r="Y51" s="2">
        <v>2293</v>
      </c>
      <c r="Z51" s="2">
        <v>1178</v>
      </c>
      <c r="AA51" s="2">
        <v>635</v>
      </c>
      <c r="AB51" s="2">
        <v>368</v>
      </c>
      <c r="AC51" s="1">
        <v>57</v>
      </c>
      <c r="AD51" s="1">
        <v>64</v>
      </c>
      <c r="AE51" s="1">
        <v>37</v>
      </c>
      <c r="AF51" s="1">
        <v>67</v>
      </c>
      <c r="AG51" s="1">
        <v>29</v>
      </c>
      <c r="AH51" s="1">
        <v>50</v>
      </c>
      <c r="AI51" s="1">
        <v>26</v>
      </c>
      <c r="AJ51" s="1">
        <v>57</v>
      </c>
      <c r="AK51" s="1"/>
    </row>
    <row r="52" spans="2:38">
      <c r="B52" s="1">
        <v>2</v>
      </c>
      <c r="C52" s="1" t="s">
        <v>15</v>
      </c>
      <c r="D52" s="1">
        <f>ROUND(D46*0.7,0)</f>
        <v>685</v>
      </c>
      <c r="E52" s="1">
        <f t="shared" ref="E52:J52" si="1">ROUND(E46*0.7,0)</f>
        <v>1196</v>
      </c>
      <c r="F52" s="1">
        <f t="shared" si="1"/>
        <v>1360</v>
      </c>
      <c r="G52" s="1">
        <f t="shared" si="1"/>
        <v>1597</v>
      </c>
      <c r="H52" s="1">
        <f t="shared" si="1"/>
        <v>1344</v>
      </c>
      <c r="I52" s="1">
        <f t="shared" si="1"/>
        <v>1358</v>
      </c>
      <c r="J52" s="1">
        <f t="shared" si="1"/>
        <v>1091</v>
      </c>
      <c r="K52" s="2">
        <v>625</v>
      </c>
      <c r="L52" s="2">
        <v>531</v>
      </c>
      <c r="M52" s="2">
        <v>198</v>
      </c>
      <c r="N52" s="2">
        <v>203</v>
      </c>
      <c r="O52" s="2">
        <v>332</v>
      </c>
      <c r="P52" s="2">
        <v>979</v>
      </c>
      <c r="Q52" s="2">
        <v>1708</v>
      </c>
      <c r="R52" s="2">
        <v>1543</v>
      </c>
      <c r="S52" s="1">
        <v>462</v>
      </c>
      <c r="T52" s="1">
        <v>447</v>
      </c>
      <c r="U52" s="1">
        <v>490</v>
      </c>
      <c r="V52" s="1">
        <v>429</v>
      </c>
      <c r="W52" s="2">
        <v>683</v>
      </c>
      <c r="X52" s="2">
        <v>1180</v>
      </c>
      <c r="Y52" s="1">
        <v>471</v>
      </c>
      <c r="Z52" s="1">
        <v>483</v>
      </c>
      <c r="AA52" s="1">
        <v>400</v>
      </c>
      <c r="AB52" s="2">
        <v>1283</v>
      </c>
      <c r="AC52" s="1">
        <v>40</v>
      </c>
      <c r="AD52" s="1">
        <v>56</v>
      </c>
      <c r="AE52" s="1">
        <v>71</v>
      </c>
      <c r="AF52" s="1">
        <v>53</v>
      </c>
      <c r="AG52" s="1">
        <v>61</v>
      </c>
      <c r="AH52" s="1">
        <v>99</v>
      </c>
      <c r="AI52" s="1">
        <v>60</v>
      </c>
      <c r="AJ52" s="1">
        <v>44</v>
      </c>
      <c r="AK52" s="1"/>
    </row>
    <row r="53" spans="2:38">
      <c r="B53" s="1">
        <v>1</v>
      </c>
      <c r="C53" s="1" t="s">
        <v>9</v>
      </c>
      <c r="D53" s="1">
        <v>87</v>
      </c>
      <c r="E53" s="1">
        <v>563</v>
      </c>
      <c r="F53" s="2">
        <v>1156</v>
      </c>
      <c r="G53" s="1">
        <v>1123</v>
      </c>
      <c r="H53" s="1">
        <v>1046</v>
      </c>
      <c r="I53" s="1">
        <v>985</v>
      </c>
      <c r="J53" s="1">
        <v>950</v>
      </c>
      <c r="K53" s="1">
        <v>567</v>
      </c>
      <c r="L53" s="2">
        <v>156</v>
      </c>
      <c r="M53" s="1">
        <v>111</v>
      </c>
      <c r="N53" s="1">
        <v>135</v>
      </c>
      <c r="O53" s="1">
        <v>138</v>
      </c>
      <c r="P53" s="1">
        <v>103</v>
      </c>
      <c r="Q53" s="1">
        <v>188</v>
      </c>
      <c r="R53" s="1">
        <v>106</v>
      </c>
      <c r="S53" s="1">
        <v>157</v>
      </c>
      <c r="T53" s="1">
        <v>131</v>
      </c>
      <c r="U53" s="1">
        <v>197</v>
      </c>
      <c r="V53" s="1">
        <v>674</v>
      </c>
      <c r="W53" s="1">
        <v>603</v>
      </c>
      <c r="X53" s="2">
        <v>1010</v>
      </c>
      <c r="Y53" s="2">
        <v>1058</v>
      </c>
      <c r="Z53" s="2">
        <v>1012</v>
      </c>
      <c r="AA53" s="2">
        <v>886</v>
      </c>
      <c r="AB53" s="1">
        <v>287</v>
      </c>
      <c r="AC53" s="1">
        <v>219</v>
      </c>
      <c r="AD53" s="1">
        <v>241</v>
      </c>
      <c r="AE53" s="1">
        <v>240</v>
      </c>
      <c r="AF53" s="2">
        <v>512</v>
      </c>
      <c r="AG53" s="1">
        <v>85</v>
      </c>
      <c r="AH53" s="1">
        <v>6</v>
      </c>
      <c r="AI53" s="1">
        <v>27</v>
      </c>
      <c r="AJ53" s="1">
        <v>54</v>
      </c>
      <c r="AK53" s="1"/>
    </row>
    <row r="54" spans="2:38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8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8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8">
      <c r="B57" s="18" t="s">
        <v>26</v>
      </c>
      <c r="C57" s="19"/>
    </row>
    <row r="58" spans="2:38">
      <c r="B58" s="20" t="s">
        <v>27</v>
      </c>
      <c r="C58" s="19"/>
    </row>
    <row r="59" spans="2:38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4" t="s">
        <v>16</v>
      </c>
    </row>
    <row r="60" spans="2:38">
      <c r="B60" s="20" t="s">
        <v>28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4"/>
    </row>
    <row r="61" spans="2:38">
      <c r="B61" s="6" t="s">
        <v>11</v>
      </c>
      <c r="C61" s="7"/>
      <c r="D61" s="8">
        <f t="shared" ref="D61:AJ61" si="2">D43</f>
        <v>0.33333333333333298</v>
      </c>
      <c r="E61" s="8">
        <f t="shared" si="2"/>
        <v>0.35416666666666702</v>
      </c>
      <c r="F61" s="8">
        <f t="shared" si="2"/>
        <v>0.375</v>
      </c>
      <c r="G61" s="8">
        <f t="shared" si="2"/>
        <v>0.39583333333333298</v>
      </c>
      <c r="H61" s="8">
        <f t="shared" si="2"/>
        <v>0.41666666666666702</v>
      </c>
      <c r="I61" s="8">
        <f t="shared" si="2"/>
        <v>0.4375</v>
      </c>
      <c r="J61" s="8">
        <f t="shared" si="2"/>
        <v>0.45833333333333298</v>
      </c>
      <c r="K61" s="8">
        <f t="shared" si="2"/>
        <v>0.47916666666666702</v>
      </c>
      <c r="L61" s="8">
        <f t="shared" si="2"/>
        <v>0.5</v>
      </c>
      <c r="M61" s="8">
        <f t="shared" si="2"/>
        <v>0.52083333333333304</v>
      </c>
      <c r="N61" s="8">
        <f t="shared" si="2"/>
        <v>0.54166666666666696</v>
      </c>
      <c r="O61" s="8">
        <f t="shared" si="2"/>
        <v>0.5625</v>
      </c>
      <c r="P61" s="8">
        <f t="shared" si="2"/>
        <v>0.58333333333333304</v>
      </c>
      <c r="Q61" s="8">
        <f t="shared" si="2"/>
        <v>0.60416666666666696</v>
      </c>
      <c r="R61" s="8">
        <f t="shared" si="2"/>
        <v>0.625</v>
      </c>
      <c r="S61" s="8">
        <f t="shared" si="2"/>
        <v>0.64583333333333304</v>
      </c>
      <c r="T61" s="8">
        <f t="shared" si="2"/>
        <v>0.66666666666666696</v>
      </c>
      <c r="U61" s="8">
        <f t="shared" si="2"/>
        <v>0.6875</v>
      </c>
      <c r="V61" s="8">
        <f t="shared" si="2"/>
        <v>0.70833333333333304</v>
      </c>
      <c r="W61" s="8">
        <f t="shared" si="2"/>
        <v>0.72916666666666696</v>
      </c>
      <c r="X61" s="8">
        <f t="shared" si="2"/>
        <v>0.75</v>
      </c>
      <c r="Y61" s="8">
        <f t="shared" si="2"/>
        <v>0.77083333333333304</v>
      </c>
      <c r="Z61" s="8">
        <f t="shared" si="2"/>
        <v>0.79166666666666696</v>
      </c>
      <c r="AA61" s="8">
        <f t="shared" si="2"/>
        <v>0.8125</v>
      </c>
      <c r="AB61" s="8">
        <f t="shared" si="2"/>
        <v>0.83333333333333304</v>
      </c>
      <c r="AC61" s="8">
        <f t="shared" si="2"/>
        <v>0.85416666666666696</v>
      </c>
      <c r="AD61" s="8">
        <f t="shared" si="2"/>
        <v>0.875</v>
      </c>
      <c r="AE61" s="8">
        <f t="shared" si="2"/>
        <v>0.89583333333333304</v>
      </c>
      <c r="AF61" s="8">
        <f t="shared" si="2"/>
        <v>0.91666666666666696</v>
      </c>
      <c r="AG61" s="8">
        <f t="shared" si="2"/>
        <v>0.9375</v>
      </c>
      <c r="AH61" s="8">
        <f t="shared" si="2"/>
        <v>0.95833333333333304</v>
      </c>
      <c r="AI61" s="8">
        <f t="shared" si="2"/>
        <v>0.97916666666666696</v>
      </c>
      <c r="AJ61" s="8">
        <f t="shared" si="2"/>
        <v>0.99930555555555556</v>
      </c>
      <c r="AK61" s="1"/>
      <c r="AL61" s="9">
        <v>1000</v>
      </c>
    </row>
    <row r="62" spans="2:38">
      <c r="B62" s="1">
        <f t="shared" ref="B62:C71" si="3">B44</f>
        <v>10</v>
      </c>
      <c r="C62" s="1" t="str">
        <f t="shared" si="3"/>
        <v>Продажи</v>
      </c>
      <c r="D62" s="2">
        <f t="shared" ref="D62:M71" si="4">$AL62</f>
        <v>9000</v>
      </c>
      <c r="E62" s="2">
        <f t="shared" si="4"/>
        <v>9000</v>
      </c>
      <c r="F62" s="2">
        <f t="shared" si="4"/>
        <v>9000</v>
      </c>
      <c r="G62" s="2">
        <f t="shared" si="4"/>
        <v>9000</v>
      </c>
      <c r="H62" s="2">
        <f t="shared" si="4"/>
        <v>9000</v>
      </c>
      <c r="I62" s="2">
        <f t="shared" si="4"/>
        <v>9000</v>
      </c>
      <c r="J62" s="2">
        <f t="shared" si="4"/>
        <v>9000</v>
      </c>
      <c r="K62" s="2">
        <f t="shared" si="4"/>
        <v>9000</v>
      </c>
      <c r="L62" s="2">
        <f t="shared" si="4"/>
        <v>9000</v>
      </c>
      <c r="M62" s="2">
        <f t="shared" si="4"/>
        <v>9000</v>
      </c>
      <c r="N62" s="2">
        <f t="shared" ref="N62:W71" si="5">$AL62</f>
        <v>9000</v>
      </c>
      <c r="O62" s="2">
        <f t="shared" si="5"/>
        <v>9000</v>
      </c>
      <c r="P62" s="2">
        <f t="shared" si="5"/>
        <v>9000</v>
      </c>
      <c r="Q62" s="2">
        <f t="shared" si="5"/>
        <v>9000</v>
      </c>
      <c r="R62" s="2">
        <f t="shared" si="5"/>
        <v>9000</v>
      </c>
      <c r="S62" s="2">
        <f t="shared" si="5"/>
        <v>9000</v>
      </c>
      <c r="T62" s="2">
        <f t="shared" si="5"/>
        <v>9000</v>
      </c>
      <c r="U62" s="2">
        <f t="shared" si="5"/>
        <v>9000</v>
      </c>
      <c r="V62" s="2">
        <f t="shared" si="5"/>
        <v>9000</v>
      </c>
      <c r="W62" s="2">
        <f t="shared" si="5"/>
        <v>9000</v>
      </c>
      <c r="X62" s="2">
        <f t="shared" ref="X62:AJ71" si="6">$AL62</f>
        <v>9000</v>
      </c>
      <c r="Y62" s="2">
        <f t="shared" si="6"/>
        <v>9000</v>
      </c>
      <c r="Z62" s="2">
        <f t="shared" si="6"/>
        <v>9000</v>
      </c>
      <c r="AA62" s="2">
        <f t="shared" si="6"/>
        <v>9000</v>
      </c>
      <c r="AB62" s="2">
        <f t="shared" si="6"/>
        <v>9000</v>
      </c>
      <c r="AC62" s="2">
        <f t="shared" si="6"/>
        <v>9000</v>
      </c>
      <c r="AD62" s="2">
        <f t="shared" si="6"/>
        <v>9000</v>
      </c>
      <c r="AE62" s="2">
        <f t="shared" si="6"/>
        <v>9000</v>
      </c>
      <c r="AF62" s="2">
        <f t="shared" si="6"/>
        <v>9000</v>
      </c>
      <c r="AG62" s="2">
        <f t="shared" si="6"/>
        <v>9000</v>
      </c>
      <c r="AH62" s="2">
        <f t="shared" si="6"/>
        <v>9000</v>
      </c>
      <c r="AI62" s="2">
        <f t="shared" si="6"/>
        <v>9000</v>
      </c>
      <c r="AJ62" s="2">
        <f t="shared" si="6"/>
        <v>9000</v>
      </c>
      <c r="AK62" s="1"/>
      <c r="AL62" s="2">
        <f t="shared" ref="AL62:AL70" si="7">AL63+$AL$61</f>
        <v>9000</v>
      </c>
    </row>
    <row r="63" spans="2:38">
      <c r="B63" s="1">
        <f t="shared" si="3"/>
        <v>9</v>
      </c>
      <c r="C63" s="1" t="str">
        <f t="shared" si="3"/>
        <v>Маркетинг</v>
      </c>
      <c r="D63" s="2">
        <f t="shared" si="4"/>
        <v>8000</v>
      </c>
      <c r="E63" s="2">
        <f t="shared" si="4"/>
        <v>8000</v>
      </c>
      <c r="F63" s="2">
        <f t="shared" si="4"/>
        <v>8000</v>
      </c>
      <c r="G63" s="2">
        <f t="shared" si="4"/>
        <v>8000</v>
      </c>
      <c r="H63" s="2">
        <f t="shared" si="4"/>
        <v>8000</v>
      </c>
      <c r="I63" s="2">
        <f t="shared" si="4"/>
        <v>8000</v>
      </c>
      <c r="J63" s="2">
        <f t="shared" si="4"/>
        <v>8000</v>
      </c>
      <c r="K63" s="2">
        <f t="shared" si="4"/>
        <v>8000</v>
      </c>
      <c r="L63" s="2">
        <f t="shared" si="4"/>
        <v>8000</v>
      </c>
      <c r="M63" s="2">
        <f t="shared" si="4"/>
        <v>8000</v>
      </c>
      <c r="N63" s="2">
        <f t="shared" si="5"/>
        <v>8000</v>
      </c>
      <c r="O63" s="2">
        <f t="shared" si="5"/>
        <v>8000</v>
      </c>
      <c r="P63" s="2">
        <f t="shared" si="5"/>
        <v>8000</v>
      </c>
      <c r="Q63" s="2">
        <f t="shared" si="5"/>
        <v>8000</v>
      </c>
      <c r="R63" s="2">
        <f t="shared" si="5"/>
        <v>8000</v>
      </c>
      <c r="S63" s="2">
        <f t="shared" si="5"/>
        <v>8000</v>
      </c>
      <c r="T63" s="2">
        <f t="shared" si="5"/>
        <v>8000</v>
      </c>
      <c r="U63" s="2">
        <f t="shared" si="5"/>
        <v>8000</v>
      </c>
      <c r="V63" s="2">
        <f t="shared" si="5"/>
        <v>8000</v>
      </c>
      <c r="W63" s="2">
        <f t="shared" si="5"/>
        <v>8000</v>
      </c>
      <c r="X63" s="2">
        <f t="shared" si="6"/>
        <v>8000</v>
      </c>
      <c r="Y63" s="2">
        <f t="shared" si="6"/>
        <v>8000</v>
      </c>
      <c r="Z63" s="2">
        <f t="shared" si="6"/>
        <v>8000</v>
      </c>
      <c r="AA63" s="2">
        <f t="shared" si="6"/>
        <v>8000</v>
      </c>
      <c r="AB63" s="2">
        <f t="shared" si="6"/>
        <v>8000</v>
      </c>
      <c r="AC63" s="2">
        <f t="shared" si="6"/>
        <v>8000</v>
      </c>
      <c r="AD63" s="2">
        <f t="shared" si="6"/>
        <v>8000</v>
      </c>
      <c r="AE63" s="2">
        <f t="shared" si="6"/>
        <v>8000</v>
      </c>
      <c r="AF63" s="2">
        <f t="shared" si="6"/>
        <v>8000</v>
      </c>
      <c r="AG63" s="2">
        <f t="shared" si="6"/>
        <v>8000</v>
      </c>
      <c r="AH63" s="2">
        <f t="shared" si="6"/>
        <v>8000</v>
      </c>
      <c r="AI63" s="2">
        <f t="shared" si="6"/>
        <v>8000</v>
      </c>
      <c r="AJ63" s="2">
        <f t="shared" si="6"/>
        <v>8000</v>
      </c>
      <c r="AK63" s="1"/>
      <c r="AL63" s="2">
        <f t="shared" si="7"/>
        <v>8000</v>
      </c>
    </row>
    <row r="64" spans="2:38">
      <c r="B64" s="1">
        <f t="shared" si="3"/>
        <v>8</v>
      </c>
      <c r="C64" s="1" t="str">
        <f t="shared" si="3"/>
        <v>Производство</v>
      </c>
      <c r="D64" s="2">
        <f t="shared" si="4"/>
        <v>7000</v>
      </c>
      <c r="E64" s="2">
        <f t="shared" si="4"/>
        <v>7000</v>
      </c>
      <c r="F64" s="2">
        <f t="shared" si="4"/>
        <v>7000</v>
      </c>
      <c r="G64" s="2">
        <f t="shared" si="4"/>
        <v>7000</v>
      </c>
      <c r="H64" s="2">
        <f t="shared" si="4"/>
        <v>7000</v>
      </c>
      <c r="I64" s="2">
        <f t="shared" si="4"/>
        <v>7000</v>
      </c>
      <c r="J64" s="2">
        <f t="shared" si="4"/>
        <v>7000</v>
      </c>
      <c r="K64" s="2">
        <f t="shared" si="4"/>
        <v>7000</v>
      </c>
      <c r="L64" s="2">
        <f t="shared" si="4"/>
        <v>7000</v>
      </c>
      <c r="M64" s="2">
        <f t="shared" si="4"/>
        <v>7000</v>
      </c>
      <c r="N64" s="2">
        <f t="shared" si="5"/>
        <v>7000</v>
      </c>
      <c r="O64" s="2">
        <f t="shared" si="5"/>
        <v>7000</v>
      </c>
      <c r="P64" s="2">
        <f t="shared" si="5"/>
        <v>7000</v>
      </c>
      <c r="Q64" s="2">
        <f t="shared" si="5"/>
        <v>7000</v>
      </c>
      <c r="R64" s="2">
        <f t="shared" si="5"/>
        <v>7000</v>
      </c>
      <c r="S64" s="2">
        <f t="shared" si="5"/>
        <v>7000</v>
      </c>
      <c r="T64" s="2">
        <f t="shared" si="5"/>
        <v>7000</v>
      </c>
      <c r="U64" s="2">
        <f t="shared" si="5"/>
        <v>7000</v>
      </c>
      <c r="V64" s="2">
        <f t="shared" si="5"/>
        <v>7000</v>
      </c>
      <c r="W64" s="2">
        <f t="shared" si="5"/>
        <v>7000</v>
      </c>
      <c r="X64" s="2">
        <f t="shared" si="6"/>
        <v>7000</v>
      </c>
      <c r="Y64" s="2">
        <f t="shared" si="6"/>
        <v>7000</v>
      </c>
      <c r="Z64" s="2">
        <f t="shared" si="6"/>
        <v>7000</v>
      </c>
      <c r="AA64" s="2">
        <f t="shared" si="6"/>
        <v>7000</v>
      </c>
      <c r="AB64" s="2">
        <f t="shared" si="6"/>
        <v>7000</v>
      </c>
      <c r="AC64" s="2">
        <f t="shared" si="6"/>
        <v>7000</v>
      </c>
      <c r="AD64" s="2">
        <f t="shared" si="6"/>
        <v>7000</v>
      </c>
      <c r="AE64" s="2">
        <f t="shared" si="6"/>
        <v>7000</v>
      </c>
      <c r="AF64" s="2">
        <f t="shared" si="6"/>
        <v>7000</v>
      </c>
      <c r="AG64" s="2">
        <f t="shared" si="6"/>
        <v>7000</v>
      </c>
      <c r="AH64" s="2">
        <f t="shared" si="6"/>
        <v>7000</v>
      </c>
      <c r="AI64" s="2">
        <f t="shared" si="6"/>
        <v>7000</v>
      </c>
      <c r="AJ64" s="2">
        <f t="shared" si="6"/>
        <v>7000</v>
      </c>
      <c r="AK64" s="1"/>
      <c r="AL64" s="2">
        <f t="shared" si="7"/>
        <v>7000</v>
      </c>
    </row>
    <row r="65" spans="2:40">
      <c r="B65" s="1">
        <f t="shared" si="3"/>
        <v>7</v>
      </c>
      <c r="C65" s="1" t="str">
        <f t="shared" si="3"/>
        <v>Логистика</v>
      </c>
      <c r="D65" s="2">
        <f t="shared" si="4"/>
        <v>6000</v>
      </c>
      <c r="E65" s="2">
        <f t="shared" si="4"/>
        <v>6000</v>
      </c>
      <c r="F65" s="2">
        <f t="shared" si="4"/>
        <v>6000</v>
      </c>
      <c r="G65" s="2">
        <f t="shared" si="4"/>
        <v>6000</v>
      </c>
      <c r="H65" s="2">
        <f t="shared" si="4"/>
        <v>6000</v>
      </c>
      <c r="I65" s="2">
        <f t="shared" si="4"/>
        <v>6000</v>
      </c>
      <c r="J65" s="2">
        <f t="shared" si="4"/>
        <v>6000</v>
      </c>
      <c r="K65" s="2">
        <f t="shared" si="4"/>
        <v>6000</v>
      </c>
      <c r="L65" s="2">
        <f t="shared" si="4"/>
        <v>6000</v>
      </c>
      <c r="M65" s="2">
        <f t="shared" si="4"/>
        <v>6000</v>
      </c>
      <c r="N65" s="2">
        <f t="shared" si="5"/>
        <v>6000</v>
      </c>
      <c r="O65" s="2">
        <f t="shared" si="5"/>
        <v>6000</v>
      </c>
      <c r="P65" s="2">
        <f t="shared" si="5"/>
        <v>6000</v>
      </c>
      <c r="Q65" s="2">
        <f t="shared" si="5"/>
        <v>6000</v>
      </c>
      <c r="R65" s="2">
        <f t="shared" si="5"/>
        <v>6000</v>
      </c>
      <c r="S65" s="2">
        <f t="shared" si="5"/>
        <v>6000</v>
      </c>
      <c r="T65" s="2">
        <f t="shared" si="5"/>
        <v>6000</v>
      </c>
      <c r="U65" s="2">
        <f t="shared" si="5"/>
        <v>6000</v>
      </c>
      <c r="V65" s="2">
        <f t="shared" si="5"/>
        <v>6000</v>
      </c>
      <c r="W65" s="2">
        <f t="shared" si="5"/>
        <v>6000</v>
      </c>
      <c r="X65" s="2">
        <f t="shared" si="6"/>
        <v>6000</v>
      </c>
      <c r="Y65" s="2">
        <f t="shared" si="6"/>
        <v>6000</v>
      </c>
      <c r="Z65" s="2">
        <f t="shared" si="6"/>
        <v>6000</v>
      </c>
      <c r="AA65" s="2">
        <f t="shared" si="6"/>
        <v>6000</v>
      </c>
      <c r="AB65" s="2">
        <f t="shared" si="6"/>
        <v>6000</v>
      </c>
      <c r="AC65" s="2">
        <f t="shared" si="6"/>
        <v>6000</v>
      </c>
      <c r="AD65" s="2">
        <f t="shared" si="6"/>
        <v>6000</v>
      </c>
      <c r="AE65" s="2">
        <f t="shared" si="6"/>
        <v>6000</v>
      </c>
      <c r="AF65" s="2">
        <f t="shared" si="6"/>
        <v>6000</v>
      </c>
      <c r="AG65" s="2">
        <f t="shared" si="6"/>
        <v>6000</v>
      </c>
      <c r="AH65" s="2">
        <f t="shared" si="6"/>
        <v>6000</v>
      </c>
      <c r="AI65" s="2">
        <f t="shared" si="6"/>
        <v>6000</v>
      </c>
      <c r="AJ65" s="2">
        <f t="shared" si="6"/>
        <v>6000</v>
      </c>
      <c r="AK65" s="1"/>
      <c r="AL65" s="2">
        <f t="shared" si="7"/>
        <v>6000</v>
      </c>
    </row>
    <row r="66" spans="2:40">
      <c r="B66" s="1">
        <f t="shared" si="3"/>
        <v>6</v>
      </c>
      <c r="C66" s="1" t="str">
        <f t="shared" si="3"/>
        <v>Техслужба</v>
      </c>
      <c r="D66" s="2">
        <f t="shared" si="4"/>
        <v>5000</v>
      </c>
      <c r="E66" s="2">
        <f t="shared" si="4"/>
        <v>5000</v>
      </c>
      <c r="F66" s="2">
        <f t="shared" si="4"/>
        <v>5000</v>
      </c>
      <c r="G66" s="2">
        <f t="shared" si="4"/>
        <v>5000</v>
      </c>
      <c r="H66" s="2">
        <f t="shared" si="4"/>
        <v>5000</v>
      </c>
      <c r="I66" s="2">
        <f t="shared" si="4"/>
        <v>5000</v>
      </c>
      <c r="J66" s="2">
        <f t="shared" si="4"/>
        <v>5000</v>
      </c>
      <c r="K66" s="2">
        <f t="shared" si="4"/>
        <v>5000</v>
      </c>
      <c r="L66" s="2">
        <f t="shared" si="4"/>
        <v>5000</v>
      </c>
      <c r="M66" s="2">
        <f t="shared" si="4"/>
        <v>5000</v>
      </c>
      <c r="N66" s="2">
        <f t="shared" si="5"/>
        <v>5000</v>
      </c>
      <c r="O66" s="2">
        <f t="shared" si="5"/>
        <v>5000</v>
      </c>
      <c r="P66" s="2">
        <f t="shared" si="5"/>
        <v>5000</v>
      </c>
      <c r="Q66" s="2">
        <f t="shared" si="5"/>
        <v>5000</v>
      </c>
      <c r="R66" s="2">
        <f t="shared" si="5"/>
        <v>5000</v>
      </c>
      <c r="S66" s="2">
        <f t="shared" si="5"/>
        <v>5000</v>
      </c>
      <c r="T66" s="2">
        <f t="shared" si="5"/>
        <v>5000</v>
      </c>
      <c r="U66" s="2">
        <f t="shared" si="5"/>
        <v>5000</v>
      </c>
      <c r="V66" s="2">
        <f t="shared" si="5"/>
        <v>5000</v>
      </c>
      <c r="W66" s="2">
        <f t="shared" si="5"/>
        <v>5000</v>
      </c>
      <c r="X66" s="2">
        <f t="shared" si="6"/>
        <v>5000</v>
      </c>
      <c r="Y66" s="2">
        <f t="shared" si="6"/>
        <v>5000</v>
      </c>
      <c r="Z66" s="2">
        <f t="shared" si="6"/>
        <v>5000</v>
      </c>
      <c r="AA66" s="2">
        <f t="shared" si="6"/>
        <v>5000</v>
      </c>
      <c r="AB66" s="2">
        <f t="shared" si="6"/>
        <v>5000</v>
      </c>
      <c r="AC66" s="2">
        <f t="shared" si="6"/>
        <v>5000</v>
      </c>
      <c r="AD66" s="2">
        <f t="shared" si="6"/>
        <v>5000</v>
      </c>
      <c r="AE66" s="2">
        <f t="shared" si="6"/>
        <v>5000</v>
      </c>
      <c r="AF66" s="2">
        <f t="shared" si="6"/>
        <v>5000</v>
      </c>
      <c r="AG66" s="2">
        <f t="shared" si="6"/>
        <v>5000</v>
      </c>
      <c r="AH66" s="2">
        <f t="shared" si="6"/>
        <v>5000</v>
      </c>
      <c r="AI66" s="2">
        <f t="shared" si="6"/>
        <v>5000</v>
      </c>
      <c r="AJ66" s="2">
        <f t="shared" si="6"/>
        <v>5000</v>
      </c>
      <c r="AK66" s="1"/>
      <c r="AL66" s="2">
        <f t="shared" si="7"/>
        <v>5000</v>
      </c>
    </row>
    <row r="67" spans="2:40">
      <c r="B67" s="1">
        <f t="shared" si="3"/>
        <v>5</v>
      </c>
      <c r="C67" s="1" t="str">
        <f t="shared" si="3"/>
        <v>ИТ</v>
      </c>
      <c r="D67" s="2">
        <f t="shared" si="4"/>
        <v>4000</v>
      </c>
      <c r="E67" s="2">
        <f t="shared" si="4"/>
        <v>4000</v>
      </c>
      <c r="F67" s="2">
        <f t="shared" si="4"/>
        <v>4000</v>
      </c>
      <c r="G67" s="2">
        <f t="shared" si="4"/>
        <v>4000</v>
      </c>
      <c r="H67" s="2">
        <f t="shared" si="4"/>
        <v>4000</v>
      </c>
      <c r="I67" s="2">
        <f t="shared" si="4"/>
        <v>4000</v>
      </c>
      <c r="J67" s="2">
        <f t="shared" si="4"/>
        <v>4000</v>
      </c>
      <c r="K67" s="2">
        <f t="shared" si="4"/>
        <v>4000</v>
      </c>
      <c r="L67" s="2">
        <f t="shared" si="4"/>
        <v>4000</v>
      </c>
      <c r="M67" s="2">
        <f t="shared" si="4"/>
        <v>4000</v>
      </c>
      <c r="N67" s="2">
        <f t="shared" si="5"/>
        <v>4000</v>
      </c>
      <c r="O67" s="2">
        <f t="shared" si="5"/>
        <v>4000</v>
      </c>
      <c r="P67" s="2">
        <f t="shared" si="5"/>
        <v>4000</v>
      </c>
      <c r="Q67" s="2">
        <f t="shared" si="5"/>
        <v>4000</v>
      </c>
      <c r="R67" s="2">
        <f t="shared" si="5"/>
        <v>4000</v>
      </c>
      <c r="S67" s="2">
        <f t="shared" si="5"/>
        <v>4000</v>
      </c>
      <c r="T67" s="2">
        <f t="shared" si="5"/>
        <v>4000</v>
      </c>
      <c r="U67" s="2">
        <f t="shared" si="5"/>
        <v>4000</v>
      </c>
      <c r="V67" s="2">
        <f t="shared" si="5"/>
        <v>4000</v>
      </c>
      <c r="W67" s="2">
        <f t="shared" si="5"/>
        <v>4000</v>
      </c>
      <c r="X67" s="2">
        <f t="shared" si="6"/>
        <v>4000</v>
      </c>
      <c r="Y67" s="2">
        <f t="shared" si="6"/>
        <v>4000</v>
      </c>
      <c r="Z67" s="2">
        <f t="shared" si="6"/>
        <v>4000</v>
      </c>
      <c r="AA67" s="2">
        <f t="shared" si="6"/>
        <v>4000</v>
      </c>
      <c r="AB67" s="2">
        <f t="shared" si="6"/>
        <v>4000</v>
      </c>
      <c r="AC67" s="2">
        <f t="shared" si="6"/>
        <v>4000</v>
      </c>
      <c r="AD67" s="2">
        <f t="shared" si="6"/>
        <v>4000</v>
      </c>
      <c r="AE67" s="2">
        <f t="shared" si="6"/>
        <v>4000</v>
      </c>
      <c r="AF67" s="2">
        <f t="shared" si="6"/>
        <v>4000</v>
      </c>
      <c r="AG67" s="2">
        <f t="shared" si="6"/>
        <v>4000</v>
      </c>
      <c r="AH67" s="2">
        <f t="shared" si="6"/>
        <v>4000</v>
      </c>
      <c r="AI67" s="2">
        <f t="shared" si="6"/>
        <v>4000</v>
      </c>
      <c r="AJ67" s="2">
        <f t="shared" si="6"/>
        <v>4000</v>
      </c>
      <c r="AK67" s="1"/>
      <c r="AL67" s="2">
        <f t="shared" si="7"/>
        <v>4000</v>
      </c>
    </row>
    <row r="68" spans="2:40">
      <c r="B68" s="1">
        <f t="shared" si="3"/>
        <v>4</v>
      </c>
      <c r="C68" s="1" t="str">
        <f t="shared" si="3"/>
        <v>Финансы</v>
      </c>
      <c r="D68" s="2">
        <f t="shared" si="4"/>
        <v>3000</v>
      </c>
      <c r="E68" s="2">
        <f t="shared" si="4"/>
        <v>3000</v>
      </c>
      <c r="F68" s="2">
        <f t="shared" si="4"/>
        <v>3000</v>
      </c>
      <c r="G68" s="2">
        <f t="shared" si="4"/>
        <v>3000</v>
      </c>
      <c r="H68" s="2">
        <f t="shared" si="4"/>
        <v>3000</v>
      </c>
      <c r="I68" s="2">
        <f t="shared" si="4"/>
        <v>3000</v>
      </c>
      <c r="J68" s="2">
        <f t="shared" si="4"/>
        <v>3000</v>
      </c>
      <c r="K68" s="2">
        <f t="shared" si="4"/>
        <v>3000</v>
      </c>
      <c r="L68" s="2">
        <f t="shared" si="4"/>
        <v>3000</v>
      </c>
      <c r="M68" s="2">
        <f t="shared" si="4"/>
        <v>3000</v>
      </c>
      <c r="N68" s="2">
        <f t="shared" si="5"/>
        <v>3000</v>
      </c>
      <c r="O68" s="2">
        <f t="shared" si="5"/>
        <v>3000</v>
      </c>
      <c r="P68" s="2">
        <f t="shared" si="5"/>
        <v>3000</v>
      </c>
      <c r="Q68" s="2">
        <f t="shared" si="5"/>
        <v>3000</v>
      </c>
      <c r="R68" s="2">
        <f t="shared" si="5"/>
        <v>3000</v>
      </c>
      <c r="S68" s="2">
        <f t="shared" si="5"/>
        <v>3000</v>
      </c>
      <c r="T68" s="2">
        <f t="shared" si="5"/>
        <v>3000</v>
      </c>
      <c r="U68" s="2">
        <f t="shared" si="5"/>
        <v>3000</v>
      </c>
      <c r="V68" s="2">
        <f t="shared" si="5"/>
        <v>3000</v>
      </c>
      <c r="W68" s="2">
        <f t="shared" si="5"/>
        <v>3000</v>
      </c>
      <c r="X68" s="2">
        <f t="shared" si="6"/>
        <v>3000</v>
      </c>
      <c r="Y68" s="2">
        <f t="shared" si="6"/>
        <v>3000</v>
      </c>
      <c r="Z68" s="2">
        <f t="shared" si="6"/>
        <v>3000</v>
      </c>
      <c r="AA68" s="2">
        <f t="shared" si="6"/>
        <v>3000</v>
      </c>
      <c r="AB68" s="2">
        <f t="shared" si="6"/>
        <v>3000</v>
      </c>
      <c r="AC68" s="2">
        <f t="shared" si="6"/>
        <v>3000</v>
      </c>
      <c r="AD68" s="2">
        <f t="shared" si="6"/>
        <v>3000</v>
      </c>
      <c r="AE68" s="2">
        <f t="shared" si="6"/>
        <v>3000</v>
      </c>
      <c r="AF68" s="2">
        <f t="shared" si="6"/>
        <v>3000</v>
      </c>
      <c r="AG68" s="2">
        <f t="shared" si="6"/>
        <v>3000</v>
      </c>
      <c r="AH68" s="2">
        <f t="shared" si="6"/>
        <v>3000</v>
      </c>
      <c r="AI68" s="2">
        <f t="shared" si="6"/>
        <v>3000</v>
      </c>
      <c r="AJ68" s="2">
        <f t="shared" si="6"/>
        <v>3000</v>
      </c>
      <c r="AK68" s="1"/>
      <c r="AL68" s="2">
        <f t="shared" si="7"/>
        <v>3000</v>
      </c>
    </row>
    <row r="69" spans="2:40">
      <c r="B69" s="1">
        <f t="shared" si="3"/>
        <v>3</v>
      </c>
      <c r="C69" s="1" t="str">
        <f t="shared" si="3"/>
        <v>Бухгалтерия</v>
      </c>
      <c r="D69" s="2">
        <f t="shared" si="4"/>
        <v>2000</v>
      </c>
      <c r="E69" s="2">
        <f t="shared" si="4"/>
        <v>2000</v>
      </c>
      <c r="F69" s="2">
        <f t="shared" si="4"/>
        <v>2000</v>
      </c>
      <c r="G69" s="2">
        <f t="shared" si="4"/>
        <v>2000</v>
      </c>
      <c r="H69" s="2">
        <f t="shared" si="4"/>
        <v>2000</v>
      </c>
      <c r="I69" s="2">
        <f t="shared" si="4"/>
        <v>2000</v>
      </c>
      <c r="J69" s="2">
        <f t="shared" si="4"/>
        <v>2000</v>
      </c>
      <c r="K69" s="2">
        <f t="shared" si="4"/>
        <v>2000</v>
      </c>
      <c r="L69" s="2">
        <f t="shared" si="4"/>
        <v>2000</v>
      </c>
      <c r="M69" s="2">
        <f t="shared" si="4"/>
        <v>2000</v>
      </c>
      <c r="N69" s="2">
        <f t="shared" si="5"/>
        <v>2000</v>
      </c>
      <c r="O69" s="2">
        <f t="shared" si="5"/>
        <v>2000</v>
      </c>
      <c r="P69" s="2">
        <f t="shared" si="5"/>
        <v>2000</v>
      </c>
      <c r="Q69" s="2">
        <f t="shared" si="5"/>
        <v>2000</v>
      </c>
      <c r="R69" s="2">
        <f t="shared" si="5"/>
        <v>2000</v>
      </c>
      <c r="S69" s="2">
        <f t="shared" si="5"/>
        <v>2000</v>
      </c>
      <c r="T69" s="2">
        <f t="shared" si="5"/>
        <v>2000</v>
      </c>
      <c r="U69" s="2">
        <f t="shared" si="5"/>
        <v>2000</v>
      </c>
      <c r="V69" s="2">
        <f t="shared" si="5"/>
        <v>2000</v>
      </c>
      <c r="W69" s="2">
        <f t="shared" si="5"/>
        <v>2000</v>
      </c>
      <c r="X69" s="2">
        <f t="shared" si="6"/>
        <v>2000</v>
      </c>
      <c r="Y69" s="2">
        <f t="shared" si="6"/>
        <v>2000</v>
      </c>
      <c r="Z69" s="2">
        <f t="shared" si="6"/>
        <v>2000</v>
      </c>
      <c r="AA69" s="2">
        <f t="shared" si="6"/>
        <v>2000</v>
      </c>
      <c r="AB69" s="2">
        <f t="shared" si="6"/>
        <v>2000</v>
      </c>
      <c r="AC69" s="2">
        <f t="shared" si="6"/>
        <v>2000</v>
      </c>
      <c r="AD69" s="2">
        <f t="shared" si="6"/>
        <v>2000</v>
      </c>
      <c r="AE69" s="2">
        <f t="shared" si="6"/>
        <v>2000</v>
      </c>
      <c r="AF69" s="2">
        <f t="shared" si="6"/>
        <v>2000</v>
      </c>
      <c r="AG69" s="2">
        <f t="shared" si="6"/>
        <v>2000</v>
      </c>
      <c r="AH69" s="2">
        <f t="shared" si="6"/>
        <v>2000</v>
      </c>
      <c r="AI69" s="2">
        <f t="shared" si="6"/>
        <v>2000</v>
      </c>
      <c r="AJ69" s="2">
        <f t="shared" si="6"/>
        <v>2000</v>
      </c>
      <c r="AK69" s="1"/>
      <c r="AL69" s="2">
        <f t="shared" si="7"/>
        <v>2000</v>
      </c>
    </row>
    <row r="70" spans="2:40">
      <c r="B70" s="1">
        <f t="shared" si="3"/>
        <v>2</v>
      </c>
      <c r="C70" s="1" t="str">
        <f t="shared" si="3"/>
        <v>Безопасность</v>
      </c>
      <c r="D70" s="2">
        <f t="shared" si="4"/>
        <v>1000</v>
      </c>
      <c r="E70" s="2">
        <f t="shared" si="4"/>
        <v>1000</v>
      </c>
      <c r="F70" s="2">
        <f t="shared" si="4"/>
        <v>1000</v>
      </c>
      <c r="G70" s="2">
        <f t="shared" si="4"/>
        <v>1000</v>
      </c>
      <c r="H70" s="2">
        <f t="shared" si="4"/>
        <v>1000</v>
      </c>
      <c r="I70" s="2">
        <f t="shared" si="4"/>
        <v>1000</v>
      </c>
      <c r="J70" s="2">
        <f t="shared" si="4"/>
        <v>1000</v>
      </c>
      <c r="K70" s="2">
        <f t="shared" si="4"/>
        <v>1000</v>
      </c>
      <c r="L70" s="2">
        <f t="shared" si="4"/>
        <v>1000</v>
      </c>
      <c r="M70" s="2">
        <f t="shared" si="4"/>
        <v>1000</v>
      </c>
      <c r="N70" s="2">
        <f t="shared" si="5"/>
        <v>1000</v>
      </c>
      <c r="O70" s="2">
        <f t="shared" si="5"/>
        <v>1000</v>
      </c>
      <c r="P70" s="2">
        <f t="shared" si="5"/>
        <v>1000</v>
      </c>
      <c r="Q70" s="2">
        <f t="shared" si="5"/>
        <v>1000</v>
      </c>
      <c r="R70" s="2">
        <f t="shared" si="5"/>
        <v>1000</v>
      </c>
      <c r="S70" s="2">
        <f t="shared" si="5"/>
        <v>1000</v>
      </c>
      <c r="T70" s="2">
        <f t="shared" si="5"/>
        <v>1000</v>
      </c>
      <c r="U70" s="2">
        <f t="shared" si="5"/>
        <v>1000</v>
      </c>
      <c r="V70" s="2">
        <f t="shared" si="5"/>
        <v>1000</v>
      </c>
      <c r="W70" s="2">
        <f t="shared" si="5"/>
        <v>1000</v>
      </c>
      <c r="X70" s="2">
        <f t="shared" si="6"/>
        <v>1000</v>
      </c>
      <c r="Y70" s="2">
        <f t="shared" si="6"/>
        <v>1000</v>
      </c>
      <c r="Z70" s="2">
        <f t="shared" si="6"/>
        <v>1000</v>
      </c>
      <c r="AA70" s="2">
        <f t="shared" si="6"/>
        <v>1000</v>
      </c>
      <c r="AB70" s="2">
        <f t="shared" si="6"/>
        <v>1000</v>
      </c>
      <c r="AC70" s="2">
        <f t="shared" si="6"/>
        <v>1000</v>
      </c>
      <c r="AD70" s="2">
        <f t="shared" si="6"/>
        <v>1000</v>
      </c>
      <c r="AE70" s="2">
        <f t="shared" si="6"/>
        <v>1000</v>
      </c>
      <c r="AF70" s="2">
        <f t="shared" si="6"/>
        <v>1000</v>
      </c>
      <c r="AG70" s="2">
        <f t="shared" si="6"/>
        <v>1000</v>
      </c>
      <c r="AH70" s="2">
        <f t="shared" si="6"/>
        <v>1000</v>
      </c>
      <c r="AI70" s="2">
        <f t="shared" si="6"/>
        <v>1000</v>
      </c>
      <c r="AJ70" s="2">
        <f t="shared" si="6"/>
        <v>1000</v>
      </c>
      <c r="AK70" s="1"/>
      <c r="AL70" s="2">
        <f t="shared" si="7"/>
        <v>1000</v>
      </c>
    </row>
    <row r="71" spans="2:40">
      <c r="B71" s="1">
        <f t="shared" si="3"/>
        <v>1</v>
      </c>
      <c r="C71" s="1" t="str">
        <f t="shared" si="3"/>
        <v>Управление</v>
      </c>
      <c r="D71" s="2">
        <f t="shared" si="4"/>
        <v>0</v>
      </c>
      <c r="E71" s="2">
        <f t="shared" si="4"/>
        <v>0</v>
      </c>
      <c r="F71" s="2">
        <f t="shared" si="4"/>
        <v>0</v>
      </c>
      <c r="G71" s="2">
        <f t="shared" si="4"/>
        <v>0</v>
      </c>
      <c r="H71" s="2">
        <f t="shared" si="4"/>
        <v>0</v>
      </c>
      <c r="I71" s="2">
        <f t="shared" si="4"/>
        <v>0</v>
      </c>
      <c r="J71" s="2">
        <f t="shared" si="4"/>
        <v>0</v>
      </c>
      <c r="K71" s="2">
        <f t="shared" si="4"/>
        <v>0</v>
      </c>
      <c r="L71" s="2">
        <f t="shared" si="4"/>
        <v>0</v>
      </c>
      <c r="M71" s="2">
        <f t="shared" si="4"/>
        <v>0</v>
      </c>
      <c r="N71" s="2">
        <f t="shared" si="5"/>
        <v>0</v>
      </c>
      <c r="O71" s="2">
        <f t="shared" si="5"/>
        <v>0</v>
      </c>
      <c r="P71" s="2">
        <f t="shared" si="5"/>
        <v>0</v>
      </c>
      <c r="Q71" s="2">
        <f t="shared" si="5"/>
        <v>0</v>
      </c>
      <c r="R71" s="2">
        <f t="shared" si="5"/>
        <v>0</v>
      </c>
      <c r="S71" s="2">
        <f t="shared" si="5"/>
        <v>0</v>
      </c>
      <c r="T71" s="2">
        <f t="shared" si="5"/>
        <v>0</v>
      </c>
      <c r="U71" s="2">
        <f t="shared" si="5"/>
        <v>0</v>
      </c>
      <c r="V71" s="2">
        <f t="shared" si="5"/>
        <v>0</v>
      </c>
      <c r="W71" s="2">
        <f t="shared" si="5"/>
        <v>0</v>
      </c>
      <c r="X71" s="2">
        <f t="shared" si="6"/>
        <v>0</v>
      </c>
      <c r="Y71" s="2">
        <f t="shared" si="6"/>
        <v>0</v>
      </c>
      <c r="Z71" s="2">
        <f t="shared" si="6"/>
        <v>0</v>
      </c>
      <c r="AA71" s="2">
        <f t="shared" si="6"/>
        <v>0</v>
      </c>
      <c r="AB71" s="2">
        <f t="shared" si="6"/>
        <v>0</v>
      </c>
      <c r="AC71" s="2">
        <f t="shared" si="6"/>
        <v>0</v>
      </c>
      <c r="AD71" s="2">
        <f t="shared" si="6"/>
        <v>0</v>
      </c>
      <c r="AE71" s="2">
        <f t="shared" si="6"/>
        <v>0</v>
      </c>
      <c r="AF71" s="2">
        <f t="shared" si="6"/>
        <v>0</v>
      </c>
      <c r="AG71" s="2">
        <f t="shared" si="6"/>
        <v>0</v>
      </c>
      <c r="AH71" s="2">
        <f t="shared" si="6"/>
        <v>0</v>
      </c>
      <c r="AI71" s="2">
        <f t="shared" si="6"/>
        <v>0</v>
      </c>
      <c r="AJ71" s="2">
        <f t="shared" si="6"/>
        <v>0</v>
      </c>
      <c r="AK71" s="1"/>
      <c r="AL71" s="2">
        <v>0</v>
      </c>
    </row>
    <row r="72" spans="2:40"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40">
      <c r="B73" s="18"/>
      <c r="C73" s="19"/>
    </row>
    <row r="74" spans="2:40">
      <c r="B74" s="20" t="s">
        <v>29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2" t="s">
        <v>41</v>
      </c>
    </row>
    <row r="75" spans="2:40">
      <c r="B75" s="6" t="s">
        <v>10</v>
      </c>
      <c r="C75" s="7"/>
      <c r="D75" s="8">
        <f>D43</f>
        <v>0.33333333333333298</v>
      </c>
      <c r="E75" s="8"/>
      <c r="F75" s="8"/>
      <c r="G75" s="8"/>
      <c r="H75" s="8">
        <f>H43</f>
        <v>0.41666666666666702</v>
      </c>
      <c r="I75" s="8"/>
      <c r="J75" s="8"/>
      <c r="K75" s="8"/>
      <c r="L75" s="8">
        <f>L43</f>
        <v>0.5</v>
      </c>
      <c r="M75" s="8"/>
      <c r="N75" s="8"/>
      <c r="O75" s="8"/>
      <c r="P75" s="8">
        <f>P43</f>
        <v>0.58333333333333304</v>
      </c>
      <c r="Q75" s="8"/>
      <c r="R75" s="8"/>
      <c r="S75" s="8"/>
      <c r="T75" s="8">
        <f>T43</f>
        <v>0.66666666666666696</v>
      </c>
      <c r="U75" s="8"/>
      <c r="V75" s="8"/>
      <c r="W75" s="8"/>
      <c r="X75" s="8">
        <f>X43</f>
        <v>0.75</v>
      </c>
      <c r="Y75" s="8"/>
      <c r="Z75" s="8"/>
      <c r="AA75" s="8"/>
      <c r="AB75" s="8">
        <f>AB43</f>
        <v>0.83333333333333304</v>
      </c>
      <c r="AC75" s="8"/>
      <c r="AD75" s="8"/>
      <c r="AE75" s="8"/>
      <c r="AF75" s="8">
        <f>AF43</f>
        <v>0.91666666666666696</v>
      </c>
      <c r="AG75" s="8"/>
      <c r="AH75" s="8"/>
      <c r="AI75" s="8"/>
      <c r="AJ75" s="8">
        <f>AJ43</f>
        <v>0.99930555555555556</v>
      </c>
      <c r="AL75" s="6" t="s">
        <v>14</v>
      </c>
      <c r="AM75" s="6" t="s">
        <v>12</v>
      </c>
      <c r="AN75" s="5" t="s">
        <v>13</v>
      </c>
    </row>
    <row r="76" spans="2:40">
      <c r="B76" s="1">
        <f t="shared" ref="B76:C85" si="8">B44</f>
        <v>10</v>
      </c>
      <c r="C76" s="1" t="str">
        <f t="shared" si="8"/>
        <v>Продажи</v>
      </c>
      <c r="D76" s="2">
        <f t="shared" ref="D76:AJ76" si="9">D44+D62</f>
        <v>9000</v>
      </c>
      <c r="E76" s="2">
        <f t="shared" si="9"/>
        <v>9532</v>
      </c>
      <c r="F76" s="2">
        <f t="shared" si="9"/>
        <v>11273</v>
      </c>
      <c r="G76" s="2">
        <f t="shared" si="9"/>
        <v>11593</v>
      </c>
      <c r="H76" s="2">
        <f t="shared" si="9"/>
        <v>10887</v>
      </c>
      <c r="I76" s="2">
        <f t="shared" si="9"/>
        <v>9755</v>
      </c>
      <c r="J76" s="2">
        <f t="shared" si="9"/>
        <v>9137</v>
      </c>
      <c r="K76" s="2">
        <f t="shared" si="9"/>
        <v>9276</v>
      </c>
      <c r="L76" s="2">
        <f t="shared" si="9"/>
        <v>9287</v>
      </c>
      <c r="M76" s="2">
        <f t="shared" si="9"/>
        <v>9276</v>
      </c>
      <c r="N76" s="2">
        <f t="shared" si="9"/>
        <v>9472</v>
      </c>
      <c r="O76" s="2">
        <f t="shared" si="9"/>
        <v>9532</v>
      </c>
      <c r="P76" s="2">
        <f t="shared" si="9"/>
        <v>9273</v>
      </c>
      <c r="Q76" s="2">
        <f t="shared" si="9"/>
        <v>9393</v>
      </c>
      <c r="R76" s="2">
        <f t="shared" si="9"/>
        <v>9276</v>
      </c>
      <c r="S76" s="2">
        <f t="shared" si="9"/>
        <v>9718</v>
      </c>
      <c r="T76" s="2">
        <f t="shared" si="9"/>
        <v>10549</v>
      </c>
      <c r="U76" s="2">
        <f t="shared" si="9"/>
        <v>10749</v>
      </c>
      <c r="V76" s="2">
        <f t="shared" si="9"/>
        <v>11376</v>
      </c>
      <c r="W76" s="2">
        <f t="shared" si="9"/>
        <v>11200</v>
      </c>
      <c r="X76" s="2">
        <f t="shared" si="9"/>
        <v>10465</v>
      </c>
      <c r="Y76" s="2">
        <f t="shared" si="9"/>
        <v>10643</v>
      </c>
      <c r="Z76" s="2">
        <f t="shared" si="9"/>
        <v>11035</v>
      </c>
      <c r="AA76" s="2">
        <f t="shared" si="9"/>
        <v>10462</v>
      </c>
      <c r="AB76" s="2">
        <f t="shared" si="9"/>
        <v>9769</v>
      </c>
      <c r="AC76" s="2">
        <f t="shared" si="9"/>
        <v>9303</v>
      </c>
      <c r="AD76" s="2">
        <f t="shared" si="9"/>
        <v>9238</v>
      </c>
      <c r="AE76" s="2">
        <f t="shared" si="9"/>
        <v>9059</v>
      </c>
      <c r="AF76" s="2">
        <f t="shared" si="9"/>
        <v>9090</v>
      </c>
      <c r="AG76" s="2">
        <f t="shared" si="9"/>
        <v>9080</v>
      </c>
      <c r="AH76" s="2">
        <f t="shared" si="9"/>
        <v>9011</v>
      </c>
      <c r="AI76" s="2">
        <f t="shared" si="9"/>
        <v>9096</v>
      </c>
      <c r="AJ76" s="2">
        <f t="shared" si="9"/>
        <v>9071</v>
      </c>
      <c r="AL76" s="1" t="str">
        <f>C76</f>
        <v>Продажи</v>
      </c>
      <c r="AM76" s="2">
        <f t="shared" ref="AM76:AM85" si="10">AL62+400</f>
        <v>9400</v>
      </c>
      <c r="AN76" s="3">
        <v>0.33333333333333331</v>
      </c>
    </row>
    <row r="77" spans="2:40">
      <c r="B77" s="1">
        <f t="shared" si="8"/>
        <v>9</v>
      </c>
      <c r="C77" s="1" t="str">
        <f t="shared" si="8"/>
        <v>Маркетинг</v>
      </c>
      <c r="D77" s="2">
        <f t="shared" ref="D77:AJ77" si="11">D45+D63</f>
        <v>8000</v>
      </c>
      <c r="E77" s="2">
        <f t="shared" si="11"/>
        <v>8000</v>
      </c>
      <c r="F77" s="2">
        <f t="shared" si="11"/>
        <v>8118</v>
      </c>
      <c r="G77" s="2">
        <f t="shared" si="11"/>
        <v>8053</v>
      </c>
      <c r="H77" s="2">
        <f t="shared" si="11"/>
        <v>8020</v>
      </c>
      <c r="I77" s="2">
        <f t="shared" si="11"/>
        <v>8009</v>
      </c>
      <c r="J77" s="2">
        <f t="shared" si="11"/>
        <v>8163</v>
      </c>
      <c r="K77" s="2">
        <f t="shared" si="11"/>
        <v>8418</v>
      </c>
      <c r="L77" s="2">
        <f t="shared" si="11"/>
        <v>8419</v>
      </c>
      <c r="M77" s="2">
        <f t="shared" si="11"/>
        <v>8145</v>
      </c>
      <c r="N77" s="2">
        <f t="shared" si="11"/>
        <v>8249</v>
      </c>
      <c r="O77" s="2">
        <f t="shared" si="11"/>
        <v>8261</v>
      </c>
      <c r="P77" s="2">
        <f t="shared" si="11"/>
        <v>8793</v>
      </c>
      <c r="Q77" s="2">
        <f t="shared" si="11"/>
        <v>8881</v>
      </c>
      <c r="R77" s="2">
        <f t="shared" si="11"/>
        <v>8717</v>
      </c>
      <c r="S77" s="2">
        <f t="shared" si="11"/>
        <v>8762</v>
      </c>
      <c r="T77" s="2">
        <f t="shared" si="11"/>
        <v>9212</v>
      </c>
      <c r="U77" s="2">
        <f t="shared" si="11"/>
        <v>9658</v>
      </c>
      <c r="V77" s="2">
        <f t="shared" si="11"/>
        <v>10032</v>
      </c>
      <c r="W77" s="2">
        <f t="shared" si="11"/>
        <v>10160</v>
      </c>
      <c r="X77" s="2">
        <f t="shared" si="11"/>
        <v>10162</v>
      </c>
      <c r="Y77" s="2">
        <f t="shared" si="11"/>
        <v>9885</v>
      </c>
      <c r="Z77" s="2">
        <f t="shared" si="11"/>
        <v>9525</v>
      </c>
      <c r="AA77" s="2">
        <f t="shared" si="11"/>
        <v>9075</v>
      </c>
      <c r="AB77" s="2">
        <f t="shared" si="11"/>
        <v>9168</v>
      </c>
      <c r="AC77" s="2">
        <f t="shared" si="11"/>
        <v>8855</v>
      </c>
      <c r="AD77" s="2">
        <f t="shared" si="11"/>
        <v>8743</v>
      </c>
      <c r="AE77" s="2">
        <f t="shared" si="11"/>
        <v>8096</v>
      </c>
      <c r="AF77" s="2">
        <f t="shared" si="11"/>
        <v>8019</v>
      </c>
      <c r="AG77" s="2">
        <f t="shared" si="11"/>
        <v>8019</v>
      </c>
      <c r="AH77" s="2">
        <f t="shared" si="11"/>
        <v>8066</v>
      </c>
      <c r="AI77" s="2">
        <f t="shared" si="11"/>
        <v>8049</v>
      </c>
      <c r="AJ77" s="2">
        <f t="shared" si="11"/>
        <v>8024</v>
      </c>
      <c r="AL77" s="1" t="str">
        <f t="shared" ref="AL77:AL85" si="12">C77</f>
        <v>Маркетинг</v>
      </c>
      <c r="AM77" s="2">
        <f t="shared" si="10"/>
        <v>8400</v>
      </c>
      <c r="AN77" s="3">
        <v>0.33333333333333331</v>
      </c>
    </row>
    <row r="78" spans="2:40">
      <c r="B78" s="1">
        <f t="shared" si="8"/>
        <v>8</v>
      </c>
      <c r="C78" s="1" t="str">
        <f t="shared" si="8"/>
        <v>Производство</v>
      </c>
      <c r="D78" s="2">
        <f t="shared" ref="D78:AJ78" si="13">D46+D64</f>
        <v>7979</v>
      </c>
      <c r="E78" s="2">
        <f t="shared" si="13"/>
        <v>8708</v>
      </c>
      <c r="F78" s="2">
        <f t="shared" si="13"/>
        <v>8943</v>
      </c>
      <c r="G78" s="2">
        <f t="shared" si="13"/>
        <v>9282</v>
      </c>
      <c r="H78" s="2">
        <f t="shared" si="13"/>
        <v>8920</v>
      </c>
      <c r="I78" s="2">
        <f t="shared" si="13"/>
        <v>8940</v>
      </c>
      <c r="J78" s="2">
        <f t="shared" si="13"/>
        <v>8559</v>
      </c>
      <c r="K78" s="2">
        <f t="shared" si="13"/>
        <v>7625</v>
      </c>
      <c r="L78" s="2">
        <f t="shared" si="13"/>
        <v>7531</v>
      </c>
      <c r="M78" s="2">
        <f t="shared" si="13"/>
        <v>7198</v>
      </c>
      <c r="N78" s="2">
        <f t="shared" si="13"/>
        <v>7203</v>
      </c>
      <c r="O78" s="2">
        <f t="shared" si="13"/>
        <v>7332</v>
      </c>
      <c r="P78" s="2">
        <f t="shared" si="13"/>
        <v>7979</v>
      </c>
      <c r="Q78" s="2">
        <f t="shared" si="13"/>
        <v>7854</v>
      </c>
      <c r="R78" s="2">
        <f t="shared" si="13"/>
        <v>7617</v>
      </c>
      <c r="S78" s="2">
        <f t="shared" si="13"/>
        <v>7793</v>
      </c>
      <c r="T78" s="2">
        <f t="shared" si="13"/>
        <v>8248</v>
      </c>
      <c r="U78" s="2">
        <f t="shared" si="13"/>
        <v>8176</v>
      </c>
      <c r="V78" s="2">
        <f t="shared" si="13"/>
        <v>7624</v>
      </c>
      <c r="W78" s="2">
        <f t="shared" si="13"/>
        <v>7273</v>
      </c>
      <c r="X78" s="2">
        <f t="shared" si="13"/>
        <v>7098</v>
      </c>
      <c r="Y78" s="2">
        <f t="shared" si="13"/>
        <v>7030</v>
      </c>
      <c r="Z78" s="2">
        <f t="shared" si="13"/>
        <v>7050</v>
      </c>
      <c r="AA78" s="2">
        <f t="shared" si="13"/>
        <v>7099</v>
      </c>
      <c r="AB78" s="2">
        <f t="shared" si="13"/>
        <v>7097</v>
      </c>
      <c r="AC78" s="2">
        <f t="shared" si="13"/>
        <v>7033</v>
      </c>
      <c r="AD78" s="2">
        <f t="shared" si="13"/>
        <v>7040</v>
      </c>
      <c r="AE78" s="2">
        <f t="shared" si="13"/>
        <v>7069</v>
      </c>
      <c r="AF78" s="2">
        <f t="shared" si="13"/>
        <v>7041</v>
      </c>
      <c r="AG78" s="2">
        <f t="shared" si="13"/>
        <v>7064</v>
      </c>
      <c r="AH78" s="2">
        <f t="shared" si="13"/>
        <v>7082</v>
      </c>
      <c r="AI78" s="2">
        <f t="shared" si="13"/>
        <v>7074</v>
      </c>
      <c r="AJ78" s="2">
        <f t="shared" si="13"/>
        <v>7012</v>
      </c>
      <c r="AL78" s="1" t="str">
        <f t="shared" si="12"/>
        <v>Производство</v>
      </c>
      <c r="AM78" s="2">
        <f t="shared" si="10"/>
        <v>7400</v>
      </c>
      <c r="AN78" s="3">
        <v>0.33333333333333331</v>
      </c>
    </row>
    <row r="79" spans="2:40">
      <c r="B79" s="1">
        <f t="shared" si="8"/>
        <v>7</v>
      </c>
      <c r="C79" s="1" t="str">
        <f t="shared" si="8"/>
        <v>Логистика</v>
      </c>
      <c r="D79" s="2">
        <f t="shared" ref="D79:AJ79" si="14">D47+D65</f>
        <v>6124</v>
      </c>
      <c r="E79" s="2">
        <f t="shared" si="14"/>
        <v>6890</v>
      </c>
      <c r="F79" s="2">
        <f t="shared" si="14"/>
        <v>6930</v>
      </c>
      <c r="G79" s="2">
        <f t="shared" si="14"/>
        <v>6723</v>
      </c>
      <c r="H79" s="2">
        <f t="shared" si="14"/>
        <v>6376</v>
      </c>
      <c r="I79" s="2">
        <f t="shared" si="14"/>
        <v>6271</v>
      </c>
      <c r="J79" s="2">
        <f t="shared" si="14"/>
        <v>6259</v>
      </c>
      <c r="K79" s="2">
        <f t="shared" si="14"/>
        <v>6272</v>
      </c>
      <c r="L79" s="2">
        <f t="shared" si="14"/>
        <v>6268</v>
      </c>
      <c r="M79" s="2">
        <f t="shared" si="14"/>
        <v>6263</v>
      </c>
      <c r="N79" s="2">
        <f t="shared" si="14"/>
        <v>6253</v>
      </c>
      <c r="O79" s="2">
        <f t="shared" si="14"/>
        <v>6337</v>
      </c>
      <c r="P79" s="2">
        <f t="shared" si="14"/>
        <v>6376</v>
      </c>
      <c r="Q79" s="2">
        <f t="shared" si="14"/>
        <v>6487</v>
      </c>
      <c r="R79" s="2">
        <f t="shared" si="14"/>
        <v>6276</v>
      </c>
      <c r="S79" s="2">
        <f t="shared" si="14"/>
        <v>6572</v>
      </c>
      <c r="T79" s="2">
        <f t="shared" si="14"/>
        <v>6632</v>
      </c>
      <c r="U79" s="2">
        <f t="shared" si="14"/>
        <v>7273</v>
      </c>
      <c r="V79" s="2">
        <f t="shared" si="14"/>
        <v>7393</v>
      </c>
      <c r="W79" s="2">
        <f t="shared" si="14"/>
        <v>7276</v>
      </c>
      <c r="X79" s="2">
        <f t="shared" si="14"/>
        <v>7518</v>
      </c>
      <c r="Y79" s="2">
        <f t="shared" si="14"/>
        <v>8549</v>
      </c>
      <c r="Z79" s="2">
        <f t="shared" si="14"/>
        <v>8933</v>
      </c>
      <c r="AA79" s="2">
        <f t="shared" si="14"/>
        <v>8802</v>
      </c>
      <c r="AB79" s="2">
        <f t="shared" si="14"/>
        <v>7600</v>
      </c>
      <c r="AC79" s="2">
        <f t="shared" si="14"/>
        <v>7065</v>
      </c>
      <c r="AD79" s="2">
        <f t="shared" si="14"/>
        <v>6643</v>
      </c>
      <c r="AE79" s="2">
        <f t="shared" si="14"/>
        <v>6075</v>
      </c>
      <c r="AF79" s="2">
        <f t="shared" si="14"/>
        <v>6062</v>
      </c>
      <c r="AG79" s="2">
        <f t="shared" si="14"/>
        <v>6005</v>
      </c>
      <c r="AH79" s="2">
        <f t="shared" si="14"/>
        <v>6052</v>
      </c>
      <c r="AI79" s="2">
        <f t="shared" si="14"/>
        <v>6041</v>
      </c>
      <c r="AJ79" s="2">
        <f t="shared" si="14"/>
        <v>6085</v>
      </c>
      <c r="AL79" s="1" t="str">
        <f t="shared" si="12"/>
        <v>Логистика</v>
      </c>
      <c r="AM79" s="2">
        <f t="shared" si="10"/>
        <v>6400</v>
      </c>
      <c r="AN79" s="3">
        <v>0.33333333333333331</v>
      </c>
    </row>
    <row r="80" spans="2:40">
      <c r="B80" s="1">
        <f t="shared" si="8"/>
        <v>6</v>
      </c>
      <c r="C80" s="1" t="str">
        <f t="shared" si="8"/>
        <v>Техслужба</v>
      </c>
      <c r="D80" s="2">
        <f t="shared" ref="D80:AJ80" si="15">D48+D66</f>
        <v>5086</v>
      </c>
      <c r="E80" s="2">
        <f t="shared" si="15"/>
        <v>5273</v>
      </c>
      <c r="F80" s="2">
        <f t="shared" si="15"/>
        <v>5218</v>
      </c>
      <c r="G80" s="2">
        <f t="shared" si="15"/>
        <v>5153</v>
      </c>
      <c r="H80" s="2">
        <f t="shared" si="15"/>
        <v>5120</v>
      </c>
      <c r="I80" s="2">
        <f t="shared" si="15"/>
        <v>5109</v>
      </c>
      <c r="J80" s="2">
        <f t="shared" si="15"/>
        <v>5263</v>
      </c>
      <c r="K80" s="2">
        <f t="shared" si="15"/>
        <v>5518</v>
      </c>
      <c r="L80" s="2">
        <f t="shared" si="15"/>
        <v>5519</v>
      </c>
      <c r="M80" s="2">
        <f t="shared" si="15"/>
        <v>5245</v>
      </c>
      <c r="N80" s="2">
        <f t="shared" si="15"/>
        <v>5349</v>
      </c>
      <c r="O80" s="2">
        <f t="shared" si="15"/>
        <v>5361</v>
      </c>
      <c r="P80" s="2">
        <f t="shared" si="15"/>
        <v>5793</v>
      </c>
      <c r="Q80" s="2">
        <f t="shared" si="15"/>
        <v>5881</v>
      </c>
      <c r="R80" s="2">
        <f t="shared" si="15"/>
        <v>5717</v>
      </c>
      <c r="S80" s="2">
        <f t="shared" si="15"/>
        <v>6089</v>
      </c>
      <c r="T80" s="2">
        <f t="shared" si="15"/>
        <v>6731</v>
      </c>
      <c r="U80" s="2">
        <f t="shared" si="15"/>
        <v>7369</v>
      </c>
      <c r="V80" s="2">
        <f t="shared" si="15"/>
        <v>7803</v>
      </c>
      <c r="W80" s="2">
        <f t="shared" si="15"/>
        <v>7786</v>
      </c>
      <c r="X80" s="2">
        <f t="shared" si="15"/>
        <v>7289</v>
      </c>
      <c r="Y80" s="2">
        <f t="shared" si="15"/>
        <v>6693</v>
      </c>
      <c r="Z80" s="2">
        <f t="shared" si="15"/>
        <v>5525</v>
      </c>
      <c r="AA80" s="2">
        <f t="shared" si="15"/>
        <v>5090</v>
      </c>
      <c r="AB80" s="2">
        <f t="shared" si="15"/>
        <v>5041</v>
      </c>
      <c r="AC80" s="2">
        <f t="shared" si="15"/>
        <v>5074</v>
      </c>
      <c r="AD80" s="2">
        <f t="shared" si="15"/>
        <v>5015</v>
      </c>
      <c r="AE80" s="2">
        <f t="shared" si="15"/>
        <v>5081</v>
      </c>
      <c r="AF80" s="2">
        <f t="shared" si="15"/>
        <v>5024</v>
      </c>
      <c r="AG80" s="2">
        <f t="shared" si="15"/>
        <v>5037</v>
      </c>
      <c r="AH80" s="2">
        <f t="shared" si="15"/>
        <v>5030</v>
      </c>
      <c r="AI80" s="2">
        <f t="shared" si="15"/>
        <v>5059</v>
      </c>
      <c r="AJ80" s="2">
        <f t="shared" si="15"/>
        <v>5048</v>
      </c>
      <c r="AL80" s="1" t="str">
        <f t="shared" si="12"/>
        <v>Техслужба</v>
      </c>
      <c r="AM80" s="2">
        <f t="shared" si="10"/>
        <v>5400</v>
      </c>
      <c r="AN80" s="3">
        <v>0.33333333333333331</v>
      </c>
    </row>
    <row r="81" spans="2:40">
      <c r="B81" s="1">
        <f t="shared" si="8"/>
        <v>5</v>
      </c>
      <c r="C81" s="1" t="str">
        <f t="shared" si="8"/>
        <v>ИТ</v>
      </c>
      <c r="D81" s="2">
        <f t="shared" ref="D81:AJ81" si="16">D49+D67</f>
        <v>4100</v>
      </c>
      <c r="E81" s="2">
        <f t="shared" si="16"/>
        <v>4078</v>
      </c>
      <c r="F81" s="2">
        <f t="shared" si="16"/>
        <v>4051</v>
      </c>
      <c r="G81" s="2">
        <f t="shared" si="16"/>
        <v>4048</v>
      </c>
      <c r="H81" s="2">
        <f t="shared" si="16"/>
        <v>4002</v>
      </c>
      <c r="I81" s="2">
        <f t="shared" si="16"/>
        <v>4084</v>
      </c>
      <c r="J81" s="2">
        <f t="shared" si="16"/>
        <v>4292</v>
      </c>
      <c r="K81" s="2">
        <f t="shared" si="16"/>
        <v>4625</v>
      </c>
      <c r="L81" s="2">
        <f t="shared" si="16"/>
        <v>4531</v>
      </c>
      <c r="M81" s="2">
        <f t="shared" si="16"/>
        <v>4198</v>
      </c>
      <c r="N81" s="2">
        <f t="shared" si="16"/>
        <v>4203</v>
      </c>
      <c r="O81" s="2">
        <f t="shared" si="16"/>
        <v>4332</v>
      </c>
      <c r="P81" s="2">
        <f t="shared" si="16"/>
        <v>4979</v>
      </c>
      <c r="Q81" s="2">
        <f t="shared" si="16"/>
        <v>5708</v>
      </c>
      <c r="R81" s="2">
        <f t="shared" si="16"/>
        <v>5543</v>
      </c>
      <c r="S81" s="2">
        <f t="shared" si="16"/>
        <v>5982</v>
      </c>
      <c r="T81" s="2">
        <f t="shared" si="16"/>
        <v>6120</v>
      </c>
      <c r="U81" s="2">
        <f t="shared" si="16"/>
        <v>6040</v>
      </c>
      <c r="V81" s="2">
        <f t="shared" si="16"/>
        <v>5559</v>
      </c>
      <c r="W81" s="2">
        <f t="shared" si="16"/>
        <v>4683</v>
      </c>
      <c r="X81" s="2">
        <f t="shared" si="16"/>
        <v>4180</v>
      </c>
      <c r="Y81" s="2">
        <f t="shared" si="16"/>
        <v>4017</v>
      </c>
      <c r="Z81" s="2">
        <f t="shared" si="16"/>
        <v>4055</v>
      </c>
      <c r="AA81" s="2">
        <f t="shared" si="16"/>
        <v>4079</v>
      </c>
      <c r="AB81" s="2">
        <f t="shared" si="16"/>
        <v>4246</v>
      </c>
      <c r="AC81" s="2">
        <f t="shared" si="16"/>
        <v>5499</v>
      </c>
      <c r="AD81" s="2">
        <f t="shared" si="16"/>
        <v>6122</v>
      </c>
      <c r="AE81" s="2">
        <f t="shared" si="16"/>
        <v>6211</v>
      </c>
      <c r="AF81" s="2">
        <f t="shared" si="16"/>
        <v>6400</v>
      </c>
      <c r="AG81" s="2">
        <f t="shared" si="16"/>
        <v>6561</v>
      </c>
      <c r="AH81" s="2">
        <f t="shared" si="16"/>
        <v>6447</v>
      </c>
      <c r="AI81" s="2">
        <f t="shared" si="16"/>
        <v>5963</v>
      </c>
      <c r="AJ81" s="2">
        <f t="shared" si="16"/>
        <v>4170</v>
      </c>
      <c r="AL81" s="1" t="str">
        <f t="shared" si="12"/>
        <v>ИТ</v>
      </c>
      <c r="AM81" s="2">
        <f t="shared" si="10"/>
        <v>4400</v>
      </c>
      <c r="AN81" s="3">
        <v>0.33333333333333331</v>
      </c>
    </row>
    <row r="82" spans="2:40">
      <c r="B82" s="1">
        <f t="shared" si="8"/>
        <v>4</v>
      </c>
      <c r="C82" s="1" t="str">
        <f t="shared" si="8"/>
        <v>Финансы</v>
      </c>
      <c r="D82" s="2">
        <f t="shared" ref="D82:AJ82" si="17">D50+D68</f>
        <v>3319</v>
      </c>
      <c r="E82" s="2">
        <f t="shared" si="17"/>
        <v>4364</v>
      </c>
      <c r="F82" s="2">
        <f t="shared" si="17"/>
        <v>4556</v>
      </c>
      <c r="G82" s="2">
        <f t="shared" si="17"/>
        <v>4132</v>
      </c>
      <c r="H82" s="2">
        <f t="shared" si="17"/>
        <v>3960</v>
      </c>
      <c r="I82" s="2">
        <f t="shared" si="17"/>
        <v>3755</v>
      </c>
      <c r="J82" s="2">
        <f t="shared" si="17"/>
        <v>3637</v>
      </c>
      <c r="K82" s="2">
        <f t="shared" si="17"/>
        <v>3776</v>
      </c>
      <c r="L82" s="2">
        <f t="shared" si="17"/>
        <v>3887</v>
      </c>
      <c r="M82" s="2">
        <f t="shared" si="17"/>
        <v>3676</v>
      </c>
      <c r="N82" s="2">
        <f t="shared" si="17"/>
        <v>3472</v>
      </c>
      <c r="O82" s="2">
        <f t="shared" si="17"/>
        <v>3532</v>
      </c>
      <c r="P82" s="2">
        <f t="shared" si="17"/>
        <v>4273</v>
      </c>
      <c r="Q82" s="2">
        <f t="shared" si="17"/>
        <v>4393</v>
      </c>
      <c r="R82" s="2">
        <f t="shared" si="17"/>
        <v>4276</v>
      </c>
      <c r="S82" s="2">
        <f t="shared" si="17"/>
        <v>4518</v>
      </c>
      <c r="T82" s="2">
        <f t="shared" si="17"/>
        <v>4549</v>
      </c>
      <c r="U82" s="2">
        <f t="shared" si="17"/>
        <v>5033</v>
      </c>
      <c r="V82" s="2">
        <f t="shared" si="17"/>
        <v>5182</v>
      </c>
      <c r="W82" s="2">
        <f t="shared" si="17"/>
        <v>5200</v>
      </c>
      <c r="X82" s="2">
        <f t="shared" si="17"/>
        <v>4465</v>
      </c>
      <c r="Y82" s="2">
        <f t="shared" si="17"/>
        <v>4643</v>
      </c>
      <c r="Z82" s="2">
        <f t="shared" si="17"/>
        <v>4035</v>
      </c>
      <c r="AA82" s="2">
        <f t="shared" si="17"/>
        <v>3462</v>
      </c>
      <c r="AB82" s="2">
        <f t="shared" si="17"/>
        <v>3490</v>
      </c>
      <c r="AC82" s="2">
        <f t="shared" si="17"/>
        <v>3294</v>
      </c>
      <c r="AD82" s="2">
        <f t="shared" si="17"/>
        <v>3353</v>
      </c>
      <c r="AE82" s="2">
        <f t="shared" si="17"/>
        <v>3434</v>
      </c>
      <c r="AF82" s="2">
        <f t="shared" si="17"/>
        <v>3051</v>
      </c>
      <c r="AG82" s="2">
        <f t="shared" si="17"/>
        <v>3020</v>
      </c>
      <c r="AH82" s="2">
        <f t="shared" si="17"/>
        <v>3077</v>
      </c>
      <c r="AI82" s="2">
        <f t="shared" si="17"/>
        <v>3021</v>
      </c>
      <c r="AJ82" s="2">
        <f t="shared" si="17"/>
        <v>3013</v>
      </c>
      <c r="AL82" s="1" t="str">
        <f t="shared" si="12"/>
        <v>Финансы</v>
      </c>
      <c r="AM82" s="2">
        <f t="shared" si="10"/>
        <v>3400</v>
      </c>
      <c r="AN82" s="3">
        <v>0.33333333333333331</v>
      </c>
    </row>
    <row r="83" spans="2:40">
      <c r="B83" s="1">
        <f t="shared" si="8"/>
        <v>3</v>
      </c>
      <c r="C83" s="1" t="str">
        <f t="shared" si="8"/>
        <v>Бухгалтерия</v>
      </c>
      <c r="D83" s="2">
        <f t="shared" ref="D83:AJ83" si="18">D51+D69</f>
        <v>2075</v>
      </c>
      <c r="E83" s="2">
        <f t="shared" si="18"/>
        <v>2037</v>
      </c>
      <c r="F83" s="2">
        <f t="shared" si="18"/>
        <v>2042</v>
      </c>
      <c r="G83" s="2">
        <f t="shared" si="18"/>
        <v>2043</v>
      </c>
      <c r="H83" s="2">
        <f t="shared" si="18"/>
        <v>2014</v>
      </c>
      <c r="I83" s="2">
        <f t="shared" si="18"/>
        <v>2042</v>
      </c>
      <c r="J83" s="2">
        <f t="shared" si="18"/>
        <v>2163</v>
      </c>
      <c r="K83" s="2">
        <f t="shared" si="18"/>
        <v>2418</v>
      </c>
      <c r="L83" s="2">
        <f t="shared" si="18"/>
        <v>2419</v>
      </c>
      <c r="M83" s="2">
        <f t="shared" si="18"/>
        <v>2145</v>
      </c>
      <c r="N83" s="2">
        <f t="shared" si="18"/>
        <v>2249</v>
      </c>
      <c r="O83" s="2">
        <f t="shared" si="18"/>
        <v>2261</v>
      </c>
      <c r="P83" s="2">
        <f t="shared" si="18"/>
        <v>2793</v>
      </c>
      <c r="Q83" s="2">
        <f t="shared" si="18"/>
        <v>2881</v>
      </c>
      <c r="R83" s="2">
        <f t="shared" si="18"/>
        <v>2717</v>
      </c>
      <c r="S83" s="2">
        <f t="shared" si="18"/>
        <v>3089</v>
      </c>
      <c r="T83" s="2">
        <f t="shared" si="18"/>
        <v>3731</v>
      </c>
      <c r="U83" s="2">
        <f t="shared" si="18"/>
        <v>4369</v>
      </c>
      <c r="V83" s="2">
        <f t="shared" si="18"/>
        <v>4903</v>
      </c>
      <c r="W83" s="2">
        <f t="shared" si="18"/>
        <v>4986</v>
      </c>
      <c r="X83" s="2">
        <f t="shared" si="18"/>
        <v>4889</v>
      </c>
      <c r="Y83" s="2">
        <f t="shared" si="18"/>
        <v>4293</v>
      </c>
      <c r="Z83" s="2">
        <f t="shared" si="18"/>
        <v>3178</v>
      </c>
      <c r="AA83" s="2">
        <f t="shared" si="18"/>
        <v>2635</v>
      </c>
      <c r="AB83" s="2">
        <f t="shared" si="18"/>
        <v>2368</v>
      </c>
      <c r="AC83" s="2">
        <f t="shared" si="18"/>
        <v>2057</v>
      </c>
      <c r="AD83" s="2">
        <f t="shared" si="18"/>
        <v>2064</v>
      </c>
      <c r="AE83" s="2">
        <f t="shared" si="18"/>
        <v>2037</v>
      </c>
      <c r="AF83" s="2">
        <f t="shared" si="18"/>
        <v>2067</v>
      </c>
      <c r="AG83" s="2">
        <f t="shared" si="18"/>
        <v>2029</v>
      </c>
      <c r="AH83" s="2">
        <f t="shared" si="18"/>
        <v>2050</v>
      </c>
      <c r="AI83" s="2">
        <f t="shared" si="18"/>
        <v>2026</v>
      </c>
      <c r="AJ83" s="2">
        <f t="shared" si="18"/>
        <v>2057</v>
      </c>
      <c r="AL83" s="1" t="str">
        <f t="shared" si="12"/>
        <v>Бухгалтерия</v>
      </c>
      <c r="AM83" s="2">
        <f t="shared" si="10"/>
        <v>2400</v>
      </c>
      <c r="AN83" s="3">
        <v>0.33333333333333331</v>
      </c>
    </row>
    <row r="84" spans="2:40">
      <c r="B84" s="1">
        <f t="shared" si="8"/>
        <v>2</v>
      </c>
      <c r="C84" s="1" t="str">
        <f t="shared" si="8"/>
        <v>Безопасность</v>
      </c>
      <c r="D84" s="2">
        <f t="shared" ref="D84:AJ84" si="19">D52+D70</f>
        <v>1685</v>
      </c>
      <c r="E84" s="2">
        <f t="shared" si="19"/>
        <v>2196</v>
      </c>
      <c r="F84" s="2">
        <f t="shared" si="19"/>
        <v>2360</v>
      </c>
      <c r="G84" s="2">
        <f t="shared" si="19"/>
        <v>2597</v>
      </c>
      <c r="H84" s="2">
        <f t="shared" si="19"/>
        <v>2344</v>
      </c>
      <c r="I84" s="2">
        <f t="shared" si="19"/>
        <v>2358</v>
      </c>
      <c r="J84" s="2">
        <f t="shared" si="19"/>
        <v>2091</v>
      </c>
      <c r="K84" s="2">
        <f t="shared" si="19"/>
        <v>1625</v>
      </c>
      <c r="L84" s="2">
        <f t="shared" si="19"/>
        <v>1531</v>
      </c>
      <c r="M84" s="2">
        <f t="shared" si="19"/>
        <v>1198</v>
      </c>
      <c r="N84" s="2">
        <f t="shared" si="19"/>
        <v>1203</v>
      </c>
      <c r="O84" s="2">
        <f t="shared" si="19"/>
        <v>1332</v>
      </c>
      <c r="P84" s="2">
        <f t="shared" si="19"/>
        <v>1979</v>
      </c>
      <c r="Q84" s="2">
        <f t="shared" si="19"/>
        <v>2708</v>
      </c>
      <c r="R84" s="2">
        <f t="shared" si="19"/>
        <v>2543</v>
      </c>
      <c r="S84" s="2">
        <f t="shared" si="19"/>
        <v>1462</v>
      </c>
      <c r="T84" s="2">
        <f t="shared" si="19"/>
        <v>1447</v>
      </c>
      <c r="U84" s="2">
        <f t="shared" si="19"/>
        <v>1490</v>
      </c>
      <c r="V84" s="2">
        <f t="shared" si="19"/>
        <v>1429</v>
      </c>
      <c r="W84" s="2">
        <f t="shared" si="19"/>
        <v>1683</v>
      </c>
      <c r="X84" s="2">
        <f t="shared" si="19"/>
        <v>2180</v>
      </c>
      <c r="Y84" s="2">
        <f t="shared" si="19"/>
        <v>1471</v>
      </c>
      <c r="Z84" s="2">
        <f t="shared" si="19"/>
        <v>1483</v>
      </c>
      <c r="AA84" s="2">
        <f t="shared" si="19"/>
        <v>1400</v>
      </c>
      <c r="AB84" s="2">
        <f t="shared" si="19"/>
        <v>2283</v>
      </c>
      <c r="AC84" s="2">
        <f t="shared" si="19"/>
        <v>1040</v>
      </c>
      <c r="AD84" s="2">
        <f t="shared" si="19"/>
        <v>1056</v>
      </c>
      <c r="AE84" s="2">
        <f t="shared" si="19"/>
        <v>1071</v>
      </c>
      <c r="AF84" s="2">
        <f t="shared" si="19"/>
        <v>1053</v>
      </c>
      <c r="AG84" s="2">
        <f t="shared" si="19"/>
        <v>1061</v>
      </c>
      <c r="AH84" s="2">
        <f t="shared" si="19"/>
        <v>1099</v>
      </c>
      <c r="AI84" s="2">
        <f t="shared" si="19"/>
        <v>1060</v>
      </c>
      <c r="AJ84" s="2">
        <f t="shared" si="19"/>
        <v>1044</v>
      </c>
      <c r="AL84" s="1" t="str">
        <f t="shared" si="12"/>
        <v>Безопасность</v>
      </c>
      <c r="AM84" s="2">
        <f t="shared" si="10"/>
        <v>1400</v>
      </c>
      <c r="AN84" s="3">
        <v>0.33333333333333331</v>
      </c>
    </row>
    <row r="85" spans="2:40">
      <c r="B85" s="1">
        <f t="shared" si="8"/>
        <v>1</v>
      </c>
      <c r="C85" s="1" t="str">
        <f t="shared" si="8"/>
        <v>Управление</v>
      </c>
      <c r="D85" s="2">
        <f t="shared" ref="D85:AJ85" si="20">D53+D71</f>
        <v>87</v>
      </c>
      <c r="E85" s="2">
        <f t="shared" si="20"/>
        <v>563</v>
      </c>
      <c r="F85" s="2">
        <f t="shared" si="20"/>
        <v>1156</v>
      </c>
      <c r="G85" s="2">
        <f t="shared" si="20"/>
        <v>1123</v>
      </c>
      <c r="H85" s="2">
        <f t="shared" si="20"/>
        <v>1046</v>
      </c>
      <c r="I85" s="2">
        <f t="shared" si="20"/>
        <v>985</v>
      </c>
      <c r="J85" s="2">
        <f t="shared" si="20"/>
        <v>950</v>
      </c>
      <c r="K85" s="2">
        <f t="shared" si="20"/>
        <v>567</v>
      </c>
      <c r="L85" s="2">
        <f t="shared" si="20"/>
        <v>156</v>
      </c>
      <c r="M85" s="2">
        <f t="shared" si="20"/>
        <v>111</v>
      </c>
      <c r="N85" s="2">
        <f t="shared" si="20"/>
        <v>135</v>
      </c>
      <c r="O85" s="2">
        <f t="shared" si="20"/>
        <v>138</v>
      </c>
      <c r="P85" s="2">
        <f t="shared" si="20"/>
        <v>103</v>
      </c>
      <c r="Q85" s="2">
        <f t="shared" si="20"/>
        <v>188</v>
      </c>
      <c r="R85" s="2">
        <f t="shared" si="20"/>
        <v>106</v>
      </c>
      <c r="S85" s="2">
        <f t="shared" si="20"/>
        <v>157</v>
      </c>
      <c r="T85" s="2">
        <f t="shared" si="20"/>
        <v>131</v>
      </c>
      <c r="U85" s="2">
        <f t="shared" si="20"/>
        <v>197</v>
      </c>
      <c r="V85" s="2">
        <f t="shared" si="20"/>
        <v>674</v>
      </c>
      <c r="W85" s="2">
        <f t="shared" si="20"/>
        <v>603</v>
      </c>
      <c r="X85" s="2">
        <f t="shared" si="20"/>
        <v>1010</v>
      </c>
      <c r="Y85" s="2">
        <f t="shared" si="20"/>
        <v>1058</v>
      </c>
      <c r="Z85" s="2">
        <f t="shared" si="20"/>
        <v>1012</v>
      </c>
      <c r="AA85" s="2">
        <f t="shared" si="20"/>
        <v>886</v>
      </c>
      <c r="AB85" s="2">
        <f t="shared" si="20"/>
        <v>287</v>
      </c>
      <c r="AC85" s="2">
        <f t="shared" si="20"/>
        <v>219</v>
      </c>
      <c r="AD85" s="2">
        <f t="shared" si="20"/>
        <v>241</v>
      </c>
      <c r="AE85" s="2">
        <f t="shared" si="20"/>
        <v>240</v>
      </c>
      <c r="AF85" s="2">
        <f t="shared" si="20"/>
        <v>512</v>
      </c>
      <c r="AG85" s="2">
        <f t="shared" si="20"/>
        <v>85</v>
      </c>
      <c r="AH85" s="2">
        <f t="shared" si="20"/>
        <v>6</v>
      </c>
      <c r="AI85" s="2">
        <f t="shared" si="20"/>
        <v>27</v>
      </c>
      <c r="AJ85" s="2">
        <f t="shared" si="20"/>
        <v>54</v>
      </c>
      <c r="AL85" s="1" t="str">
        <f t="shared" si="12"/>
        <v>Управление</v>
      </c>
      <c r="AM85" s="2">
        <f t="shared" si="10"/>
        <v>400</v>
      </c>
      <c r="AN85" s="3">
        <v>0.33333333333333331</v>
      </c>
    </row>
    <row r="88" spans="2:40" ht="15.6">
      <c r="B88" s="21" t="s">
        <v>30</v>
      </c>
    </row>
    <row r="89" spans="2:40">
      <c r="B89" t="s">
        <v>85</v>
      </c>
    </row>
    <row r="90" spans="2:40">
      <c r="B90" t="s">
        <v>86</v>
      </c>
    </row>
    <row r="91" spans="2:40">
      <c r="B91" t="s">
        <v>108</v>
      </c>
    </row>
    <row r="114" spans="2:2" ht="15.6">
      <c r="B114" s="21" t="s">
        <v>31</v>
      </c>
    </row>
    <row r="115" spans="2:2">
      <c r="B115" t="s">
        <v>32</v>
      </c>
    </row>
    <row r="116" spans="2:2">
      <c r="B116" t="s">
        <v>33</v>
      </c>
    </row>
    <row r="117" spans="2:2">
      <c r="B117" t="s">
        <v>34</v>
      </c>
    </row>
    <row r="137" spans="2:2" ht="15.6">
      <c r="B137" s="21" t="s">
        <v>35</v>
      </c>
    </row>
    <row r="138" spans="2:2">
      <c r="B138" t="s">
        <v>36</v>
      </c>
    </row>
    <row r="139" spans="2:2">
      <c r="B139" t="s">
        <v>37</v>
      </c>
    </row>
    <row r="158" spans="2:2" ht="15.6">
      <c r="B158" s="21" t="s">
        <v>38</v>
      </c>
    </row>
    <row r="159" spans="2:2">
      <c r="B159" t="s">
        <v>39</v>
      </c>
    </row>
    <row r="178" spans="2:5" ht="15.6">
      <c r="B178" s="21" t="s">
        <v>40</v>
      </c>
    </row>
    <row r="179" spans="2:5">
      <c r="B179" t="s">
        <v>43</v>
      </c>
    </row>
    <row r="180" spans="2:5">
      <c r="B180" t="s">
        <v>109</v>
      </c>
    </row>
    <row r="181" spans="2:5">
      <c r="B181" t="s">
        <v>42</v>
      </c>
    </row>
    <row r="182" spans="2:5">
      <c r="B182" t="s">
        <v>44</v>
      </c>
    </row>
    <row r="184" spans="2:5">
      <c r="C184" s="6" t="s">
        <v>14</v>
      </c>
      <c r="D184" s="6" t="s">
        <v>12</v>
      </c>
      <c r="E184" s="6" t="s">
        <v>13</v>
      </c>
    </row>
    <row r="185" spans="2:5">
      <c r="C185" s="1" t="s">
        <v>1</v>
      </c>
      <c r="D185" s="2">
        <v>9400</v>
      </c>
      <c r="E185" s="23">
        <v>0.29166666666666669</v>
      </c>
    </row>
    <row r="186" spans="2:5">
      <c r="C186" s="1" t="s">
        <v>2</v>
      </c>
      <c r="D186" s="2">
        <v>8400</v>
      </c>
      <c r="E186" s="23">
        <v>0.29166666666666669</v>
      </c>
    </row>
    <row r="187" spans="2:5">
      <c r="C187" s="1" t="s">
        <v>3</v>
      </c>
      <c r="D187" s="2">
        <v>7400</v>
      </c>
      <c r="E187" s="23">
        <v>0.29166666666666669</v>
      </c>
    </row>
    <row r="188" spans="2:5">
      <c r="C188" s="1" t="s">
        <v>7</v>
      </c>
      <c r="D188" s="2">
        <v>6400</v>
      </c>
      <c r="E188" s="23">
        <v>0.29166666666666669</v>
      </c>
    </row>
    <row r="189" spans="2:5">
      <c r="C189" s="1" t="s">
        <v>8</v>
      </c>
      <c r="D189" s="2">
        <v>5400</v>
      </c>
      <c r="E189" s="23">
        <v>0.29166666666666669</v>
      </c>
    </row>
    <row r="190" spans="2:5">
      <c r="C190" s="1" t="s">
        <v>4</v>
      </c>
      <c r="D190" s="2">
        <v>4400</v>
      </c>
      <c r="E190" s="23">
        <v>0.29166666666666669</v>
      </c>
    </row>
    <row r="191" spans="2:5">
      <c r="C191" s="1" t="s">
        <v>5</v>
      </c>
      <c r="D191" s="2">
        <v>3400</v>
      </c>
      <c r="E191" s="23">
        <v>0.29166666666666669</v>
      </c>
    </row>
    <row r="192" spans="2:5">
      <c r="C192" s="1" t="s">
        <v>6</v>
      </c>
      <c r="D192" s="2">
        <v>2400</v>
      </c>
      <c r="E192" s="23">
        <v>0.29166666666666669</v>
      </c>
    </row>
    <row r="193" spans="2:5">
      <c r="C193" s="1" t="s">
        <v>15</v>
      </c>
      <c r="D193" s="2">
        <v>1400</v>
      </c>
      <c r="E193" s="23">
        <v>0.29166666666666669</v>
      </c>
    </row>
    <row r="194" spans="2:5">
      <c r="C194" s="1" t="s">
        <v>9</v>
      </c>
      <c r="D194" s="2">
        <v>400</v>
      </c>
      <c r="E194" s="23">
        <v>0.29166666666666669</v>
      </c>
    </row>
    <row r="202" spans="2:5" ht="15.6">
      <c r="B202" s="21" t="s">
        <v>45</v>
      </c>
    </row>
    <row r="203" spans="2:5">
      <c r="B203" t="s">
        <v>46</v>
      </c>
    </row>
    <row r="204" spans="2:5">
      <c r="B204" t="s">
        <v>110</v>
      </c>
    </row>
    <row r="205" spans="2:5">
      <c r="B205" t="s">
        <v>111</v>
      </c>
    </row>
    <row r="222" spans="2:2" ht="15.6">
      <c r="B222" s="21" t="s">
        <v>47</v>
      </c>
    </row>
    <row r="223" spans="2:2">
      <c r="B223" t="s">
        <v>48</v>
      </c>
    </row>
    <row r="224" spans="2:2">
      <c r="B224" t="s">
        <v>112</v>
      </c>
    </row>
    <row r="225" spans="2:2">
      <c r="B225" t="s">
        <v>50</v>
      </c>
    </row>
    <row r="227" spans="2:2">
      <c r="B227" t="s">
        <v>49</v>
      </c>
    </row>
  </sheetData>
  <mergeCells count="1">
    <mergeCell ref="B2:F2"/>
  </mergeCells>
  <phoneticPr fontId="1" type="noConversion"/>
  <hyperlinks>
    <hyperlink ref="B2" r:id="rId1" display="Больше примеров диаграмм на сайте Finalytics.Pro" xr:uid="{150E5965-CD5C-46B9-8221-89A1A899D271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256C-9E3A-4B94-9D54-AF3CBB06685E}">
  <dimension ref="B2:AO203"/>
  <sheetViews>
    <sheetView showGridLines="0" topLeftCell="A7" zoomScale="70" zoomScaleNormal="70" workbookViewId="0">
      <selection activeCell="W59" sqref="W59"/>
    </sheetView>
  </sheetViews>
  <sheetFormatPr defaultRowHeight="14.4"/>
  <cols>
    <col min="1" max="1" width="3.109375" customWidth="1"/>
    <col min="2" max="2" width="2.88671875" customWidth="1"/>
    <col min="3" max="3" width="2.44140625" customWidth="1"/>
    <col min="4" max="4" width="10.33203125" customWidth="1"/>
    <col min="5" max="37" width="5.21875" customWidth="1"/>
    <col min="38" max="38" width="5.33203125" customWidth="1"/>
    <col min="39" max="39" width="9.109375" customWidth="1"/>
    <col min="40" max="40" width="5.33203125" customWidth="1"/>
    <col min="41" max="41" width="3.44140625" customWidth="1"/>
  </cols>
  <sheetData>
    <row r="2" spans="2:41" ht="40.200000000000003" customHeight="1">
      <c r="B2" s="62" t="s">
        <v>21</v>
      </c>
      <c r="C2" s="62"/>
      <c r="D2" s="62"/>
      <c r="E2" s="62"/>
      <c r="F2" s="62"/>
      <c r="G2" s="62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</row>
    <row r="3" spans="2:41" ht="22.95" customHeight="1">
      <c r="B3" s="55" t="s">
        <v>22</v>
      </c>
      <c r="C3" s="56"/>
      <c r="D3" s="56"/>
      <c r="E3" s="56"/>
      <c r="F3" s="56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2:41" ht="30.6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2:41" ht="7.95" customHeight="1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</row>
    <row r="8" spans="2:41" ht="28.8">
      <c r="B8" s="15" t="s">
        <v>17</v>
      </c>
    </row>
    <row r="9" spans="2:41" ht="15.6">
      <c r="B9" s="16"/>
    </row>
    <row r="10" spans="2:41">
      <c r="B10" s="17" t="s">
        <v>107</v>
      </c>
    </row>
    <row r="11" spans="2:41">
      <c r="B11" s="17"/>
    </row>
    <row r="12" spans="2:41">
      <c r="B12" s="17" t="s">
        <v>117</v>
      </c>
    </row>
    <row r="13" spans="2:41">
      <c r="B13" s="17" t="s">
        <v>119</v>
      </c>
    </row>
    <row r="14" spans="2:41">
      <c r="B14" s="17" t="s">
        <v>120</v>
      </c>
    </row>
    <row r="15" spans="2:41">
      <c r="B15" s="17" t="s">
        <v>89</v>
      </c>
    </row>
    <row r="16" spans="2:41">
      <c r="B16" s="17" t="s">
        <v>121</v>
      </c>
      <c r="Z16" s="60" t="s">
        <v>122</v>
      </c>
    </row>
    <row r="17" spans="2:41">
      <c r="B17" s="17"/>
    </row>
    <row r="18" spans="2:41" s="24" customFormat="1" ht="22.8" customHeight="1">
      <c r="D18" s="25" t="s">
        <v>54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X18" s="25" t="s">
        <v>55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2:41"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3"/>
      <c r="X19" s="31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3"/>
    </row>
    <row r="20" spans="2:41" ht="18">
      <c r="D20" s="61" t="s">
        <v>17</v>
      </c>
      <c r="E20" s="34"/>
      <c r="F20" s="34"/>
      <c r="G20" s="34"/>
      <c r="H20" s="35"/>
      <c r="I20" s="35"/>
      <c r="J20" s="35"/>
      <c r="K20" s="36" t="s">
        <v>123</v>
      </c>
      <c r="L20" s="37"/>
      <c r="M20" s="37"/>
      <c r="N20" s="36" t="s">
        <v>124</v>
      </c>
      <c r="O20" s="38"/>
      <c r="P20" s="36" t="s">
        <v>125</v>
      </c>
      <c r="Q20" s="37"/>
      <c r="R20" s="36" t="s">
        <v>126</v>
      </c>
      <c r="S20" s="37"/>
      <c r="T20" s="39"/>
      <c r="X20" s="61" t="s">
        <v>17</v>
      </c>
      <c r="Y20" s="41"/>
      <c r="Z20" s="34"/>
      <c r="AA20" s="41"/>
      <c r="AB20" s="41"/>
      <c r="AC20" s="41"/>
      <c r="AD20" s="41"/>
      <c r="AE20" s="41"/>
      <c r="AF20" s="36" t="s">
        <v>123</v>
      </c>
      <c r="AG20" s="37"/>
      <c r="AH20" s="37"/>
      <c r="AI20" s="36" t="s">
        <v>124</v>
      </c>
      <c r="AJ20" s="38"/>
      <c r="AK20" s="36" t="s">
        <v>125</v>
      </c>
      <c r="AL20" s="37"/>
      <c r="AM20" s="36" t="s">
        <v>126</v>
      </c>
      <c r="AN20" s="37"/>
      <c r="AO20" s="39"/>
    </row>
    <row r="21" spans="2:41"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9"/>
      <c r="X21" s="40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9"/>
    </row>
    <row r="22" spans="2:41">
      <c r="D22" s="40"/>
      <c r="E22" s="42" t="s">
        <v>1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9"/>
      <c r="X22" s="40"/>
      <c r="Y22" s="41"/>
      <c r="Z22" s="42" t="s">
        <v>1</v>
      </c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9"/>
    </row>
    <row r="23" spans="2:41">
      <c r="D23" s="40"/>
      <c r="E23" s="42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39"/>
      <c r="X23" s="40"/>
      <c r="Y23" s="41"/>
      <c r="Z23" s="42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9"/>
    </row>
    <row r="24" spans="2:41">
      <c r="D24" s="40"/>
      <c r="E24" s="42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39"/>
      <c r="X24" s="40"/>
      <c r="Y24" s="41"/>
      <c r="Z24" s="42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9"/>
    </row>
    <row r="25" spans="2:41">
      <c r="D25" s="40"/>
      <c r="E25" s="42" t="s">
        <v>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39"/>
      <c r="X25" s="40"/>
      <c r="Y25" s="41"/>
      <c r="Z25" s="42" t="s">
        <v>2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9"/>
    </row>
    <row r="26" spans="2:41">
      <c r="D26" s="40"/>
      <c r="E26" s="43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39"/>
      <c r="X26" s="40"/>
      <c r="Y26" s="41"/>
      <c r="Z26" s="43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9"/>
    </row>
    <row r="27" spans="2:41">
      <c r="D27" s="40"/>
      <c r="E27" s="42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39"/>
      <c r="X27" s="40"/>
      <c r="Y27" s="41"/>
      <c r="Z27" s="42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9"/>
    </row>
    <row r="28" spans="2:41">
      <c r="D28" s="40"/>
      <c r="E28" s="42" t="s">
        <v>3</v>
      </c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39"/>
      <c r="X28" s="40"/>
      <c r="Y28" s="41"/>
      <c r="Z28" s="42" t="s">
        <v>3</v>
      </c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9"/>
    </row>
    <row r="29" spans="2:41">
      <c r="D29" s="40"/>
      <c r="E29" s="42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39"/>
      <c r="X29" s="40"/>
      <c r="Y29" s="41"/>
      <c r="Z29" s="42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9"/>
    </row>
    <row r="30" spans="2:41">
      <c r="D30" s="40"/>
      <c r="E30" s="43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39"/>
      <c r="X30" s="40"/>
      <c r="Y30" s="41"/>
      <c r="Z30" s="43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9"/>
    </row>
    <row r="31" spans="2:41">
      <c r="D31" s="40"/>
      <c r="E31" s="42" t="s">
        <v>7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9"/>
      <c r="X31" s="40"/>
      <c r="Y31" s="41"/>
      <c r="Z31" s="42" t="s">
        <v>7</v>
      </c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9"/>
    </row>
    <row r="32" spans="2:41">
      <c r="D32" s="40"/>
      <c r="E32" s="42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9"/>
      <c r="X32" s="40"/>
      <c r="Y32" s="41"/>
      <c r="Z32" s="42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9"/>
    </row>
    <row r="33" spans="4:41">
      <c r="D33" s="40"/>
      <c r="E33" s="42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39"/>
      <c r="X33" s="40"/>
      <c r="Y33" s="41"/>
      <c r="Z33" s="42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9"/>
    </row>
    <row r="34" spans="4:41">
      <c r="D34" s="40"/>
      <c r="E34" s="42" t="s">
        <v>8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39"/>
      <c r="X34" s="40"/>
      <c r="Y34" s="41"/>
      <c r="Z34" s="42" t="s">
        <v>8</v>
      </c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39"/>
    </row>
    <row r="35" spans="4:41">
      <c r="D35" s="40"/>
      <c r="E35" s="42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39"/>
      <c r="X35" s="40"/>
      <c r="Y35" s="41"/>
      <c r="Z35" s="42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9"/>
    </row>
    <row r="36" spans="4:41">
      <c r="D36" s="40"/>
      <c r="E36" s="42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39"/>
      <c r="X36" s="40"/>
      <c r="Y36" s="41"/>
      <c r="Z36" s="42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39"/>
    </row>
    <row r="37" spans="4:41">
      <c r="D37" s="40"/>
      <c r="E37" s="42" t="s">
        <v>4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39"/>
      <c r="X37" s="40"/>
      <c r="Y37" s="41"/>
      <c r="Z37" s="42" t="s">
        <v>4</v>
      </c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9"/>
    </row>
    <row r="38" spans="4:41">
      <c r="D38" s="40"/>
      <c r="E38" s="43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39"/>
      <c r="X38" s="40"/>
      <c r="Y38" s="41"/>
      <c r="Z38" s="43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9"/>
    </row>
    <row r="39" spans="4:41">
      <c r="D39" s="40"/>
      <c r="E39" s="42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39"/>
      <c r="X39" s="40"/>
      <c r="Y39" s="41"/>
      <c r="Z39" s="42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9"/>
    </row>
    <row r="40" spans="4:41">
      <c r="D40" s="40"/>
      <c r="E40" s="42" t="s">
        <v>5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39"/>
      <c r="X40" s="40"/>
      <c r="Y40" s="41"/>
      <c r="Z40" s="42" t="s">
        <v>5</v>
      </c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9"/>
    </row>
    <row r="41" spans="4:41">
      <c r="D41" s="40"/>
      <c r="E41" s="42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39"/>
      <c r="X41" s="40"/>
      <c r="Y41" s="41"/>
      <c r="Z41" s="42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9"/>
    </row>
    <row r="42" spans="4:41">
      <c r="D42" s="40"/>
      <c r="E42" s="43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39"/>
      <c r="X42" s="40"/>
      <c r="Y42" s="41"/>
      <c r="Z42" s="43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9"/>
    </row>
    <row r="43" spans="4:41">
      <c r="D43" s="40"/>
      <c r="E43" s="42" t="s">
        <v>6</v>
      </c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39"/>
      <c r="X43" s="40"/>
      <c r="Y43" s="41"/>
      <c r="Z43" s="42" t="s">
        <v>6</v>
      </c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39"/>
    </row>
    <row r="44" spans="4:41">
      <c r="D44" s="40"/>
      <c r="E44" s="42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39"/>
      <c r="X44" s="40"/>
      <c r="Y44" s="41"/>
      <c r="Z44" s="42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9"/>
    </row>
    <row r="45" spans="4:41">
      <c r="D45" s="40"/>
      <c r="E45" s="4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39"/>
      <c r="X45" s="40"/>
      <c r="Y45" s="41"/>
      <c r="Z45" s="42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39"/>
    </row>
    <row r="46" spans="4:41">
      <c r="D46" s="40"/>
      <c r="E46" s="42" t="s">
        <v>15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39"/>
      <c r="X46" s="40"/>
      <c r="Y46" s="41"/>
      <c r="Z46" s="42" t="s">
        <v>15</v>
      </c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39"/>
    </row>
    <row r="47" spans="4:41">
      <c r="D47" s="40"/>
      <c r="E47" s="4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39"/>
      <c r="X47" s="40"/>
      <c r="Y47" s="41"/>
      <c r="Z47" s="42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9"/>
    </row>
    <row r="48" spans="4:41">
      <c r="D48" s="40"/>
      <c r="E48" s="42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39"/>
      <c r="X48" s="40"/>
      <c r="Y48" s="41"/>
      <c r="Z48" s="42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39"/>
    </row>
    <row r="49" spans="2:41">
      <c r="D49" s="40"/>
      <c r="E49" s="42" t="s">
        <v>9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39"/>
      <c r="X49" s="40"/>
      <c r="Y49" s="41"/>
      <c r="Z49" s="42" t="s">
        <v>9</v>
      </c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9"/>
    </row>
    <row r="50" spans="2:41">
      <c r="D50" s="40"/>
      <c r="E50" s="43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39"/>
      <c r="X50" s="40"/>
      <c r="Y50" s="41"/>
      <c r="Z50" s="43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39"/>
    </row>
    <row r="51" spans="2:41">
      <c r="D51" s="40"/>
      <c r="E51" s="42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39"/>
      <c r="X51" s="40"/>
      <c r="Y51" s="41"/>
      <c r="Z51" s="42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39"/>
    </row>
    <row r="52" spans="2:41">
      <c r="D52" s="40"/>
      <c r="E52" s="42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39"/>
      <c r="X52" s="40"/>
      <c r="Y52" s="41"/>
      <c r="Z52" s="42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9"/>
    </row>
    <row r="53" spans="2:41"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6"/>
      <c r="X53" s="44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6"/>
    </row>
    <row r="56" spans="2:41">
      <c r="B56" s="20" t="s">
        <v>52</v>
      </c>
    </row>
    <row r="57" spans="2:41">
      <c r="B57" s="20" t="s">
        <v>53</v>
      </c>
    </row>
    <row r="61" spans="2:41">
      <c r="B61" s="18" t="s">
        <v>24</v>
      </c>
    </row>
    <row r="62" spans="2:41">
      <c r="B62" s="20" t="s">
        <v>25</v>
      </c>
    </row>
    <row r="64" spans="2:41">
      <c r="B64" s="6" t="s">
        <v>0</v>
      </c>
      <c r="C64" s="6"/>
      <c r="D64" s="7"/>
      <c r="E64" s="8">
        <v>0.33333333333333298</v>
      </c>
      <c r="F64" s="8">
        <v>0.35416666666666702</v>
      </c>
      <c r="G64" s="8">
        <v>0.375</v>
      </c>
      <c r="H64" s="8">
        <v>0.39583333333333298</v>
      </c>
      <c r="I64" s="8">
        <v>0.41666666666666702</v>
      </c>
      <c r="J64" s="8">
        <v>0.4375</v>
      </c>
      <c r="K64" s="8">
        <v>0.45833333333333298</v>
      </c>
      <c r="L64" s="8">
        <v>0.47916666666666702</v>
      </c>
      <c r="M64" s="8">
        <v>0.5</v>
      </c>
      <c r="N64" s="8">
        <v>0.52083333333333304</v>
      </c>
      <c r="O64" s="8">
        <v>0.54166666666666696</v>
      </c>
      <c r="P64" s="8">
        <v>0.5625</v>
      </c>
      <c r="Q64" s="8">
        <v>0.58333333333333304</v>
      </c>
      <c r="R64" s="8">
        <v>0.60416666666666696</v>
      </c>
      <c r="S64" s="8">
        <v>0.625</v>
      </c>
      <c r="T64" s="8">
        <v>0.64583333333333304</v>
      </c>
      <c r="U64" s="8">
        <v>0.66666666666666696</v>
      </c>
      <c r="V64" s="8">
        <v>0.6875</v>
      </c>
      <c r="W64" s="8">
        <v>0.70833333333333304</v>
      </c>
      <c r="X64" s="8">
        <v>0.72916666666666696</v>
      </c>
      <c r="Y64" s="8">
        <v>0.75</v>
      </c>
      <c r="Z64" s="8">
        <v>0.77083333333333304</v>
      </c>
      <c r="AA64" s="8">
        <v>0.79166666666666696</v>
      </c>
      <c r="AB64" s="8">
        <v>0.8125</v>
      </c>
      <c r="AC64" s="8">
        <v>0.83333333333333304</v>
      </c>
      <c r="AD64" s="8">
        <v>0.85416666666666696</v>
      </c>
      <c r="AE64" s="8">
        <v>0.875</v>
      </c>
      <c r="AF64" s="8">
        <v>0.89583333333333304</v>
      </c>
      <c r="AG64" s="8">
        <v>0.91666666666666696</v>
      </c>
      <c r="AH64" s="8">
        <v>0.9375</v>
      </c>
      <c r="AI64" s="8">
        <v>0.95833333333333304</v>
      </c>
      <c r="AJ64" s="8">
        <v>0.97916666666666696</v>
      </c>
      <c r="AK64" s="8">
        <v>0.99930555555555556</v>
      </c>
      <c r="AL64" s="1"/>
    </row>
    <row r="65" spans="2:38">
      <c r="C65" s="1">
        <v>10</v>
      </c>
      <c r="D65" s="1" t="s">
        <v>1</v>
      </c>
      <c r="E65" s="2">
        <v>0</v>
      </c>
      <c r="F65" s="2">
        <v>532</v>
      </c>
      <c r="G65" s="2">
        <v>2273</v>
      </c>
      <c r="H65" s="2">
        <v>2593</v>
      </c>
      <c r="I65" s="2">
        <v>1887</v>
      </c>
      <c r="J65" s="2">
        <v>755</v>
      </c>
      <c r="K65" s="2">
        <v>137</v>
      </c>
      <c r="L65" s="2">
        <v>276</v>
      </c>
      <c r="M65" s="2">
        <v>287</v>
      </c>
      <c r="N65" s="2">
        <v>276</v>
      </c>
      <c r="O65" s="2">
        <v>472</v>
      </c>
      <c r="P65" s="2">
        <v>532</v>
      </c>
      <c r="Q65" s="2">
        <v>273</v>
      </c>
      <c r="R65" s="2">
        <v>393</v>
      </c>
      <c r="S65" s="2">
        <v>276</v>
      </c>
      <c r="T65" s="2">
        <v>718</v>
      </c>
      <c r="U65" s="2">
        <v>1549</v>
      </c>
      <c r="V65" s="2">
        <v>1749</v>
      </c>
      <c r="W65" s="2">
        <v>2376</v>
      </c>
      <c r="X65" s="2">
        <v>2200</v>
      </c>
      <c r="Y65" s="2">
        <v>1465</v>
      </c>
      <c r="Z65" s="2">
        <v>1643</v>
      </c>
      <c r="AA65" s="2">
        <v>2035</v>
      </c>
      <c r="AB65" s="2">
        <v>1462</v>
      </c>
      <c r="AC65" s="2">
        <v>769</v>
      </c>
      <c r="AD65" s="2">
        <v>303</v>
      </c>
      <c r="AE65" s="2">
        <v>238</v>
      </c>
      <c r="AF65" s="2">
        <v>59</v>
      </c>
      <c r="AG65" s="2">
        <v>90</v>
      </c>
      <c r="AH65" s="2">
        <v>80</v>
      </c>
      <c r="AI65" s="2">
        <v>11</v>
      </c>
      <c r="AJ65" s="2">
        <v>96</v>
      </c>
      <c r="AK65" s="2">
        <v>71</v>
      </c>
      <c r="AL65" s="1"/>
    </row>
    <row r="66" spans="2:38">
      <c r="C66" s="1">
        <v>9</v>
      </c>
      <c r="D66" s="1" t="s">
        <v>2</v>
      </c>
      <c r="E66" s="2">
        <v>0</v>
      </c>
      <c r="F66" s="2">
        <v>0</v>
      </c>
      <c r="G66" s="2">
        <v>118</v>
      </c>
      <c r="H66" s="2">
        <v>53</v>
      </c>
      <c r="I66" s="2">
        <v>20</v>
      </c>
      <c r="J66" s="2">
        <v>9</v>
      </c>
      <c r="K66" s="2">
        <v>163</v>
      </c>
      <c r="L66" s="2">
        <v>418</v>
      </c>
      <c r="M66" s="2">
        <v>419</v>
      </c>
      <c r="N66" s="2">
        <v>145</v>
      </c>
      <c r="O66" s="2">
        <v>249</v>
      </c>
      <c r="P66" s="2">
        <v>261</v>
      </c>
      <c r="Q66" s="2">
        <v>793</v>
      </c>
      <c r="R66" s="2">
        <v>881</v>
      </c>
      <c r="S66" s="2">
        <v>717</v>
      </c>
      <c r="T66" s="2">
        <v>762</v>
      </c>
      <c r="U66" s="2">
        <v>1212</v>
      </c>
      <c r="V66" s="2">
        <v>1658</v>
      </c>
      <c r="W66" s="2">
        <v>2032</v>
      </c>
      <c r="X66" s="2">
        <v>2160</v>
      </c>
      <c r="Y66" s="2">
        <v>2162</v>
      </c>
      <c r="Z66" s="2">
        <v>1885</v>
      </c>
      <c r="AA66" s="2">
        <v>1525</v>
      </c>
      <c r="AB66" s="2">
        <v>1075</v>
      </c>
      <c r="AC66" s="2">
        <v>1168</v>
      </c>
      <c r="AD66" s="2">
        <v>855</v>
      </c>
      <c r="AE66" s="2">
        <v>743</v>
      </c>
      <c r="AF66" s="2">
        <v>96</v>
      </c>
      <c r="AG66" s="2">
        <v>19</v>
      </c>
      <c r="AH66" s="2">
        <v>19</v>
      </c>
      <c r="AI66" s="2">
        <v>66</v>
      </c>
      <c r="AJ66" s="2">
        <v>49</v>
      </c>
      <c r="AK66" s="2">
        <v>24</v>
      </c>
      <c r="AL66" s="1"/>
    </row>
    <row r="67" spans="2:38">
      <c r="C67" s="1">
        <v>8</v>
      </c>
      <c r="D67" s="1" t="s">
        <v>3</v>
      </c>
      <c r="E67" s="2">
        <v>979</v>
      </c>
      <c r="F67" s="2">
        <v>1708</v>
      </c>
      <c r="G67" s="2">
        <v>1943</v>
      </c>
      <c r="H67" s="2">
        <v>2282</v>
      </c>
      <c r="I67" s="2">
        <v>1920</v>
      </c>
      <c r="J67" s="2">
        <v>1940</v>
      </c>
      <c r="K67" s="2">
        <v>1559</v>
      </c>
      <c r="L67" s="2">
        <v>625</v>
      </c>
      <c r="M67" s="2">
        <v>531</v>
      </c>
      <c r="N67" s="2">
        <v>198</v>
      </c>
      <c r="O67" s="2">
        <v>203</v>
      </c>
      <c r="P67" s="2">
        <v>332</v>
      </c>
      <c r="Q67" s="2">
        <v>979</v>
      </c>
      <c r="R67" s="2">
        <v>854</v>
      </c>
      <c r="S67" s="2">
        <v>617</v>
      </c>
      <c r="T67" s="2">
        <v>793</v>
      </c>
      <c r="U67" s="2">
        <v>1248</v>
      </c>
      <c r="V67" s="2">
        <v>1176</v>
      </c>
      <c r="W67" s="2">
        <v>624</v>
      </c>
      <c r="X67" s="2">
        <v>273</v>
      </c>
      <c r="Y67" s="2">
        <v>98</v>
      </c>
      <c r="Z67" s="2">
        <v>30</v>
      </c>
      <c r="AA67" s="2">
        <v>50</v>
      </c>
      <c r="AB67" s="2">
        <v>99</v>
      </c>
      <c r="AC67" s="2">
        <v>97</v>
      </c>
      <c r="AD67" s="2">
        <v>33</v>
      </c>
      <c r="AE67" s="2">
        <v>40</v>
      </c>
      <c r="AF67" s="2">
        <v>69</v>
      </c>
      <c r="AG67" s="2">
        <v>41</v>
      </c>
      <c r="AH67" s="2">
        <v>64</v>
      </c>
      <c r="AI67" s="2">
        <v>82</v>
      </c>
      <c r="AJ67" s="2">
        <v>74</v>
      </c>
      <c r="AK67" s="2">
        <v>12</v>
      </c>
      <c r="AL67" s="1"/>
    </row>
    <row r="68" spans="2:38">
      <c r="C68" s="1">
        <v>7</v>
      </c>
      <c r="D68" s="1" t="s">
        <v>7</v>
      </c>
      <c r="E68" s="2">
        <v>124</v>
      </c>
      <c r="F68" s="2">
        <v>890</v>
      </c>
      <c r="G68" s="2">
        <v>930</v>
      </c>
      <c r="H68" s="2">
        <v>723</v>
      </c>
      <c r="I68" s="2">
        <v>376</v>
      </c>
      <c r="J68" s="2">
        <v>271</v>
      </c>
      <c r="K68" s="2">
        <v>259</v>
      </c>
      <c r="L68" s="2">
        <v>272</v>
      </c>
      <c r="M68" s="2">
        <v>268</v>
      </c>
      <c r="N68" s="2">
        <v>263</v>
      </c>
      <c r="O68" s="2">
        <v>253</v>
      </c>
      <c r="P68" s="2">
        <v>337</v>
      </c>
      <c r="Q68" s="2">
        <v>376</v>
      </c>
      <c r="R68" s="2">
        <v>487</v>
      </c>
      <c r="S68" s="2">
        <v>276</v>
      </c>
      <c r="T68" s="2">
        <v>572</v>
      </c>
      <c r="U68" s="2">
        <v>632</v>
      </c>
      <c r="V68" s="2">
        <v>1273</v>
      </c>
      <c r="W68" s="2">
        <v>1393</v>
      </c>
      <c r="X68" s="2">
        <v>1276</v>
      </c>
      <c r="Y68" s="2">
        <v>1518</v>
      </c>
      <c r="Z68" s="2">
        <v>2549</v>
      </c>
      <c r="AA68" s="2">
        <v>2933</v>
      </c>
      <c r="AB68" s="2">
        <v>2802</v>
      </c>
      <c r="AC68" s="2">
        <v>1600</v>
      </c>
      <c r="AD68" s="2">
        <v>1065</v>
      </c>
      <c r="AE68" s="2">
        <v>643</v>
      </c>
      <c r="AF68" s="2">
        <v>75</v>
      </c>
      <c r="AG68" s="2">
        <v>62</v>
      </c>
      <c r="AH68" s="2">
        <v>5</v>
      </c>
      <c r="AI68" s="2">
        <v>52</v>
      </c>
      <c r="AJ68" s="2">
        <v>41</v>
      </c>
      <c r="AK68" s="2">
        <v>85</v>
      </c>
      <c r="AL68" s="1"/>
    </row>
    <row r="69" spans="2:38">
      <c r="C69" s="1">
        <v>6</v>
      </c>
      <c r="D69" s="1" t="s">
        <v>8</v>
      </c>
      <c r="E69" s="2">
        <v>86</v>
      </c>
      <c r="F69" s="2">
        <v>273</v>
      </c>
      <c r="G69" s="2">
        <v>218</v>
      </c>
      <c r="H69" s="2">
        <v>153</v>
      </c>
      <c r="I69" s="2">
        <v>120</v>
      </c>
      <c r="J69" s="2">
        <v>109</v>
      </c>
      <c r="K69" s="2">
        <v>263</v>
      </c>
      <c r="L69" s="2">
        <v>518</v>
      </c>
      <c r="M69" s="2">
        <v>519</v>
      </c>
      <c r="N69" s="2">
        <v>245</v>
      </c>
      <c r="O69" s="2">
        <v>349</v>
      </c>
      <c r="P69" s="2">
        <v>361</v>
      </c>
      <c r="Q69" s="2">
        <v>793</v>
      </c>
      <c r="R69" s="2">
        <v>881</v>
      </c>
      <c r="S69" s="2">
        <v>717</v>
      </c>
      <c r="T69" s="2">
        <v>1089</v>
      </c>
      <c r="U69" s="2">
        <v>1731</v>
      </c>
      <c r="V69" s="2">
        <v>2369</v>
      </c>
      <c r="W69" s="2">
        <v>2803</v>
      </c>
      <c r="X69" s="2">
        <v>2786</v>
      </c>
      <c r="Y69" s="2">
        <v>2289</v>
      </c>
      <c r="Z69" s="2">
        <v>1693</v>
      </c>
      <c r="AA69" s="2">
        <v>525</v>
      </c>
      <c r="AB69" s="2">
        <v>90</v>
      </c>
      <c r="AC69" s="2">
        <v>41</v>
      </c>
      <c r="AD69" s="2">
        <v>74</v>
      </c>
      <c r="AE69" s="2">
        <v>15</v>
      </c>
      <c r="AF69" s="2">
        <v>81</v>
      </c>
      <c r="AG69" s="2">
        <v>24</v>
      </c>
      <c r="AH69" s="2">
        <v>37</v>
      </c>
      <c r="AI69" s="2">
        <v>30</v>
      </c>
      <c r="AJ69" s="2">
        <v>59</v>
      </c>
      <c r="AK69" s="2">
        <v>48</v>
      </c>
      <c r="AL69" s="1"/>
    </row>
    <row r="70" spans="2:38">
      <c r="C70" s="1">
        <v>5</v>
      </c>
      <c r="D70" s="1" t="s">
        <v>4</v>
      </c>
      <c r="E70" s="2">
        <v>100</v>
      </c>
      <c r="F70" s="2">
        <v>78</v>
      </c>
      <c r="G70" s="2">
        <v>51</v>
      </c>
      <c r="H70" s="2">
        <v>48</v>
      </c>
      <c r="I70" s="2">
        <v>2</v>
      </c>
      <c r="J70" s="2">
        <v>84</v>
      </c>
      <c r="K70" s="2">
        <v>292</v>
      </c>
      <c r="L70" s="2">
        <v>625</v>
      </c>
      <c r="M70" s="2">
        <v>531</v>
      </c>
      <c r="N70" s="2">
        <v>198</v>
      </c>
      <c r="O70" s="2">
        <v>203</v>
      </c>
      <c r="P70" s="2">
        <v>332</v>
      </c>
      <c r="Q70" s="2">
        <v>979</v>
      </c>
      <c r="R70" s="2">
        <v>1708</v>
      </c>
      <c r="S70" s="2">
        <v>1543</v>
      </c>
      <c r="T70" s="2">
        <v>1982</v>
      </c>
      <c r="U70" s="2">
        <v>2120</v>
      </c>
      <c r="V70" s="2">
        <v>2040</v>
      </c>
      <c r="W70" s="2">
        <v>1559</v>
      </c>
      <c r="X70" s="2">
        <v>683</v>
      </c>
      <c r="Y70" s="2">
        <v>180</v>
      </c>
      <c r="Z70" s="2">
        <v>17</v>
      </c>
      <c r="AA70" s="2">
        <v>55</v>
      </c>
      <c r="AB70" s="2">
        <v>79</v>
      </c>
      <c r="AC70" s="2">
        <v>246</v>
      </c>
      <c r="AD70" s="2">
        <v>1499</v>
      </c>
      <c r="AE70" s="2">
        <v>2122</v>
      </c>
      <c r="AF70" s="2">
        <v>2211</v>
      </c>
      <c r="AG70" s="2">
        <v>2400</v>
      </c>
      <c r="AH70" s="2">
        <v>2561</v>
      </c>
      <c r="AI70" s="2">
        <v>2447</v>
      </c>
      <c r="AJ70" s="2">
        <v>1963</v>
      </c>
      <c r="AK70" s="2">
        <v>170</v>
      </c>
      <c r="AL70" s="1"/>
    </row>
    <row r="71" spans="2:38">
      <c r="C71" s="1">
        <v>4</v>
      </c>
      <c r="D71" s="1" t="s">
        <v>5</v>
      </c>
      <c r="E71" s="2">
        <v>319</v>
      </c>
      <c r="F71" s="2">
        <v>1364</v>
      </c>
      <c r="G71" s="2">
        <v>1556</v>
      </c>
      <c r="H71" s="2">
        <v>1132</v>
      </c>
      <c r="I71" s="2">
        <v>960</v>
      </c>
      <c r="J71" s="2">
        <v>755</v>
      </c>
      <c r="K71" s="2">
        <v>637</v>
      </c>
      <c r="L71" s="2">
        <v>776</v>
      </c>
      <c r="M71" s="2">
        <v>887</v>
      </c>
      <c r="N71" s="2">
        <v>676</v>
      </c>
      <c r="O71" s="2">
        <v>472</v>
      </c>
      <c r="P71" s="2">
        <v>532</v>
      </c>
      <c r="Q71" s="2">
        <v>1273</v>
      </c>
      <c r="R71" s="2">
        <v>1393</v>
      </c>
      <c r="S71" s="2">
        <v>1276</v>
      </c>
      <c r="T71" s="2">
        <v>1518</v>
      </c>
      <c r="U71" s="2">
        <v>1549</v>
      </c>
      <c r="V71" s="2">
        <v>2033</v>
      </c>
      <c r="W71" s="2">
        <v>2182</v>
      </c>
      <c r="X71" s="2">
        <v>2200</v>
      </c>
      <c r="Y71" s="2">
        <v>1465</v>
      </c>
      <c r="Z71" s="2">
        <v>1643</v>
      </c>
      <c r="AA71" s="2">
        <v>1035</v>
      </c>
      <c r="AB71" s="2">
        <v>462</v>
      </c>
      <c r="AC71" s="2">
        <v>490</v>
      </c>
      <c r="AD71" s="2">
        <v>294</v>
      </c>
      <c r="AE71" s="2">
        <v>353</v>
      </c>
      <c r="AF71" s="2">
        <v>434</v>
      </c>
      <c r="AG71" s="2">
        <v>51</v>
      </c>
      <c r="AH71" s="2">
        <v>20</v>
      </c>
      <c r="AI71" s="2">
        <v>77</v>
      </c>
      <c r="AJ71" s="2">
        <v>21</v>
      </c>
      <c r="AK71" s="2">
        <v>13</v>
      </c>
      <c r="AL71" s="1"/>
    </row>
    <row r="72" spans="2:38">
      <c r="C72" s="1">
        <v>3</v>
      </c>
      <c r="D72" s="1" t="s">
        <v>6</v>
      </c>
      <c r="E72" s="2">
        <v>75</v>
      </c>
      <c r="F72" s="2">
        <v>37</v>
      </c>
      <c r="G72" s="2">
        <v>42</v>
      </c>
      <c r="H72" s="2">
        <v>43</v>
      </c>
      <c r="I72" s="2">
        <v>14</v>
      </c>
      <c r="J72" s="2">
        <v>42</v>
      </c>
      <c r="K72" s="2">
        <v>163</v>
      </c>
      <c r="L72" s="2">
        <v>418</v>
      </c>
      <c r="M72" s="2">
        <v>419</v>
      </c>
      <c r="N72" s="2">
        <v>145</v>
      </c>
      <c r="O72" s="2">
        <v>249</v>
      </c>
      <c r="P72" s="2">
        <v>261</v>
      </c>
      <c r="Q72" s="2">
        <v>793</v>
      </c>
      <c r="R72" s="2">
        <v>881</v>
      </c>
      <c r="S72" s="2">
        <v>717</v>
      </c>
      <c r="T72" s="2">
        <v>1089</v>
      </c>
      <c r="U72" s="2">
        <v>1731</v>
      </c>
      <c r="V72" s="2">
        <v>2369</v>
      </c>
      <c r="W72" s="2">
        <v>2903</v>
      </c>
      <c r="X72" s="2">
        <v>2986</v>
      </c>
      <c r="Y72" s="2">
        <v>2889</v>
      </c>
      <c r="Z72" s="2">
        <v>2293</v>
      </c>
      <c r="AA72" s="2">
        <v>1178</v>
      </c>
      <c r="AB72" s="2">
        <v>635</v>
      </c>
      <c r="AC72" s="2">
        <v>368</v>
      </c>
      <c r="AD72" s="2">
        <v>57</v>
      </c>
      <c r="AE72" s="2">
        <v>64</v>
      </c>
      <c r="AF72" s="2">
        <v>37</v>
      </c>
      <c r="AG72" s="2">
        <v>67</v>
      </c>
      <c r="AH72" s="2">
        <v>29</v>
      </c>
      <c r="AI72" s="2">
        <v>50</v>
      </c>
      <c r="AJ72" s="2">
        <v>26</v>
      </c>
      <c r="AK72" s="2">
        <v>57</v>
      </c>
      <c r="AL72" s="1"/>
    </row>
    <row r="73" spans="2:38">
      <c r="C73" s="1">
        <v>2</v>
      </c>
      <c r="D73" s="1" t="s">
        <v>15</v>
      </c>
      <c r="E73" s="2">
        <v>685</v>
      </c>
      <c r="F73" s="2">
        <v>1196</v>
      </c>
      <c r="G73" s="2">
        <v>1360</v>
      </c>
      <c r="H73" s="2">
        <v>1597</v>
      </c>
      <c r="I73" s="2">
        <v>1344</v>
      </c>
      <c r="J73" s="2">
        <v>1358</v>
      </c>
      <c r="K73" s="2">
        <v>1091</v>
      </c>
      <c r="L73" s="2">
        <v>625</v>
      </c>
      <c r="M73" s="2">
        <v>531</v>
      </c>
      <c r="N73" s="2">
        <v>198</v>
      </c>
      <c r="O73" s="2">
        <v>203</v>
      </c>
      <c r="P73" s="2">
        <v>332</v>
      </c>
      <c r="Q73" s="2">
        <v>979</v>
      </c>
      <c r="R73" s="2">
        <v>1708</v>
      </c>
      <c r="S73" s="2">
        <v>1543</v>
      </c>
      <c r="T73" s="2">
        <v>462</v>
      </c>
      <c r="U73" s="2">
        <v>447</v>
      </c>
      <c r="V73" s="2">
        <v>490</v>
      </c>
      <c r="W73" s="2">
        <v>429</v>
      </c>
      <c r="X73" s="2">
        <v>683</v>
      </c>
      <c r="Y73" s="2">
        <v>1180</v>
      </c>
      <c r="Z73" s="2">
        <v>471</v>
      </c>
      <c r="AA73" s="2">
        <v>483</v>
      </c>
      <c r="AB73" s="2">
        <v>400</v>
      </c>
      <c r="AC73" s="2">
        <v>1283</v>
      </c>
      <c r="AD73" s="2">
        <v>40</v>
      </c>
      <c r="AE73" s="2">
        <v>56</v>
      </c>
      <c r="AF73" s="2">
        <v>71</v>
      </c>
      <c r="AG73" s="2">
        <v>53</v>
      </c>
      <c r="AH73" s="2">
        <v>61</v>
      </c>
      <c r="AI73" s="2">
        <v>99</v>
      </c>
      <c r="AJ73" s="2">
        <v>60</v>
      </c>
      <c r="AK73" s="2">
        <v>44</v>
      </c>
      <c r="AL73" s="1"/>
    </row>
    <row r="74" spans="2:38">
      <c r="C74" s="1">
        <v>1</v>
      </c>
      <c r="D74" s="1" t="s">
        <v>9</v>
      </c>
      <c r="E74" s="2">
        <v>87</v>
      </c>
      <c r="F74" s="2">
        <v>563</v>
      </c>
      <c r="G74" s="2">
        <v>1156</v>
      </c>
      <c r="H74" s="2">
        <v>1123</v>
      </c>
      <c r="I74" s="2">
        <v>1046</v>
      </c>
      <c r="J74" s="2">
        <v>985</v>
      </c>
      <c r="K74" s="2">
        <v>950</v>
      </c>
      <c r="L74" s="2">
        <v>567</v>
      </c>
      <c r="M74" s="2">
        <v>156</v>
      </c>
      <c r="N74" s="2">
        <v>111</v>
      </c>
      <c r="O74" s="2">
        <v>135</v>
      </c>
      <c r="P74" s="2">
        <v>138</v>
      </c>
      <c r="Q74" s="2">
        <v>103</v>
      </c>
      <c r="R74" s="2">
        <v>188</v>
      </c>
      <c r="S74" s="2">
        <v>106</v>
      </c>
      <c r="T74" s="2">
        <v>157</v>
      </c>
      <c r="U74" s="2">
        <v>131</v>
      </c>
      <c r="V74" s="2">
        <v>197</v>
      </c>
      <c r="W74" s="2">
        <v>674</v>
      </c>
      <c r="X74" s="2">
        <v>603</v>
      </c>
      <c r="Y74" s="2">
        <v>1010</v>
      </c>
      <c r="Z74" s="2">
        <v>1058</v>
      </c>
      <c r="AA74" s="2">
        <v>1012</v>
      </c>
      <c r="AB74" s="2">
        <v>886</v>
      </c>
      <c r="AC74" s="2">
        <v>287</v>
      </c>
      <c r="AD74" s="2">
        <v>219</v>
      </c>
      <c r="AE74" s="2">
        <v>241</v>
      </c>
      <c r="AF74" s="2">
        <v>240</v>
      </c>
      <c r="AG74" s="2">
        <v>512</v>
      </c>
      <c r="AH74" s="2">
        <v>85</v>
      </c>
      <c r="AI74" s="2">
        <v>6</v>
      </c>
      <c r="AJ74" s="2">
        <v>27</v>
      </c>
      <c r="AK74" s="2">
        <v>54</v>
      </c>
      <c r="AL74" s="1"/>
    </row>
    <row r="75" spans="2:38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>
      <c r="B78" s="18" t="s">
        <v>56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80" spans="2:38">
      <c r="B80" s="18" t="s">
        <v>26</v>
      </c>
      <c r="C80" s="19"/>
    </row>
    <row r="81" spans="2:39">
      <c r="B81" s="20" t="s">
        <v>57</v>
      </c>
      <c r="C81" s="19"/>
    </row>
    <row r="82" spans="2:39">
      <c r="B82" s="20"/>
      <c r="C82" s="19"/>
    </row>
    <row r="83" spans="2:39">
      <c r="D83" s="10">
        <v>750</v>
      </c>
      <c r="E83" s="20" t="s">
        <v>60</v>
      </c>
    </row>
    <row r="85" spans="2:39">
      <c r="B85" s="6" t="s">
        <v>0</v>
      </c>
      <c r="C85" s="6"/>
      <c r="D85" s="7"/>
      <c r="E85" s="8">
        <f>E64</f>
        <v>0.33333333333333298</v>
      </c>
      <c r="F85" s="8"/>
      <c r="G85" s="8"/>
      <c r="H85" s="8"/>
      <c r="I85" s="8">
        <f>I64</f>
        <v>0.41666666666666702</v>
      </c>
      <c r="J85" s="8"/>
      <c r="K85" s="8"/>
      <c r="L85" s="8"/>
      <c r="M85" s="8">
        <f>M64</f>
        <v>0.5</v>
      </c>
      <c r="N85" s="8"/>
      <c r="O85" s="8"/>
      <c r="P85" s="8"/>
      <c r="Q85" s="8">
        <f>Q64</f>
        <v>0.58333333333333304</v>
      </c>
      <c r="R85" s="8"/>
      <c r="S85" s="8"/>
      <c r="T85" s="8"/>
      <c r="U85" s="8">
        <f>U64</f>
        <v>0.66666666666666696</v>
      </c>
      <c r="V85" s="8"/>
      <c r="W85" s="8"/>
      <c r="X85" s="8"/>
      <c r="Y85" s="8">
        <f>Y64</f>
        <v>0.75</v>
      </c>
      <c r="Z85" s="8"/>
      <c r="AA85" s="8"/>
      <c r="AB85" s="8"/>
      <c r="AC85" s="8">
        <f>AC64</f>
        <v>0.83333333333333304</v>
      </c>
      <c r="AD85" s="8"/>
      <c r="AE85" s="8"/>
      <c r="AF85" s="8"/>
      <c r="AG85" s="8">
        <f>AG64</f>
        <v>0.91666666666666696</v>
      </c>
      <c r="AH85" s="8"/>
      <c r="AI85" s="8"/>
      <c r="AJ85" s="8"/>
      <c r="AK85" s="8">
        <f>AK64</f>
        <v>0.99930555555555556</v>
      </c>
    </row>
    <row r="86" spans="2:39">
      <c r="B86" s="1">
        <f>C65</f>
        <v>10</v>
      </c>
      <c r="C86" s="2">
        <v>0</v>
      </c>
      <c r="D86" s="1" t="str">
        <f>D65</f>
        <v>Продажи</v>
      </c>
      <c r="E86" s="2">
        <f t="shared" ref="E86:AK86" si="0">E65-$D$83*$C86</f>
        <v>0</v>
      </c>
      <c r="F86" s="2">
        <f t="shared" si="0"/>
        <v>532</v>
      </c>
      <c r="G86" s="2">
        <f t="shared" si="0"/>
        <v>2273</v>
      </c>
      <c r="H86" s="2">
        <f t="shared" si="0"/>
        <v>2593</v>
      </c>
      <c r="I86" s="2">
        <f t="shared" si="0"/>
        <v>1887</v>
      </c>
      <c r="J86" s="2">
        <f t="shared" si="0"/>
        <v>755</v>
      </c>
      <c r="K86" s="2">
        <f t="shared" si="0"/>
        <v>137</v>
      </c>
      <c r="L86" s="2">
        <f t="shared" si="0"/>
        <v>276</v>
      </c>
      <c r="M86" s="2">
        <f t="shared" si="0"/>
        <v>287</v>
      </c>
      <c r="N86" s="2">
        <f t="shared" si="0"/>
        <v>276</v>
      </c>
      <c r="O86" s="2">
        <f t="shared" si="0"/>
        <v>472</v>
      </c>
      <c r="P86" s="2">
        <f t="shared" si="0"/>
        <v>532</v>
      </c>
      <c r="Q86" s="2">
        <f t="shared" si="0"/>
        <v>273</v>
      </c>
      <c r="R86" s="2">
        <f t="shared" si="0"/>
        <v>393</v>
      </c>
      <c r="S86" s="2">
        <f t="shared" si="0"/>
        <v>276</v>
      </c>
      <c r="T86" s="2">
        <f t="shared" si="0"/>
        <v>718</v>
      </c>
      <c r="U86" s="2">
        <f t="shared" si="0"/>
        <v>1549</v>
      </c>
      <c r="V86" s="2">
        <f t="shared" si="0"/>
        <v>1749</v>
      </c>
      <c r="W86" s="2">
        <f t="shared" si="0"/>
        <v>2376</v>
      </c>
      <c r="X86" s="2">
        <f t="shared" si="0"/>
        <v>2200</v>
      </c>
      <c r="Y86" s="2">
        <f t="shared" si="0"/>
        <v>1465</v>
      </c>
      <c r="Z86" s="2">
        <f t="shared" si="0"/>
        <v>1643</v>
      </c>
      <c r="AA86" s="2">
        <f t="shared" si="0"/>
        <v>2035</v>
      </c>
      <c r="AB86" s="2">
        <f t="shared" si="0"/>
        <v>1462</v>
      </c>
      <c r="AC86" s="2">
        <f t="shared" si="0"/>
        <v>769</v>
      </c>
      <c r="AD86" s="2">
        <f t="shared" si="0"/>
        <v>303</v>
      </c>
      <c r="AE86" s="2">
        <f t="shared" si="0"/>
        <v>238</v>
      </c>
      <c r="AF86" s="2">
        <f t="shared" si="0"/>
        <v>59</v>
      </c>
      <c r="AG86" s="2">
        <f t="shared" si="0"/>
        <v>90</v>
      </c>
      <c r="AH86" s="2">
        <f t="shared" si="0"/>
        <v>80</v>
      </c>
      <c r="AI86" s="2">
        <f t="shared" si="0"/>
        <v>11</v>
      </c>
      <c r="AJ86" s="2">
        <f t="shared" si="0"/>
        <v>96</v>
      </c>
      <c r="AK86" s="2">
        <f t="shared" si="0"/>
        <v>71</v>
      </c>
      <c r="AM86" s="18" t="s">
        <v>30</v>
      </c>
    </row>
    <row r="87" spans="2:39">
      <c r="B87" s="1"/>
      <c r="C87" s="2">
        <v>1</v>
      </c>
      <c r="D87" s="1"/>
      <c r="E87" s="2">
        <f t="shared" ref="E87:AK87" si="1">IF(E65-$D$83*$C87&lt;0,0,E65-$D$83*$C87)</f>
        <v>0</v>
      </c>
      <c r="F87" s="2">
        <f t="shared" si="1"/>
        <v>0</v>
      </c>
      <c r="G87" s="2">
        <f t="shared" si="1"/>
        <v>1523</v>
      </c>
      <c r="H87" s="2">
        <f t="shared" si="1"/>
        <v>1843</v>
      </c>
      <c r="I87" s="2">
        <f t="shared" si="1"/>
        <v>1137</v>
      </c>
      <c r="J87" s="2">
        <f t="shared" si="1"/>
        <v>5</v>
      </c>
      <c r="K87" s="2">
        <f t="shared" si="1"/>
        <v>0</v>
      </c>
      <c r="L87" s="2">
        <f t="shared" si="1"/>
        <v>0</v>
      </c>
      <c r="M87" s="2">
        <f t="shared" si="1"/>
        <v>0</v>
      </c>
      <c r="N87" s="2">
        <f t="shared" si="1"/>
        <v>0</v>
      </c>
      <c r="O87" s="2">
        <f t="shared" si="1"/>
        <v>0</v>
      </c>
      <c r="P87" s="2">
        <f t="shared" si="1"/>
        <v>0</v>
      </c>
      <c r="Q87" s="2">
        <f t="shared" si="1"/>
        <v>0</v>
      </c>
      <c r="R87" s="2">
        <f t="shared" si="1"/>
        <v>0</v>
      </c>
      <c r="S87" s="2">
        <f t="shared" si="1"/>
        <v>0</v>
      </c>
      <c r="T87" s="2">
        <f t="shared" si="1"/>
        <v>0</v>
      </c>
      <c r="U87" s="2">
        <f t="shared" si="1"/>
        <v>799</v>
      </c>
      <c r="V87" s="2">
        <f t="shared" si="1"/>
        <v>999</v>
      </c>
      <c r="W87" s="2">
        <f t="shared" si="1"/>
        <v>1626</v>
      </c>
      <c r="X87" s="2">
        <f t="shared" si="1"/>
        <v>1450</v>
      </c>
      <c r="Y87" s="2">
        <f t="shared" si="1"/>
        <v>715</v>
      </c>
      <c r="Z87" s="2">
        <f t="shared" si="1"/>
        <v>893</v>
      </c>
      <c r="AA87" s="2">
        <f t="shared" si="1"/>
        <v>1285</v>
      </c>
      <c r="AB87" s="2">
        <f t="shared" si="1"/>
        <v>712</v>
      </c>
      <c r="AC87" s="2">
        <f t="shared" si="1"/>
        <v>19</v>
      </c>
      <c r="AD87" s="2">
        <f t="shared" si="1"/>
        <v>0</v>
      </c>
      <c r="AE87" s="2">
        <f t="shared" si="1"/>
        <v>0</v>
      </c>
      <c r="AF87" s="2">
        <f t="shared" si="1"/>
        <v>0</v>
      </c>
      <c r="AG87" s="2">
        <f t="shared" si="1"/>
        <v>0</v>
      </c>
      <c r="AH87" s="2">
        <f t="shared" si="1"/>
        <v>0</v>
      </c>
      <c r="AI87" s="2">
        <f t="shared" si="1"/>
        <v>0</v>
      </c>
      <c r="AJ87" s="2">
        <f t="shared" si="1"/>
        <v>0</v>
      </c>
      <c r="AK87" s="2">
        <f t="shared" si="1"/>
        <v>0</v>
      </c>
      <c r="AM87" s="20" t="s">
        <v>58</v>
      </c>
    </row>
    <row r="88" spans="2:39">
      <c r="B88" s="1"/>
      <c r="C88" s="2">
        <v>2</v>
      </c>
      <c r="D88" s="1"/>
      <c r="E88" s="2">
        <f t="shared" ref="E88:AK88" si="2">IF(E65-$D$83*$C88&lt;0,0,E65-$D$83*$C88)</f>
        <v>0</v>
      </c>
      <c r="F88" s="2">
        <f t="shared" si="2"/>
        <v>0</v>
      </c>
      <c r="G88" s="2">
        <f t="shared" si="2"/>
        <v>773</v>
      </c>
      <c r="H88" s="2">
        <f t="shared" si="2"/>
        <v>1093</v>
      </c>
      <c r="I88" s="2">
        <f t="shared" si="2"/>
        <v>387</v>
      </c>
      <c r="J88" s="2">
        <f t="shared" si="2"/>
        <v>0</v>
      </c>
      <c r="K88" s="2">
        <f t="shared" si="2"/>
        <v>0</v>
      </c>
      <c r="L88" s="2">
        <f t="shared" si="2"/>
        <v>0</v>
      </c>
      <c r="M88" s="2">
        <f t="shared" si="2"/>
        <v>0</v>
      </c>
      <c r="N88" s="2">
        <f t="shared" si="2"/>
        <v>0</v>
      </c>
      <c r="O88" s="2">
        <f t="shared" si="2"/>
        <v>0</v>
      </c>
      <c r="P88" s="2">
        <f t="shared" si="2"/>
        <v>0</v>
      </c>
      <c r="Q88" s="2">
        <f t="shared" si="2"/>
        <v>0</v>
      </c>
      <c r="R88" s="2">
        <f t="shared" si="2"/>
        <v>0</v>
      </c>
      <c r="S88" s="2">
        <f t="shared" si="2"/>
        <v>0</v>
      </c>
      <c r="T88" s="2">
        <f t="shared" si="2"/>
        <v>0</v>
      </c>
      <c r="U88" s="2">
        <f t="shared" si="2"/>
        <v>49</v>
      </c>
      <c r="V88" s="2">
        <f t="shared" si="2"/>
        <v>249</v>
      </c>
      <c r="W88" s="2">
        <f t="shared" si="2"/>
        <v>876</v>
      </c>
      <c r="X88" s="2">
        <f t="shared" si="2"/>
        <v>700</v>
      </c>
      <c r="Y88" s="2">
        <f t="shared" si="2"/>
        <v>0</v>
      </c>
      <c r="Z88" s="2">
        <f t="shared" si="2"/>
        <v>143</v>
      </c>
      <c r="AA88" s="2">
        <f t="shared" si="2"/>
        <v>535</v>
      </c>
      <c r="AB88" s="2">
        <f t="shared" si="2"/>
        <v>0</v>
      </c>
      <c r="AC88" s="2">
        <f t="shared" si="2"/>
        <v>0</v>
      </c>
      <c r="AD88" s="2">
        <f t="shared" si="2"/>
        <v>0</v>
      </c>
      <c r="AE88" s="2">
        <f t="shared" si="2"/>
        <v>0</v>
      </c>
      <c r="AF88" s="2">
        <f t="shared" si="2"/>
        <v>0</v>
      </c>
      <c r="AG88" s="2">
        <f t="shared" si="2"/>
        <v>0</v>
      </c>
      <c r="AH88" s="2">
        <f t="shared" si="2"/>
        <v>0</v>
      </c>
      <c r="AI88" s="2">
        <f t="shared" si="2"/>
        <v>0</v>
      </c>
      <c r="AJ88" s="2">
        <f t="shared" si="2"/>
        <v>0</v>
      </c>
      <c r="AK88" s="2">
        <f t="shared" si="2"/>
        <v>0</v>
      </c>
      <c r="AM88" s="20" t="s">
        <v>59</v>
      </c>
    </row>
    <row r="89" spans="2:39">
      <c r="B89" s="1"/>
      <c r="C89" s="2">
        <v>3</v>
      </c>
      <c r="D89" s="1"/>
      <c r="E89" s="2">
        <f t="shared" ref="E89:AK89" si="3">IF(E65-$D$83*$C89&lt;0,0,E65-$D$83*$C89)</f>
        <v>0</v>
      </c>
      <c r="F89" s="2">
        <f t="shared" si="3"/>
        <v>0</v>
      </c>
      <c r="G89" s="2">
        <f t="shared" si="3"/>
        <v>23</v>
      </c>
      <c r="H89" s="2">
        <f t="shared" si="3"/>
        <v>343</v>
      </c>
      <c r="I89" s="2">
        <f t="shared" si="3"/>
        <v>0</v>
      </c>
      <c r="J89" s="2">
        <f t="shared" si="3"/>
        <v>0</v>
      </c>
      <c r="K89" s="2">
        <f t="shared" si="3"/>
        <v>0</v>
      </c>
      <c r="L89" s="2">
        <f t="shared" si="3"/>
        <v>0</v>
      </c>
      <c r="M89" s="2">
        <f t="shared" si="3"/>
        <v>0</v>
      </c>
      <c r="N89" s="2">
        <f t="shared" si="3"/>
        <v>0</v>
      </c>
      <c r="O89" s="2">
        <f t="shared" si="3"/>
        <v>0</v>
      </c>
      <c r="P89" s="2">
        <f t="shared" si="3"/>
        <v>0</v>
      </c>
      <c r="Q89" s="2">
        <f t="shared" si="3"/>
        <v>0</v>
      </c>
      <c r="R89" s="2">
        <f t="shared" si="3"/>
        <v>0</v>
      </c>
      <c r="S89" s="2">
        <f t="shared" si="3"/>
        <v>0</v>
      </c>
      <c r="T89" s="2">
        <f t="shared" si="3"/>
        <v>0</v>
      </c>
      <c r="U89" s="2">
        <f t="shared" si="3"/>
        <v>0</v>
      </c>
      <c r="V89" s="2">
        <f t="shared" si="3"/>
        <v>0</v>
      </c>
      <c r="W89" s="2">
        <f t="shared" si="3"/>
        <v>126</v>
      </c>
      <c r="X89" s="2">
        <f t="shared" si="3"/>
        <v>0</v>
      </c>
      <c r="Y89" s="2">
        <f t="shared" si="3"/>
        <v>0</v>
      </c>
      <c r="Z89" s="2">
        <f t="shared" si="3"/>
        <v>0</v>
      </c>
      <c r="AA89" s="2">
        <f t="shared" si="3"/>
        <v>0</v>
      </c>
      <c r="AB89" s="2">
        <f t="shared" si="3"/>
        <v>0</v>
      </c>
      <c r="AC89" s="2">
        <f t="shared" si="3"/>
        <v>0</v>
      </c>
      <c r="AD89" s="2">
        <f t="shared" si="3"/>
        <v>0</v>
      </c>
      <c r="AE89" s="2">
        <f t="shared" si="3"/>
        <v>0</v>
      </c>
      <c r="AF89" s="2">
        <f t="shared" si="3"/>
        <v>0</v>
      </c>
      <c r="AG89" s="2">
        <f t="shared" si="3"/>
        <v>0</v>
      </c>
      <c r="AH89" s="2">
        <f t="shared" si="3"/>
        <v>0</v>
      </c>
      <c r="AI89" s="2">
        <f t="shared" si="3"/>
        <v>0</v>
      </c>
      <c r="AJ89" s="2">
        <f t="shared" si="3"/>
        <v>0</v>
      </c>
      <c r="AK89" s="2">
        <f t="shared" si="3"/>
        <v>0</v>
      </c>
    </row>
    <row r="90" spans="2:39">
      <c r="B90" s="1">
        <f>C66</f>
        <v>9</v>
      </c>
      <c r="C90" s="2">
        <v>0</v>
      </c>
      <c r="D90" s="1" t="str">
        <f>D66</f>
        <v>Маркетинг</v>
      </c>
      <c r="E90" s="2">
        <f t="shared" ref="E90:AK90" si="4">E66-$D$83*$C90</f>
        <v>0</v>
      </c>
      <c r="F90" s="2">
        <f t="shared" si="4"/>
        <v>0</v>
      </c>
      <c r="G90" s="2">
        <f t="shared" si="4"/>
        <v>118</v>
      </c>
      <c r="H90" s="2">
        <f t="shared" si="4"/>
        <v>53</v>
      </c>
      <c r="I90" s="2">
        <f t="shared" si="4"/>
        <v>20</v>
      </c>
      <c r="J90" s="2">
        <f t="shared" si="4"/>
        <v>9</v>
      </c>
      <c r="K90" s="2">
        <f t="shared" si="4"/>
        <v>163</v>
      </c>
      <c r="L90" s="2">
        <f t="shared" si="4"/>
        <v>418</v>
      </c>
      <c r="M90" s="2">
        <f t="shared" si="4"/>
        <v>419</v>
      </c>
      <c r="N90" s="2">
        <f t="shared" si="4"/>
        <v>145</v>
      </c>
      <c r="O90" s="2">
        <f t="shared" si="4"/>
        <v>249</v>
      </c>
      <c r="P90" s="2">
        <f t="shared" si="4"/>
        <v>261</v>
      </c>
      <c r="Q90" s="2">
        <f t="shared" si="4"/>
        <v>793</v>
      </c>
      <c r="R90" s="2">
        <f t="shared" si="4"/>
        <v>881</v>
      </c>
      <c r="S90" s="2">
        <f t="shared" si="4"/>
        <v>717</v>
      </c>
      <c r="T90" s="2">
        <f t="shared" si="4"/>
        <v>762</v>
      </c>
      <c r="U90" s="2">
        <f t="shared" si="4"/>
        <v>1212</v>
      </c>
      <c r="V90" s="2">
        <f t="shared" si="4"/>
        <v>1658</v>
      </c>
      <c r="W90" s="2">
        <f t="shared" si="4"/>
        <v>2032</v>
      </c>
      <c r="X90" s="2">
        <f t="shared" si="4"/>
        <v>2160</v>
      </c>
      <c r="Y90" s="2">
        <f t="shared" si="4"/>
        <v>2162</v>
      </c>
      <c r="Z90" s="2">
        <f t="shared" si="4"/>
        <v>1885</v>
      </c>
      <c r="AA90" s="2">
        <f t="shared" si="4"/>
        <v>1525</v>
      </c>
      <c r="AB90" s="2">
        <f t="shared" si="4"/>
        <v>1075</v>
      </c>
      <c r="AC90" s="2">
        <f t="shared" si="4"/>
        <v>1168</v>
      </c>
      <c r="AD90" s="2">
        <f t="shared" si="4"/>
        <v>855</v>
      </c>
      <c r="AE90" s="2">
        <f t="shared" si="4"/>
        <v>743</v>
      </c>
      <c r="AF90" s="2">
        <f t="shared" si="4"/>
        <v>96</v>
      </c>
      <c r="AG90" s="2">
        <f t="shared" si="4"/>
        <v>19</v>
      </c>
      <c r="AH90" s="2">
        <f t="shared" si="4"/>
        <v>19</v>
      </c>
      <c r="AI90" s="2">
        <f t="shared" si="4"/>
        <v>66</v>
      </c>
      <c r="AJ90" s="2">
        <f t="shared" si="4"/>
        <v>49</v>
      </c>
      <c r="AK90" s="2">
        <f t="shared" si="4"/>
        <v>24</v>
      </c>
    </row>
    <row r="91" spans="2:39">
      <c r="B91" s="1"/>
      <c r="C91" s="2">
        <v>1</v>
      </c>
      <c r="D91" s="1"/>
      <c r="E91" s="2">
        <f t="shared" ref="E91:AK91" si="5">IF(E66-$D$83*$C91&lt;0,0,E66-$D$83*$C91)</f>
        <v>0</v>
      </c>
      <c r="F91" s="2">
        <f t="shared" si="5"/>
        <v>0</v>
      </c>
      <c r="G91" s="2">
        <f t="shared" si="5"/>
        <v>0</v>
      </c>
      <c r="H91" s="2">
        <f t="shared" si="5"/>
        <v>0</v>
      </c>
      <c r="I91" s="2">
        <f t="shared" si="5"/>
        <v>0</v>
      </c>
      <c r="J91" s="2">
        <f t="shared" si="5"/>
        <v>0</v>
      </c>
      <c r="K91" s="2">
        <f t="shared" si="5"/>
        <v>0</v>
      </c>
      <c r="L91" s="2">
        <f t="shared" si="5"/>
        <v>0</v>
      </c>
      <c r="M91" s="2">
        <f t="shared" si="5"/>
        <v>0</v>
      </c>
      <c r="N91" s="2">
        <f t="shared" si="5"/>
        <v>0</v>
      </c>
      <c r="O91" s="2">
        <f t="shared" si="5"/>
        <v>0</v>
      </c>
      <c r="P91" s="2">
        <f t="shared" si="5"/>
        <v>0</v>
      </c>
      <c r="Q91" s="2">
        <f t="shared" si="5"/>
        <v>43</v>
      </c>
      <c r="R91" s="2">
        <f t="shared" si="5"/>
        <v>131</v>
      </c>
      <c r="S91" s="2">
        <f t="shared" si="5"/>
        <v>0</v>
      </c>
      <c r="T91" s="2">
        <f t="shared" si="5"/>
        <v>12</v>
      </c>
      <c r="U91" s="2">
        <f t="shared" si="5"/>
        <v>462</v>
      </c>
      <c r="V91" s="2">
        <f t="shared" si="5"/>
        <v>908</v>
      </c>
      <c r="W91" s="2">
        <f t="shared" si="5"/>
        <v>1282</v>
      </c>
      <c r="X91" s="2">
        <f t="shared" si="5"/>
        <v>1410</v>
      </c>
      <c r="Y91" s="2">
        <f t="shared" si="5"/>
        <v>1412</v>
      </c>
      <c r="Z91" s="2">
        <f t="shared" si="5"/>
        <v>1135</v>
      </c>
      <c r="AA91" s="2">
        <f t="shared" si="5"/>
        <v>775</v>
      </c>
      <c r="AB91" s="2">
        <f t="shared" si="5"/>
        <v>325</v>
      </c>
      <c r="AC91" s="2">
        <f t="shared" si="5"/>
        <v>418</v>
      </c>
      <c r="AD91" s="2">
        <f t="shared" si="5"/>
        <v>105</v>
      </c>
      <c r="AE91" s="2">
        <f t="shared" si="5"/>
        <v>0</v>
      </c>
      <c r="AF91" s="2">
        <f t="shared" si="5"/>
        <v>0</v>
      </c>
      <c r="AG91" s="2">
        <f t="shared" si="5"/>
        <v>0</v>
      </c>
      <c r="AH91" s="2">
        <f t="shared" si="5"/>
        <v>0</v>
      </c>
      <c r="AI91" s="2">
        <f t="shared" si="5"/>
        <v>0</v>
      </c>
      <c r="AJ91" s="2">
        <f t="shared" si="5"/>
        <v>0</v>
      </c>
      <c r="AK91" s="2">
        <f t="shared" si="5"/>
        <v>0</v>
      </c>
    </row>
    <row r="92" spans="2:39">
      <c r="B92" s="1"/>
      <c r="C92" s="2">
        <v>2</v>
      </c>
      <c r="D92" s="1"/>
      <c r="E92" s="2">
        <f t="shared" ref="E92:AK92" si="6">IF(E66-$D$83*$C92&lt;0,0,E66-$D$83*$C92)</f>
        <v>0</v>
      </c>
      <c r="F92" s="2">
        <f t="shared" si="6"/>
        <v>0</v>
      </c>
      <c r="G92" s="2">
        <f t="shared" si="6"/>
        <v>0</v>
      </c>
      <c r="H92" s="2">
        <f t="shared" si="6"/>
        <v>0</v>
      </c>
      <c r="I92" s="2">
        <f t="shared" si="6"/>
        <v>0</v>
      </c>
      <c r="J92" s="2">
        <f t="shared" si="6"/>
        <v>0</v>
      </c>
      <c r="K92" s="2">
        <f t="shared" si="6"/>
        <v>0</v>
      </c>
      <c r="L92" s="2">
        <f t="shared" si="6"/>
        <v>0</v>
      </c>
      <c r="M92" s="2">
        <f t="shared" si="6"/>
        <v>0</v>
      </c>
      <c r="N92" s="2">
        <f t="shared" si="6"/>
        <v>0</v>
      </c>
      <c r="O92" s="2">
        <f t="shared" si="6"/>
        <v>0</v>
      </c>
      <c r="P92" s="2">
        <f t="shared" si="6"/>
        <v>0</v>
      </c>
      <c r="Q92" s="2">
        <f t="shared" si="6"/>
        <v>0</v>
      </c>
      <c r="R92" s="2">
        <f t="shared" si="6"/>
        <v>0</v>
      </c>
      <c r="S92" s="2">
        <f t="shared" si="6"/>
        <v>0</v>
      </c>
      <c r="T92" s="2">
        <f t="shared" si="6"/>
        <v>0</v>
      </c>
      <c r="U92" s="2">
        <f t="shared" si="6"/>
        <v>0</v>
      </c>
      <c r="V92" s="2">
        <f t="shared" si="6"/>
        <v>158</v>
      </c>
      <c r="W92" s="2">
        <f t="shared" si="6"/>
        <v>532</v>
      </c>
      <c r="X92" s="2">
        <f t="shared" si="6"/>
        <v>660</v>
      </c>
      <c r="Y92" s="2">
        <f t="shared" si="6"/>
        <v>662</v>
      </c>
      <c r="Z92" s="2">
        <f t="shared" si="6"/>
        <v>385</v>
      </c>
      <c r="AA92" s="2">
        <f t="shared" si="6"/>
        <v>25</v>
      </c>
      <c r="AB92" s="2">
        <f t="shared" si="6"/>
        <v>0</v>
      </c>
      <c r="AC92" s="2">
        <f t="shared" si="6"/>
        <v>0</v>
      </c>
      <c r="AD92" s="2">
        <f t="shared" si="6"/>
        <v>0</v>
      </c>
      <c r="AE92" s="2">
        <f t="shared" si="6"/>
        <v>0</v>
      </c>
      <c r="AF92" s="2">
        <f t="shared" si="6"/>
        <v>0</v>
      </c>
      <c r="AG92" s="2">
        <f t="shared" si="6"/>
        <v>0</v>
      </c>
      <c r="AH92" s="2">
        <f t="shared" si="6"/>
        <v>0</v>
      </c>
      <c r="AI92" s="2">
        <f t="shared" si="6"/>
        <v>0</v>
      </c>
      <c r="AJ92" s="2">
        <f t="shared" si="6"/>
        <v>0</v>
      </c>
      <c r="AK92" s="2">
        <f t="shared" si="6"/>
        <v>0</v>
      </c>
    </row>
    <row r="93" spans="2:39">
      <c r="B93" s="1"/>
      <c r="C93" s="2">
        <v>3</v>
      </c>
      <c r="D93" s="1"/>
      <c r="E93" s="2">
        <f t="shared" ref="E93:AK93" si="7">IF(E66-$D$83*$C93&lt;0,0,E66-$D$83*$C93)</f>
        <v>0</v>
      </c>
      <c r="F93" s="2">
        <f t="shared" si="7"/>
        <v>0</v>
      </c>
      <c r="G93" s="2">
        <f t="shared" si="7"/>
        <v>0</v>
      </c>
      <c r="H93" s="2">
        <f t="shared" si="7"/>
        <v>0</v>
      </c>
      <c r="I93" s="2">
        <f t="shared" si="7"/>
        <v>0</v>
      </c>
      <c r="J93" s="2">
        <f t="shared" si="7"/>
        <v>0</v>
      </c>
      <c r="K93" s="2">
        <f t="shared" si="7"/>
        <v>0</v>
      </c>
      <c r="L93" s="2">
        <f t="shared" si="7"/>
        <v>0</v>
      </c>
      <c r="M93" s="2">
        <f t="shared" si="7"/>
        <v>0</v>
      </c>
      <c r="N93" s="2">
        <f t="shared" si="7"/>
        <v>0</v>
      </c>
      <c r="O93" s="2">
        <f t="shared" si="7"/>
        <v>0</v>
      </c>
      <c r="P93" s="2">
        <f t="shared" si="7"/>
        <v>0</v>
      </c>
      <c r="Q93" s="2">
        <f t="shared" si="7"/>
        <v>0</v>
      </c>
      <c r="R93" s="2">
        <f t="shared" si="7"/>
        <v>0</v>
      </c>
      <c r="S93" s="2">
        <f t="shared" si="7"/>
        <v>0</v>
      </c>
      <c r="T93" s="2">
        <f t="shared" si="7"/>
        <v>0</v>
      </c>
      <c r="U93" s="2">
        <f t="shared" si="7"/>
        <v>0</v>
      </c>
      <c r="V93" s="2">
        <f t="shared" si="7"/>
        <v>0</v>
      </c>
      <c r="W93" s="2">
        <f t="shared" si="7"/>
        <v>0</v>
      </c>
      <c r="X93" s="2">
        <f t="shared" si="7"/>
        <v>0</v>
      </c>
      <c r="Y93" s="2">
        <f t="shared" si="7"/>
        <v>0</v>
      </c>
      <c r="Z93" s="2">
        <f t="shared" si="7"/>
        <v>0</v>
      </c>
      <c r="AA93" s="2">
        <f t="shared" si="7"/>
        <v>0</v>
      </c>
      <c r="AB93" s="2">
        <f t="shared" si="7"/>
        <v>0</v>
      </c>
      <c r="AC93" s="2">
        <f t="shared" si="7"/>
        <v>0</v>
      </c>
      <c r="AD93" s="2">
        <f t="shared" si="7"/>
        <v>0</v>
      </c>
      <c r="AE93" s="2">
        <f t="shared" si="7"/>
        <v>0</v>
      </c>
      <c r="AF93" s="2">
        <f t="shared" si="7"/>
        <v>0</v>
      </c>
      <c r="AG93" s="2">
        <f t="shared" si="7"/>
        <v>0</v>
      </c>
      <c r="AH93" s="2">
        <f t="shared" si="7"/>
        <v>0</v>
      </c>
      <c r="AI93" s="2">
        <f t="shared" si="7"/>
        <v>0</v>
      </c>
      <c r="AJ93" s="2">
        <f t="shared" si="7"/>
        <v>0</v>
      </c>
      <c r="AK93" s="2">
        <f t="shared" si="7"/>
        <v>0</v>
      </c>
    </row>
    <row r="94" spans="2:39">
      <c r="B94" s="1">
        <f>C67</f>
        <v>8</v>
      </c>
      <c r="C94" s="2">
        <v>0</v>
      </c>
      <c r="D94" s="1" t="str">
        <f>D67</f>
        <v>Производство</v>
      </c>
      <c r="E94" s="2">
        <f t="shared" ref="E94:AK94" si="8">E67-$D$83*$C94</f>
        <v>979</v>
      </c>
      <c r="F94" s="2">
        <f t="shared" si="8"/>
        <v>1708</v>
      </c>
      <c r="G94" s="2">
        <f t="shared" si="8"/>
        <v>1943</v>
      </c>
      <c r="H94" s="2">
        <f t="shared" si="8"/>
        <v>2282</v>
      </c>
      <c r="I94" s="2">
        <f t="shared" si="8"/>
        <v>1920</v>
      </c>
      <c r="J94" s="2">
        <f t="shared" si="8"/>
        <v>1940</v>
      </c>
      <c r="K94" s="2">
        <f t="shared" si="8"/>
        <v>1559</v>
      </c>
      <c r="L94" s="2">
        <f t="shared" si="8"/>
        <v>625</v>
      </c>
      <c r="M94" s="2">
        <f t="shared" si="8"/>
        <v>531</v>
      </c>
      <c r="N94" s="2">
        <f t="shared" si="8"/>
        <v>198</v>
      </c>
      <c r="O94" s="2">
        <f t="shared" si="8"/>
        <v>203</v>
      </c>
      <c r="P94" s="2">
        <f t="shared" si="8"/>
        <v>332</v>
      </c>
      <c r="Q94" s="2">
        <f t="shared" si="8"/>
        <v>979</v>
      </c>
      <c r="R94" s="2">
        <f t="shared" si="8"/>
        <v>854</v>
      </c>
      <c r="S94" s="2">
        <f t="shared" si="8"/>
        <v>617</v>
      </c>
      <c r="T94" s="2">
        <f t="shared" si="8"/>
        <v>793</v>
      </c>
      <c r="U94" s="2">
        <f t="shared" si="8"/>
        <v>1248</v>
      </c>
      <c r="V94" s="2">
        <f t="shared" si="8"/>
        <v>1176</v>
      </c>
      <c r="W94" s="2">
        <f t="shared" si="8"/>
        <v>624</v>
      </c>
      <c r="X94" s="2">
        <f t="shared" si="8"/>
        <v>273</v>
      </c>
      <c r="Y94" s="2">
        <f t="shared" si="8"/>
        <v>98</v>
      </c>
      <c r="Z94" s="2">
        <f t="shared" si="8"/>
        <v>30</v>
      </c>
      <c r="AA94" s="2">
        <f t="shared" si="8"/>
        <v>50</v>
      </c>
      <c r="AB94" s="2">
        <f t="shared" si="8"/>
        <v>99</v>
      </c>
      <c r="AC94" s="2">
        <f t="shared" si="8"/>
        <v>97</v>
      </c>
      <c r="AD94" s="2">
        <f t="shared" si="8"/>
        <v>33</v>
      </c>
      <c r="AE94" s="2">
        <f t="shared" si="8"/>
        <v>40</v>
      </c>
      <c r="AF94" s="2">
        <f t="shared" si="8"/>
        <v>69</v>
      </c>
      <c r="AG94" s="2">
        <f t="shared" si="8"/>
        <v>41</v>
      </c>
      <c r="AH94" s="2">
        <f t="shared" si="8"/>
        <v>64</v>
      </c>
      <c r="AI94" s="2">
        <f t="shared" si="8"/>
        <v>82</v>
      </c>
      <c r="AJ94" s="2">
        <f t="shared" si="8"/>
        <v>74</v>
      </c>
      <c r="AK94" s="2">
        <f t="shared" si="8"/>
        <v>12</v>
      </c>
    </row>
    <row r="95" spans="2:39">
      <c r="B95" s="1"/>
      <c r="C95" s="2">
        <v>1</v>
      </c>
      <c r="D95" s="1"/>
      <c r="E95" s="2">
        <f t="shared" ref="E95:AK95" si="9">IF(E67-$D$83*$C95&lt;0,0,E67-$D$83*$C95)</f>
        <v>229</v>
      </c>
      <c r="F95" s="2">
        <f t="shared" si="9"/>
        <v>958</v>
      </c>
      <c r="G95" s="2">
        <f t="shared" si="9"/>
        <v>1193</v>
      </c>
      <c r="H95" s="2">
        <f t="shared" si="9"/>
        <v>1532</v>
      </c>
      <c r="I95" s="2">
        <f t="shared" si="9"/>
        <v>1170</v>
      </c>
      <c r="J95" s="2">
        <f t="shared" si="9"/>
        <v>1190</v>
      </c>
      <c r="K95" s="2">
        <f t="shared" si="9"/>
        <v>809</v>
      </c>
      <c r="L95" s="2">
        <f t="shared" si="9"/>
        <v>0</v>
      </c>
      <c r="M95" s="2">
        <f t="shared" si="9"/>
        <v>0</v>
      </c>
      <c r="N95" s="2">
        <f t="shared" si="9"/>
        <v>0</v>
      </c>
      <c r="O95" s="2">
        <f t="shared" si="9"/>
        <v>0</v>
      </c>
      <c r="P95" s="2">
        <f t="shared" si="9"/>
        <v>0</v>
      </c>
      <c r="Q95" s="2">
        <f t="shared" si="9"/>
        <v>229</v>
      </c>
      <c r="R95" s="2">
        <f t="shared" si="9"/>
        <v>104</v>
      </c>
      <c r="S95" s="2">
        <f t="shared" si="9"/>
        <v>0</v>
      </c>
      <c r="T95" s="2">
        <f t="shared" si="9"/>
        <v>43</v>
      </c>
      <c r="U95" s="2">
        <f t="shared" si="9"/>
        <v>498</v>
      </c>
      <c r="V95" s="2">
        <f t="shared" si="9"/>
        <v>426</v>
      </c>
      <c r="W95" s="2">
        <f t="shared" si="9"/>
        <v>0</v>
      </c>
      <c r="X95" s="2">
        <f t="shared" si="9"/>
        <v>0</v>
      </c>
      <c r="Y95" s="2">
        <f t="shared" si="9"/>
        <v>0</v>
      </c>
      <c r="Z95" s="2">
        <f t="shared" si="9"/>
        <v>0</v>
      </c>
      <c r="AA95" s="2">
        <f t="shared" si="9"/>
        <v>0</v>
      </c>
      <c r="AB95" s="2">
        <f t="shared" si="9"/>
        <v>0</v>
      </c>
      <c r="AC95" s="2">
        <f t="shared" si="9"/>
        <v>0</v>
      </c>
      <c r="AD95" s="2">
        <f t="shared" si="9"/>
        <v>0</v>
      </c>
      <c r="AE95" s="2">
        <f t="shared" si="9"/>
        <v>0</v>
      </c>
      <c r="AF95" s="2">
        <f t="shared" si="9"/>
        <v>0</v>
      </c>
      <c r="AG95" s="2">
        <f t="shared" si="9"/>
        <v>0</v>
      </c>
      <c r="AH95" s="2">
        <f t="shared" si="9"/>
        <v>0</v>
      </c>
      <c r="AI95" s="2">
        <f t="shared" si="9"/>
        <v>0</v>
      </c>
      <c r="AJ95" s="2">
        <f t="shared" si="9"/>
        <v>0</v>
      </c>
      <c r="AK95" s="2">
        <f t="shared" si="9"/>
        <v>0</v>
      </c>
    </row>
    <row r="96" spans="2:39">
      <c r="B96" s="1"/>
      <c r="C96" s="2">
        <v>2</v>
      </c>
      <c r="D96" s="1"/>
      <c r="E96" s="2">
        <f t="shared" ref="E96:AK96" si="10">IF(E67-$D$83*$C96&lt;0,0,E67-$D$83*$C96)</f>
        <v>0</v>
      </c>
      <c r="F96" s="2">
        <f t="shared" si="10"/>
        <v>208</v>
      </c>
      <c r="G96" s="2">
        <f t="shared" si="10"/>
        <v>443</v>
      </c>
      <c r="H96" s="2">
        <f t="shared" si="10"/>
        <v>782</v>
      </c>
      <c r="I96" s="2">
        <f t="shared" si="10"/>
        <v>420</v>
      </c>
      <c r="J96" s="2">
        <f t="shared" si="10"/>
        <v>440</v>
      </c>
      <c r="K96" s="2">
        <f t="shared" si="10"/>
        <v>59</v>
      </c>
      <c r="L96" s="2">
        <f t="shared" si="10"/>
        <v>0</v>
      </c>
      <c r="M96" s="2">
        <f t="shared" si="10"/>
        <v>0</v>
      </c>
      <c r="N96" s="2">
        <f t="shared" si="10"/>
        <v>0</v>
      </c>
      <c r="O96" s="2">
        <f t="shared" si="10"/>
        <v>0</v>
      </c>
      <c r="P96" s="2">
        <f t="shared" si="10"/>
        <v>0</v>
      </c>
      <c r="Q96" s="2">
        <f t="shared" si="10"/>
        <v>0</v>
      </c>
      <c r="R96" s="2">
        <f t="shared" si="10"/>
        <v>0</v>
      </c>
      <c r="S96" s="2">
        <f t="shared" si="10"/>
        <v>0</v>
      </c>
      <c r="T96" s="2">
        <f t="shared" si="10"/>
        <v>0</v>
      </c>
      <c r="U96" s="2">
        <f t="shared" si="10"/>
        <v>0</v>
      </c>
      <c r="V96" s="2">
        <f t="shared" si="10"/>
        <v>0</v>
      </c>
      <c r="W96" s="2">
        <f t="shared" si="10"/>
        <v>0</v>
      </c>
      <c r="X96" s="2">
        <f t="shared" si="10"/>
        <v>0</v>
      </c>
      <c r="Y96" s="2">
        <f t="shared" si="10"/>
        <v>0</v>
      </c>
      <c r="Z96" s="2">
        <f t="shared" si="10"/>
        <v>0</v>
      </c>
      <c r="AA96" s="2">
        <f t="shared" si="10"/>
        <v>0</v>
      </c>
      <c r="AB96" s="2">
        <f t="shared" si="10"/>
        <v>0</v>
      </c>
      <c r="AC96" s="2">
        <f t="shared" si="10"/>
        <v>0</v>
      </c>
      <c r="AD96" s="2">
        <f t="shared" si="10"/>
        <v>0</v>
      </c>
      <c r="AE96" s="2">
        <f t="shared" si="10"/>
        <v>0</v>
      </c>
      <c r="AF96" s="2">
        <f t="shared" si="10"/>
        <v>0</v>
      </c>
      <c r="AG96" s="2">
        <f t="shared" si="10"/>
        <v>0</v>
      </c>
      <c r="AH96" s="2">
        <f t="shared" si="10"/>
        <v>0</v>
      </c>
      <c r="AI96" s="2">
        <f t="shared" si="10"/>
        <v>0</v>
      </c>
      <c r="AJ96" s="2">
        <f t="shared" si="10"/>
        <v>0</v>
      </c>
      <c r="AK96" s="2">
        <f t="shared" si="10"/>
        <v>0</v>
      </c>
    </row>
    <row r="97" spans="2:39">
      <c r="B97" s="1"/>
      <c r="C97" s="2">
        <v>3</v>
      </c>
      <c r="D97" s="1"/>
      <c r="E97" s="2">
        <f t="shared" ref="E97:AK97" si="11">IF(E67-$D$83*$C97&lt;0,0,E67-$D$83*$C97)</f>
        <v>0</v>
      </c>
      <c r="F97" s="2">
        <f t="shared" si="11"/>
        <v>0</v>
      </c>
      <c r="G97" s="2">
        <f t="shared" si="11"/>
        <v>0</v>
      </c>
      <c r="H97" s="2">
        <f t="shared" si="11"/>
        <v>32</v>
      </c>
      <c r="I97" s="2">
        <f t="shared" si="11"/>
        <v>0</v>
      </c>
      <c r="J97" s="2">
        <f t="shared" si="11"/>
        <v>0</v>
      </c>
      <c r="K97" s="2">
        <f t="shared" si="11"/>
        <v>0</v>
      </c>
      <c r="L97" s="2">
        <f t="shared" si="11"/>
        <v>0</v>
      </c>
      <c r="M97" s="2">
        <f t="shared" si="11"/>
        <v>0</v>
      </c>
      <c r="N97" s="2">
        <f t="shared" si="11"/>
        <v>0</v>
      </c>
      <c r="O97" s="2">
        <f t="shared" si="11"/>
        <v>0</v>
      </c>
      <c r="P97" s="2">
        <f t="shared" si="11"/>
        <v>0</v>
      </c>
      <c r="Q97" s="2">
        <f t="shared" si="11"/>
        <v>0</v>
      </c>
      <c r="R97" s="2">
        <f t="shared" si="11"/>
        <v>0</v>
      </c>
      <c r="S97" s="2">
        <f t="shared" si="11"/>
        <v>0</v>
      </c>
      <c r="T97" s="2">
        <f t="shared" si="11"/>
        <v>0</v>
      </c>
      <c r="U97" s="2">
        <f t="shared" si="11"/>
        <v>0</v>
      </c>
      <c r="V97" s="2">
        <f t="shared" si="11"/>
        <v>0</v>
      </c>
      <c r="W97" s="2">
        <f t="shared" si="11"/>
        <v>0</v>
      </c>
      <c r="X97" s="2">
        <f t="shared" si="11"/>
        <v>0</v>
      </c>
      <c r="Y97" s="2">
        <f t="shared" si="11"/>
        <v>0</v>
      </c>
      <c r="Z97" s="2">
        <f t="shared" si="11"/>
        <v>0</v>
      </c>
      <c r="AA97" s="2">
        <f t="shared" si="11"/>
        <v>0</v>
      </c>
      <c r="AB97" s="2">
        <f t="shared" si="11"/>
        <v>0</v>
      </c>
      <c r="AC97" s="2">
        <f t="shared" si="11"/>
        <v>0</v>
      </c>
      <c r="AD97" s="2">
        <f t="shared" si="11"/>
        <v>0</v>
      </c>
      <c r="AE97" s="2">
        <f t="shared" si="11"/>
        <v>0</v>
      </c>
      <c r="AF97" s="2">
        <f t="shared" si="11"/>
        <v>0</v>
      </c>
      <c r="AG97" s="2">
        <f t="shared" si="11"/>
        <v>0</v>
      </c>
      <c r="AH97" s="2">
        <f t="shared" si="11"/>
        <v>0</v>
      </c>
      <c r="AI97" s="2">
        <f t="shared" si="11"/>
        <v>0</v>
      </c>
      <c r="AJ97" s="2">
        <f t="shared" si="11"/>
        <v>0</v>
      </c>
      <c r="AK97" s="2">
        <f t="shared" si="11"/>
        <v>0</v>
      </c>
    </row>
    <row r="98" spans="2:39">
      <c r="B98" s="1">
        <f>C68</f>
        <v>7</v>
      </c>
      <c r="C98" s="2">
        <v>0</v>
      </c>
      <c r="D98" s="1" t="str">
        <f>D68</f>
        <v>Логистика</v>
      </c>
      <c r="E98" s="2">
        <f t="shared" ref="E98:AK98" si="12">E68-$D$83*$C98</f>
        <v>124</v>
      </c>
      <c r="F98" s="2">
        <f t="shared" si="12"/>
        <v>890</v>
      </c>
      <c r="G98" s="2">
        <f t="shared" si="12"/>
        <v>930</v>
      </c>
      <c r="H98" s="2">
        <f t="shared" si="12"/>
        <v>723</v>
      </c>
      <c r="I98" s="2">
        <f t="shared" si="12"/>
        <v>376</v>
      </c>
      <c r="J98" s="2">
        <f t="shared" si="12"/>
        <v>271</v>
      </c>
      <c r="K98" s="2">
        <f t="shared" si="12"/>
        <v>259</v>
      </c>
      <c r="L98" s="2">
        <f t="shared" si="12"/>
        <v>272</v>
      </c>
      <c r="M98" s="2">
        <f t="shared" si="12"/>
        <v>268</v>
      </c>
      <c r="N98" s="2">
        <f t="shared" si="12"/>
        <v>263</v>
      </c>
      <c r="O98" s="2">
        <f t="shared" si="12"/>
        <v>253</v>
      </c>
      <c r="P98" s="2">
        <f t="shared" si="12"/>
        <v>337</v>
      </c>
      <c r="Q98" s="2">
        <f t="shared" si="12"/>
        <v>376</v>
      </c>
      <c r="R98" s="2">
        <f t="shared" si="12"/>
        <v>487</v>
      </c>
      <c r="S98" s="2">
        <f t="shared" si="12"/>
        <v>276</v>
      </c>
      <c r="T98" s="2">
        <f t="shared" si="12"/>
        <v>572</v>
      </c>
      <c r="U98" s="2">
        <f t="shared" si="12"/>
        <v>632</v>
      </c>
      <c r="V98" s="2">
        <f t="shared" si="12"/>
        <v>1273</v>
      </c>
      <c r="W98" s="2">
        <f t="shared" si="12"/>
        <v>1393</v>
      </c>
      <c r="X98" s="2">
        <f t="shared" si="12"/>
        <v>1276</v>
      </c>
      <c r="Y98" s="2">
        <f t="shared" si="12"/>
        <v>1518</v>
      </c>
      <c r="Z98" s="2">
        <f t="shared" si="12"/>
        <v>2549</v>
      </c>
      <c r="AA98" s="2">
        <f t="shared" si="12"/>
        <v>2933</v>
      </c>
      <c r="AB98" s="2">
        <f t="shared" si="12"/>
        <v>2802</v>
      </c>
      <c r="AC98" s="2">
        <f t="shared" si="12"/>
        <v>1600</v>
      </c>
      <c r="AD98" s="2">
        <f t="shared" si="12"/>
        <v>1065</v>
      </c>
      <c r="AE98" s="2">
        <f t="shared" si="12"/>
        <v>643</v>
      </c>
      <c r="AF98" s="2">
        <f t="shared" si="12"/>
        <v>75</v>
      </c>
      <c r="AG98" s="2">
        <f t="shared" si="12"/>
        <v>62</v>
      </c>
      <c r="AH98" s="2">
        <f t="shared" si="12"/>
        <v>5</v>
      </c>
      <c r="AI98" s="2">
        <f t="shared" si="12"/>
        <v>52</v>
      </c>
      <c r="AJ98" s="2">
        <f t="shared" si="12"/>
        <v>41</v>
      </c>
      <c r="AK98" s="2">
        <f t="shared" si="12"/>
        <v>85</v>
      </c>
    </row>
    <row r="99" spans="2:39">
      <c r="B99" s="1"/>
      <c r="C99" s="2">
        <v>1</v>
      </c>
      <c r="D99" s="1"/>
      <c r="E99" s="2">
        <f t="shared" ref="E99:AK99" si="13">IF(E68-$D$83*$C99&lt;0,0,E68-$D$83*$C99)</f>
        <v>0</v>
      </c>
      <c r="F99" s="2">
        <f t="shared" si="13"/>
        <v>140</v>
      </c>
      <c r="G99" s="2">
        <f t="shared" si="13"/>
        <v>180</v>
      </c>
      <c r="H99" s="2">
        <f t="shared" si="13"/>
        <v>0</v>
      </c>
      <c r="I99" s="2">
        <f t="shared" si="13"/>
        <v>0</v>
      </c>
      <c r="J99" s="2">
        <f t="shared" si="13"/>
        <v>0</v>
      </c>
      <c r="K99" s="2">
        <f t="shared" si="13"/>
        <v>0</v>
      </c>
      <c r="L99" s="2">
        <f t="shared" si="13"/>
        <v>0</v>
      </c>
      <c r="M99" s="2">
        <f t="shared" si="13"/>
        <v>0</v>
      </c>
      <c r="N99" s="2">
        <f t="shared" si="13"/>
        <v>0</v>
      </c>
      <c r="O99" s="2">
        <f t="shared" si="13"/>
        <v>0</v>
      </c>
      <c r="P99" s="2">
        <f t="shared" si="13"/>
        <v>0</v>
      </c>
      <c r="Q99" s="2">
        <f t="shared" si="13"/>
        <v>0</v>
      </c>
      <c r="R99" s="2">
        <f t="shared" si="13"/>
        <v>0</v>
      </c>
      <c r="S99" s="2">
        <f t="shared" si="13"/>
        <v>0</v>
      </c>
      <c r="T99" s="2">
        <f t="shared" si="13"/>
        <v>0</v>
      </c>
      <c r="U99" s="2">
        <f t="shared" si="13"/>
        <v>0</v>
      </c>
      <c r="V99" s="2">
        <f t="shared" si="13"/>
        <v>523</v>
      </c>
      <c r="W99" s="2">
        <f t="shared" si="13"/>
        <v>643</v>
      </c>
      <c r="X99" s="2">
        <f t="shared" si="13"/>
        <v>526</v>
      </c>
      <c r="Y99" s="2">
        <f t="shared" si="13"/>
        <v>768</v>
      </c>
      <c r="Z99" s="2">
        <f t="shared" si="13"/>
        <v>1799</v>
      </c>
      <c r="AA99" s="2">
        <f t="shared" si="13"/>
        <v>2183</v>
      </c>
      <c r="AB99" s="2">
        <f t="shared" si="13"/>
        <v>2052</v>
      </c>
      <c r="AC99" s="2">
        <f t="shared" si="13"/>
        <v>850</v>
      </c>
      <c r="AD99" s="2">
        <f t="shared" si="13"/>
        <v>315</v>
      </c>
      <c r="AE99" s="2">
        <f t="shared" si="13"/>
        <v>0</v>
      </c>
      <c r="AF99" s="2">
        <f t="shared" si="13"/>
        <v>0</v>
      </c>
      <c r="AG99" s="2">
        <f t="shared" si="13"/>
        <v>0</v>
      </c>
      <c r="AH99" s="2">
        <f t="shared" si="13"/>
        <v>0</v>
      </c>
      <c r="AI99" s="2">
        <f t="shared" si="13"/>
        <v>0</v>
      </c>
      <c r="AJ99" s="2">
        <f t="shared" si="13"/>
        <v>0</v>
      </c>
      <c r="AK99" s="2">
        <f t="shared" si="13"/>
        <v>0</v>
      </c>
    </row>
    <row r="100" spans="2:39">
      <c r="B100" s="1"/>
      <c r="C100" s="2">
        <v>2</v>
      </c>
      <c r="D100" s="1"/>
      <c r="E100" s="2">
        <f t="shared" ref="E100:AK100" si="14">IF(E68-$D$83*$C100&lt;0,0,E68-$D$83*$C100)</f>
        <v>0</v>
      </c>
      <c r="F100" s="2">
        <f t="shared" si="14"/>
        <v>0</v>
      </c>
      <c r="G100" s="2">
        <f t="shared" si="14"/>
        <v>0</v>
      </c>
      <c r="H100" s="2">
        <f t="shared" si="14"/>
        <v>0</v>
      </c>
      <c r="I100" s="2">
        <f t="shared" si="14"/>
        <v>0</v>
      </c>
      <c r="J100" s="2">
        <f t="shared" si="14"/>
        <v>0</v>
      </c>
      <c r="K100" s="2">
        <f t="shared" si="14"/>
        <v>0</v>
      </c>
      <c r="L100" s="2">
        <f t="shared" si="14"/>
        <v>0</v>
      </c>
      <c r="M100" s="2">
        <f t="shared" si="14"/>
        <v>0</v>
      </c>
      <c r="N100" s="2">
        <f t="shared" si="14"/>
        <v>0</v>
      </c>
      <c r="O100" s="2">
        <f t="shared" si="14"/>
        <v>0</v>
      </c>
      <c r="P100" s="2">
        <f t="shared" si="14"/>
        <v>0</v>
      </c>
      <c r="Q100" s="2">
        <f t="shared" si="14"/>
        <v>0</v>
      </c>
      <c r="R100" s="2">
        <f t="shared" si="14"/>
        <v>0</v>
      </c>
      <c r="S100" s="2">
        <f t="shared" si="14"/>
        <v>0</v>
      </c>
      <c r="T100" s="2">
        <f t="shared" si="14"/>
        <v>0</v>
      </c>
      <c r="U100" s="2">
        <f t="shared" si="14"/>
        <v>0</v>
      </c>
      <c r="V100" s="2">
        <f t="shared" si="14"/>
        <v>0</v>
      </c>
      <c r="W100" s="2">
        <f t="shared" si="14"/>
        <v>0</v>
      </c>
      <c r="X100" s="2">
        <f t="shared" si="14"/>
        <v>0</v>
      </c>
      <c r="Y100" s="2">
        <f t="shared" si="14"/>
        <v>18</v>
      </c>
      <c r="Z100" s="2">
        <f t="shared" si="14"/>
        <v>1049</v>
      </c>
      <c r="AA100" s="2">
        <f t="shared" si="14"/>
        <v>1433</v>
      </c>
      <c r="AB100" s="2">
        <f t="shared" si="14"/>
        <v>1302</v>
      </c>
      <c r="AC100" s="2">
        <f t="shared" si="14"/>
        <v>100</v>
      </c>
      <c r="AD100" s="2">
        <f t="shared" si="14"/>
        <v>0</v>
      </c>
      <c r="AE100" s="2">
        <f t="shared" si="14"/>
        <v>0</v>
      </c>
      <c r="AF100" s="2">
        <f t="shared" si="14"/>
        <v>0</v>
      </c>
      <c r="AG100" s="2">
        <f t="shared" si="14"/>
        <v>0</v>
      </c>
      <c r="AH100" s="2">
        <f t="shared" si="14"/>
        <v>0</v>
      </c>
      <c r="AI100" s="2">
        <f t="shared" si="14"/>
        <v>0</v>
      </c>
      <c r="AJ100" s="2">
        <f t="shared" si="14"/>
        <v>0</v>
      </c>
      <c r="AK100" s="2">
        <f t="shared" si="14"/>
        <v>0</v>
      </c>
    </row>
    <row r="101" spans="2:39">
      <c r="B101" s="1"/>
      <c r="C101" s="2">
        <v>3</v>
      </c>
      <c r="D101" s="1"/>
      <c r="E101" s="2">
        <f t="shared" ref="E101:AK101" si="15">IF(E68-$D$83*$C101&lt;0,0,E68-$D$83*$C101)</f>
        <v>0</v>
      </c>
      <c r="F101" s="2">
        <f t="shared" si="15"/>
        <v>0</v>
      </c>
      <c r="G101" s="2">
        <f t="shared" si="15"/>
        <v>0</v>
      </c>
      <c r="H101" s="2">
        <f t="shared" si="15"/>
        <v>0</v>
      </c>
      <c r="I101" s="2">
        <f t="shared" si="15"/>
        <v>0</v>
      </c>
      <c r="J101" s="2">
        <f t="shared" si="15"/>
        <v>0</v>
      </c>
      <c r="K101" s="2">
        <f t="shared" si="15"/>
        <v>0</v>
      </c>
      <c r="L101" s="2">
        <f t="shared" si="15"/>
        <v>0</v>
      </c>
      <c r="M101" s="2">
        <f t="shared" si="15"/>
        <v>0</v>
      </c>
      <c r="N101" s="2">
        <f t="shared" si="15"/>
        <v>0</v>
      </c>
      <c r="O101" s="2">
        <f t="shared" si="15"/>
        <v>0</v>
      </c>
      <c r="P101" s="2">
        <f t="shared" si="15"/>
        <v>0</v>
      </c>
      <c r="Q101" s="2">
        <f t="shared" si="15"/>
        <v>0</v>
      </c>
      <c r="R101" s="2">
        <f t="shared" si="15"/>
        <v>0</v>
      </c>
      <c r="S101" s="2">
        <f t="shared" si="15"/>
        <v>0</v>
      </c>
      <c r="T101" s="2">
        <f t="shared" si="15"/>
        <v>0</v>
      </c>
      <c r="U101" s="2">
        <f t="shared" si="15"/>
        <v>0</v>
      </c>
      <c r="V101" s="2">
        <f t="shared" si="15"/>
        <v>0</v>
      </c>
      <c r="W101" s="2">
        <f t="shared" si="15"/>
        <v>0</v>
      </c>
      <c r="X101" s="2">
        <f t="shared" si="15"/>
        <v>0</v>
      </c>
      <c r="Y101" s="2">
        <f t="shared" si="15"/>
        <v>0</v>
      </c>
      <c r="Z101" s="2">
        <f t="shared" si="15"/>
        <v>299</v>
      </c>
      <c r="AA101" s="2">
        <f t="shared" si="15"/>
        <v>683</v>
      </c>
      <c r="AB101" s="2">
        <f t="shared" si="15"/>
        <v>552</v>
      </c>
      <c r="AC101" s="2">
        <f t="shared" si="15"/>
        <v>0</v>
      </c>
      <c r="AD101" s="2">
        <f t="shared" si="15"/>
        <v>0</v>
      </c>
      <c r="AE101" s="2">
        <f t="shared" si="15"/>
        <v>0</v>
      </c>
      <c r="AF101" s="2">
        <f t="shared" si="15"/>
        <v>0</v>
      </c>
      <c r="AG101" s="2">
        <f t="shared" si="15"/>
        <v>0</v>
      </c>
      <c r="AH101" s="2">
        <f t="shared" si="15"/>
        <v>0</v>
      </c>
      <c r="AI101" s="2">
        <f t="shared" si="15"/>
        <v>0</v>
      </c>
      <c r="AJ101" s="2">
        <f t="shared" si="15"/>
        <v>0</v>
      </c>
      <c r="AK101" s="2">
        <f t="shared" si="15"/>
        <v>0</v>
      </c>
    </row>
    <row r="102" spans="2:39">
      <c r="B102" s="1">
        <f>C69</f>
        <v>6</v>
      </c>
      <c r="C102" s="2">
        <v>0</v>
      </c>
      <c r="D102" s="1" t="str">
        <f>D69</f>
        <v>Техслужба</v>
      </c>
      <c r="E102" s="2">
        <f t="shared" ref="E102:AK102" si="16">E69-$D$83*$C102</f>
        <v>86</v>
      </c>
      <c r="F102" s="2">
        <f t="shared" si="16"/>
        <v>273</v>
      </c>
      <c r="G102" s="2">
        <f t="shared" si="16"/>
        <v>218</v>
      </c>
      <c r="H102" s="2">
        <f t="shared" si="16"/>
        <v>153</v>
      </c>
      <c r="I102" s="2">
        <f t="shared" si="16"/>
        <v>120</v>
      </c>
      <c r="J102" s="2">
        <f t="shared" si="16"/>
        <v>109</v>
      </c>
      <c r="K102" s="2">
        <f t="shared" si="16"/>
        <v>263</v>
      </c>
      <c r="L102" s="2">
        <f t="shared" si="16"/>
        <v>518</v>
      </c>
      <c r="M102" s="2">
        <f t="shared" si="16"/>
        <v>519</v>
      </c>
      <c r="N102" s="2">
        <f t="shared" si="16"/>
        <v>245</v>
      </c>
      <c r="O102" s="2">
        <f t="shared" si="16"/>
        <v>349</v>
      </c>
      <c r="P102" s="2">
        <f t="shared" si="16"/>
        <v>361</v>
      </c>
      <c r="Q102" s="2">
        <f t="shared" si="16"/>
        <v>793</v>
      </c>
      <c r="R102" s="2">
        <f t="shared" si="16"/>
        <v>881</v>
      </c>
      <c r="S102" s="2">
        <f t="shared" si="16"/>
        <v>717</v>
      </c>
      <c r="T102" s="2">
        <f t="shared" si="16"/>
        <v>1089</v>
      </c>
      <c r="U102" s="2">
        <f t="shared" si="16"/>
        <v>1731</v>
      </c>
      <c r="V102" s="2">
        <f t="shared" si="16"/>
        <v>2369</v>
      </c>
      <c r="W102" s="2">
        <f t="shared" si="16"/>
        <v>2803</v>
      </c>
      <c r="X102" s="2">
        <f t="shared" si="16"/>
        <v>2786</v>
      </c>
      <c r="Y102" s="2">
        <f t="shared" si="16"/>
        <v>2289</v>
      </c>
      <c r="Z102" s="2">
        <f t="shared" si="16"/>
        <v>1693</v>
      </c>
      <c r="AA102" s="2">
        <f t="shared" si="16"/>
        <v>525</v>
      </c>
      <c r="AB102" s="2">
        <f t="shared" si="16"/>
        <v>90</v>
      </c>
      <c r="AC102" s="2">
        <f t="shared" si="16"/>
        <v>41</v>
      </c>
      <c r="AD102" s="2">
        <f t="shared" si="16"/>
        <v>74</v>
      </c>
      <c r="AE102" s="2">
        <f t="shared" si="16"/>
        <v>15</v>
      </c>
      <c r="AF102" s="2">
        <f t="shared" si="16"/>
        <v>81</v>
      </c>
      <c r="AG102" s="2">
        <f t="shared" si="16"/>
        <v>24</v>
      </c>
      <c r="AH102" s="2">
        <f t="shared" si="16"/>
        <v>37</v>
      </c>
      <c r="AI102" s="2">
        <f t="shared" si="16"/>
        <v>30</v>
      </c>
      <c r="AJ102" s="2">
        <f t="shared" si="16"/>
        <v>59</v>
      </c>
      <c r="AK102" s="2">
        <f t="shared" si="16"/>
        <v>48</v>
      </c>
    </row>
    <row r="103" spans="2:39">
      <c r="B103" s="1"/>
      <c r="C103" s="2">
        <v>1</v>
      </c>
      <c r="D103" s="1"/>
      <c r="E103" s="2">
        <f t="shared" ref="E103:AK103" si="17">IF(E69-$D$83*$C103&lt;0,0,E69-$D$83*$C103)</f>
        <v>0</v>
      </c>
      <c r="F103" s="2">
        <f t="shared" si="17"/>
        <v>0</v>
      </c>
      <c r="G103" s="2">
        <f t="shared" si="17"/>
        <v>0</v>
      </c>
      <c r="H103" s="2">
        <f t="shared" si="17"/>
        <v>0</v>
      </c>
      <c r="I103" s="2">
        <f t="shared" si="17"/>
        <v>0</v>
      </c>
      <c r="J103" s="2">
        <f t="shared" si="17"/>
        <v>0</v>
      </c>
      <c r="K103" s="2">
        <f t="shared" si="17"/>
        <v>0</v>
      </c>
      <c r="L103" s="2">
        <f t="shared" si="17"/>
        <v>0</v>
      </c>
      <c r="M103" s="2">
        <f t="shared" si="17"/>
        <v>0</v>
      </c>
      <c r="N103" s="2">
        <f t="shared" si="17"/>
        <v>0</v>
      </c>
      <c r="O103" s="2">
        <f t="shared" si="17"/>
        <v>0</v>
      </c>
      <c r="P103" s="2">
        <f t="shared" si="17"/>
        <v>0</v>
      </c>
      <c r="Q103" s="2">
        <f t="shared" si="17"/>
        <v>43</v>
      </c>
      <c r="R103" s="2">
        <f t="shared" si="17"/>
        <v>131</v>
      </c>
      <c r="S103" s="2">
        <f t="shared" si="17"/>
        <v>0</v>
      </c>
      <c r="T103" s="2">
        <f t="shared" si="17"/>
        <v>339</v>
      </c>
      <c r="U103" s="2">
        <f t="shared" si="17"/>
        <v>981</v>
      </c>
      <c r="V103" s="2">
        <f t="shared" si="17"/>
        <v>1619</v>
      </c>
      <c r="W103" s="2">
        <f t="shared" si="17"/>
        <v>2053</v>
      </c>
      <c r="X103" s="2">
        <f t="shared" si="17"/>
        <v>2036</v>
      </c>
      <c r="Y103" s="2">
        <f t="shared" si="17"/>
        <v>1539</v>
      </c>
      <c r="Z103" s="2">
        <f t="shared" si="17"/>
        <v>943</v>
      </c>
      <c r="AA103" s="2">
        <f t="shared" si="17"/>
        <v>0</v>
      </c>
      <c r="AB103" s="2">
        <f t="shared" si="17"/>
        <v>0</v>
      </c>
      <c r="AC103" s="2">
        <f t="shared" si="17"/>
        <v>0</v>
      </c>
      <c r="AD103" s="2">
        <f t="shared" si="17"/>
        <v>0</v>
      </c>
      <c r="AE103" s="2">
        <f t="shared" si="17"/>
        <v>0</v>
      </c>
      <c r="AF103" s="2">
        <f t="shared" si="17"/>
        <v>0</v>
      </c>
      <c r="AG103" s="2">
        <f t="shared" si="17"/>
        <v>0</v>
      </c>
      <c r="AH103" s="2">
        <f t="shared" si="17"/>
        <v>0</v>
      </c>
      <c r="AI103" s="2">
        <f t="shared" si="17"/>
        <v>0</v>
      </c>
      <c r="AJ103" s="2">
        <f t="shared" si="17"/>
        <v>0</v>
      </c>
      <c r="AK103" s="2">
        <f t="shared" si="17"/>
        <v>0</v>
      </c>
    </row>
    <row r="104" spans="2:39">
      <c r="B104" s="1"/>
      <c r="C104" s="2">
        <v>2</v>
      </c>
      <c r="D104" s="1"/>
      <c r="E104" s="2">
        <f t="shared" ref="E104:AK104" si="18">IF(E69-$D$83*$C104&lt;0,0,E69-$D$83*$C104)</f>
        <v>0</v>
      </c>
      <c r="F104" s="2">
        <f t="shared" si="18"/>
        <v>0</v>
      </c>
      <c r="G104" s="2">
        <f t="shared" si="18"/>
        <v>0</v>
      </c>
      <c r="H104" s="2">
        <f t="shared" si="18"/>
        <v>0</v>
      </c>
      <c r="I104" s="2">
        <f t="shared" si="18"/>
        <v>0</v>
      </c>
      <c r="J104" s="2">
        <f t="shared" si="18"/>
        <v>0</v>
      </c>
      <c r="K104" s="2">
        <f t="shared" si="18"/>
        <v>0</v>
      </c>
      <c r="L104" s="2">
        <f t="shared" si="18"/>
        <v>0</v>
      </c>
      <c r="M104" s="2">
        <f t="shared" si="18"/>
        <v>0</v>
      </c>
      <c r="N104" s="2">
        <f t="shared" si="18"/>
        <v>0</v>
      </c>
      <c r="O104" s="2">
        <f t="shared" si="18"/>
        <v>0</v>
      </c>
      <c r="P104" s="2">
        <f t="shared" si="18"/>
        <v>0</v>
      </c>
      <c r="Q104" s="2">
        <f t="shared" si="18"/>
        <v>0</v>
      </c>
      <c r="R104" s="2">
        <f t="shared" si="18"/>
        <v>0</v>
      </c>
      <c r="S104" s="2">
        <f t="shared" si="18"/>
        <v>0</v>
      </c>
      <c r="T104" s="2">
        <f t="shared" si="18"/>
        <v>0</v>
      </c>
      <c r="U104" s="2">
        <f t="shared" si="18"/>
        <v>231</v>
      </c>
      <c r="V104" s="2">
        <f t="shared" si="18"/>
        <v>869</v>
      </c>
      <c r="W104" s="2">
        <f t="shared" si="18"/>
        <v>1303</v>
      </c>
      <c r="X104" s="2">
        <f t="shared" si="18"/>
        <v>1286</v>
      </c>
      <c r="Y104" s="2">
        <f t="shared" si="18"/>
        <v>789</v>
      </c>
      <c r="Z104" s="2">
        <f t="shared" si="18"/>
        <v>193</v>
      </c>
      <c r="AA104" s="2">
        <f t="shared" si="18"/>
        <v>0</v>
      </c>
      <c r="AB104" s="2">
        <f t="shared" si="18"/>
        <v>0</v>
      </c>
      <c r="AC104" s="2">
        <f t="shared" si="18"/>
        <v>0</v>
      </c>
      <c r="AD104" s="2">
        <f t="shared" si="18"/>
        <v>0</v>
      </c>
      <c r="AE104" s="2">
        <f t="shared" si="18"/>
        <v>0</v>
      </c>
      <c r="AF104" s="2">
        <f t="shared" si="18"/>
        <v>0</v>
      </c>
      <c r="AG104" s="2">
        <f t="shared" si="18"/>
        <v>0</v>
      </c>
      <c r="AH104" s="2">
        <f t="shared" si="18"/>
        <v>0</v>
      </c>
      <c r="AI104" s="2">
        <f t="shared" si="18"/>
        <v>0</v>
      </c>
      <c r="AJ104" s="2">
        <f t="shared" si="18"/>
        <v>0</v>
      </c>
      <c r="AK104" s="2">
        <f t="shared" si="18"/>
        <v>0</v>
      </c>
    </row>
    <row r="105" spans="2:39">
      <c r="B105" s="1"/>
      <c r="C105" s="2">
        <v>3</v>
      </c>
      <c r="D105" s="1"/>
      <c r="E105" s="2">
        <f t="shared" ref="E105:AK105" si="19">IF(E69-$D$83*$C105&lt;0,0,E69-$D$83*$C105)</f>
        <v>0</v>
      </c>
      <c r="F105" s="2">
        <f t="shared" si="19"/>
        <v>0</v>
      </c>
      <c r="G105" s="2">
        <f t="shared" si="19"/>
        <v>0</v>
      </c>
      <c r="H105" s="2">
        <f t="shared" si="19"/>
        <v>0</v>
      </c>
      <c r="I105" s="2">
        <f t="shared" si="19"/>
        <v>0</v>
      </c>
      <c r="J105" s="2">
        <f t="shared" si="19"/>
        <v>0</v>
      </c>
      <c r="K105" s="2">
        <f t="shared" si="19"/>
        <v>0</v>
      </c>
      <c r="L105" s="2">
        <f t="shared" si="19"/>
        <v>0</v>
      </c>
      <c r="M105" s="2">
        <f t="shared" si="19"/>
        <v>0</v>
      </c>
      <c r="N105" s="2">
        <f t="shared" si="19"/>
        <v>0</v>
      </c>
      <c r="O105" s="2">
        <f t="shared" si="19"/>
        <v>0</v>
      </c>
      <c r="P105" s="2">
        <f t="shared" si="19"/>
        <v>0</v>
      </c>
      <c r="Q105" s="2">
        <f t="shared" si="19"/>
        <v>0</v>
      </c>
      <c r="R105" s="2">
        <f t="shared" si="19"/>
        <v>0</v>
      </c>
      <c r="S105" s="2">
        <f t="shared" si="19"/>
        <v>0</v>
      </c>
      <c r="T105" s="2">
        <f t="shared" si="19"/>
        <v>0</v>
      </c>
      <c r="U105" s="2">
        <f t="shared" si="19"/>
        <v>0</v>
      </c>
      <c r="V105" s="2">
        <f t="shared" si="19"/>
        <v>119</v>
      </c>
      <c r="W105" s="2">
        <f t="shared" si="19"/>
        <v>553</v>
      </c>
      <c r="X105" s="2">
        <f t="shared" si="19"/>
        <v>536</v>
      </c>
      <c r="Y105" s="2">
        <f t="shared" si="19"/>
        <v>39</v>
      </c>
      <c r="Z105" s="2">
        <f t="shared" si="19"/>
        <v>0</v>
      </c>
      <c r="AA105" s="2">
        <f t="shared" si="19"/>
        <v>0</v>
      </c>
      <c r="AB105" s="2">
        <f t="shared" si="19"/>
        <v>0</v>
      </c>
      <c r="AC105" s="2">
        <f t="shared" si="19"/>
        <v>0</v>
      </c>
      <c r="AD105" s="2">
        <f t="shared" si="19"/>
        <v>0</v>
      </c>
      <c r="AE105" s="2">
        <f t="shared" si="19"/>
        <v>0</v>
      </c>
      <c r="AF105" s="2">
        <f t="shared" si="19"/>
        <v>0</v>
      </c>
      <c r="AG105" s="2">
        <f t="shared" si="19"/>
        <v>0</v>
      </c>
      <c r="AH105" s="2">
        <f t="shared" si="19"/>
        <v>0</v>
      </c>
      <c r="AI105" s="2">
        <f t="shared" si="19"/>
        <v>0</v>
      </c>
      <c r="AJ105" s="2">
        <f t="shared" si="19"/>
        <v>0</v>
      </c>
      <c r="AK105" s="2">
        <f t="shared" si="19"/>
        <v>0</v>
      </c>
    </row>
    <row r="106" spans="2:39">
      <c r="B106" s="1">
        <f>C70</f>
        <v>5</v>
      </c>
      <c r="C106" s="2">
        <v>0</v>
      </c>
      <c r="D106" s="1" t="str">
        <f>D70</f>
        <v>ИТ</v>
      </c>
      <c r="E106" s="2">
        <f t="shared" ref="E106:AK106" si="20">E70-$D$83*$C106</f>
        <v>100</v>
      </c>
      <c r="F106" s="2">
        <f t="shared" si="20"/>
        <v>78</v>
      </c>
      <c r="G106" s="2">
        <f t="shared" si="20"/>
        <v>51</v>
      </c>
      <c r="H106" s="2">
        <f t="shared" si="20"/>
        <v>48</v>
      </c>
      <c r="I106" s="2">
        <f t="shared" si="20"/>
        <v>2</v>
      </c>
      <c r="J106" s="2">
        <f t="shared" si="20"/>
        <v>84</v>
      </c>
      <c r="K106" s="2">
        <f t="shared" si="20"/>
        <v>292</v>
      </c>
      <c r="L106" s="2">
        <f t="shared" si="20"/>
        <v>625</v>
      </c>
      <c r="M106" s="2">
        <f t="shared" si="20"/>
        <v>531</v>
      </c>
      <c r="N106" s="2">
        <f t="shared" si="20"/>
        <v>198</v>
      </c>
      <c r="O106" s="2">
        <f t="shared" si="20"/>
        <v>203</v>
      </c>
      <c r="P106" s="2">
        <f t="shared" si="20"/>
        <v>332</v>
      </c>
      <c r="Q106" s="2">
        <f t="shared" si="20"/>
        <v>979</v>
      </c>
      <c r="R106" s="2">
        <f t="shared" si="20"/>
        <v>1708</v>
      </c>
      <c r="S106" s="2">
        <f t="shared" si="20"/>
        <v>1543</v>
      </c>
      <c r="T106" s="2">
        <f t="shared" si="20"/>
        <v>1982</v>
      </c>
      <c r="U106" s="2">
        <f t="shared" si="20"/>
        <v>2120</v>
      </c>
      <c r="V106" s="2">
        <f t="shared" si="20"/>
        <v>2040</v>
      </c>
      <c r="W106" s="2">
        <f t="shared" si="20"/>
        <v>1559</v>
      </c>
      <c r="X106" s="2">
        <f t="shared" si="20"/>
        <v>683</v>
      </c>
      <c r="Y106" s="2">
        <f t="shared" si="20"/>
        <v>180</v>
      </c>
      <c r="Z106" s="2">
        <f t="shared" si="20"/>
        <v>17</v>
      </c>
      <c r="AA106" s="2">
        <f t="shared" si="20"/>
        <v>55</v>
      </c>
      <c r="AB106" s="2">
        <f t="shared" si="20"/>
        <v>79</v>
      </c>
      <c r="AC106" s="2">
        <f t="shared" si="20"/>
        <v>246</v>
      </c>
      <c r="AD106" s="2">
        <f t="shared" si="20"/>
        <v>1499</v>
      </c>
      <c r="AE106" s="2">
        <f t="shared" si="20"/>
        <v>2122</v>
      </c>
      <c r="AF106" s="2">
        <f t="shared" si="20"/>
        <v>2211</v>
      </c>
      <c r="AG106" s="2">
        <f t="shared" si="20"/>
        <v>2400</v>
      </c>
      <c r="AH106" s="2">
        <f t="shared" si="20"/>
        <v>2561</v>
      </c>
      <c r="AI106" s="2">
        <f t="shared" si="20"/>
        <v>2447</v>
      </c>
      <c r="AJ106" s="2">
        <f t="shared" si="20"/>
        <v>1963</v>
      </c>
      <c r="AK106" s="2">
        <f t="shared" si="20"/>
        <v>170</v>
      </c>
      <c r="AM106" s="18" t="s">
        <v>31</v>
      </c>
    </row>
    <row r="107" spans="2:39">
      <c r="B107" s="1"/>
      <c r="C107" s="2">
        <v>1</v>
      </c>
      <c r="D107" s="1"/>
      <c r="E107" s="2">
        <f t="shared" ref="E107:AK107" si="21">IF(E70-$D$83*$C107&lt;0,0,E70-$D$83*$C107)</f>
        <v>0</v>
      </c>
      <c r="F107" s="2">
        <f t="shared" si="21"/>
        <v>0</v>
      </c>
      <c r="G107" s="2">
        <f t="shared" si="21"/>
        <v>0</v>
      </c>
      <c r="H107" s="2">
        <f t="shared" si="21"/>
        <v>0</v>
      </c>
      <c r="I107" s="2">
        <f t="shared" si="21"/>
        <v>0</v>
      </c>
      <c r="J107" s="2">
        <f t="shared" si="21"/>
        <v>0</v>
      </c>
      <c r="K107" s="2">
        <f t="shared" si="21"/>
        <v>0</v>
      </c>
      <c r="L107" s="2">
        <f t="shared" si="21"/>
        <v>0</v>
      </c>
      <c r="M107" s="2">
        <f t="shared" si="21"/>
        <v>0</v>
      </c>
      <c r="N107" s="2">
        <f t="shared" si="21"/>
        <v>0</v>
      </c>
      <c r="O107" s="2">
        <f t="shared" si="21"/>
        <v>0</v>
      </c>
      <c r="P107" s="2">
        <f t="shared" si="21"/>
        <v>0</v>
      </c>
      <c r="Q107" s="2">
        <f t="shared" si="21"/>
        <v>229</v>
      </c>
      <c r="R107" s="2">
        <f t="shared" si="21"/>
        <v>958</v>
      </c>
      <c r="S107" s="2">
        <f t="shared" si="21"/>
        <v>793</v>
      </c>
      <c r="T107" s="2">
        <f t="shared" si="21"/>
        <v>1232</v>
      </c>
      <c r="U107" s="2">
        <f t="shared" si="21"/>
        <v>1370</v>
      </c>
      <c r="V107" s="2">
        <f t="shared" si="21"/>
        <v>1290</v>
      </c>
      <c r="W107" s="2">
        <f t="shared" si="21"/>
        <v>809</v>
      </c>
      <c r="X107" s="2">
        <f t="shared" si="21"/>
        <v>0</v>
      </c>
      <c r="Y107" s="2">
        <f t="shared" si="21"/>
        <v>0</v>
      </c>
      <c r="Z107" s="2">
        <f t="shared" si="21"/>
        <v>0</v>
      </c>
      <c r="AA107" s="2">
        <f t="shared" si="21"/>
        <v>0</v>
      </c>
      <c r="AB107" s="2">
        <f t="shared" si="21"/>
        <v>0</v>
      </c>
      <c r="AC107" s="2">
        <f t="shared" si="21"/>
        <v>0</v>
      </c>
      <c r="AD107" s="2">
        <f t="shared" si="21"/>
        <v>749</v>
      </c>
      <c r="AE107" s="2">
        <f t="shared" si="21"/>
        <v>1372</v>
      </c>
      <c r="AF107" s="2">
        <f t="shared" si="21"/>
        <v>1461</v>
      </c>
      <c r="AG107" s="2">
        <f t="shared" si="21"/>
        <v>1650</v>
      </c>
      <c r="AH107" s="2">
        <f t="shared" si="21"/>
        <v>1811</v>
      </c>
      <c r="AI107" s="2">
        <f t="shared" si="21"/>
        <v>1697</v>
      </c>
      <c r="AJ107" s="2">
        <f t="shared" si="21"/>
        <v>1213</v>
      </c>
      <c r="AK107" s="2">
        <f t="shared" si="21"/>
        <v>0</v>
      </c>
      <c r="AM107" s="20" t="s">
        <v>61</v>
      </c>
    </row>
    <row r="108" spans="2:39">
      <c r="B108" s="1"/>
      <c r="C108" s="2">
        <v>2</v>
      </c>
      <c r="D108" s="1"/>
      <c r="E108" s="2">
        <f t="shared" ref="E108:AK108" si="22">IF(E70-$D$83*$C108&lt;0,0,E70-$D$83*$C108)</f>
        <v>0</v>
      </c>
      <c r="F108" s="2">
        <f t="shared" si="22"/>
        <v>0</v>
      </c>
      <c r="G108" s="2">
        <f t="shared" si="22"/>
        <v>0</v>
      </c>
      <c r="H108" s="2">
        <f t="shared" si="22"/>
        <v>0</v>
      </c>
      <c r="I108" s="2">
        <f t="shared" si="22"/>
        <v>0</v>
      </c>
      <c r="J108" s="2">
        <f t="shared" si="22"/>
        <v>0</v>
      </c>
      <c r="K108" s="2">
        <f t="shared" si="22"/>
        <v>0</v>
      </c>
      <c r="L108" s="2">
        <f t="shared" si="22"/>
        <v>0</v>
      </c>
      <c r="M108" s="2">
        <f t="shared" si="22"/>
        <v>0</v>
      </c>
      <c r="N108" s="2">
        <f t="shared" si="22"/>
        <v>0</v>
      </c>
      <c r="O108" s="2">
        <f t="shared" si="22"/>
        <v>0</v>
      </c>
      <c r="P108" s="2">
        <f t="shared" si="22"/>
        <v>0</v>
      </c>
      <c r="Q108" s="2">
        <f t="shared" si="22"/>
        <v>0</v>
      </c>
      <c r="R108" s="2">
        <f t="shared" si="22"/>
        <v>208</v>
      </c>
      <c r="S108" s="2">
        <f t="shared" si="22"/>
        <v>43</v>
      </c>
      <c r="T108" s="2">
        <f t="shared" si="22"/>
        <v>482</v>
      </c>
      <c r="U108" s="2">
        <f t="shared" si="22"/>
        <v>620</v>
      </c>
      <c r="V108" s="2">
        <f t="shared" si="22"/>
        <v>540</v>
      </c>
      <c r="W108" s="2">
        <f t="shared" si="22"/>
        <v>59</v>
      </c>
      <c r="X108" s="2">
        <f t="shared" si="22"/>
        <v>0</v>
      </c>
      <c r="Y108" s="2">
        <f t="shared" si="22"/>
        <v>0</v>
      </c>
      <c r="Z108" s="2">
        <f t="shared" si="22"/>
        <v>0</v>
      </c>
      <c r="AA108" s="2">
        <f t="shared" si="22"/>
        <v>0</v>
      </c>
      <c r="AB108" s="2">
        <f t="shared" si="22"/>
        <v>0</v>
      </c>
      <c r="AC108" s="2">
        <f t="shared" si="22"/>
        <v>0</v>
      </c>
      <c r="AD108" s="2">
        <f t="shared" si="22"/>
        <v>0</v>
      </c>
      <c r="AE108" s="2">
        <f t="shared" si="22"/>
        <v>622</v>
      </c>
      <c r="AF108" s="2">
        <f t="shared" si="22"/>
        <v>711</v>
      </c>
      <c r="AG108" s="2">
        <f t="shared" si="22"/>
        <v>900</v>
      </c>
      <c r="AH108" s="2">
        <f t="shared" si="22"/>
        <v>1061</v>
      </c>
      <c r="AI108" s="2">
        <f t="shared" si="22"/>
        <v>947</v>
      </c>
      <c r="AJ108" s="2">
        <f t="shared" si="22"/>
        <v>463</v>
      </c>
      <c r="AK108" s="2">
        <f t="shared" si="22"/>
        <v>0</v>
      </c>
    </row>
    <row r="109" spans="2:39">
      <c r="B109" s="1"/>
      <c r="C109" s="2">
        <v>3</v>
      </c>
      <c r="D109" s="1"/>
      <c r="E109" s="2">
        <f t="shared" ref="E109:AK109" si="23">IF(E70-$D$83*$C109&lt;0,0,E70-$D$83*$C109)</f>
        <v>0</v>
      </c>
      <c r="F109" s="2">
        <f t="shared" si="23"/>
        <v>0</v>
      </c>
      <c r="G109" s="2">
        <f t="shared" si="23"/>
        <v>0</v>
      </c>
      <c r="H109" s="2">
        <f t="shared" si="23"/>
        <v>0</v>
      </c>
      <c r="I109" s="2">
        <f t="shared" si="23"/>
        <v>0</v>
      </c>
      <c r="J109" s="2">
        <f t="shared" si="23"/>
        <v>0</v>
      </c>
      <c r="K109" s="2">
        <f t="shared" si="23"/>
        <v>0</v>
      </c>
      <c r="L109" s="2">
        <f t="shared" si="23"/>
        <v>0</v>
      </c>
      <c r="M109" s="2">
        <f t="shared" si="23"/>
        <v>0</v>
      </c>
      <c r="N109" s="2">
        <f t="shared" si="23"/>
        <v>0</v>
      </c>
      <c r="O109" s="2">
        <f t="shared" si="23"/>
        <v>0</v>
      </c>
      <c r="P109" s="2">
        <f t="shared" si="23"/>
        <v>0</v>
      </c>
      <c r="Q109" s="2">
        <f t="shared" si="23"/>
        <v>0</v>
      </c>
      <c r="R109" s="2">
        <f t="shared" si="23"/>
        <v>0</v>
      </c>
      <c r="S109" s="2">
        <f t="shared" si="23"/>
        <v>0</v>
      </c>
      <c r="T109" s="2">
        <f t="shared" si="23"/>
        <v>0</v>
      </c>
      <c r="U109" s="2">
        <f t="shared" si="23"/>
        <v>0</v>
      </c>
      <c r="V109" s="2">
        <f t="shared" si="23"/>
        <v>0</v>
      </c>
      <c r="W109" s="2">
        <f t="shared" si="23"/>
        <v>0</v>
      </c>
      <c r="X109" s="2">
        <f t="shared" si="23"/>
        <v>0</v>
      </c>
      <c r="Y109" s="2">
        <f t="shared" si="23"/>
        <v>0</v>
      </c>
      <c r="Z109" s="2">
        <f t="shared" si="23"/>
        <v>0</v>
      </c>
      <c r="AA109" s="2">
        <f t="shared" si="23"/>
        <v>0</v>
      </c>
      <c r="AB109" s="2">
        <f t="shared" si="23"/>
        <v>0</v>
      </c>
      <c r="AC109" s="2">
        <f t="shared" si="23"/>
        <v>0</v>
      </c>
      <c r="AD109" s="2">
        <f t="shared" si="23"/>
        <v>0</v>
      </c>
      <c r="AE109" s="2">
        <f t="shared" si="23"/>
        <v>0</v>
      </c>
      <c r="AF109" s="2">
        <f t="shared" si="23"/>
        <v>0</v>
      </c>
      <c r="AG109" s="2">
        <f t="shared" si="23"/>
        <v>150</v>
      </c>
      <c r="AH109" s="2">
        <f t="shared" si="23"/>
        <v>311</v>
      </c>
      <c r="AI109" s="2">
        <f t="shared" si="23"/>
        <v>197</v>
      </c>
      <c r="AJ109" s="2">
        <f t="shared" si="23"/>
        <v>0</v>
      </c>
      <c r="AK109" s="2">
        <f t="shared" si="23"/>
        <v>0</v>
      </c>
    </row>
    <row r="110" spans="2:39">
      <c r="B110" s="1">
        <f>C71</f>
        <v>4</v>
      </c>
      <c r="C110" s="2">
        <v>0</v>
      </c>
      <c r="D110" s="1" t="str">
        <f>D71</f>
        <v>Финансы</v>
      </c>
      <c r="E110" s="2">
        <f t="shared" ref="E110:AK110" si="24">E71-$D$83*$C110</f>
        <v>319</v>
      </c>
      <c r="F110" s="2">
        <f t="shared" si="24"/>
        <v>1364</v>
      </c>
      <c r="G110" s="2">
        <f t="shared" si="24"/>
        <v>1556</v>
      </c>
      <c r="H110" s="2">
        <f t="shared" si="24"/>
        <v>1132</v>
      </c>
      <c r="I110" s="2">
        <f t="shared" si="24"/>
        <v>960</v>
      </c>
      <c r="J110" s="2">
        <f t="shared" si="24"/>
        <v>755</v>
      </c>
      <c r="K110" s="2">
        <f t="shared" si="24"/>
        <v>637</v>
      </c>
      <c r="L110" s="2">
        <f t="shared" si="24"/>
        <v>776</v>
      </c>
      <c r="M110" s="2">
        <f t="shared" si="24"/>
        <v>887</v>
      </c>
      <c r="N110" s="2">
        <f t="shared" si="24"/>
        <v>676</v>
      </c>
      <c r="O110" s="2">
        <f t="shared" si="24"/>
        <v>472</v>
      </c>
      <c r="P110" s="2">
        <f t="shared" si="24"/>
        <v>532</v>
      </c>
      <c r="Q110" s="2">
        <f t="shared" si="24"/>
        <v>1273</v>
      </c>
      <c r="R110" s="2">
        <f t="shared" si="24"/>
        <v>1393</v>
      </c>
      <c r="S110" s="2">
        <f t="shared" si="24"/>
        <v>1276</v>
      </c>
      <c r="T110" s="2">
        <f t="shared" si="24"/>
        <v>1518</v>
      </c>
      <c r="U110" s="2">
        <f t="shared" si="24"/>
        <v>1549</v>
      </c>
      <c r="V110" s="2">
        <f t="shared" si="24"/>
        <v>2033</v>
      </c>
      <c r="W110" s="2">
        <f t="shared" si="24"/>
        <v>2182</v>
      </c>
      <c r="X110" s="2">
        <f t="shared" si="24"/>
        <v>2200</v>
      </c>
      <c r="Y110" s="2">
        <f t="shared" si="24"/>
        <v>1465</v>
      </c>
      <c r="Z110" s="2">
        <f t="shared" si="24"/>
        <v>1643</v>
      </c>
      <c r="AA110" s="2">
        <f t="shared" si="24"/>
        <v>1035</v>
      </c>
      <c r="AB110" s="2">
        <f t="shared" si="24"/>
        <v>462</v>
      </c>
      <c r="AC110" s="2">
        <f t="shared" si="24"/>
        <v>490</v>
      </c>
      <c r="AD110" s="2">
        <f t="shared" si="24"/>
        <v>294</v>
      </c>
      <c r="AE110" s="2">
        <f t="shared" si="24"/>
        <v>353</v>
      </c>
      <c r="AF110" s="2">
        <f t="shared" si="24"/>
        <v>434</v>
      </c>
      <c r="AG110" s="2">
        <f t="shared" si="24"/>
        <v>51</v>
      </c>
      <c r="AH110" s="2">
        <f t="shared" si="24"/>
        <v>20</v>
      </c>
      <c r="AI110" s="2">
        <f t="shared" si="24"/>
        <v>77</v>
      </c>
      <c r="AJ110" s="2">
        <f t="shared" si="24"/>
        <v>21</v>
      </c>
      <c r="AK110" s="2">
        <f t="shared" si="24"/>
        <v>13</v>
      </c>
    </row>
    <row r="111" spans="2:39">
      <c r="B111" s="1"/>
      <c r="C111" s="2">
        <v>1</v>
      </c>
      <c r="D111" s="1"/>
      <c r="E111" s="2">
        <f t="shared" ref="E111:AK111" si="25">IF(E71-$D$83*$C111&lt;0,0,E71-$D$83*$C111)</f>
        <v>0</v>
      </c>
      <c r="F111" s="2">
        <f t="shared" si="25"/>
        <v>614</v>
      </c>
      <c r="G111" s="2">
        <f t="shared" si="25"/>
        <v>806</v>
      </c>
      <c r="H111" s="2">
        <f t="shared" si="25"/>
        <v>382</v>
      </c>
      <c r="I111" s="2">
        <f t="shared" si="25"/>
        <v>210</v>
      </c>
      <c r="J111" s="2">
        <f t="shared" si="25"/>
        <v>5</v>
      </c>
      <c r="K111" s="2">
        <f t="shared" si="25"/>
        <v>0</v>
      </c>
      <c r="L111" s="2">
        <f t="shared" si="25"/>
        <v>26</v>
      </c>
      <c r="M111" s="2">
        <f t="shared" si="25"/>
        <v>137</v>
      </c>
      <c r="N111" s="2">
        <f t="shared" si="25"/>
        <v>0</v>
      </c>
      <c r="O111" s="2">
        <f t="shared" si="25"/>
        <v>0</v>
      </c>
      <c r="P111" s="2">
        <f t="shared" si="25"/>
        <v>0</v>
      </c>
      <c r="Q111" s="2">
        <f t="shared" si="25"/>
        <v>523</v>
      </c>
      <c r="R111" s="2">
        <f t="shared" si="25"/>
        <v>643</v>
      </c>
      <c r="S111" s="2">
        <f t="shared" si="25"/>
        <v>526</v>
      </c>
      <c r="T111" s="2">
        <f t="shared" si="25"/>
        <v>768</v>
      </c>
      <c r="U111" s="2">
        <f t="shared" si="25"/>
        <v>799</v>
      </c>
      <c r="V111" s="2">
        <f t="shared" si="25"/>
        <v>1283</v>
      </c>
      <c r="W111" s="2">
        <f t="shared" si="25"/>
        <v>1432</v>
      </c>
      <c r="X111" s="2">
        <f t="shared" si="25"/>
        <v>1450</v>
      </c>
      <c r="Y111" s="2">
        <f t="shared" si="25"/>
        <v>715</v>
      </c>
      <c r="Z111" s="2">
        <f t="shared" si="25"/>
        <v>893</v>
      </c>
      <c r="AA111" s="2">
        <f t="shared" si="25"/>
        <v>285</v>
      </c>
      <c r="AB111" s="2">
        <f t="shared" si="25"/>
        <v>0</v>
      </c>
      <c r="AC111" s="2">
        <f t="shared" si="25"/>
        <v>0</v>
      </c>
      <c r="AD111" s="2">
        <f t="shared" si="25"/>
        <v>0</v>
      </c>
      <c r="AE111" s="2">
        <f t="shared" si="25"/>
        <v>0</v>
      </c>
      <c r="AF111" s="2">
        <f t="shared" si="25"/>
        <v>0</v>
      </c>
      <c r="AG111" s="2">
        <f t="shared" si="25"/>
        <v>0</v>
      </c>
      <c r="AH111" s="2">
        <f t="shared" si="25"/>
        <v>0</v>
      </c>
      <c r="AI111" s="2">
        <f t="shared" si="25"/>
        <v>0</v>
      </c>
      <c r="AJ111" s="2">
        <f t="shared" si="25"/>
        <v>0</v>
      </c>
      <c r="AK111" s="2">
        <f t="shared" si="25"/>
        <v>0</v>
      </c>
    </row>
    <row r="112" spans="2:39">
      <c r="B112" s="1"/>
      <c r="C112" s="2">
        <v>2</v>
      </c>
      <c r="D112" s="1"/>
      <c r="E112" s="2">
        <f t="shared" ref="E112:AK112" si="26">IF(E71-$D$83*$C112&lt;0,0,E71-$D$83*$C112)</f>
        <v>0</v>
      </c>
      <c r="F112" s="2">
        <f t="shared" si="26"/>
        <v>0</v>
      </c>
      <c r="G112" s="2">
        <f t="shared" si="26"/>
        <v>56</v>
      </c>
      <c r="H112" s="2">
        <f t="shared" si="26"/>
        <v>0</v>
      </c>
      <c r="I112" s="2">
        <f t="shared" si="26"/>
        <v>0</v>
      </c>
      <c r="J112" s="2">
        <f t="shared" si="26"/>
        <v>0</v>
      </c>
      <c r="K112" s="2">
        <f t="shared" si="26"/>
        <v>0</v>
      </c>
      <c r="L112" s="2">
        <f t="shared" si="26"/>
        <v>0</v>
      </c>
      <c r="M112" s="2">
        <f t="shared" si="26"/>
        <v>0</v>
      </c>
      <c r="N112" s="2">
        <f t="shared" si="26"/>
        <v>0</v>
      </c>
      <c r="O112" s="2">
        <f t="shared" si="26"/>
        <v>0</v>
      </c>
      <c r="P112" s="2">
        <f t="shared" si="26"/>
        <v>0</v>
      </c>
      <c r="Q112" s="2">
        <f t="shared" si="26"/>
        <v>0</v>
      </c>
      <c r="R112" s="2">
        <f t="shared" si="26"/>
        <v>0</v>
      </c>
      <c r="S112" s="2">
        <f t="shared" si="26"/>
        <v>0</v>
      </c>
      <c r="T112" s="2">
        <f t="shared" si="26"/>
        <v>18</v>
      </c>
      <c r="U112" s="2">
        <f t="shared" si="26"/>
        <v>49</v>
      </c>
      <c r="V112" s="2">
        <f t="shared" si="26"/>
        <v>533</v>
      </c>
      <c r="W112" s="2">
        <f t="shared" si="26"/>
        <v>682</v>
      </c>
      <c r="X112" s="2">
        <f t="shared" si="26"/>
        <v>700</v>
      </c>
      <c r="Y112" s="2">
        <f t="shared" si="26"/>
        <v>0</v>
      </c>
      <c r="Z112" s="2">
        <f t="shared" si="26"/>
        <v>143</v>
      </c>
      <c r="AA112" s="2">
        <f t="shared" si="26"/>
        <v>0</v>
      </c>
      <c r="AB112" s="2">
        <f t="shared" si="26"/>
        <v>0</v>
      </c>
      <c r="AC112" s="2">
        <f t="shared" si="26"/>
        <v>0</v>
      </c>
      <c r="AD112" s="2">
        <f t="shared" si="26"/>
        <v>0</v>
      </c>
      <c r="AE112" s="2">
        <f t="shared" si="26"/>
        <v>0</v>
      </c>
      <c r="AF112" s="2">
        <f t="shared" si="26"/>
        <v>0</v>
      </c>
      <c r="AG112" s="2">
        <f t="shared" si="26"/>
        <v>0</v>
      </c>
      <c r="AH112" s="2">
        <f t="shared" si="26"/>
        <v>0</v>
      </c>
      <c r="AI112" s="2">
        <f t="shared" si="26"/>
        <v>0</v>
      </c>
      <c r="AJ112" s="2">
        <f t="shared" si="26"/>
        <v>0</v>
      </c>
      <c r="AK112" s="2">
        <f t="shared" si="26"/>
        <v>0</v>
      </c>
    </row>
    <row r="113" spans="2:39">
      <c r="B113" s="1"/>
      <c r="C113" s="2">
        <v>3</v>
      </c>
      <c r="D113" s="1"/>
      <c r="E113" s="2">
        <f t="shared" ref="E113:AK113" si="27">IF(E71-$D$83*$C113&lt;0,0,E71-$D$83*$C113)</f>
        <v>0</v>
      </c>
      <c r="F113" s="2">
        <f t="shared" si="27"/>
        <v>0</v>
      </c>
      <c r="G113" s="2">
        <f t="shared" si="27"/>
        <v>0</v>
      </c>
      <c r="H113" s="2">
        <f t="shared" si="27"/>
        <v>0</v>
      </c>
      <c r="I113" s="2">
        <f t="shared" si="27"/>
        <v>0</v>
      </c>
      <c r="J113" s="2">
        <f t="shared" si="27"/>
        <v>0</v>
      </c>
      <c r="K113" s="2">
        <f t="shared" si="27"/>
        <v>0</v>
      </c>
      <c r="L113" s="2">
        <f t="shared" si="27"/>
        <v>0</v>
      </c>
      <c r="M113" s="2">
        <f t="shared" si="27"/>
        <v>0</v>
      </c>
      <c r="N113" s="2">
        <f t="shared" si="27"/>
        <v>0</v>
      </c>
      <c r="O113" s="2">
        <f t="shared" si="27"/>
        <v>0</v>
      </c>
      <c r="P113" s="2">
        <f t="shared" si="27"/>
        <v>0</v>
      </c>
      <c r="Q113" s="2">
        <f t="shared" si="27"/>
        <v>0</v>
      </c>
      <c r="R113" s="2">
        <f t="shared" si="27"/>
        <v>0</v>
      </c>
      <c r="S113" s="2">
        <f t="shared" si="27"/>
        <v>0</v>
      </c>
      <c r="T113" s="2">
        <f t="shared" si="27"/>
        <v>0</v>
      </c>
      <c r="U113" s="2">
        <f t="shared" si="27"/>
        <v>0</v>
      </c>
      <c r="V113" s="2">
        <f t="shared" si="27"/>
        <v>0</v>
      </c>
      <c r="W113" s="2">
        <f t="shared" si="27"/>
        <v>0</v>
      </c>
      <c r="X113" s="2">
        <f t="shared" si="27"/>
        <v>0</v>
      </c>
      <c r="Y113" s="2">
        <f t="shared" si="27"/>
        <v>0</v>
      </c>
      <c r="Z113" s="2">
        <f t="shared" si="27"/>
        <v>0</v>
      </c>
      <c r="AA113" s="2">
        <f t="shared" si="27"/>
        <v>0</v>
      </c>
      <c r="AB113" s="2">
        <f t="shared" si="27"/>
        <v>0</v>
      </c>
      <c r="AC113" s="2">
        <f t="shared" si="27"/>
        <v>0</v>
      </c>
      <c r="AD113" s="2">
        <f t="shared" si="27"/>
        <v>0</v>
      </c>
      <c r="AE113" s="2">
        <f t="shared" si="27"/>
        <v>0</v>
      </c>
      <c r="AF113" s="2">
        <f t="shared" si="27"/>
        <v>0</v>
      </c>
      <c r="AG113" s="2">
        <f t="shared" si="27"/>
        <v>0</v>
      </c>
      <c r="AH113" s="2">
        <f t="shared" si="27"/>
        <v>0</v>
      </c>
      <c r="AI113" s="2">
        <f t="shared" si="27"/>
        <v>0</v>
      </c>
      <c r="AJ113" s="2">
        <f t="shared" si="27"/>
        <v>0</v>
      </c>
      <c r="AK113" s="2">
        <f t="shared" si="27"/>
        <v>0</v>
      </c>
    </row>
    <row r="114" spans="2:39">
      <c r="B114" s="1">
        <f>C72</f>
        <v>3</v>
      </c>
      <c r="C114" s="2">
        <v>0</v>
      </c>
      <c r="D114" s="1" t="str">
        <f>D72</f>
        <v>Бухгалтерия</v>
      </c>
      <c r="E114" s="2">
        <f t="shared" ref="E114:AK114" si="28">E72-$D$83*$C114</f>
        <v>75</v>
      </c>
      <c r="F114" s="2">
        <f t="shared" si="28"/>
        <v>37</v>
      </c>
      <c r="G114" s="2">
        <f t="shared" si="28"/>
        <v>42</v>
      </c>
      <c r="H114" s="2">
        <f t="shared" si="28"/>
        <v>43</v>
      </c>
      <c r="I114" s="2">
        <f t="shared" si="28"/>
        <v>14</v>
      </c>
      <c r="J114" s="2">
        <f t="shared" si="28"/>
        <v>42</v>
      </c>
      <c r="K114" s="2">
        <f t="shared" si="28"/>
        <v>163</v>
      </c>
      <c r="L114" s="2">
        <f t="shared" si="28"/>
        <v>418</v>
      </c>
      <c r="M114" s="2">
        <f t="shared" si="28"/>
        <v>419</v>
      </c>
      <c r="N114" s="2">
        <f t="shared" si="28"/>
        <v>145</v>
      </c>
      <c r="O114" s="2">
        <f t="shared" si="28"/>
        <v>249</v>
      </c>
      <c r="P114" s="2">
        <f t="shared" si="28"/>
        <v>261</v>
      </c>
      <c r="Q114" s="2">
        <f t="shared" si="28"/>
        <v>793</v>
      </c>
      <c r="R114" s="2">
        <f t="shared" si="28"/>
        <v>881</v>
      </c>
      <c r="S114" s="2">
        <f t="shared" si="28"/>
        <v>717</v>
      </c>
      <c r="T114" s="2">
        <f t="shared" si="28"/>
        <v>1089</v>
      </c>
      <c r="U114" s="2">
        <f t="shared" si="28"/>
        <v>1731</v>
      </c>
      <c r="V114" s="2">
        <f t="shared" si="28"/>
        <v>2369</v>
      </c>
      <c r="W114" s="2">
        <f t="shared" si="28"/>
        <v>2903</v>
      </c>
      <c r="X114" s="2">
        <f t="shared" si="28"/>
        <v>2986</v>
      </c>
      <c r="Y114" s="2">
        <f t="shared" si="28"/>
        <v>2889</v>
      </c>
      <c r="Z114" s="2">
        <f t="shared" si="28"/>
        <v>2293</v>
      </c>
      <c r="AA114" s="2">
        <f t="shared" si="28"/>
        <v>1178</v>
      </c>
      <c r="AB114" s="2">
        <f t="shared" si="28"/>
        <v>635</v>
      </c>
      <c r="AC114" s="2">
        <f t="shared" si="28"/>
        <v>368</v>
      </c>
      <c r="AD114" s="2">
        <f t="shared" si="28"/>
        <v>57</v>
      </c>
      <c r="AE114" s="2">
        <f t="shared" si="28"/>
        <v>64</v>
      </c>
      <c r="AF114" s="2">
        <f t="shared" si="28"/>
        <v>37</v>
      </c>
      <c r="AG114" s="2">
        <f t="shared" si="28"/>
        <v>67</v>
      </c>
      <c r="AH114" s="2">
        <f t="shared" si="28"/>
        <v>29</v>
      </c>
      <c r="AI114" s="2">
        <f t="shared" si="28"/>
        <v>50</v>
      </c>
      <c r="AJ114" s="2">
        <f t="shared" si="28"/>
        <v>26</v>
      </c>
      <c r="AK114" s="2">
        <f t="shared" si="28"/>
        <v>57</v>
      </c>
    </row>
    <row r="115" spans="2:39">
      <c r="B115" s="1"/>
      <c r="C115" s="2">
        <v>1</v>
      </c>
      <c r="D115" s="1"/>
      <c r="E115" s="2">
        <f t="shared" ref="E115:AK115" si="29">IF(E72-$D$83*$C115&lt;0,0,E72-$D$83*$C115)</f>
        <v>0</v>
      </c>
      <c r="F115" s="2">
        <f t="shared" si="29"/>
        <v>0</v>
      </c>
      <c r="G115" s="2">
        <f t="shared" si="29"/>
        <v>0</v>
      </c>
      <c r="H115" s="2">
        <f t="shared" si="29"/>
        <v>0</v>
      </c>
      <c r="I115" s="2">
        <f t="shared" si="29"/>
        <v>0</v>
      </c>
      <c r="J115" s="2">
        <f t="shared" si="29"/>
        <v>0</v>
      </c>
      <c r="K115" s="2">
        <f t="shared" si="29"/>
        <v>0</v>
      </c>
      <c r="L115" s="2">
        <f t="shared" si="29"/>
        <v>0</v>
      </c>
      <c r="M115" s="2">
        <f t="shared" si="29"/>
        <v>0</v>
      </c>
      <c r="N115" s="2">
        <f t="shared" si="29"/>
        <v>0</v>
      </c>
      <c r="O115" s="2">
        <f t="shared" si="29"/>
        <v>0</v>
      </c>
      <c r="P115" s="2">
        <f t="shared" si="29"/>
        <v>0</v>
      </c>
      <c r="Q115" s="2">
        <f t="shared" si="29"/>
        <v>43</v>
      </c>
      <c r="R115" s="2">
        <f t="shared" si="29"/>
        <v>131</v>
      </c>
      <c r="S115" s="2">
        <f t="shared" si="29"/>
        <v>0</v>
      </c>
      <c r="T115" s="2">
        <f t="shared" si="29"/>
        <v>339</v>
      </c>
      <c r="U115" s="2">
        <f t="shared" si="29"/>
        <v>981</v>
      </c>
      <c r="V115" s="2">
        <f t="shared" si="29"/>
        <v>1619</v>
      </c>
      <c r="W115" s="2">
        <f t="shared" si="29"/>
        <v>2153</v>
      </c>
      <c r="X115" s="2">
        <f t="shared" si="29"/>
        <v>2236</v>
      </c>
      <c r="Y115" s="2">
        <f t="shared" si="29"/>
        <v>2139</v>
      </c>
      <c r="Z115" s="2">
        <f t="shared" si="29"/>
        <v>1543</v>
      </c>
      <c r="AA115" s="2">
        <f t="shared" si="29"/>
        <v>428</v>
      </c>
      <c r="AB115" s="2">
        <f t="shared" si="29"/>
        <v>0</v>
      </c>
      <c r="AC115" s="2">
        <f t="shared" si="29"/>
        <v>0</v>
      </c>
      <c r="AD115" s="2">
        <f t="shared" si="29"/>
        <v>0</v>
      </c>
      <c r="AE115" s="2">
        <f t="shared" si="29"/>
        <v>0</v>
      </c>
      <c r="AF115" s="2">
        <f t="shared" si="29"/>
        <v>0</v>
      </c>
      <c r="AG115" s="2">
        <f t="shared" si="29"/>
        <v>0</v>
      </c>
      <c r="AH115" s="2">
        <f t="shared" si="29"/>
        <v>0</v>
      </c>
      <c r="AI115" s="2">
        <f t="shared" si="29"/>
        <v>0</v>
      </c>
      <c r="AJ115" s="2">
        <f t="shared" si="29"/>
        <v>0</v>
      </c>
      <c r="AK115" s="2">
        <f t="shared" si="29"/>
        <v>0</v>
      </c>
    </row>
    <row r="116" spans="2:39">
      <c r="B116" s="1"/>
      <c r="C116" s="2">
        <v>2</v>
      </c>
      <c r="D116" s="1"/>
      <c r="E116" s="2">
        <f t="shared" ref="E116:AK116" si="30">IF(E72-$D$83*$C116&lt;0,0,E72-$D$83*$C116)</f>
        <v>0</v>
      </c>
      <c r="F116" s="2">
        <f t="shared" si="30"/>
        <v>0</v>
      </c>
      <c r="G116" s="2">
        <f t="shared" si="30"/>
        <v>0</v>
      </c>
      <c r="H116" s="2">
        <f t="shared" si="30"/>
        <v>0</v>
      </c>
      <c r="I116" s="2">
        <f t="shared" si="30"/>
        <v>0</v>
      </c>
      <c r="J116" s="2">
        <f t="shared" si="30"/>
        <v>0</v>
      </c>
      <c r="K116" s="2">
        <f t="shared" si="30"/>
        <v>0</v>
      </c>
      <c r="L116" s="2">
        <f t="shared" si="30"/>
        <v>0</v>
      </c>
      <c r="M116" s="2">
        <f t="shared" si="30"/>
        <v>0</v>
      </c>
      <c r="N116" s="2">
        <f t="shared" si="30"/>
        <v>0</v>
      </c>
      <c r="O116" s="2">
        <f t="shared" si="30"/>
        <v>0</v>
      </c>
      <c r="P116" s="2">
        <f t="shared" si="30"/>
        <v>0</v>
      </c>
      <c r="Q116" s="2">
        <f t="shared" si="30"/>
        <v>0</v>
      </c>
      <c r="R116" s="2">
        <f t="shared" si="30"/>
        <v>0</v>
      </c>
      <c r="S116" s="2">
        <f t="shared" si="30"/>
        <v>0</v>
      </c>
      <c r="T116" s="2">
        <f t="shared" si="30"/>
        <v>0</v>
      </c>
      <c r="U116" s="2">
        <f t="shared" si="30"/>
        <v>231</v>
      </c>
      <c r="V116" s="2">
        <f t="shared" si="30"/>
        <v>869</v>
      </c>
      <c r="W116" s="2">
        <f t="shared" si="30"/>
        <v>1403</v>
      </c>
      <c r="X116" s="2">
        <f t="shared" si="30"/>
        <v>1486</v>
      </c>
      <c r="Y116" s="2">
        <f t="shared" si="30"/>
        <v>1389</v>
      </c>
      <c r="Z116" s="2">
        <f t="shared" si="30"/>
        <v>793</v>
      </c>
      <c r="AA116" s="2">
        <f t="shared" si="30"/>
        <v>0</v>
      </c>
      <c r="AB116" s="2">
        <f t="shared" si="30"/>
        <v>0</v>
      </c>
      <c r="AC116" s="2">
        <f t="shared" si="30"/>
        <v>0</v>
      </c>
      <c r="AD116" s="2">
        <f t="shared" si="30"/>
        <v>0</v>
      </c>
      <c r="AE116" s="2">
        <f t="shared" si="30"/>
        <v>0</v>
      </c>
      <c r="AF116" s="2">
        <f t="shared" si="30"/>
        <v>0</v>
      </c>
      <c r="AG116" s="2">
        <f t="shared" si="30"/>
        <v>0</v>
      </c>
      <c r="AH116" s="2">
        <f t="shared" si="30"/>
        <v>0</v>
      </c>
      <c r="AI116" s="2">
        <f t="shared" si="30"/>
        <v>0</v>
      </c>
      <c r="AJ116" s="2">
        <f t="shared" si="30"/>
        <v>0</v>
      </c>
      <c r="AK116" s="2">
        <f t="shared" si="30"/>
        <v>0</v>
      </c>
    </row>
    <row r="117" spans="2:39">
      <c r="B117" s="1"/>
      <c r="C117" s="2">
        <v>3</v>
      </c>
      <c r="D117" s="1"/>
      <c r="E117" s="2">
        <f t="shared" ref="E117:AK117" si="31">IF(E72-$D$83*$C117&lt;0,0,E72-$D$83*$C117)</f>
        <v>0</v>
      </c>
      <c r="F117" s="2">
        <f t="shared" si="31"/>
        <v>0</v>
      </c>
      <c r="G117" s="2">
        <f t="shared" si="31"/>
        <v>0</v>
      </c>
      <c r="H117" s="2">
        <f t="shared" si="31"/>
        <v>0</v>
      </c>
      <c r="I117" s="2">
        <f t="shared" si="31"/>
        <v>0</v>
      </c>
      <c r="J117" s="2">
        <f t="shared" si="31"/>
        <v>0</v>
      </c>
      <c r="K117" s="2">
        <f t="shared" si="31"/>
        <v>0</v>
      </c>
      <c r="L117" s="2">
        <f t="shared" si="31"/>
        <v>0</v>
      </c>
      <c r="M117" s="2">
        <f t="shared" si="31"/>
        <v>0</v>
      </c>
      <c r="N117" s="2">
        <f t="shared" si="31"/>
        <v>0</v>
      </c>
      <c r="O117" s="2">
        <f t="shared" si="31"/>
        <v>0</v>
      </c>
      <c r="P117" s="2">
        <f t="shared" si="31"/>
        <v>0</v>
      </c>
      <c r="Q117" s="2">
        <f t="shared" si="31"/>
        <v>0</v>
      </c>
      <c r="R117" s="2">
        <f t="shared" si="31"/>
        <v>0</v>
      </c>
      <c r="S117" s="2">
        <f t="shared" si="31"/>
        <v>0</v>
      </c>
      <c r="T117" s="2">
        <f t="shared" si="31"/>
        <v>0</v>
      </c>
      <c r="U117" s="2">
        <f t="shared" si="31"/>
        <v>0</v>
      </c>
      <c r="V117" s="2">
        <f t="shared" si="31"/>
        <v>119</v>
      </c>
      <c r="W117" s="2">
        <f t="shared" si="31"/>
        <v>653</v>
      </c>
      <c r="X117" s="2">
        <f t="shared" si="31"/>
        <v>736</v>
      </c>
      <c r="Y117" s="2">
        <f t="shared" si="31"/>
        <v>639</v>
      </c>
      <c r="Z117" s="2">
        <f t="shared" si="31"/>
        <v>43</v>
      </c>
      <c r="AA117" s="2">
        <f t="shared" si="31"/>
        <v>0</v>
      </c>
      <c r="AB117" s="2">
        <f t="shared" si="31"/>
        <v>0</v>
      </c>
      <c r="AC117" s="2">
        <f t="shared" si="31"/>
        <v>0</v>
      </c>
      <c r="AD117" s="2">
        <f t="shared" si="31"/>
        <v>0</v>
      </c>
      <c r="AE117" s="2">
        <f t="shared" si="31"/>
        <v>0</v>
      </c>
      <c r="AF117" s="2">
        <f t="shared" si="31"/>
        <v>0</v>
      </c>
      <c r="AG117" s="2">
        <f t="shared" si="31"/>
        <v>0</v>
      </c>
      <c r="AH117" s="2">
        <f t="shared" si="31"/>
        <v>0</v>
      </c>
      <c r="AI117" s="2">
        <f t="shared" si="31"/>
        <v>0</v>
      </c>
      <c r="AJ117" s="2">
        <f t="shared" si="31"/>
        <v>0</v>
      </c>
      <c r="AK117" s="2">
        <f t="shared" si="31"/>
        <v>0</v>
      </c>
    </row>
    <row r="118" spans="2:39">
      <c r="B118" s="1">
        <f>C73</f>
        <v>2</v>
      </c>
      <c r="C118" s="2">
        <v>0</v>
      </c>
      <c r="D118" s="1" t="str">
        <f>D73</f>
        <v>Безопасность</v>
      </c>
      <c r="E118" s="2">
        <f t="shared" ref="E118:AK118" si="32">E73-$D$83*$C118</f>
        <v>685</v>
      </c>
      <c r="F118" s="2">
        <f t="shared" si="32"/>
        <v>1196</v>
      </c>
      <c r="G118" s="2">
        <f t="shared" si="32"/>
        <v>1360</v>
      </c>
      <c r="H118" s="2">
        <f t="shared" si="32"/>
        <v>1597</v>
      </c>
      <c r="I118" s="2">
        <f t="shared" si="32"/>
        <v>1344</v>
      </c>
      <c r="J118" s="2">
        <f t="shared" si="32"/>
        <v>1358</v>
      </c>
      <c r="K118" s="2">
        <f t="shared" si="32"/>
        <v>1091</v>
      </c>
      <c r="L118" s="2">
        <f t="shared" si="32"/>
        <v>625</v>
      </c>
      <c r="M118" s="2">
        <f t="shared" si="32"/>
        <v>531</v>
      </c>
      <c r="N118" s="2">
        <f t="shared" si="32"/>
        <v>198</v>
      </c>
      <c r="O118" s="2">
        <f t="shared" si="32"/>
        <v>203</v>
      </c>
      <c r="P118" s="2">
        <f t="shared" si="32"/>
        <v>332</v>
      </c>
      <c r="Q118" s="2">
        <f t="shared" si="32"/>
        <v>979</v>
      </c>
      <c r="R118" s="2">
        <f t="shared" si="32"/>
        <v>1708</v>
      </c>
      <c r="S118" s="2">
        <f t="shared" si="32"/>
        <v>1543</v>
      </c>
      <c r="T118" s="2">
        <f t="shared" si="32"/>
        <v>462</v>
      </c>
      <c r="U118" s="2">
        <f t="shared" si="32"/>
        <v>447</v>
      </c>
      <c r="V118" s="2">
        <f t="shared" si="32"/>
        <v>490</v>
      </c>
      <c r="W118" s="2">
        <f t="shared" si="32"/>
        <v>429</v>
      </c>
      <c r="X118" s="2">
        <f t="shared" si="32"/>
        <v>683</v>
      </c>
      <c r="Y118" s="2">
        <f t="shared" si="32"/>
        <v>1180</v>
      </c>
      <c r="Z118" s="2">
        <f t="shared" si="32"/>
        <v>471</v>
      </c>
      <c r="AA118" s="2">
        <f t="shared" si="32"/>
        <v>483</v>
      </c>
      <c r="AB118" s="2">
        <f t="shared" si="32"/>
        <v>400</v>
      </c>
      <c r="AC118" s="2">
        <f t="shared" si="32"/>
        <v>1283</v>
      </c>
      <c r="AD118" s="2">
        <f t="shared" si="32"/>
        <v>40</v>
      </c>
      <c r="AE118" s="2">
        <f t="shared" si="32"/>
        <v>56</v>
      </c>
      <c r="AF118" s="2">
        <f t="shared" si="32"/>
        <v>71</v>
      </c>
      <c r="AG118" s="2">
        <f t="shared" si="32"/>
        <v>53</v>
      </c>
      <c r="AH118" s="2">
        <f t="shared" si="32"/>
        <v>61</v>
      </c>
      <c r="AI118" s="2">
        <f t="shared" si="32"/>
        <v>99</v>
      </c>
      <c r="AJ118" s="2">
        <f t="shared" si="32"/>
        <v>60</v>
      </c>
      <c r="AK118" s="2">
        <f t="shared" si="32"/>
        <v>44</v>
      </c>
      <c r="AM118" s="20" t="s">
        <v>69</v>
      </c>
    </row>
    <row r="119" spans="2:39">
      <c r="B119" s="1"/>
      <c r="C119" s="2">
        <v>1</v>
      </c>
      <c r="D119" s="1"/>
      <c r="E119" s="2">
        <f t="shared" ref="E119:AK119" si="33">IF(E73-$D$83*$C119&lt;0,0,E73-$D$83*$C119)</f>
        <v>0</v>
      </c>
      <c r="F119" s="2">
        <f t="shared" si="33"/>
        <v>446</v>
      </c>
      <c r="G119" s="2">
        <f t="shared" si="33"/>
        <v>610</v>
      </c>
      <c r="H119" s="2">
        <f t="shared" si="33"/>
        <v>847</v>
      </c>
      <c r="I119" s="2">
        <f t="shared" si="33"/>
        <v>594</v>
      </c>
      <c r="J119" s="2">
        <f t="shared" si="33"/>
        <v>608</v>
      </c>
      <c r="K119" s="2">
        <f t="shared" si="33"/>
        <v>341</v>
      </c>
      <c r="L119" s="2">
        <f t="shared" si="33"/>
        <v>0</v>
      </c>
      <c r="M119" s="2">
        <f t="shared" si="33"/>
        <v>0</v>
      </c>
      <c r="N119" s="2">
        <f t="shared" si="33"/>
        <v>0</v>
      </c>
      <c r="O119" s="2">
        <f t="shared" si="33"/>
        <v>0</v>
      </c>
      <c r="P119" s="2">
        <f t="shared" si="33"/>
        <v>0</v>
      </c>
      <c r="Q119" s="2">
        <f t="shared" si="33"/>
        <v>229</v>
      </c>
      <c r="R119" s="2">
        <f t="shared" si="33"/>
        <v>958</v>
      </c>
      <c r="S119" s="2">
        <f t="shared" si="33"/>
        <v>793</v>
      </c>
      <c r="T119" s="2">
        <f t="shared" si="33"/>
        <v>0</v>
      </c>
      <c r="U119" s="2">
        <f t="shared" si="33"/>
        <v>0</v>
      </c>
      <c r="V119" s="2">
        <f t="shared" si="33"/>
        <v>0</v>
      </c>
      <c r="W119" s="2">
        <f t="shared" si="33"/>
        <v>0</v>
      </c>
      <c r="X119" s="2">
        <f t="shared" si="33"/>
        <v>0</v>
      </c>
      <c r="Y119" s="2">
        <f t="shared" si="33"/>
        <v>430</v>
      </c>
      <c r="Z119" s="2">
        <f t="shared" si="33"/>
        <v>0</v>
      </c>
      <c r="AA119" s="2">
        <f t="shared" si="33"/>
        <v>0</v>
      </c>
      <c r="AB119" s="2">
        <f t="shared" si="33"/>
        <v>0</v>
      </c>
      <c r="AC119" s="2">
        <f t="shared" si="33"/>
        <v>533</v>
      </c>
      <c r="AD119" s="2">
        <f t="shared" si="33"/>
        <v>0</v>
      </c>
      <c r="AE119" s="2">
        <f t="shared" si="33"/>
        <v>0</v>
      </c>
      <c r="AF119" s="2">
        <f t="shared" si="33"/>
        <v>0</v>
      </c>
      <c r="AG119" s="2">
        <f t="shared" si="33"/>
        <v>0</v>
      </c>
      <c r="AH119" s="2">
        <f t="shared" si="33"/>
        <v>0</v>
      </c>
      <c r="AI119" s="2">
        <f t="shared" si="33"/>
        <v>0</v>
      </c>
      <c r="AJ119" s="2">
        <f t="shared" si="33"/>
        <v>0</v>
      </c>
      <c r="AK119" s="2">
        <f t="shared" si="33"/>
        <v>0</v>
      </c>
    </row>
    <row r="120" spans="2:39">
      <c r="B120" s="1"/>
      <c r="C120" s="2">
        <v>2</v>
      </c>
      <c r="D120" s="1"/>
      <c r="E120" s="2">
        <f t="shared" ref="E120:AK120" si="34">IF(E73-$D$83*$C120&lt;0,0,E73-$D$83*$C120)</f>
        <v>0</v>
      </c>
      <c r="F120" s="2">
        <f t="shared" si="34"/>
        <v>0</v>
      </c>
      <c r="G120" s="2">
        <f t="shared" si="34"/>
        <v>0</v>
      </c>
      <c r="H120" s="2">
        <f t="shared" si="34"/>
        <v>97</v>
      </c>
      <c r="I120" s="2">
        <f t="shared" si="34"/>
        <v>0</v>
      </c>
      <c r="J120" s="2">
        <f t="shared" si="34"/>
        <v>0</v>
      </c>
      <c r="K120" s="2">
        <f t="shared" si="34"/>
        <v>0</v>
      </c>
      <c r="L120" s="2">
        <f t="shared" si="34"/>
        <v>0</v>
      </c>
      <c r="M120" s="2">
        <f t="shared" si="34"/>
        <v>0</v>
      </c>
      <c r="N120" s="2">
        <f t="shared" si="34"/>
        <v>0</v>
      </c>
      <c r="O120" s="2">
        <f t="shared" si="34"/>
        <v>0</v>
      </c>
      <c r="P120" s="2">
        <f t="shared" si="34"/>
        <v>0</v>
      </c>
      <c r="Q120" s="2">
        <f t="shared" si="34"/>
        <v>0</v>
      </c>
      <c r="R120" s="2">
        <f t="shared" si="34"/>
        <v>208</v>
      </c>
      <c r="S120" s="2">
        <f t="shared" si="34"/>
        <v>43</v>
      </c>
      <c r="T120" s="2">
        <f t="shared" si="34"/>
        <v>0</v>
      </c>
      <c r="U120" s="2">
        <f t="shared" si="34"/>
        <v>0</v>
      </c>
      <c r="V120" s="2">
        <f t="shared" si="34"/>
        <v>0</v>
      </c>
      <c r="W120" s="2">
        <f t="shared" si="34"/>
        <v>0</v>
      </c>
      <c r="X120" s="2">
        <f t="shared" si="34"/>
        <v>0</v>
      </c>
      <c r="Y120" s="2">
        <f t="shared" si="34"/>
        <v>0</v>
      </c>
      <c r="Z120" s="2">
        <f t="shared" si="34"/>
        <v>0</v>
      </c>
      <c r="AA120" s="2">
        <f t="shared" si="34"/>
        <v>0</v>
      </c>
      <c r="AB120" s="2">
        <f t="shared" si="34"/>
        <v>0</v>
      </c>
      <c r="AC120" s="2">
        <f t="shared" si="34"/>
        <v>0</v>
      </c>
      <c r="AD120" s="2">
        <f t="shared" si="34"/>
        <v>0</v>
      </c>
      <c r="AE120" s="2">
        <f t="shared" si="34"/>
        <v>0</v>
      </c>
      <c r="AF120" s="2">
        <f t="shared" si="34"/>
        <v>0</v>
      </c>
      <c r="AG120" s="2">
        <f t="shared" si="34"/>
        <v>0</v>
      </c>
      <c r="AH120" s="2">
        <f t="shared" si="34"/>
        <v>0</v>
      </c>
      <c r="AI120" s="2">
        <f t="shared" si="34"/>
        <v>0</v>
      </c>
      <c r="AJ120" s="2">
        <f t="shared" si="34"/>
        <v>0</v>
      </c>
      <c r="AK120" s="2">
        <f t="shared" si="34"/>
        <v>0</v>
      </c>
      <c r="AM120" s="18" t="s">
        <v>35</v>
      </c>
    </row>
    <row r="121" spans="2:39">
      <c r="B121" s="1"/>
      <c r="C121" s="2">
        <v>3</v>
      </c>
      <c r="D121" s="1"/>
      <c r="E121" s="2">
        <f t="shared" ref="E121:AK121" si="35">IF(E73-$D$83*$C121&lt;0,0,E73-$D$83*$C121)</f>
        <v>0</v>
      </c>
      <c r="F121" s="2">
        <f t="shared" si="35"/>
        <v>0</v>
      </c>
      <c r="G121" s="2">
        <f t="shared" si="35"/>
        <v>0</v>
      </c>
      <c r="H121" s="2">
        <f t="shared" si="35"/>
        <v>0</v>
      </c>
      <c r="I121" s="2">
        <f t="shared" si="35"/>
        <v>0</v>
      </c>
      <c r="J121" s="2">
        <f t="shared" si="35"/>
        <v>0</v>
      </c>
      <c r="K121" s="2">
        <f t="shared" si="35"/>
        <v>0</v>
      </c>
      <c r="L121" s="2">
        <f t="shared" si="35"/>
        <v>0</v>
      </c>
      <c r="M121" s="2">
        <f t="shared" si="35"/>
        <v>0</v>
      </c>
      <c r="N121" s="2">
        <f t="shared" si="35"/>
        <v>0</v>
      </c>
      <c r="O121" s="2">
        <f t="shared" si="35"/>
        <v>0</v>
      </c>
      <c r="P121" s="2">
        <f t="shared" si="35"/>
        <v>0</v>
      </c>
      <c r="Q121" s="2">
        <f t="shared" si="35"/>
        <v>0</v>
      </c>
      <c r="R121" s="2">
        <f t="shared" si="35"/>
        <v>0</v>
      </c>
      <c r="S121" s="2">
        <f t="shared" si="35"/>
        <v>0</v>
      </c>
      <c r="T121" s="2">
        <f t="shared" si="35"/>
        <v>0</v>
      </c>
      <c r="U121" s="2">
        <f t="shared" si="35"/>
        <v>0</v>
      </c>
      <c r="V121" s="2">
        <f t="shared" si="35"/>
        <v>0</v>
      </c>
      <c r="W121" s="2">
        <f t="shared" si="35"/>
        <v>0</v>
      </c>
      <c r="X121" s="2">
        <f t="shared" si="35"/>
        <v>0</v>
      </c>
      <c r="Y121" s="2">
        <f t="shared" si="35"/>
        <v>0</v>
      </c>
      <c r="Z121" s="2">
        <f t="shared" si="35"/>
        <v>0</v>
      </c>
      <c r="AA121" s="2">
        <f t="shared" si="35"/>
        <v>0</v>
      </c>
      <c r="AB121" s="2">
        <f t="shared" si="35"/>
        <v>0</v>
      </c>
      <c r="AC121" s="2">
        <f t="shared" si="35"/>
        <v>0</v>
      </c>
      <c r="AD121" s="2">
        <f t="shared" si="35"/>
        <v>0</v>
      </c>
      <c r="AE121" s="2">
        <f t="shared" si="35"/>
        <v>0</v>
      </c>
      <c r="AF121" s="2">
        <f t="shared" si="35"/>
        <v>0</v>
      </c>
      <c r="AG121" s="2">
        <f t="shared" si="35"/>
        <v>0</v>
      </c>
      <c r="AH121" s="2">
        <f t="shared" si="35"/>
        <v>0</v>
      </c>
      <c r="AI121" s="2">
        <f t="shared" si="35"/>
        <v>0</v>
      </c>
      <c r="AJ121" s="2">
        <f t="shared" si="35"/>
        <v>0</v>
      </c>
      <c r="AK121" s="2">
        <f t="shared" si="35"/>
        <v>0</v>
      </c>
      <c r="AM121" s="20" t="s">
        <v>116</v>
      </c>
    </row>
    <row r="122" spans="2:39">
      <c r="B122" s="1">
        <f>C74</f>
        <v>1</v>
      </c>
      <c r="C122" s="2">
        <v>0</v>
      </c>
      <c r="D122" s="1" t="str">
        <f>D74</f>
        <v>Управление</v>
      </c>
      <c r="E122" s="2">
        <f t="shared" ref="E122:AK122" si="36">E74-$D$83*$C122</f>
        <v>87</v>
      </c>
      <c r="F122" s="2">
        <f t="shared" si="36"/>
        <v>563</v>
      </c>
      <c r="G122" s="2">
        <f t="shared" si="36"/>
        <v>1156</v>
      </c>
      <c r="H122" s="2">
        <f t="shared" si="36"/>
        <v>1123</v>
      </c>
      <c r="I122" s="2">
        <f t="shared" si="36"/>
        <v>1046</v>
      </c>
      <c r="J122" s="2">
        <f t="shared" si="36"/>
        <v>985</v>
      </c>
      <c r="K122" s="2">
        <f t="shared" si="36"/>
        <v>950</v>
      </c>
      <c r="L122" s="2">
        <f t="shared" si="36"/>
        <v>567</v>
      </c>
      <c r="M122" s="2">
        <f t="shared" si="36"/>
        <v>156</v>
      </c>
      <c r="N122" s="2">
        <f t="shared" si="36"/>
        <v>111</v>
      </c>
      <c r="O122" s="2">
        <f t="shared" si="36"/>
        <v>135</v>
      </c>
      <c r="P122" s="2">
        <f t="shared" si="36"/>
        <v>138</v>
      </c>
      <c r="Q122" s="2">
        <f t="shared" si="36"/>
        <v>103</v>
      </c>
      <c r="R122" s="2">
        <f t="shared" si="36"/>
        <v>188</v>
      </c>
      <c r="S122" s="2">
        <f t="shared" si="36"/>
        <v>106</v>
      </c>
      <c r="T122" s="2">
        <f t="shared" si="36"/>
        <v>157</v>
      </c>
      <c r="U122" s="2">
        <f t="shared" si="36"/>
        <v>131</v>
      </c>
      <c r="V122" s="2">
        <f t="shared" si="36"/>
        <v>197</v>
      </c>
      <c r="W122" s="2">
        <f t="shared" si="36"/>
        <v>674</v>
      </c>
      <c r="X122" s="2">
        <f t="shared" si="36"/>
        <v>603</v>
      </c>
      <c r="Y122" s="2">
        <f t="shared" si="36"/>
        <v>1010</v>
      </c>
      <c r="Z122" s="2">
        <f t="shared" si="36"/>
        <v>1058</v>
      </c>
      <c r="AA122" s="2">
        <f t="shared" si="36"/>
        <v>1012</v>
      </c>
      <c r="AB122" s="2">
        <f t="shared" si="36"/>
        <v>886</v>
      </c>
      <c r="AC122" s="2">
        <f t="shared" si="36"/>
        <v>287</v>
      </c>
      <c r="AD122" s="2">
        <f t="shared" si="36"/>
        <v>219</v>
      </c>
      <c r="AE122" s="2">
        <f t="shared" si="36"/>
        <v>241</v>
      </c>
      <c r="AF122" s="2">
        <f t="shared" si="36"/>
        <v>240</v>
      </c>
      <c r="AG122" s="2">
        <f t="shared" si="36"/>
        <v>512</v>
      </c>
      <c r="AH122" s="2">
        <f t="shared" si="36"/>
        <v>85</v>
      </c>
      <c r="AI122" s="2">
        <f t="shared" si="36"/>
        <v>6</v>
      </c>
      <c r="AJ122" s="2">
        <f t="shared" si="36"/>
        <v>27</v>
      </c>
      <c r="AK122" s="2">
        <f t="shared" si="36"/>
        <v>54</v>
      </c>
      <c r="AM122" s="20" t="s">
        <v>71</v>
      </c>
    </row>
    <row r="123" spans="2:39">
      <c r="B123" s="1"/>
      <c r="C123" s="2">
        <v>1</v>
      </c>
      <c r="D123" s="1"/>
      <c r="E123" s="2">
        <f t="shared" ref="E123:AK123" si="37">IF(E74-$D$83*$C123&lt;0,0,E74-$D$83*$C123)</f>
        <v>0</v>
      </c>
      <c r="F123" s="2">
        <f t="shared" si="37"/>
        <v>0</v>
      </c>
      <c r="G123" s="2">
        <f t="shared" si="37"/>
        <v>406</v>
      </c>
      <c r="H123" s="2">
        <f t="shared" si="37"/>
        <v>373</v>
      </c>
      <c r="I123" s="2">
        <f t="shared" si="37"/>
        <v>296</v>
      </c>
      <c r="J123" s="2">
        <f t="shared" si="37"/>
        <v>235</v>
      </c>
      <c r="K123" s="2">
        <f t="shared" si="37"/>
        <v>200</v>
      </c>
      <c r="L123" s="2">
        <f t="shared" si="37"/>
        <v>0</v>
      </c>
      <c r="M123" s="2">
        <f t="shared" si="37"/>
        <v>0</v>
      </c>
      <c r="N123" s="2">
        <f t="shared" si="37"/>
        <v>0</v>
      </c>
      <c r="O123" s="2">
        <f t="shared" si="37"/>
        <v>0</v>
      </c>
      <c r="P123" s="2">
        <f t="shared" si="37"/>
        <v>0</v>
      </c>
      <c r="Q123" s="2">
        <f t="shared" si="37"/>
        <v>0</v>
      </c>
      <c r="R123" s="2">
        <f t="shared" si="37"/>
        <v>0</v>
      </c>
      <c r="S123" s="2">
        <f t="shared" si="37"/>
        <v>0</v>
      </c>
      <c r="T123" s="2">
        <f t="shared" si="37"/>
        <v>0</v>
      </c>
      <c r="U123" s="2">
        <f t="shared" si="37"/>
        <v>0</v>
      </c>
      <c r="V123" s="2">
        <f t="shared" si="37"/>
        <v>0</v>
      </c>
      <c r="W123" s="2">
        <f t="shared" si="37"/>
        <v>0</v>
      </c>
      <c r="X123" s="2">
        <f t="shared" si="37"/>
        <v>0</v>
      </c>
      <c r="Y123" s="2">
        <f t="shared" si="37"/>
        <v>260</v>
      </c>
      <c r="Z123" s="2">
        <f t="shared" si="37"/>
        <v>308</v>
      </c>
      <c r="AA123" s="2">
        <f t="shared" si="37"/>
        <v>262</v>
      </c>
      <c r="AB123" s="2">
        <f t="shared" si="37"/>
        <v>136</v>
      </c>
      <c r="AC123" s="2">
        <f t="shared" si="37"/>
        <v>0</v>
      </c>
      <c r="AD123" s="2">
        <f t="shared" si="37"/>
        <v>0</v>
      </c>
      <c r="AE123" s="2">
        <f t="shared" si="37"/>
        <v>0</v>
      </c>
      <c r="AF123" s="2">
        <f t="shared" si="37"/>
        <v>0</v>
      </c>
      <c r="AG123" s="2">
        <f t="shared" si="37"/>
        <v>0</v>
      </c>
      <c r="AH123" s="2">
        <f t="shared" si="37"/>
        <v>0</v>
      </c>
      <c r="AI123" s="2">
        <f t="shared" si="37"/>
        <v>0</v>
      </c>
      <c r="AJ123" s="2">
        <f t="shared" si="37"/>
        <v>0</v>
      </c>
      <c r="AK123" s="2">
        <f t="shared" si="37"/>
        <v>0</v>
      </c>
    </row>
    <row r="124" spans="2:39">
      <c r="B124" s="1"/>
      <c r="C124" s="2">
        <v>2</v>
      </c>
      <c r="D124" s="1"/>
      <c r="E124" s="2">
        <f t="shared" ref="E124:AK124" si="38">IF(E74-$D$83*$C124&lt;0,0,E74-$D$83*$C124)</f>
        <v>0</v>
      </c>
      <c r="F124" s="2">
        <f t="shared" si="38"/>
        <v>0</v>
      </c>
      <c r="G124" s="2">
        <f t="shared" si="38"/>
        <v>0</v>
      </c>
      <c r="H124" s="2">
        <f t="shared" si="38"/>
        <v>0</v>
      </c>
      <c r="I124" s="2">
        <f t="shared" si="38"/>
        <v>0</v>
      </c>
      <c r="J124" s="2">
        <f t="shared" si="38"/>
        <v>0</v>
      </c>
      <c r="K124" s="2">
        <f t="shared" si="38"/>
        <v>0</v>
      </c>
      <c r="L124" s="2">
        <f t="shared" si="38"/>
        <v>0</v>
      </c>
      <c r="M124" s="2">
        <f t="shared" si="38"/>
        <v>0</v>
      </c>
      <c r="N124" s="2">
        <f t="shared" si="38"/>
        <v>0</v>
      </c>
      <c r="O124" s="2">
        <f t="shared" si="38"/>
        <v>0</v>
      </c>
      <c r="P124" s="2">
        <f t="shared" si="38"/>
        <v>0</v>
      </c>
      <c r="Q124" s="2">
        <f t="shared" si="38"/>
        <v>0</v>
      </c>
      <c r="R124" s="2">
        <f t="shared" si="38"/>
        <v>0</v>
      </c>
      <c r="S124" s="2">
        <f t="shared" si="38"/>
        <v>0</v>
      </c>
      <c r="T124" s="2">
        <f t="shared" si="38"/>
        <v>0</v>
      </c>
      <c r="U124" s="2">
        <f t="shared" si="38"/>
        <v>0</v>
      </c>
      <c r="V124" s="2">
        <f t="shared" si="38"/>
        <v>0</v>
      </c>
      <c r="W124" s="2">
        <f t="shared" si="38"/>
        <v>0</v>
      </c>
      <c r="X124" s="2">
        <f t="shared" si="38"/>
        <v>0</v>
      </c>
      <c r="Y124" s="2">
        <f t="shared" si="38"/>
        <v>0</v>
      </c>
      <c r="Z124" s="2">
        <f t="shared" si="38"/>
        <v>0</v>
      </c>
      <c r="AA124" s="2">
        <f t="shared" si="38"/>
        <v>0</v>
      </c>
      <c r="AB124" s="2">
        <f t="shared" si="38"/>
        <v>0</v>
      </c>
      <c r="AC124" s="2">
        <f t="shared" si="38"/>
        <v>0</v>
      </c>
      <c r="AD124" s="2">
        <f t="shared" si="38"/>
        <v>0</v>
      </c>
      <c r="AE124" s="2">
        <f t="shared" si="38"/>
        <v>0</v>
      </c>
      <c r="AF124" s="2">
        <f t="shared" si="38"/>
        <v>0</v>
      </c>
      <c r="AG124" s="2">
        <f t="shared" si="38"/>
        <v>0</v>
      </c>
      <c r="AH124" s="2">
        <f t="shared" si="38"/>
        <v>0</v>
      </c>
      <c r="AI124" s="2">
        <f t="shared" si="38"/>
        <v>0</v>
      </c>
      <c r="AJ124" s="2">
        <f t="shared" si="38"/>
        <v>0</v>
      </c>
      <c r="AK124" s="2">
        <f t="shared" si="38"/>
        <v>0</v>
      </c>
      <c r="AM124" s="20" t="s">
        <v>49</v>
      </c>
    </row>
    <row r="125" spans="2:39">
      <c r="B125" s="1"/>
      <c r="C125" s="2">
        <v>3</v>
      </c>
      <c r="D125" s="1"/>
      <c r="E125" s="2">
        <f t="shared" ref="E125:AK125" si="39">IF(E74-$D$83*$C125&lt;0,0,E74-$D$83*$C125)</f>
        <v>0</v>
      </c>
      <c r="F125" s="2">
        <f t="shared" si="39"/>
        <v>0</v>
      </c>
      <c r="G125" s="2">
        <f t="shared" si="39"/>
        <v>0</v>
      </c>
      <c r="H125" s="2">
        <f t="shared" si="39"/>
        <v>0</v>
      </c>
      <c r="I125" s="2">
        <f t="shared" si="39"/>
        <v>0</v>
      </c>
      <c r="J125" s="2">
        <f t="shared" si="39"/>
        <v>0</v>
      </c>
      <c r="K125" s="2">
        <f t="shared" si="39"/>
        <v>0</v>
      </c>
      <c r="L125" s="2">
        <f t="shared" si="39"/>
        <v>0</v>
      </c>
      <c r="M125" s="2">
        <f t="shared" si="39"/>
        <v>0</v>
      </c>
      <c r="N125" s="2">
        <f t="shared" si="39"/>
        <v>0</v>
      </c>
      <c r="O125" s="2">
        <f t="shared" si="39"/>
        <v>0</v>
      </c>
      <c r="P125" s="2">
        <f t="shared" si="39"/>
        <v>0</v>
      </c>
      <c r="Q125" s="2">
        <f t="shared" si="39"/>
        <v>0</v>
      </c>
      <c r="R125" s="2">
        <f t="shared" si="39"/>
        <v>0</v>
      </c>
      <c r="S125" s="2">
        <f t="shared" si="39"/>
        <v>0</v>
      </c>
      <c r="T125" s="2">
        <f t="shared" si="39"/>
        <v>0</v>
      </c>
      <c r="U125" s="2">
        <f t="shared" si="39"/>
        <v>0</v>
      </c>
      <c r="V125" s="2">
        <f t="shared" si="39"/>
        <v>0</v>
      </c>
      <c r="W125" s="2">
        <f t="shared" si="39"/>
        <v>0</v>
      </c>
      <c r="X125" s="2">
        <f t="shared" si="39"/>
        <v>0</v>
      </c>
      <c r="Y125" s="2">
        <f t="shared" si="39"/>
        <v>0</v>
      </c>
      <c r="Z125" s="2">
        <f t="shared" si="39"/>
        <v>0</v>
      </c>
      <c r="AA125" s="2">
        <f t="shared" si="39"/>
        <v>0</v>
      </c>
      <c r="AB125" s="2">
        <f t="shared" si="39"/>
        <v>0</v>
      </c>
      <c r="AC125" s="2">
        <f t="shared" si="39"/>
        <v>0</v>
      </c>
      <c r="AD125" s="2">
        <f t="shared" si="39"/>
        <v>0</v>
      </c>
      <c r="AE125" s="2">
        <f t="shared" si="39"/>
        <v>0</v>
      </c>
      <c r="AF125" s="2">
        <f t="shared" si="39"/>
        <v>0</v>
      </c>
      <c r="AG125" s="2">
        <f t="shared" si="39"/>
        <v>0</v>
      </c>
      <c r="AH125" s="2">
        <f t="shared" si="39"/>
        <v>0</v>
      </c>
      <c r="AI125" s="2">
        <f t="shared" si="39"/>
        <v>0</v>
      </c>
      <c r="AJ125" s="2">
        <f t="shared" si="39"/>
        <v>0</v>
      </c>
      <c r="AK125" s="2">
        <f t="shared" si="39"/>
        <v>0</v>
      </c>
    </row>
    <row r="126" spans="2:39">
      <c r="B126" s="1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9">
      <c r="B127" s="1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9">
      <c r="B128" s="1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9">
      <c r="B129" s="18" t="s">
        <v>62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1" spans="2:39">
      <c r="B131" s="18" t="s">
        <v>26</v>
      </c>
      <c r="C131" s="19"/>
    </row>
    <row r="132" spans="2:39">
      <c r="B132" s="20" t="s">
        <v>57</v>
      </c>
      <c r="C132" s="19"/>
    </row>
    <row r="134" spans="2:39">
      <c r="B134" s="6" t="s">
        <v>0</v>
      </c>
      <c r="C134" s="6"/>
      <c r="D134" s="7"/>
      <c r="E134" s="8">
        <v>0.33333333333333298</v>
      </c>
      <c r="F134" s="8"/>
      <c r="G134" s="8"/>
      <c r="H134" s="8"/>
      <c r="I134" s="8">
        <v>0.41666666666666702</v>
      </c>
      <c r="J134" s="8"/>
      <c r="K134" s="8"/>
      <c r="L134" s="8"/>
      <c r="M134" s="8">
        <v>0.5</v>
      </c>
      <c r="N134" s="8"/>
      <c r="O134" s="8"/>
      <c r="P134" s="8"/>
      <c r="Q134" s="8">
        <v>0.58333333333333304</v>
      </c>
      <c r="R134" s="8"/>
      <c r="S134" s="8"/>
      <c r="T134" s="8"/>
      <c r="U134" s="8">
        <v>0.66666666666666696</v>
      </c>
      <c r="V134" s="8"/>
      <c r="W134" s="8"/>
      <c r="X134" s="8"/>
      <c r="Y134" s="8">
        <v>0.75</v>
      </c>
      <c r="Z134" s="8"/>
      <c r="AA134" s="8"/>
      <c r="AB134" s="8"/>
      <c r="AC134" s="8">
        <v>0.83333333333333304</v>
      </c>
      <c r="AD134" s="8"/>
      <c r="AE134" s="8"/>
      <c r="AF134" s="8"/>
      <c r="AG134" s="8">
        <v>0.91666666666666696</v>
      </c>
      <c r="AH134" s="8"/>
      <c r="AI134" s="8"/>
      <c r="AJ134" s="8"/>
      <c r="AK134" s="8">
        <v>0.99930555555555556</v>
      </c>
    </row>
    <row r="135" spans="2:39">
      <c r="B135" s="1">
        <f>B86</f>
        <v>10</v>
      </c>
      <c r="C135" s="2">
        <f>C86</f>
        <v>0</v>
      </c>
      <c r="D135" s="1" t="str">
        <f>D86</f>
        <v>Продажи</v>
      </c>
      <c r="E135" s="2">
        <f t="shared" ref="E135:AK135" si="40">E86-E87</f>
        <v>0</v>
      </c>
      <c r="F135" s="2">
        <f t="shared" si="40"/>
        <v>532</v>
      </c>
      <c r="G135" s="2">
        <f t="shared" si="40"/>
        <v>750</v>
      </c>
      <c r="H135" s="2">
        <f t="shared" si="40"/>
        <v>750</v>
      </c>
      <c r="I135" s="2">
        <f t="shared" si="40"/>
        <v>750</v>
      </c>
      <c r="J135" s="2">
        <f t="shared" si="40"/>
        <v>750</v>
      </c>
      <c r="K135" s="2">
        <f t="shared" si="40"/>
        <v>137</v>
      </c>
      <c r="L135" s="2">
        <f t="shared" si="40"/>
        <v>276</v>
      </c>
      <c r="M135" s="2">
        <f t="shared" si="40"/>
        <v>287</v>
      </c>
      <c r="N135" s="2">
        <f t="shared" si="40"/>
        <v>276</v>
      </c>
      <c r="O135" s="2">
        <f t="shared" si="40"/>
        <v>472</v>
      </c>
      <c r="P135" s="2">
        <f t="shared" si="40"/>
        <v>532</v>
      </c>
      <c r="Q135" s="2">
        <f t="shared" si="40"/>
        <v>273</v>
      </c>
      <c r="R135" s="2">
        <f t="shared" si="40"/>
        <v>393</v>
      </c>
      <c r="S135" s="2">
        <f t="shared" si="40"/>
        <v>276</v>
      </c>
      <c r="T135" s="2">
        <f t="shared" si="40"/>
        <v>718</v>
      </c>
      <c r="U135" s="2">
        <f t="shared" si="40"/>
        <v>750</v>
      </c>
      <c r="V135" s="2">
        <f t="shared" si="40"/>
        <v>750</v>
      </c>
      <c r="W135" s="2">
        <f t="shared" si="40"/>
        <v>750</v>
      </c>
      <c r="X135" s="2">
        <f t="shared" si="40"/>
        <v>750</v>
      </c>
      <c r="Y135" s="2">
        <f t="shared" si="40"/>
        <v>750</v>
      </c>
      <c r="Z135" s="2">
        <f t="shared" si="40"/>
        <v>750</v>
      </c>
      <c r="AA135" s="2">
        <f t="shared" si="40"/>
        <v>750</v>
      </c>
      <c r="AB135" s="2">
        <f t="shared" si="40"/>
        <v>750</v>
      </c>
      <c r="AC135" s="2">
        <f t="shared" si="40"/>
        <v>750</v>
      </c>
      <c r="AD135" s="2">
        <f t="shared" si="40"/>
        <v>303</v>
      </c>
      <c r="AE135" s="2">
        <f t="shared" si="40"/>
        <v>238</v>
      </c>
      <c r="AF135" s="2">
        <f t="shared" si="40"/>
        <v>59</v>
      </c>
      <c r="AG135" s="2">
        <f t="shared" si="40"/>
        <v>90</v>
      </c>
      <c r="AH135" s="2">
        <f t="shared" si="40"/>
        <v>80</v>
      </c>
      <c r="AI135" s="2">
        <f t="shared" si="40"/>
        <v>11</v>
      </c>
      <c r="AJ135" s="2">
        <f t="shared" si="40"/>
        <v>96</v>
      </c>
      <c r="AK135" s="2">
        <f t="shared" si="40"/>
        <v>71</v>
      </c>
      <c r="AM135" s="18" t="s">
        <v>30</v>
      </c>
    </row>
    <row r="136" spans="2:39">
      <c r="B136" s="1"/>
      <c r="C136" s="2">
        <f t="shared" ref="C136:C174" si="41">C87</f>
        <v>1</v>
      </c>
      <c r="D136" s="1"/>
      <c r="E136" s="2">
        <f t="shared" ref="E136:AK136" si="42">E87-E88</f>
        <v>0</v>
      </c>
      <c r="F136" s="2">
        <f t="shared" si="42"/>
        <v>0</v>
      </c>
      <c r="G136" s="2">
        <f t="shared" si="42"/>
        <v>750</v>
      </c>
      <c r="H136" s="2">
        <f t="shared" si="42"/>
        <v>750</v>
      </c>
      <c r="I136" s="2">
        <f t="shared" si="42"/>
        <v>750</v>
      </c>
      <c r="J136" s="2">
        <f t="shared" si="42"/>
        <v>5</v>
      </c>
      <c r="K136" s="2">
        <f t="shared" si="42"/>
        <v>0</v>
      </c>
      <c r="L136" s="2">
        <f t="shared" si="42"/>
        <v>0</v>
      </c>
      <c r="M136" s="2">
        <f t="shared" si="42"/>
        <v>0</v>
      </c>
      <c r="N136" s="2">
        <f t="shared" si="42"/>
        <v>0</v>
      </c>
      <c r="O136" s="2">
        <f t="shared" si="42"/>
        <v>0</v>
      </c>
      <c r="P136" s="2">
        <f t="shared" si="42"/>
        <v>0</v>
      </c>
      <c r="Q136" s="2">
        <f t="shared" si="42"/>
        <v>0</v>
      </c>
      <c r="R136" s="2">
        <f t="shared" si="42"/>
        <v>0</v>
      </c>
      <c r="S136" s="2">
        <f t="shared" si="42"/>
        <v>0</v>
      </c>
      <c r="T136" s="2">
        <f t="shared" si="42"/>
        <v>0</v>
      </c>
      <c r="U136" s="2">
        <f t="shared" si="42"/>
        <v>750</v>
      </c>
      <c r="V136" s="2">
        <f t="shared" si="42"/>
        <v>750</v>
      </c>
      <c r="W136" s="2">
        <f t="shared" si="42"/>
        <v>750</v>
      </c>
      <c r="X136" s="2">
        <f t="shared" si="42"/>
        <v>750</v>
      </c>
      <c r="Y136" s="2">
        <f t="shared" si="42"/>
        <v>715</v>
      </c>
      <c r="Z136" s="2">
        <f t="shared" si="42"/>
        <v>750</v>
      </c>
      <c r="AA136" s="2">
        <f t="shared" si="42"/>
        <v>750</v>
      </c>
      <c r="AB136" s="2">
        <f t="shared" si="42"/>
        <v>712</v>
      </c>
      <c r="AC136" s="2">
        <f t="shared" si="42"/>
        <v>19</v>
      </c>
      <c r="AD136" s="2">
        <f t="shared" si="42"/>
        <v>0</v>
      </c>
      <c r="AE136" s="2">
        <f t="shared" si="42"/>
        <v>0</v>
      </c>
      <c r="AF136" s="2">
        <f t="shared" si="42"/>
        <v>0</v>
      </c>
      <c r="AG136" s="2">
        <f t="shared" si="42"/>
        <v>0</v>
      </c>
      <c r="AH136" s="2">
        <f t="shared" si="42"/>
        <v>0</v>
      </c>
      <c r="AI136" s="2">
        <f t="shared" si="42"/>
        <v>0</v>
      </c>
      <c r="AJ136" s="2">
        <f t="shared" si="42"/>
        <v>0</v>
      </c>
      <c r="AK136" s="2">
        <f t="shared" si="42"/>
        <v>0</v>
      </c>
      <c r="AM136" s="20" t="s">
        <v>63</v>
      </c>
    </row>
    <row r="137" spans="2:39">
      <c r="B137" s="1"/>
      <c r="C137" s="2">
        <f t="shared" si="41"/>
        <v>2</v>
      </c>
      <c r="D137" s="1"/>
      <c r="E137" s="2">
        <f t="shared" ref="E137:AK137" si="43">E88-E89</f>
        <v>0</v>
      </c>
      <c r="F137" s="2">
        <f t="shared" si="43"/>
        <v>0</v>
      </c>
      <c r="G137" s="2">
        <f t="shared" si="43"/>
        <v>750</v>
      </c>
      <c r="H137" s="2">
        <f t="shared" si="43"/>
        <v>750</v>
      </c>
      <c r="I137" s="2">
        <f t="shared" si="43"/>
        <v>387</v>
      </c>
      <c r="J137" s="2">
        <f t="shared" si="43"/>
        <v>0</v>
      </c>
      <c r="K137" s="2">
        <f t="shared" si="43"/>
        <v>0</v>
      </c>
      <c r="L137" s="2">
        <f t="shared" si="43"/>
        <v>0</v>
      </c>
      <c r="M137" s="2">
        <f t="shared" si="43"/>
        <v>0</v>
      </c>
      <c r="N137" s="2">
        <f t="shared" si="43"/>
        <v>0</v>
      </c>
      <c r="O137" s="2">
        <f t="shared" si="43"/>
        <v>0</v>
      </c>
      <c r="P137" s="2">
        <f t="shared" si="43"/>
        <v>0</v>
      </c>
      <c r="Q137" s="2">
        <f t="shared" si="43"/>
        <v>0</v>
      </c>
      <c r="R137" s="2">
        <f t="shared" si="43"/>
        <v>0</v>
      </c>
      <c r="S137" s="2">
        <f t="shared" si="43"/>
        <v>0</v>
      </c>
      <c r="T137" s="2">
        <f t="shared" si="43"/>
        <v>0</v>
      </c>
      <c r="U137" s="2">
        <f t="shared" si="43"/>
        <v>49</v>
      </c>
      <c r="V137" s="2">
        <f t="shared" si="43"/>
        <v>249</v>
      </c>
      <c r="W137" s="2">
        <f t="shared" si="43"/>
        <v>750</v>
      </c>
      <c r="X137" s="2">
        <f t="shared" si="43"/>
        <v>700</v>
      </c>
      <c r="Y137" s="2">
        <f t="shared" si="43"/>
        <v>0</v>
      </c>
      <c r="Z137" s="2">
        <f t="shared" si="43"/>
        <v>143</v>
      </c>
      <c r="AA137" s="2">
        <f t="shared" si="43"/>
        <v>535</v>
      </c>
      <c r="AB137" s="2">
        <f t="shared" si="43"/>
        <v>0</v>
      </c>
      <c r="AC137" s="2">
        <f t="shared" si="43"/>
        <v>0</v>
      </c>
      <c r="AD137" s="2">
        <f t="shared" si="43"/>
        <v>0</v>
      </c>
      <c r="AE137" s="2">
        <f t="shared" si="43"/>
        <v>0</v>
      </c>
      <c r="AF137" s="2">
        <f t="shared" si="43"/>
        <v>0</v>
      </c>
      <c r="AG137" s="2">
        <f t="shared" si="43"/>
        <v>0</v>
      </c>
      <c r="AH137" s="2">
        <f t="shared" si="43"/>
        <v>0</v>
      </c>
      <c r="AI137" s="2">
        <f t="shared" si="43"/>
        <v>0</v>
      </c>
      <c r="AJ137" s="2">
        <f t="shared" si="43"/>
        <v>0</v>
      </c>
      <c r="AK137" s="2">
        <f t="shared" si="43"/>
        <v>0</v>
      </c>
      <c r="AM137" s="20" t="s">
        <v>64</v>
      </c>
    </row>
    <row r="138" spans="2:39">
      <c r="B138" s="1"/>
      <c r="C138" s="2">
        <f t="shared" si="41"/>
        <v>3</v>
      </c>
      <c r="D138" s="1"/>
      <c r="E138" s="2">
        <f t="shared" ref="E138:AK138" si="44">E89</f>
        <v>0</v>
      </c>
      <c r="F138" s="2">
        <f t="shared" si="44"/>
        <v>0</v>
      </c>
      <c r="G138" s="2">
        <f t="shared" si="44"/>
        <v>23</v>
      </c>
      <c r="H138" s="2">
        <f t="shared" si="44"/>
        <v>343</v>
      </c>
      <c r="I138" s="2">
        <f t="shared" si="44"/>
        <v>0</v>
      </c>
      <c r="J138" s="2">
        <f t="shared" si="44"/>
        <v>0</v>
      </c>
      <c r="K138" s="2">
        <f t="shared" si="44"/>
        <v>0</v>
      </c>
      <c r="L138" s="2">
        <f t="shared" si="44"/>
        <v>0</v>
      </c>
      <c r="M138" s="2">
        <f t="shared" si="44"/>
        <v>0</v>
      </c>
      <c r="N138" s="2">
        <f t="shared" si="44"/>
        <v>0</v>
      </c>
      <c r="O138" s="2">
        <f t="shared" si="44"/>
        <v>0</v>
      </c>
      <c r="P138" s="2">
        <f t="shared" si="44"/>
        <v>0</v>
      </c>
      <c r="Q138" s="2">
        <f t="shared" si="44"/>
        <v>0</v>
      </c>
      <c r="R138" s="2">
        <f t="shared" si="44"/>
        <v>0</v>
      </c>
      <c r="S138" s="2">
        <f t="shared" si="44"/>
        <v>0</v>
      </c>
      <c r="T138" s="2">
        <f t="shared" si="44"/>
        <v>0</v>
      </c>
      <c r="U138" s="2">
        <f t="shared" si="44"/>
        <v>0</v>
      </c>
      <c r="V138" s="2">
        <f t="shared" si="44"/>
        <v>0</v>
      </c>
      <c r="W138" s="2">
        <f t="shared" si="44"/>
        <v>126</v>
      </c>
      <c r="X138" s="2">
        <f t="shared" si="44"/>
        <v>0</v>
      </c>
      <c r="Y138" s="2">
        <f t="shared" si="44"/>
        <v>0</v>
      </c>
      <c r="Z138" s="2">
        <f t="shared" si="44"/>
        <v>0</v>
      </c>
      <c r="AA138" s="2">
        <f t="shared" si="44"/>
        <v>0</v>
      </c>
      <c r="AB138" s="2">
        <f t="shared" si="44"/>
        <v>0</v>
      </c>
      <c r="AC138" s="2">
        <f t="shared" si="44"/>
        <v>0</v>
      </c>
      <c r="AD138" s="2">
        <f t="shared" si="44"/>
        <v>0</v>
      </c>
      <c r="AE138" s="2">
        <f t="shared" si="44"/>
        <v>0</v>
      </c>
      <c r="AF138" s="2">
        <f t="shared" si="44"/>
        <v>0</v>
      </c>
      <c r="AG138" s="2">
        <f t="shared" si="44"/>
        <v>0</v>
      </c>
      <c r="AH138" s="2">
        <f t="shared" si="44"/>
        <v>0</v>
      </c>
      <c r="AI138" s="2">
        <f t="shared" si="44"/>
        <v>0</v>
      </c>
      <c r="AJ138" s="2">
        <f t="shared" si="44"/>
        <v>0</v>
      </c>
      <c r="AK138" s="2">
        <f t="shared" si="44"/>
        <v>0</v>
      </c>
      <c r="AM138" s="20" t="s">
        <v>65</v>
      </c>
    </row>
    <row r="139" spans="2:39">
      <c r="B139" s="1">
        <f>B90</f>
        <v>9</v>
      </c>
      <c r="C139" s="2">
        <f>C90</f>
        <v>0</v>
      </c>
      <c r="D139" s="1" t="str">
        <f>D90</f>
        <v>Маркетинг</v>
      </c>
      <c r="E139" s="2">
        <f t="shared" ref="E139:AK139" si="45">E90-E91</f>
        <v>0</v>
      </c>
      <c r="F139" s="2">
        <f t="shared" si="45"/>
        <v>0</v>
      </c>
      <c r="G139" s="2">
        <f t="shared" si="45"/>
        <v>118</v>
      </c>
      <c r="H139" s="2">
        <f t="shared" si="45"/>
        <v>53</v>
      </c>
      <c r="I139" s="2">
        <f t="shared" si="45"/>
        <v>20</v>
      </c>
      <c r="J139" s="2">
        <f t="shared" si="45"/>
        <v>9</v>
      </c>
      <c r="K139" s="2">
        <f t="shared" si="45"/>
        <v>163</v>
      </c>
      <c r="L139" s="2">
        <f t="shared" si="45"/>
        <v>418</v>
      </c>
      <c r="M139" s="2">
        <f t="shared" si="45"/>
        <v>419</v>
      </c>
      <c r="N139" s="2">
        <f t="shared" si="45"/>
        <v>145</v>
      </c>
      <c r="O139" s="2">
        <f t="shared" si="45"/>
        <v>249</v>
      </c>
      <c r="P139" s="2">
        <f t="shared" si="45"/>
        <v>261</v>
      </c>
      <c r="Q139" s="2">
        <f t="shared" si="45"/>
        <v>750</v>
      </c>
      <c r="R139" s="2">
        <f t="shared" si="45"/>
        <v>750</v>
      </c>
      <c r="S139" s="2">
        <f t="shared" si="45"/>
        <v>717</v>
      </c>
      <c r="T139" s="2">
        <f t="shared" si="45"/>
        <v>750</v>
      </c>
      <c r="U139" s="2">
        <f t="shared" si="45"/>
        <v>750</v>
      </c>
      <c r="V139" s="2">
        <f t="shared" si="45"/>
        <v>750</v>
      </c>
      <c r="W139" s="2">
        <f t="shared" si="45"/>
        <v>750</v>
      </c>
      <c r="X139" s="2">
        <f t="shared" si="45"/>
        <v>750</v>
      </c>
      <c r="Y139" s="2">
        <f t="shared" si="45"/>
        <v>750</v>
      </c>
      <c r="Z139" s="2">
        <f t="shared" si="45"/>
        <v>750</v>
      </c>
      <c r="AA139" s="2">
        <f t="shared" si="45"/>
        <v>750</v>
      </c>
      <c r="AB139" s="2">
        <f t="shared" si="45"/>
        <v>750</v>
      </c>
      <c r="AC139" s="2">
        <f t="shared" si="45"/>
        <v>750</v>
      </c>
      <c r="AD139" s="2">
        <f t="shared" si="45"/>
        <v>750</v>
      </c>
      <c r="AE139" s="2">
        <f t="shared" si="45"/>
        <v>743</v>
      </c>
      <c r="AF139" s="2">
        <f t="shared" si="45"/>
        <v>96</v>
      </c>
      <c r="AG139" s="2">
        <f t="shared" si="45"/>
        <v>19</v>
      </c>
      <c r="AH139" s="2">
        <f t="shared" si="45"/>
        <v>19</v>
      </c>
      <c r="AI139" s="2">
        <f t="shared" si="45"/>
        <v>66</v>
      </c>
      <c r="AJ139" s="2">
        <f t="shared" si="45"/>
        <v>49</v>
      </c>
      <c r="AK139" s="2">
        <f t="shared" si="45"/>
        <v>24</v>
      </c>
    </row>
    <row r="140" spans="2:39">
      <c r="B140" s="1"/>
      <c r="C140" s="2">
        <f t="shared" si="41"/>
        <v>1</v>
      </c>
      <c r="D140" s="1"/>
      <c r="E140" s="2">
        <f t="shared" ref="E140:AK140" si="46">E91-E92</f>
        <v>0</v>
      </c>
      <c r="F140" s="2">
        <f t="shared" si="46"/>
        <v>0</v>
      </c>
      <c r="G140" s="2">
        <f t="shared" si="46"/>
        <v>0</v>
      </c>
      <c r="H140" s="2">
        <f t="shared" si="46"/>
        <v>0</v>
      </c>
      <c r="I140" s="2">
        <f t="shared" si="46"/>
        <v>0</v>
      </c>
      <c r="J140" s="2">
        <f t="shared" si="46"/>
        <v>0</v>
      </c>
      <c r="K140" s="2">
        <f t="shared" si="46"/>
        <v>0</v>
      </c>
      <c r="L140" s="2">
        <f t="shared" si="46"/>
        <v>0</v>
      </c>
      <c r="M140" s="2">
        <f t="shared" si="46"/>
        <v>0</v>
      </c>
      <c r="N140" s="2">
        <f t="shared" si="46"/>
        <v>0</v>
      </c>
      <c r="O140" s="2">
        <f t="shared" si="46"/>
        <v>0</v>
      </c>
      <c r="P140" s="2">
        <f t="shared" si="46"/>
        <v>0</v>
      </c>
      <c r="Q140" s="2">
        <f t="shared" si="46"/>
        <v>43</v>
      </c>
      <c r="R140" s="2">
        <f t="shared" si="46"/>
        <v>131</v>
      </c>
      <c r="S140" s="2">
        <f t="shared" si="46"/>
        <v>0</v>
      </c>
      <c r="T140" s="2">
        <f t="shared" si="46"/>
        <v>12</v>
      </c>
      <c r="U140" s="2">
        <f t="shared" si="46"/>
        <v>462</v>
      </c>
      <c r="V140" s="2">
        <f t="shared" si="46"/>
        <v>750</v>
      </c>
      <c r="W140" s="2">
        <f t="shared" si="46"/>
        <v>750</v>
      </c>
      <c r="X140" s="2">
        <f t="shared" si="46"/>
        <v>750</v>
      </c>
      <c r="Y140" s="2">
        <f t="shared" si="46"/>
        <v>750</v>
      </c>
      <c r="Z140" s="2">
        <f t="shared" si="46"/>
        <v>750</v>
      </c>
      <c r="AA140" s="2">
        <f t="shared" si="46"/>
        <v>750</v>
      </c>
      <c r="AB140" s="2">
        <f t="shared" si="46"/>
        <v>325</v>
      </c>
      <c r="AC140" s="2">
        <f t="shared" si="46"/>
        <v>418</v>
      </c>
      <c r="AD140" s="2">
        <f t="shared" si="46"/>
        <v>105</v>
      </c>
      <c r="AE140" s="2">
        <f t="shared" si="46"/>
        <v>0</v>
      </c>
      <c r="AF140" s="2">
        <f t="shared" si="46"/>
        <v>0</v>
      </c>
      <c r="AG140" s="2">
        <f t="shared" si="46"/>
        <v>0</v>
      </c>
      <c r="AH140" s="2">
        <f t="shared" si="46"/>
        <v>0</v>
      </c>
      <c r="AI140" s="2">
        <f t="shared" si="46"/>
        <v>0</v>
      </c>
      <c r="AJ140" s="2">
        <f t="shared" si="46"/>
        <v>0</v>
      </c>
      <c r="AK140" s="2">
        <f t="shared" si="46"/>
        <v>0</v>
      </c>
    </row>
    <row r="141" spans="2:39">
      <c r="B141" s="1"/>
      <c r="C141" s="2">
        <f t="shared" si="41"/>
        <v>2</v>
      </c>
      <c r="D141" s="1"/>
      <c r="E141" s="2">
        <f t="shared" ref="E141:AK141" si="47">E92-E93</f>
        <v>0</v>
      </c>
      <c r="F141" s="2">
        <f t="shared" si="47"/>
        <v>0</v>
      </c>
      <c r="G141" s="2">
        <f t="shared" si="47"/>
        <v>0</v>
      </c>
      <c r="H141" s="2">
        <f t="shared" si="47"/>
        <v>0</v>
      </c>
      <c r="I141" s="2">
        <f t="shared" si="47"/>
        <v>0</v>
      </c>
      <c r="J141" s="2">
        <f t="shared" si="47"/>
        <v>0</v>
      </c>
      <c r="K141" s="2">
        <f t="shared" si="47"/>
        <v>0</v>
      </c>
      <c r="L141" s="2">
        <f t="shared" si="47"/>
        <v>0</v>
      </c>
      <c r="M141" s="2">
        <f t="shared" si="47"/>
        <v>0</v>
      </c>
      <c r="N141" s="2">
        <f t="shared" si="47"/>
        <v>0</v>
      </c>
      <c r="O141" s="2">
        <f t="shared" si="47"/>
        <v>0</v>
      </c>
      <c r="P141" s="2">
        <f t="shared" si="47"/>
        <v>0</v>
      </c>
      <c r="Q141" s="2">
        <f t="shared" si="47"/>
        <v>0</v>
      </c>
      <c r="R141" s="2">
        <f t="shared" si="47"/>
        <v>0</v>
      </c>
      <c r="S141" s="2">
        <f t="shared" si="47"/>
        <v>0</v>
      </c>
      <c r="T141" s="2">
        <f t="shared" si="47"/>
        <v>0</v>
      </c>
      <c r="U141" s="2">
        <f t="shared" si="47"/>
        <v>0</v>
      </c>
      <c r="V141" s="2">
        <f t="shared" si="47"/>
        <v>158</v>
      </c>
      <c r="W141" s="2">
        <f t="shared" si="47"/>
        <v>532</v>
      </c>
      <c r="X141" s="2">
        <f t="shared" si="47"/>
        <v>660</v>
      </c>
      <c r="Y141" s="2">
        <f t="shared" si="47"/>
        <v>662</v>
      </c>
      <c r="Z141" s="2">
        <f t="shared" si="47"/>
        <v>385</v>
      </c>
      <c r="AA141" s="2">
        <f t="shared" si="47"/>
        <v>25</v>
      </c>
      <c r="AB141" s="2">
        <f t="shared" si="47"/>
        <v>0</v>
      </c>
      <c r="AC141" s="2">
        <f t="shared" si="47"/>
        <v>0</v>
      </c>
      <c r="AD141" s="2">
        <f t="shared" si="47"/>
        <v>0</v>
      </c>
      <c r="AE141" s="2">
        <f t="shared" si="47"/>
        <v>0</v>
      </c>
      <c r="AF141" s="2">
        <f t="shared" si="47"/>
        <v>0</v>
      </c>
      <c r="AG141" s="2">
        <f t="shared" si="47"/>
        <v>0</v>
      </c>
      <c r="AH141" s="2">
        <f t="shared" si="47"/>
        <v>0</v>
      </c>
      <c r="AI141" s="2">
        <f t="shared" si="47"/>
        <v>0</v>
      </c>
      <c r="AJ141" s="2">
        <f t="shared" si="47"/>
        <v>0</v>
      </c>
      <c r="AK141" s="2">
        <f t="shared" si="47"/>
        <v>0</v>
      </c>
    </row>
    <row r="142" spans="2:39">
      <c r="B142" s="1"/>
      <c r="C142" s="2">
        <f t="shared" si="41"/>
        <v>3</v>
      </c>
      <c r="D142" s="1"/>
      <c r="E142" s="2">
        <f t="shared" ref="E142:AK142" si="48">E93</f>
        <v>0</v>
      </c>
      <c r="F142" s="2">
        <f t="shared" si="48"/>
        <v>0</v>
      </c>
      <c r="G142" s="2">
        <f t="shared" si="48"/>
        <v>0</v>
      </c>
      <c r="H142" s="2">
        <f t="shared" si="48"/>
        <v>0</v>
      </c>
      <c r="I142" s="2">
        <f t="shared" si="48"/>
        <v>0</v>
      </c>
      <c r="J142" s="2">
        <f t="shared" si="48"/>
        <v>0</v>
      </c>
      <c r="K142" s="2">
        <f t="shared" si="48"/>
        <v>0</v>
      </c>
      <c r="L142" s="2">
        <f t="shared" si="48"/>
        <v>0</v>
      </c>
      <c r="M142" s="2">
        <f t="shared" si="48"/>
        <v>0</v>
      </c>
      <c r="N142" s="2">
        <f t="shared" si="48"/>
        <v>0</v>
      </c>
      <c r="O142" s="2">
        <f t="shared" si="48"/>
        <v>0</v>
      </c>
      <c r="P142" s="2">
        <f t="shared" si="48"/>
        <v>0</v>
      </c>
      <c r="Q142" s="2">
        <f t="shared" si="48"/>
        <v>0</v>
      </c>
      <c r="R142" s="2">
        <f t="shared" si="48"/>
        <v>0</v>
      </c>
      <c r="S142" s="2">
        <f t="shared" si="48"/>
        <v>0</v>
      </c>
      <c r="T142" s="2">
        <f t="shared" si="48"/>
        <v>0</v>
      </c>
      <c r="U142" s="2">
        <f t="shared" si="48"/>
        <v>0</v>
      </c>
      <c r="V142" s="2">
        <f t="shared" si="48"/>
        <v>0</v>
      </c>
      <c r="W142" s="2">
        <f t="shared" si="48"/>
        <v>0</v>
      </c>
      <c r="X142" s="2">
        <f t="shared" si="48"/>
        <v>0</v>
      </c>
      <c r="Y142" s="2">
        <f t="shared" si="48"/>
        <v>0</v>
      </c>
      <c r="Z142" s="2">
        <f t="shared" si="48"/>
        <v>0</v>
      </c>
      <c r="AA142" s="2">
        <f t="shared" si="48"/>
        <v>0</v>
      </c>
      <c r="AB142" s="2">
        <f t="shared" si="48"/>
        <v>0</v>
      </c>
      <c r="AC142" s="2">
        <f t="shared" si="48"/>
        <v>0</v>
      </c>
      <c r="AD142" s="2">
        <f t="shared" si="48"/>
        <v>0</v>
      </c>
      <c r="AE142" s="2">
        <f t="shared" si="48"/>
        <v>0</v>
      </c>
      <c r="AF142" s="2">
        <f t="shared" si="48"/>
        <v>0</v>
      </c>
      <c r="AG142" s="2">
        <f t="shared" si="48"/>
        <v>0</v>
      </c>
      <c r="AH142" s="2">
        <f t="shared" si="48"/>
        <v>0</v>
      </c>
      <c r="AI142" s="2">
        <f t="shared" si="48"/>
        <v>0</v>
      </c>
      <c r="AJ142" s="2">
        <f t="shared" si="48"/>
        <v>0</v>
      </c>
      <c r="AK142" s="2">
        <f t="shared" si="48"/>
        <v>0</v>
      </c>
    </row>
    <row r="143" spans="2:39">
      <c r="B143" s="1">
        <f>B94</f>
        <v>8</v>
      </c>
      <c r="C143" s="2">
        <f>C94</f>
        <v>0</v>
      </c>
      <c r="D143" s="1" t="str">
        <f>D94</f>
        <v>Производство</v>
      </c>
      <c r="E143" s="2">
        <f t="shared" ref="E143:AK143" si="49">E94-E95</f>
        <v>750</v>
      </c>
      <c r="F143" s="2">
        <f t="shared" si="49"/>
        <v>750</v>
      </c>
      <c r="G143" s="2">
        <f t="shared" si="49"/>
        <v>750</v>
      </c>
      <c r="H143" s="2">
        <f t="shared" si="49"/>
        <v>750</v>
      </c>
      <c r="I143" s="2">
        <f t="shared" si="49"/>
        <v>750</v>
      </c>
      <c r="J143" s="2">
        <f t="shared" si="49"/>
        <v>750</v>
      </c>
      <c r="K143" s="2">
        <f t="shared" si="49"/>
        <v>750</v>
      </c>
      <c r="L143" s="2">
        <f t="shared" si="49"/>
        <v>625</v>
      </c>
      <c r="M143" s="2">
        <f t="shared" si="49"/>
        <v>531</v>
      </c>
      <c r="N143" s="2">
        <f t="shared" si="49"/>
        <v>198</v>
      </c>
      <c r="O143" s="2">
        <f t="shared" si="49"/>
        <v>203</v>
      </c>
      <c r="P143" s="2">
        <f t="shared" si="49"/>
        <v>332</v>
      </c>
      <c r="Q143" s="2">
        <f t="shared" si="49"/>
        <v>750</v>
      </c>
      <c r="R143" s="2">
        <f t="shared" si="49"/>
        <v>750</v>
      </c>
      <c r="S143" s="2">
        <f t="shared" si="49"/>
        <v>617</v>
      </c>
      <c r="T143" s="2">
        <f t="shared" si="49"/>
        <v>750</v>
      </c>
      <c r="U143" s="2">
        <f t="shared" si="49"/>
        <v>750</v>
      </c>
      <c r="V143" s="2">
        <f t="shared" si="49"/>
        <v>750</v>
      </c>
      <c r="W143" s="2">
        <f t="shared" si="49"/>
        <v>624</v>
      </c>
      <c r="X143" s="2">
        <f t="shared" si="49"/>
        <v>273</v>
      </c>
      <c r="Y143" s="2">
        <f t="shared" si="49"/>
        <v>98</v>
      </c>
      <c r="Z143" s="2">
        <f t="shared" si="49"/>
        <v>30</v>
      </c>
      <c r="AA143" s="2">
        <f t="shared" si="49"/>
        <v>50</v>
      </c>
      <c r="AB143" s="2">
        <f t="shared" si="49"/>
        <v>99</v>
      </c>
      <c r="AC143" s="2">
        <f t="shared" si="49"/>
        <v>97</v>
      </c>
      <c r="AD143" s="2">
        <f t="shared" si="49"/>
        <v>33</v>
      </c>
      <c r="AE143" s="2">
        <f t="shared" si="49"/>
        <v>40</v>
      </c>
      <c r="AF143" s="2">
        <f t="shared" si="49"/>
        <v>69</v>
      </c>
      <c r="AG143" s="2">
        <f t="shared" si="49"/>
        <v>41</v>
      </c>
      <c r="AH143" s="2">
        <f t="shared" si="49"/>
        <v>64</v>
      </c>
      <c r="AI143" s="2">
        <f t="shared" si="49"/>
        <v>82</v>
      </c>
      <c r="AJ143" s="2">
        <f t="shared" si="49"/>
        <v>74</v>
      </c>
      <c r="AK143" s="2">
        <f t="shared" si="49"/>
        <v>12</v>
      </c>
    </row>
    <row r="144" spans="2:39">
      <c r="B144" s="1"/>
      <c r="C144" s="2">
        <f t="shared" si="41"/>
        <v>1</v>
      </c>
      <c r="D144" s="1"/>
      <c r="E144" s="2">
        <f t="shared" ref="E144:AK144" si="50">E95-E96</f>
        <v>229</v>
      </c>
      <c r="F144" s="2">
        <f t="shared" si="50"/>
        <v>750</v>
      </c>
      <c r="G144" s="2">
        <f t="shared" si="50"/>
        <v>750</v>
      </c>
      <c r="H144" s="2">
        <f t="shared" si="50"/>
        <v>750</v>
      </c>
      <c r="I144" s="2">
        <f t="shared" si="50"/>
        <v>750</v>
      </c>
      <c r="J144" s="2">
        <f t="shared" si="50"/>
        <v>750</v>
      </c>
      <c r="K144" s="2">
        <f t="shared" si="50"/>
        <v>750</v>
      </c>
      <c r="L144" s="2">
        <f t="shared" si="50"/>
        <v>0</v>
      </c>
      <c r="M144" s="2">
        <f t="shared" si="50"/>
        <v>0</v>
      </c>
      <c r="N144" s="2">
        <f t="shared" si="50"/>
        <v>0</v>
      </c>
      <c r="O144" s="2">
        <f t="shared" si="50"/>
        <v>0</v>
      </c>
      <c r="P144" s="2">
        <f t="shared" si="50"/>
        <v>0</v>
      </c>
      <c r="Q144" s="2">
        <f t="shared" si="50"/>
        <v>229</v>
      </c>
      <c r="R144" s="2">
        <f t="shared" si="50"/>
        <v>104</v>
      </c>
      <c r="S144" s="2">
        <f t="shared" si="50"/>
        <v>0</v>
      </c>
      <c r="T144" s="2">
        <f t="shared" si="50"/>
        <v>43</v>
      </c>
      <c r="U144" s="2">
        <f t="shared" si="50"/>
        <v>498</v>
      </c>
      <c r="V144" s="2">
        <f t="shared" si="50"/>
        <v>426</v>
      </c>
      <c r="W144" s="2">
        <f t="shared" si="50"/>
        <v>0</v>
      </c>
      <c r="X144" s="2">
        <f t="shared" si="50"/>
        <v>0</v>
      </c>
      <c r="Y144" s="2">
        <f t="shared" si="50"/>
        <v>0</v>
      </c>
      <c r="Z144" s="2">
        <f t="shared" si="50"/>
        <v>0</v>
      </c>
      <c r="AA144" s="2">
        <f t="shared" si="50"/>
        <v>0</v>
      </c>
      <c r="AB144" s="2">
        <f t="shared" si="50"/>
        <v>0</v>
      </c>
      <c r="AC144" s="2">
        <f t="shared" si="50"/>
        <v>0</v>
      </c>
      <c r="AD144" s="2">
        <f t="shared" si="50"/>
        <v>0</v>
      </c>
      <c r="AE144" s="2">
        <f t="shared" si="50"/>
        <v>0</v>
      </c>
      <c r="AF144" s="2">
        <f t="shared" si="50"/>
        <v>0</v>
      </c>
      <c r="AG144" s="2">
        <f t="shared" si="50"/>
        <v>0</v>
      </c>
      <c r="AH144" s="2">
        <f t="shared" si="50"/>
        <v>0</v>
      </c>
      <c r="AI144" s="2">
        <f t="shared" si="50"/>
        <v>0</v>
      </c>
      <c r="AJ144" s="2">
        <f t="shared" si="50"/>
        <v>0</v>
      </c>
      <c r="AK144" s="2">
        <f t="shared" si="50"/>
        <v>0</v>
      </c>
    </row>
    <row r="145" spans="2:39">
      <c r="B145" s="1"/>
      <c r="C145" s="2">
        <f t="shared" si="41"/>
        <v>2</v>
      </c>
      <c r="D145" s="1"/>
      <c r="E145" s="2">
        <f t="shared" ref="E145:AK145" si="51">E96-E97</f>
        <v>0</v>
      </c>
      <c r="F145" s="2">
        <f t="shared" si="51"/>
        <v>208</v>
      </c>
      <c r="G145" s="2">
        <f t="shared" si="51"/>
        <v>443</v>
      </c>
      <c r="H145" s="2">
        <f t="shared" si="51"/>
        <v>750</v>
      </c>
      <c r="I145" s="2">
        <f t="shared" si="51"/>
        <v>420</v>
      </c>
      <c r="J145" s="2">
        <f t="shared" si="51"/>
        <v>440</v>
      </c>
      <c r="K145" s="2">
        <f t="shared" si="51"/>
        <v>59</v>
      </c>
      <c r="L145" s="2">
        <f t="shared" si="51"/>
        <v>0</v>
      </c>
      <c r="M145" s="2">
        <f t="shared" si="51"/>
        <v>0</v>
      </c>
      <c r="N145" s="2">
        <f t="shared" si="51"/>
        <v>0</v>
      </c>
      <c r="O145" s="2">
        <f t="shared" si="51"/>
        <v>0</v>
      </c>
      <c r="P145" s="2">
        <f t="shared" si="51"/>
        <v>0</v>
      </c>
      <c r="Q145" s="2">
        <f t="shared" si="51"/>
        <v>0</v>
      </c>
      <c r="R145" s="2">
        <f t="shared" si="51"/>
        <v>0</v>
      </c>
      <c r="S145" s="2">
        <f t="shared" si="51"/>
        <v>0</v>
      </c>
      <c r="T145" s="2">
        <f t="shared" si="51"/>
        <v>0</v>
      </c>
      <c r="U145" s="2">
        <f t="shared" si="51"/>
        <v>0</v>
      </c>
      <c r="V145" s="2">
        <f t="shared" si="51"/>
        <v>0</v>
      </c>
      <c r="W145" s="2">
        <f t="shared" si="51"/>
        <v>0</v>
      </c>
      <c r="X145" s="2">
        <f t="shared" si="51"/>
        <v>0</v>
      </c>
      <c r="Y145" s="2">
        <f t="shared" si="51"/>
        <v>0</v>
      </c>
      <c r="Z145" s="2">
        <f t="shared" si="51"/>
        <v>0</v>
      </c>
      <c r="AA145" s="2">
        <f t="shared" si="51"/>
        <v>0</v>
      </c>
      <c r="AB145" s="2">
        <f t="shared" si="51"/>
        <v>0</v>
      </c>
      <c r="AC145" s="2">
        <f t="shared" si="51"/>
        <v>0</v>
      </c>
      <c r="AD145" s="2">
        <f t="shared" si="51"/>
        <v>0</v>
      </c>
      <c r="AE145" s="2">
        <f t="shared" si="51"/>
        <v>0</v>
      </c>
      <c r="AF145" s="2">
        <f t="shared" si="51"/>
        <v>0</v>
      </c>
      <c r="AG145" s="2">
        <f t="shared" si="51"/>
        <v>0</v>
      </c>
      <c r="AH145" s="2">
        <f t="shared" si="51"/>
        <v>0</v>
      </c>
      <c r="AI145" s="2">
        <f t="shared" si="51"/>
        <v>0</v>
      </c>
      <c r="AJ145" s="2">
        <f t="shared" si="51"/>
        <v>0</v>
      </c>
      <c r="AK145" s="2">
        <f t="shared" si="51"/>
        <v>0</v>
      </c>
    </row>
    <row r="146" spans="2:39">
      <c r="B146" s="1"/>
      <c r="C146" s="2">
        <f t="shared" si="41"/>
        <v>3</v>
      </c>
      <c r="D146" s="1"/>
      <c r="E146" s="2">
        <f t="shared" ref="E146:AK146" si="52">E97</f>
        <v>0</v>
      </c>
      <c r="F146" s="2">
        <f t="shared" si="52"/>
        <v>0</v>
      </c>
      <c r="G146" s="2">
        <f t="shared" si="52"/>
        <v>0</v>
      </c>
      <c r="H146" s="2">
        <f t="shared" si="52"/>
        <v>32</v>
      </c>
      <c r="I146" s="2">
        <f t="shared" si="52"/>
        <v>0</v>
      </c>
      <c r="J146" s="2">
        <f t="shared" si="52"/>
        <v>0</v>
      </c>
      <c r="K146" s="2">
        <f t="shared" si="52"/>
        <v>0</v>
      </c>
      <c r="L146" s="2">
        <f t="shared" si="52"/>
        <v>0</v>
      </c>
      <c r="M146" s="2">
        <f t="shared" si="52"/>
        <v>0</v>
      </c>
      <c r="N146" s="2">
        <f t="shared" si="52"/>
        <v>0</v>
      </c>
      <c r="O146" s="2">
        <f t="shared" si="52"/>
        <v>0</v>
      </c>
      <c r="P146" s="2">
        <f t="shared" si="52"/>
        <v>0</v>
      </c>
      <c r="Q146" s="2">
        <f t="shared" si="52"/>
        <v>0</v>
      </c>
      <c r="R146" s="2">
        <f t="shared" si="52"/>
        <v>0</v>
      </c>
      <c r="S146" s="2">
        <f t="shared" si="52"/>
        <v>0</v>
      </c>
      <c r="T146" s="2">
        <f t="shared" si="52"/>
        <v>0</v>
      </c>
      <c r="U146" s="2">
        <f t="shared" si="52"/>
        <v>0</v>
      </c>
      <c r="V146" s="2">
        <f t="shared" si="52"/>
        <v>0</v>
      </c>
      <c r="W146" s="2">
        <f t="shared" si="52"/>
        <v>0</v>
      </c>
      <c r="X146" s="2">
        <f t="shared" si="52"/>
        <v>0</v>
      </c>
      <c r="Y146" s="2">
        <f t="shared" si="52"/>
        <v>0</v>
      </c>
      <c r="Z146" s="2">
        <f t="shared" si="52"/>
        <v>0</v>
      </c>
      <c r="AA146" s="2">
        <f t="shared" si="52"/>
        <v>0</v>
      </c>
      <c r="AB146" s="2">
        <f t="shared" si="52"/>
        <v>0</v>
      </c>
      <c r="AC146" s="2">
        <f t="shared" si="52"/>
        <v>0</v>
      </c>
      <c r="AD146" s="2">
        <f t="shared" si="52"/>
        <v>0</v>
      </c>
      <c r="AE146" s="2">
        <f t="shared" si="52"/>
        <v>0</v>
      </c>
      <c r="AF146" s="2">
        <f t="shared" si="52"/>
        <v>0</v>
      </c>
      <c r="AG146" s="2">
        <f t="shared" si="52"/>
        <v>0</v>
      </c>
      <c r="AH146" s="2">
        <f t="shared" si="52"/>
        <v>0</v>
      </c>
      <c r="AI146" s="2">
        <f t="shared" si="52"/>
        <v>0</v>
      </c>
      <c r="AJ146" s="2">
        <f t="shared" si="52"/>
        <v>0</v>
      </c>
      <c r="AK146" s="2">
        <f t="shared" si="52"/>
        <v>0</v>
      </c>
    </row>
    <row r="147" spans="2:39">
      <c r="B147" s="1">
        <f>B98</f>
        <v>7</v>
      </c>
      <c r="C147" s="2">
        <f>C98</f>
        <v>0</v>
      </c>
      <c r="D147" s="1" t="str">
        <f>D98</f>
        <v>Логистика</v>
      </c>
      <c r="E147" s="2">
        <f t="shared" ref="E147:AK147" si="53">E98-E99</f>
        <v>124</v>
      </c>
      <c r="F147" s="2">
        <f t="shared" si="53"/>
        <v>750</v>
      </c>
      <c r="G147" s="2">
        <f t="shared" si="53"/>
        <v>750</v>
      </c>
      <c r="H147" s="2">
        <f t="shared" si="53"/>
        <v>723</v>
      </c>
      <c r="I147" s="2">
        <f t="shared" si="53"/>
        <v>376</v>
      </c>
      <c r="J147" s="2">
        <f t="shared" si="53"/>
        <v>271</v>
      </c>
      <c r="K147" s="2">
        <f t="shared" si="53"/>
        <v>259</v>
      </c>
      <c r="L147" s="2">
        <f t="shared" si="53"/>
        <v>272</v>
      </c>
      <c r="M147" s="2">
        <f t="shared" si="53"/>
        <v>268</v>
      </c>
      <c r="N147" s="2">
        <f t="shared" si="53"/>
        <v>263</v>
      </c>
      <c r="O147" s="2">
        <f t="shared" si="53"/>
        <v>253</v>
      </c>
      <c r="P147" s="2">
        <f t="shared" si="53"/>
        <v>337</v>
      </c>
      <c r="Q147" s="2">
        <f t="shared" si="53"/>
        <v>376</v>
      </c>
      <c r="R147" s="2">
        <f t="shared" si="53"/>
        <v>487</v>
      </c>
      <c r="S147" s="2">
        <f t="shared" si="53"/>
        <v>276</v>
      </c>
      <c r="T147" s="2">
        <f t="shared" si="53"/>
        <v>572</v>
      </c>
      <c r="U147" s="2">
        <f t="shared" si="53"/>
        <v>632</v>
      </c>
      <c r="V147" s="2">
        <f t="shared" si="53"/>
        <v>750</v>
      </c>
      <c r="W147" s="2">
        <f t="shared" si="53"/>
        <v>750</v>
      </c>
      <c r="X147" s="2">
        <f t="shared" si="53"/>
        <v>750</v>
      </c>
      <c r="Y147" s="2">
        <f t="shared" si="53"/>
        <v>750</v>
      </c>
      <c r="Z147" s="2">
        <f t="shared" si="53"/>
        <v>750</v>
      </c>
      <c r="AA147" s="2">
        <f t="shared" si="53"/>
        <v>750</v>
      </c>
      <c r="AB147" s="2">
        <f t="shared" si="53"/>
        <v>750</v>
      </c>
      <c r="AC147" s="2">
        <f t="shared" si="53"/>
        <v>750</v>
      </c>
      <c r="AD147" s="2">
        <f t="shared" si="53"/>
        <v>750</v>
      </c>
      <c r="AE147" s="2">
        <f t="shared" si="53"/>
        <v>643</v>
      </c>
      <c r="AF147" s="2">
        <f t="shared" si="53"/>
        <v>75</v>
      </c>
      <c r="AG147" s="2">
        <f t="shared" si="53"/>
        <v>62</v>
      </c>
      <c r="AH147" s="2">
        <f t="shared" si="53"/>
        <v>5</v>
      </c>
      <c r="AI147" s="2">
        <f t="shared" si="53"/>
        <v>52</v>
      </c>
      <c r="AJ147" s="2">
        <f t="shared" si="53"/>
        <v>41</v>
      </c>
      <c r="AK147" s="2">
        <f t="shared" si="53"/>
        <v>85</v>
      </c>
    </row>
    <row r="148" spans="2:39">
      <c r="B148" s="1"/>
      <c r="C148" s="2">
        <f t="shared" si="41"/>
        <v>1</v>
      </c>
      <c r="D148" s="1"/>
      <c r="E148" s="2">
        <f t="shared" ref="E148:AK148" si="54">E99-E100</f>
        <v>0</v>
      </c>
      <c r="F148" s="2">
        <f t="shared" si="54"/>
        <v>140</v>
      </c>
      <c r="G148" s="2">
        <f t="shared" si="54"/>
        <v>180</v>
      </c>
      <c r="H148" s="2">
        <f t="shared" si="54"/>
        <v>0</v>
      </c>
      <c r="I148" s="2">
        <f t="shared" si="54"/>
        <v>0</v>
      </c>
      <c r="J148" s="2">
        <f t="shared" si="54"/>
        <v>0</v>
      </c>
      <c r="K148" s="2">
        <f t="shared" si="54"/>
        <v>0</v>
      </c>
      <c r="L148" s="2">
        <f t="shared" si="54"/>
        <v>0</v>
      </c>
      <c r="M148" s="2">
        <f t="shared" si="54"/>
        <v>0</v>
      </c>
      <c r="N148" s="2">
        <f t="shared" si="54"/>
        <v>0</v>
      </c>
      <c r="O148" s="2">
        <f t="shared" si="54"/>
        <v>0</v>
      </c>
      <c r="P148" s="2">
        <f t="shared" si="54"/>
        <v>0</v>
      </c>
      <c r="Q148" s="2">
        <f t="shared" si="54"/>
        <v>0</v>
      </c>
      <c r="R148" s="2">
        <f t="shared" si="54"/>
        <v>0</v>
      </c>
      <c r="S148" s="2">
        <f t="shared" si="54"/>
        <v>0</v>
      </c>
      <c r="T148" s="2">
        <f t="shared" si="54"/>
        <v>0</v>
      </c>
      <c r="U148" s="2">
        <f t="shared" si="54"/>
        <v>0</v>
      </c>
      <c r="V148" s="2">
        <f t="shared" si="54"/>
        <v>523</v>
      </c>
      <c r="W148" s="2">
        <f t="shared" si="54"/>
        <v>643</v>
      </c>
      <c r="X148" s="2">
        <f t="shared" si="54"/>
        <v>526</v>
      </c>
      <c r="Y148" s="2">
        <f t="shared" si="54"/>
        <v>750</v>
      </c>
      <c r="Z148" s="2">
        <f t="shared" si="54"/>
        <v>750</v>
      </c>
      <c r="AA148" s="2">
        <f t="shared" si="54"/>
        <v>750</v>
      </c>
      <c r="AB148" s="2">
        <f t="shared" si="54"/>
        <v>750</v>
      </c>
      <c r="AC148" s="2">
        <f t="shared" si="54"/>
        <v>750</v>
      </c>
      <c r="AD148" s="2">
        <f t="shared" si="54"/>
        <v>315</v>
      </c>
      <c r="AE148" s="2">
        <f t="shared" si="54"/>
        <v>0</v>
      </c>
      <c r="AF148" s="2">
        <f t="shared" si="54"/>
        <v>0</v>
      </c>
      <c r="AG148" s="2">
        <f t="shared" si="54"/>
        <v>0</v>
      </c>
      <c r="AH148" s="2">
        <f t="shared" si="54"/>
        <v>0</v>
      </c>
      <c r="AI148" s="2">
        <f t="shared" si="54"/>
        <v>0</v>
      </c>
      <c r="AJ148" s="2">
        <f t="shared" si="54"/>
        <v>0</v>
      </c>
      <c r="AK148" s="2">
        <f t="shared" si="54"/>
        <v>0</v>
      </c>
    </row>
    <row r="149" spans="2:39">
      <c r="B149" s="1"/>
      <c r="C149" s="2">
        <f t="shared" si="41"/>
        <v>2</v>
      </c>
      <c r="D149" s="1"/>
      <c r="E149" s="2">
        <f t="shared" ref="E149:AK149" si="55">E100-E101</f>
        <v>0</v>
      </c>
      <c r="F149" s="2">
        <f t="shared" si="55"/>
        <v>0</v>
      </c>
      <c r="G149" s="2">
        <f t="shared" si="55"/>
        <v>0</v>
      </c>
      <c r="H149" s="2">
        <f t="shared" si="55"/>
        <v>0</v>
      </c>
      <c r="I149" s="2">
        <f t="shared" si="55"/>
        <v>0</v>
      </c>
      <c r="J149" s="2">
        <f t="shared" si="55"/>
        <v>0</v>
      </c>
      <c r="K149" s="2">
        <f t="shared" si="55"/>
        <v>0</v>
      </c>
      <c r="L149" s="2">
        <f t="shared" si="55"/>
        <v>0</v>
      </c>
      <c r="M149" s="2">
        <f t="shared" si="55"/>
        <v>0</v>
      </c>
      <c r="N149" s="2">
        <f t="shared" si="55"/>
        <v>0</v>
      </c>
      <c r="O149" s="2">
        <f t="shared" si="55"/>
        <v>0</v>
      </c>
      <c r="P149" s="2">
        <f t="shared" si="55"/>
        <v>0</v>
      </c>
      <c r="Q149" s="2">
        <f t="shared" si="55"/>
        <v>0</v>
      </c>
      <c r="R149" s="2">
        <f t="shared" si="55"/>
        <v>0</v>
      </c>
      <c r="S149" s="2">
        <f t="shared" si="55"/>
        <v>0</v>
      </c>
      <c r="T149" s="2">
        <f t="shared" si="55"/>
        <v>0</v>
      </c>
      <c r="U149" s="2">
        <f t="shared" si="55"/>
        <v>0</v>
      </c>
      <c r="V149" s="2">
        <f t="shared" si="55"/>
        <v>0</v>
      </c>
      <c r="W149" s="2">
        <f t="shared" si="55"/>
        <v>0</v>
      </c>
      <c r="X149" s="2">
        <f t="shared" si="55"/>
        <v>0</v>
      </c>
      <c r="Y149" s="2">
        <f t="shared" si="55"/>
        <v>18</v>
      </c>
      <c r="Z149" s="2">
        <f t="shared" si="55"/>
        <v>750</v>
      </c>
      <c r="AA149" s="2">
        <f t="shared" si="55"/>
        <v>750</v>
      </c>
      <c r="AB149" s="2">
        <f t="shared" si="55"/>
        <v>750</v>
      </c>
      <c r="AC149" s="2">
        <f t="shared" si="55"/>
        <v>100</v>
      </c>
      <c r="AD149" s="2">
        <f t="shared" si="55"/>
        <v>0</v>
      </c>
      <c r="AE149" s="2">
        <f t="shared" si="55"/>
        <v>0</v>
      </c>
      <c r="AF149" s="2">
        <f t="shared" si="55"/>
        <v>0</v>
      </c>
      <c r="AG149" s="2">
        <f t="shared" si="55"/>
        <v>0</v>
      </c>
      <c r="AH149" s="2">
        <f t="shared" si="55"/>
        <v>0</v>
      </c>
      <c r="AI149" s="2">
        <f t="shared" si="55"/>
        <v>0</v>
      </c>
      <c r="AJ149" s="2">
        <f t="shared" si="55"/>
        <v>0</v>
      </c>
      <c r="AK149" s="2">
        <f t="shared" si="55"/>
        <v>0</v>
      </c>
    </row>
    <row r="150" spans="2:39">
      <c r="B150" s="1"/>
      <c r="C150" s="2">
        <f t="shared" si="41"/>
        <v>3</v>
      </c>
      <c r="D150" s="1"/>
      <c r="E150" s="2">
        <f t="shared" ref="E150:AK150" si="56">E101</f>
        <v>0</v>
      </c>
      <c r="F150" s="2">
        <f t="shared" si="56"/>
        <v>0</v>
      </c>
      <c r="G150" s="2">
        <f t="shared" si="56"/>
        <v>0</v>
      </c>
      <c r="H150" s="2">
        <f t="shared" si="56"/>
        <v>0</v>
      </c>
      <c r="I150" s="2">
        <f t="shared" si="56"/>
        <v>0</v>
      </c>
      <c r="J150" s="2">
        <f t="shared" si="56"/>
        <v>0</v>
      </c>
      <c r="K150" s="2">
        <f t="shared" si="56"/>
        <v>0</v>
      </c>
      <c r="L150" s="2">
        <f t="shared" si="56"/>
        <v>0</v>
      </c>
      <c r="M150" s="2">
        <f t="shared" si="56"/>
        <v>0</v>
      </c>
      <c r="N150" s="2">
        <f t="shared" si="56"/>
        <v>0</v>
      </c>
      <c r="O150" s="2">
        <f t="shared" si="56"/>
        <v>0</v>
      </c>
      <c r="P150" s="2">
        <f t="shared" si="56"/>
        <v>0</v>
      </c>
      <c r="Q150" s="2">
        <f t="shared" si="56"/>
        <v>0</v>
      </c>
      <c r="R150" s="2">
        <f t="shared" si="56"/>
        <v>0</v>
      </c>
      <c r="S150" s="2">
        <f t="shared" si="56"/>
        <v>0</v>
      </c>
      <c r="T150" s="2">
        <f t="shared" si="56"/>
        <v>0</v>
      </c>
      <c r="U150" s="2">
        <f t="shared" si="56"/>
        <v>0</v>
      </c>
      <c r="V150" s="2">
        <f t="shared" si="56"/>
        <v>0</v>
      </c>
      <c r="W150" s="2">
        <f t="shared" si="56"/>
        <v>0</v>
      </c>
      <c r="X150" s="2">
        <f t="shared" si="56"/>
        <v>0</v>
      </c>
      <c r="Y150" s="2">
        <f t="shared" si="56"/>
        <v>0</v>
      </c>
      <c r="Z150" s="2">
        <f t="shared" si="56"/>
        <v>299</v>
      </c>
      <c r="AA150" s="2">
        <f t="shared" si="56"/>
        <v>683</v>
      </c>
      <c r="AB150" s="2">
        <f t="shared" si="56"/>
        <v>552</v>
      </c>
      <c r="AC150" s="2">
        <f t="shared" si="56"/>
        <v>0</v>
      </c>
      <c r="AD150" s="2">
        <f t="shared" si="56"/>
        <v>0</v>
      </c>
      <c r="AE150" s="2">
        <f t="shared" si="56"/>
        <v>0</v>
      </c>
      <c r="AF150" s="2">
        <f t="shared" si="56"/>
        <v>0</v>
      </c>
      <c r="AG150" s="2">
        <f t="shared" si="56"/>
        <v>0</v>
      </c>
      <c r="AH150" s="2">
        <f t="shared" si="56"/>
        <v>0</v>
      </c>
      <c r="AI150" s="2">
        <f t="shared" si="56"/>
        <v>0</v>
      </c>
      <c r="AJ150" s="2">
        <f t="shared" si="56"/>
        <v>0</v>
      </c>
      <c r="AK150" s="2">
        <f t="shared" si="56"/>
        <v>0</v>
      </c>
    </row>
    <row r="151" spans="2:39">
      <c r="B151" s="1">
        <f>B102</f>
        <v>6</v>
      </c>
      <c r="C151" s="2">
        <f>C102</f>
        <v>0</v>
      </c>
      <c r="D151" s="1" t="str">
        <f>D102</f>
        <v>Техслужба</v>
      </c>
      <c r="E151" s="2">
        <f t="shared" ref="E151:AK151" si="57">E102-E103</f>
        <v>86</v>
      </c>
      <c r="F151" s="2">
        <f t="shared" si="57"/>
        <v>273</v>
      </c>
      <c r="G151" s="2">
        <f t="shared" si="57"/>
        <v>218</v>
      </c>
      <c r="H151" s="2">
        <f t="shared" si="57"/>
        <v>153</v>
      </c>
      <c r="I151" s="2">
        <f t="shared" si="57"/>
        <v>120</v>
      </c>
      <c r="J151" s="2">
        <f t="shared" si="57"/>
        <v>109</v>
      </c>
      <c r="K151" s="2">
        <f t="shared" si="57"/>
        <v>263</v>
      </c>
      <c r="L151" s="2">
        <f t="shared" si="57"/>
        <v>518</v>
      </c>
      <c r="M151" s="2">
        <f t="shared" si="57"/>
        <v>519</v>
      </c>
      <c r="N151" s="2">
        <f t="shared" si="57"/>
        <v>245</v>
      </c>
      <c r="O151" s="2">
        <f t="shared" si="57"/>
        <v>349</v>
      </c>
      <c r="P151" s="2">
        <f t="shared" si="57"/>
        <v>361</v>
      </c>
      <c r="Q151" s="2">
        <f t="shared" si="57"/>
        <v>750</v>
      </c>
      <c r="R151" s="2">
        <f t="shared" si="57"/>
        <v>750</v>
      </c>
      <c r="S151" s="2">
        <f t="shared" si="57"/>
        <v>717</v>
      </c>
      <c r="T151" s="2">
        <f t="shared" si="57"/>
        <v>750</v>
      </c>
      <c r="U151" s="2">
        <f t="shared" si="57"/>
        <v>750</v>
      </c>
      <c r="V151" s="2">
        <f t="shared" si="57"/>
        <v>750</v>
      </c>
      <c r="W151" s="2">
        <f t="shared" si="57"/>
        <v>750</v>
      </c>
      <c r="X151" s="2">
        <f t="shared" si="57"/>
        <v>750</v>
      </c>
      <c r="Y151" s="2">
        <f t="shared" si="57"/>
        <v>750</v>
      </c>
      <c r="Z151" s="2">
        <f t="shared" si="57"/>
        <v>750</v>
      </c>
      <c r="AA151" s="2">
        <f t="shared" si="57"/>
        <v>525</v>
      </c>
      <c r="AB151" s="2">
        <f t="shared" si="57"/>
        <v>90</v>
      </c>
      <c r="AC151" s="2">
        <f t="shared" si="57"/>
        <v>41</v>
      </c>
      <c r="AD151" s="2">
        <f t="shared" si="57"/>
        <v>74</v>
      </c>
      <c r="AE151" s="2">
        <f t="shared" si="57"/>
        <v>15</v>
      </c>
      <c r="AF151" s="2">
        <f t="shared" si="57"/>
        <v>81</v>
      </c>
      <c r="AG151" s="2">
        <f t="shared" si="57"/>
        <v>24</v>
      </c>
      <c r="AH151" s="2">
        <f t="shared" si="57"/>
        <v>37</v>
      </c>
      <c r="AI151" s="2">
        <f t="shared" si="57"/>
        <v>30</v>
      </c>
      <c r="AJ151" s="2">
        <f t="shared" si="57"/>
        <v>59</v>
      </c>
      <c r="AK151" s="2">
        <f t="shared" si="57"/>
        <v>48</v>
      </c>
      <c r="AM151" s="18" t="s">
        <v>31</v>
      </c>
    </row>
    <row r="152" spans="2:39">
      <c r="B152" s="1"/>
      <c r="C152" s="2">
        <f t="shared" si="41"/>
        <v>1</v>
      </c>
      <c r="D152" s="1"/>
      <c r="E152" s="2">
        <f t="shared" ref="E152:AK152" si="58">E103-E104</f>
        <v>0</v>
      </c>
      <c r="F152" s="2">
        <f t="shared" si="58"/>
        <v>0</v>
      </c>
      <c r="G152" s="2">
        <f t="shared" si="58"/>
        <v>0</v>
      </c>
      <c r="H152" s="2">
        <f t="shared" si="58"/>
        <v>0</v>
      </c>
      <c r="I152" s="2">
        <f t="shared" si="58"/>
        <v>0</v>
      </c>
      <c r="J152" s="2">
        <f t="shared" si="58"/>
        <v>0</v>
      </c>
      <c r="K152" s="2">
        <f t="shared" si="58"/>
        <v>0</v>
      </c>
      <c r="L152" s="2">
        <f t="shared" si="58"/>
        <v>0</v>
      </c>
      <c r="M152" s="2">
        <f t="shared" si="58"/>
        <v>0</v>
      </c>
      <c r="N152" s="2">
        <f t="shared" si="58"/>
        <v>0</v>
      </c>
      <c r="O152" s="2">
        <f t="shared" si="58"/>
        <v>0</v>
      </c>
      <c r="P152" s="2">
        <f t="shared" si="58"/>
        <v>0</v>
      </c>
      <c r="Q152" s="2">
        <f t="shared" si="58"/>
        <v>43</v>
      </c>
      <c r="R152" s="2">
        <f t="shared" si="58"/>
        <v>131</v>
      </c>
      <c r="S152" s="2">
        <f t="shared" si="58"/>
        <v>0</v>
      </c>
      <c r="T152" s="2">
        <f t="shared" si="58"/>
        <v>339</v>
      </c>
      <c r="U152" s="2">
        <f t="shared" si="58"/>
        <v>750</v>
      </c>
      <c r="V152" s="2">
        <f t="shared" si="58"/>
        <v>750</v>
      </c>
      <c r="W152" s="2">
        <f t="shared" si="58"/>
        <v>750</v>
      </c>
      <c r="X152" s="2">
        <f t="shared" si="58"/>
        <v>750</v>
      </c>
      <c r="Y152" s="2">
        <f t="shared" si="58"/>
        <v>750</v>
      </c>
      <c r="Z152" s="2">
        <f t="shared" si="58"/>
        <v>750</v>
      </c>
      <c r="AA152" s="2">
        <f t="shared" si="58"/>
        <v>0</v>
      </c>
      <c r="AB152" s="2">
        <f t="shared" si="58"/>
        <v>0</v>
      </c>
      <c r="AC152" s="2">
        <f t="shared" si="58"/>
        <v>0</v>
      </c>
      <c r="AD152" s="2">
        <f t="shared" si="58"/>
        <v>0</v>
      </c>
      <c r="AE152" s="2">
        <f t="shared" si="58"/>
        <v>0</v>
      </c>
      <c r="AF152" s="2">
        <f t="shared" si="58"/>
        <v>0</v>
      </c>
      <c r="AG152" s="2">
        <f t="shared" si="58"/>
        <v>0</v>
      </c>
      <c r="AH152" s="2">
        <f t="shared" si="58"/>
        <v>0</v>
      </c>
      <c r="AI152" s="2">
        <f t="shared" si="58"/>
        <v>0</v>
      </c>
      <c r="AJ152" s="2">
        <f t="shared" si="58"/>
        <v>0</v>
      </c>
      <c r="AK152" s="2">
        <f t="shared" si="58"/>
        <v>0</v>
      </c>
      <c r="AM152" s="20" t="s">
        <v>66</v>
      </c>
    </row>
    <row r="153" spans="2:39">
      <c r="B153" s="1"/>
      <c r="C153" s="2">
        <f t="shared" si="41"/>
        <v>2</v>
      </c>
      <c r="D153" s="1"/>
      <c r="E153" s="2">
        <f t="shared" ref="E153:AK153" si="59">E104-E105</f>
        <v>0</v>
      </c>
      <c r="F153" s="2">
        <f t="shared" si="59"/>
        <v>0</v>
      </c>
      <c r="G153" s="2">
        <f t="shared" si="59"/>
        <v>0</v>
      </c>
      <c r="H153" s="2">
        <f t="shared" si="59"/>
        <v>0</v>
      </c>
      <c r="I153" s="2">
        <f t="shared" si="59"/>
        <v>0</v>
      </c>
      <c r="J153" s="2">
        <f t="shared" si="59"/>
        <v>0</v>
      </c>
      <c r="K153" s="2">
        <f t="shared" si="59"/>
        <v>0</v>
      </c>
      <c r="L153" s="2">
        <f t="shared" si="59"/>
        <v>0</v>
      </c>
      <c r="M153" s="2">
        <f t="shared" si="59"/>
        <v>0</v>
      </c>
      <c r="N153" s="2">
        <f t="shared" si="59"/>
        <v>0</v>
      </c>
      <c r="O153" s="2">
        <f t="shared" si="59"/>
        <v>0</v>
      </c>
      <c r="P153" s="2">
        <f t="shared" si="59"/>
        <v>0</v>
      </c>
      <c r="Q153" s="2">
        <f t="shared" si="59"/>
        <v>0</v>
      </c>
      <c r="R153" s="2">
        <f t="shared" si="59"/>
        <v>0</v>
      </c>
      <c r="S153" s="2">
        <f t="shared" si="59"/>
        <v>0</v>
      </c>
      <c r="T153" s="2">
        <f t="shared" si="59"/>
        <v>0</v>
      </c>
      <c r="U153" s="2">
        <f t="shared" si="59"/>
        <v>231</v>
      </c>
      <c r="V153" s="2">
        <f t="shared" si="59"/>
        <v>750</v>
      </c>
      <c r="W153" s="2">
        <f t="shared" si="59"/>
        <v>750</v>
      </c>
      <c r="X153" s="2">
        <f t="shared" si="59"/>
        <v>750</v>
      </c>
      <c r="Y153" s="2">
        <f t="shared" si="59"/>
        <v>750</v>
      </c>
      <c r="Z153" s="2">
        <f t="shared" si="59"/>
        <v>193</v>
      </c>
      <c r="AA153" s="2">
        <f t="shared" si="59"/>
        <v>0</v>
      </c>
      <c r="AB153" s="2">
        <f t="shared" si="59"/>
        <v>0</v>
      </c>
      <c r="AC153" s="2">
        <f t="shared" si="59"/>
        <v>0</v>
      </c>
      <c r="AD153" s="2">
        <f t="shared" si="59"/>
        <v>0</v>
      </c>
      <c r="AE153" s="2">
        <f t="shared" si="59"/>
        <v>0</v>
      </c>
      <c r="AF153" s="2">
        <f t="shared" si="59"/>
        <v>0</v>
      </c>
      <c r="AG153" s="2">
        <f t="shared" si="59"/>
        <v>0</v>
      </c>
      <c r="AH153" s="2">
        <f t="shared" si="59"/>
        <v>0</v>
      </c>
      <c r="AI153" s="2">
        <f t="shared" si="59"/>
        <v>0</v>
      </c>
      <c r="AJ153" s="2">
        <f t="shared" si="59"/>
        <v>0</v>
      </c>
      <c r="AK153" s="2">
        <f t="shared" si="59"/>
        <v>0</v>
      </c>
      <c r="AM153" s="20" t="s">
        <v>67</v>
      </c>
    </row>
    <row r="154" spans="2:39">
      <c r="B154" s="1"/>
      <c r="C154" s="2">
        <f t="shared" si="41"/>
        <v>3</v>
      </c>
      <c r="D154" s="1"/>
      <c r="E154" s="2">
        <f t="shared" ref="E154:AK154" si="60">E105</f>
        <v>0</v>
      </c>
      <c r="F154" s="2">
        <f t="shared" si="60"/>
        <v>0</v>
      </c>
      <c r="G154" s="2">
        <f t="shared" si="60"/>
        <v>0</v>
      </c>
      <c r="H154" s="2">
        <f t="shared" si="60"/>
        <v>0</v>
      </c>
      <c r="I154" s="2">
        <f t="shared" si="60"/>
        <v>0</v>
      </c>
      <c r="J154" s="2">
        <f t="shared" si="60"/>
        <v>0</v>
      </c>
      <c r="K154" s="2">
        <f t="shared" si="60"/>
        <v>0</v>
      </c>
      <c r="L154" s="2">
        <f t="shared" si="60"/>
        <v>0</v>
      </c>
      <c r="M154" s="2">
        <f t="shared" si="60"/>
        <v>0</v>
      </c>
      <c r="N154" s="2">
        <f t="shared" si="60"/>
        <v>0</v>
      </c>
      <c r="O154" s="2">
        <f t="shared" si="60"/>
        <v>0</v>
      </c>
      <c r="P154" s="2">
        <f t="shared" si="60"/>
        <v>0</v>
      </c>
      <c r="Q154" s="2">
        <f t="shared" si="60"/>
        <v>0</v>
      </c>
      <c r="R154" s="2">
        <f t="shared" si="60"/>
        <v>0</v>
      </c>
      <c r="S154" s="2">
        <f t="shared" si="60"/>
        <v>0</v>
      </c>
      <c r="T154" s="2">
        <f t="shared" si="60"/>
        <v>0</v>
      </c>
      <c r="U154" s="2">
        <f t="shared" si="60"/>
        <v>0</v>
      </c>
      <c r="V154" s="2">
        <f t="shared" si="60"/>
        <v>119</v>
      </c>
      <c r="W154" s="2">
        <f t="shared" si="60"/>
        <v>553</v>
      </c>
      <c r="X154" s="2">
        <f t="shared" si="60"/>
        <v>536</v>
      </c>
      <c r="Y154" s="2">
        <f t="shared" si="60"/>
        <v>39</v>
      </c>
      <c r="Z154" s="2">
        <f t="shared" si="60"/>
        <v>0</v>
      </c>
      <c r="AA154" s="2">
        <f t="shared" si="60"/>
        <v>0</v>
      </c>
      <c r="AB154" s="2">
        <f t="shared" si="60"/>
        <v>0</v>
      </c>
      <c r="AC154" s="2">
        <f t="shared" si="60"/>
        <v>0</v>
      </c>
      <c r="AD154" s="2">
        <f t="shared" si="60"/>
        <v>0</v>
      </c>
      <c r="AE154" s="2">
        <f t="shared" si="60"/>
        <v>0</v>
      </c>
      <c r="AF154" s="2">
        <f t="shared" si="60"/>
        <v>0</v>
      </c>
      <c r="AG154" s="2">
        <f t="shared" si="60"/>
        <v>0</v>
      </c>
      <c r="AH154" s="2">
        <f t="shared" si="60"/>
        <v>0</v>
      </c>
      <c r="AI154" s="2">
        <f t="shared" si="60"/>
        <v>0</v>
      </c>
      <c r="AJ154" s="2">
        <f t="shared" si="60"/>
        <v>0</v>
      </c>
      <c r="AK154" s="2">
        <f t="shared" si="60"/>
        <v>0</v>
      </c>
    </row>
    <row r="155" spans="2:39">
      <c r="B155" s="1">
        <f>B106</f>
        <v>5</v>
      </c>
      <c r="C155" s="2">
        <f>C106</f>
        <v>0</v>
      </c>
      <c r="D155" s="1" t="str">
        <f>D106</f>
        <v>ИТ</v>
      </c>
      <c r="E155" s="2">
        <f t="shared" ref="E155:AK155" si="61">E106-E107</f>
        <v>100</v>
      </c>
      <c r="F155" s="2">
        <f t="shared" si="61"/>
        <v>78</v>
      </c>
      <c r="G155" s="2">
        <f t="shared" si="61"/>
        <v>51</v>
      </c>
      <c r="H155" s="2">
        <f t="shared" si="61"/>
        <v>48</v>
      </c>
      <c r="I155" s="2">
        <f t="shared" si="61"/>
        <v>2</v>
      </c>
      <c r="J155" s="2">
        <f t="shared" si="61"/>
        <v>84</v>
      </c>
      <c r="K155" s="2">
        <f t="shared" si="61"/>
        <v>292</v>
      </c>
      <c r="L155" s="2">
        <f t="shared" si="61"/>
        <v>625</v>
      </c>
      <c r="M155" s="2">
        <f t="shared" si="61"/>
        <v>531</v>
      </c>
      <c r="N155" s="2">
        <f t="shared" si="61"/>
        <v>198</v>
      </c>
      <c r="O155" s="2">
        <f t="shared" si="61"/>
        <v>203</v>
      </c>
      <c r="P155" s="2">
        <f t="shared" si="61"/>
        <v>332</v>
      </c>
      <c r="Q155" s="2">
        <f t="shared" si="61"/>
        <v>750</v>
      </c>
      <c r="R155" s="2">
        <f t="shared" si="61"/>
        <v>750</v>
      </c>
      <c r="S155" s="2">
        <f t="shared" si="61"/>
        <v>750</v>
      </c>
      <c r="T155" s="2">
        <f t="shared" si="61"/>
        <v>750</v>
      </c>
      <c r="U155" s="2">
        <f t="shared" si="61"/>
        <v>750</v>
      </c>
      <c r="V155" s="2">
        <f t="shared" si="61"/>
        <v>750</v>
      </c>
      <c r="W155" s="2">
        <f t="shared" si="61"/>
        <v>750</v>
      </c>
      <c r="X155" s="2">
        <f t="shared" si="61"/>
        <v>683</v>
      </c>
      <c r="Y155" s="2">
        <f t="shared" si="61"/>
        <v>180</v>
      </c>
      <c r="Z155" s="2">
        <f t="shared" si="61"/>
        <v>17</v>
      </c>
      <c r="AA155" s="2">
        <f t="shared" si="61"/>
        <v>55</v>
      </c>
      <c r="AB155" s="2">
        <f t="shared" si="61"/>
        <v>79</v>
      </c>
      <c r="AC155" s="2">
        <f t="shared" si="61"/>
        <v>246</v>
      </c>
      <c r="AD155" s="2">
        <f t="shared" si="61"/>
        <v>750</v>
      </c>
      <c r="AE155" s="2">
        <f t="shared" si="61"/>
        <v>750</v>
      </c>
      <c r="AF155" s="2">
        <f t="shared" si="61"/>
        <v>750</v>
      </c>
      <c r="AG155" s="2">
        <f t="shared" si="61"/>
        <v>750</v>
      </c>
      <c r="AH155" s="2">
        <f t="shared" si="61"/>
        <v>750</v>
      </c>
      <c r="AI155" s="2">
        <f t="shared" si="61"/>
        <v>750</v>
      </c>
      <c r="AJ155" s="2">
        <f t="shared" si="61"/>
        <v>750</v>
      </c>
      <c r="AK155" s="2">
        <f t="shared" si="61"/>
        <v>170</v>
      </c>
    </row>
    <row r="156" spans="2:39">
      <c r="B156" s="1"/>
      <c r="C156" s="2">
        <f t="shared" si="41"/>
        <v>1</v>
      </c>
      <c r="D156" s="1"/>
      <c r="E156" s="2">
        <f t="shared" ref="E156:AK156" si="62">E107-E108</f>
        <v>0</v>
      </c>
      <c r="F156" s="2">
        <f t="shared" si="62"/>
        <v>0</v>
      </c>
      <c r="G156" s="2">
        <f t="shared" si="62"/>
        <v>0</v>
      </c>
      <c r="H156" s="2">
        <f t="shared" si="62"/>
        <v>0</v>
      </c>
      <c r="I156" s="2">
        <f t="shared" si="62"/>
        <v>0</v>
      </c>
      <c r="J156" s="2">
        <f t="shared" si="62"/>
        <v>0</v>
      </c>
      <c r="K156" s="2">
        <f t="shared" si="62"/>
        <v>0</v>
      </c>
      <c r="L156" s="2">
        <f t="shared" si="62"/>
        <v>0</v>
      </c>
      <c r="M156" s="2">
        <f t="shared" si="62"/>
        <v>0</v>
      </c>
      <c r="N156" s="2">
        <f t="shared" si="62"/>
        <v>0</v>
      </c>
      <c r="O156" s="2">
        <f t="shared" si="62"/>
        <v>0</v>
      </c>
      <c r="P156" s="2">
        <f t="shared" si="62"/>
        <v>0</v>
      </c>
      <c r="Q156" s="2">
        <f t="shared" si="62"/>
        <v>229</v>
      </c>
      <c r="R156" s="2">
        <f t="shared" si="62"/>
        <v>750</v>
      </c>
      <c r="S156" s="2">
        <f t="shared" si="62"/>
        <v>750</v>
      </c>
      <c r="T156" s="2">
        <f t="shared" si="62"/>
        <v>750</v>
      </c>
      <c r="U156" s="2">
        <f t="shared" si="62"/>
        <v>750</v>
      </c>
      <c r="V156" s="2">
        <f t="shared" si="62"/>
        <v>750</v>
      </c>
      <c r="W156" s="2">
        <f t="shared" si="62"/>
        <v>750</v>
      </c>
      <c r="X156" s="2">
        <f t="shared" si="62"/>
        <v>0</v>
      </c>
      <c r="Y156" s="2">
        <f t="shared" si="62"/>
        <v>0</v>
      </c>
      <c r="Z156" s="2">
        <f t="shared" si="62"/>
        <v>0</v>
      </c>
      <c r="AA156" s="2">
        <f t="shared" si="62"/>
        <v>0</v>
      </c>
      <c r="AB156" s="2">
        <f t="shared" si="62"/>
        <v>0</v>
      </c>
      <c r="AC156" s="2">
        <f t="shared" si="62"/>
        <v>0</v>
      </c>
      <c r="AD156" s="2">
        <f t="shared" si="62"/>
        <v>749</v>
      </c>
      <c r="AE156" s="2">
        <f t="shared" si="62"/>
        <v>750</v>
      </c>
      <c r="AF156" s="2">
        <f t="shared" si="62"/>
        <v>750</v>
      </c>
      <c r="AG156" s="2">
        <f t="shared" si="62"/>
        <v>750</v>
      </c>
      <c r="AH156" s="2">
        <f t="shared" si="62"/>
        <v>750</v>
      </c>
      <c r="AI156" s="2">
        <f t="shared" si="62"/>
        <v>750</v>
      </c>
      <c r="AJ156" s="2">
        <f t="shared" si="62"/>
        <v>750</v>
      </c>
      <c r="AK156" s="2">
        <f t="shared" si="62"/>
        <v>0</v>
      </c>
    </row>
    <row r="157" spans="2:39">
      <c r="B157" s="1"/>
      <c r="C157" s="2">
        <f t="shared" si="41"/>
        <v>2</v>
      </c>
      <c r="D157" s="1"/>
      <c r="E157" s="2">
        <f t="shared" ref="E157:AK157" si="63">E108-E109</f>
        <v>0</v>
      </c>
      <c r="F157" s="2">
        <f t="shared" si="63"/>
        <v>0</v>
      </c>
      <c r="G157" s="2">
        <f t="shared" si="63"/>
        <v>0</v>
      </c>
      <c r="H157" s="2">
        <f t="shared" si="63"/>
        <v>0</v>
      </c>
      <c r="I157" s="2">
        <f t="shared" si="63"/>
        <v>0</v>
      </c>
      <c r="J157" s="2">
        <f t="shared" si="63"/>
        <v>0</v>
      </c>
      <c r="K157" s="2">
        <f t="shared" si="63"/>
        <v>0</v>
      </c>
      <c r="L157" s="2">
        <f t="shared" si="63"/>
        <v>0</v>
      </c>
      <c r="M157" s="2">
        <f t="shared" si="63"/>
        <v>0</v>
      </c>
      <c r="N157" s="2">
        <f t="shared" si="63"/>
        <v>0</v>
      </c>
      <c r="O157" s="2">
        <f t="shared" si="63"/>
        <v>0</v>
      </c>
      <c r="P157" s="2">
        <f t="shared" si="63"/>
        <v>0</v>
      </c>
      <c r="Q157" s="2">
        <f t="shared" si="63"/>
        <v>0</v>
      </c>
      <c r="R157" s="2">
        <f t="shared" si="63"/>
        <v>208</v>
      </c>
      <c r="S157" s="2">
        <f t="shared" si="63"/>
        <v>43</v>
      </c>
      <c r="T157" s="2">
        <f t="shared" si="63"/>
        <v>482</v>
      </c>
      <c r="U157" s="2">
        <f t="shared" si="63"/>
        <v>620</v>
      </c>
      <c r="V157" s="2">
        <f t="shared" si="63"/>
        <v>540</v>
      </c>
      <c r="W157" s="2">
        <f t="shared" si="63"/>
        <v>59</v>
      </c>
      <c r="X157" s="2">
        <f t="shared" si="63"/>
        <v>0</v>
      </c>
      <c r="Y157" s="2">
        <f t="shared" si="63"/>
        <v>0</v>
      </c>
      <c r="Z157" s="2">
        <f t="shared" si="63"/>
        <v>0</v>
      </c>
      <c r="AA157" s="2">
        <f t="shared" si="63"/>
        <v>0</v>
      </c>
      <c r="AB157" s="2">
        <f t="shared" si="63"/>
        <v>0</v>
      </c>
      <c r="AC157" s="2">
        <f t="shared" si="63"/>
        <v>0</v>
      </c>
      <c r="AD157" s="2">
        <f t="shared" si="63"/>
        <v>0</v>
      </c>
      <c r="AE157" s="2">
        <f t="shared" si="63"/>
        <v>622</v>
      </c>
      <c r="AF157" s="2">
        <f t="shared" si="63"/>
        <v>711</v>
      </c>
      <c r="AG157" s="2">
        <f t="shared" si="63"/>
        <v>750</v>
      </c>
      <c r="AH157" s="2">
        <f t="shared" si="63"/>
        <v>750</v>
      </c>
      <c r="AI157" s="2">
        <f t="shared" si="63"/>
        <v>750</v>
      </c>
      <c r="AJ157" s="2">
        <f t="shared" si="63"/>
        <v>463</v>
      </c>
      <c r="AK157" s="2">
        <f t="shared" si="63"/>
        <v>0</v>
      </c>
    </row>
    <row r="158" spans="2:39">
      <c r="B158" s="1"/>
      <c r="C158" s="2">
        <f t="shared" si="41"/>
        <v>3</v>
      </c>
      <c r="D158" s="1"/>
      <c r="E158" s="2">
        <f t="shared" ref="E158:AK158" si="64">E109</f>
        <v>0</v>
      </c>
      <c r="F158" s="2">
        <f t="shared" si="64"/>
        <v>0</v>
      </c>
      <c r="G158" s="2">
        <f t="shared" si="64"/>
        <v>0</v>
      </c>
      <c r="H158" s="2">
        <f t="shared" si="64"/>
        <v>0</v>
      </c>
      <c r="I158" s="2">
        <f t="shared" si="64"/>
        <v>0</v>
      </c>
      <c r="J158" s="2">
        <f t="shared" si="64"/>
        <v>0</v>
      </c>
      <c r="K158" s="2">
        <f t="shared" si="64"/>
        <v>0</v>
      </c>
      <c r="L158" s="2">
        <f t="shared" si="64"/>
        <v>0</v>
      </c>
      <c r="M158" s="2">
        <f t="shared" si="64"/>
        <v>0</v>
      </c>
      <c r="N158" s="2">
        <f t="shared" si="64"/>
        <v>0</v>
      </c>
      <c r="O158" s="2">
        <f t="shared" si="64"/>
        <v>0</v>
      </c>
      <c r="P158" s="2">
        <f t="shared" si="64"/>
        <v>0</v>
      </c>
      <c r="Q158" s="2">
        <f t="shared" si="64"/>
        <v>0</v>
      </c>
      <c r="R158" s="2">
        <f t="shared" si="64"/>
        <v>0</v>
      </c>
      <c r="S158" s="2">
        <f t="shared" si="64"/>
        <v>0</v>
      </c>
      <c r="T158" s="2">
        <f t="shared" si="64"/>
        <v>0</v>
      </c>
      <c r="U158" s="2">
        <f t="shared" si="64"/>
        <v>0</v>
      </c>
      <c r="V158" s="2">
        <f t="shared" si="64"/>
        <v>0</v>
      </c>
      <c r="W158" s="2">
        <f t="shared" si="64"/>
        <v>0</v>
      </c>
      <c r="X158" s="2">
        <f t="shared" si="64"/>
        <v>0</v>
      </c>
      <c r="Y158" s="2">
        <f t="shared" si="64"/>
        <v>0</v>
      </c>
      <c r="Z158" s="2">
        <f t="shared" si="64"/>
        <v>0</v>
      </c>
      <c r="AA158" s="2">
        <f t="shared" si="64"/>
        <v>0</v>
      </c>
      <c r="AB158" s="2">
        <f t="shared" si="64"/>
        <v>0</v>
      </c>
      <c r="AC158" s="2">
        <f t="shared" si="64"/>
        <v>0</v>
      </c>
      <c r="AD158" s="2">
        <f t="shared" si="64"/>
        <v>0</v>
      </c>
      <c r="AE158" s="2">
        <f t="shared" si="64"/>
        <v>0</v>
      </c>
      <c r="AF158" s="2">
        <f t="shared" si="64"/>
        <v>0</v>
      </c>
      <c r="AG158" s="2">
        <f t="shared" si="64"/>
        <v>150</v>
      </c>
      <c r="AH158" s="2">
        <f t="shared" si="64"/>
        <v>311</v>
      </c>
      <c r="AI158" s="2">
        <f t="shared" si="64"/>
        <v>197</v>
      </c>
      <c r="AJ158" s="2">
        <f t="shared" si="64"/>
        <v>0</v>
      </c>
      <c r="AK158" s="2">
        <f t="shared" si="64"/>
        <v>0</v>
      </c>
    </row>
    <row r="159" spans="2:39">
      <c r="B159" s="1">
        <f>B110</f>
        <v>4</v>
      </c>
      <c r="C159" s="2">
        <f>C110</f>
        <v>0</v>
      </c>
      <c r="D159" s="1" t="str">
        <f>D110</f>
        <v>Финансы</v>
      </c>
      <c r="E159" s="2">
        <f t="shared" ref="E159:AK159" si="65">E110-E111</f>
        <v>319</v>
      </c>
      <c r="F159" s="2">
        <f t="shared" si="65"/>
        <v>750</v>
      </c>
      <c r="G159" s="2">
        <f t="shared" si="65"/>
        <v>750</v>
      </c>
      <c r="H159" s="2">
        <f t="shared" si="65"/>
        <v>750</v>
      </c>
      <c r="I159" s="2">
        <f t="shared" si="65"/>
        <v>750</v>
      </c>
      <c r="J159" s="2">
        <f t="shared" si="65"/>
        <v>750</v>
      </c>
      <c r="K159" s="2">
        <f t="shared" si="65"/>
        <v>637</v>
      </c>
      <c r="L159" s="2">
        <f t="shared" si="65"/>
        <v>750</v>
      </c>
      <c r="M159" s="2">
        <f t="shared" si="65"/>
        <v>750</v>
      </c>
      <c r="N159" s="2">
        <f t="shared" si="65"/>
        <v>676</v>
      </c>
      <c r="O159" s="2">
        <f t="shared" si="65"/>
        <v>472</v>
      </c>
      <c r="P159" s="2">
        <f t="shared" si="65"/>
        <v>532</v>
      </c>
      <c r="Q159" s="2">
        <f t="shared" si="65"/>
        <v>750</v>
      </c>
      <c r="R159" s="2">
        <f t="shared" si="65"/>
        <v>750</v>
      </c>
      <c r="S159" s="2">
        <f t="shared" si="65"/>
        <v>750</v>
      </c>
      <c r="T159" s="2">
        <f t="shared" si="65"/>
        <v>750</v>
      </c>
      <c r="U159" s="2">
        <f t="shared" si="65"/>
        <v>750</v>
      </c>
      <c r="V159" s="2">
        <f t="shared" si="65"/>
        <v>750</v>
      </c>
      <c r="W159" s="2">
        <f t="shared" si="65"/>
        <v>750</v>
      </c>
      <c r="X159" s="2">
        <f t="shared" si="65"/>
        <v>750</v>
      </c>
      <c r="Y159" s="2">
        <f t="shared" si="65"/>
        <v>750</v>
      </c>
      <c r="Z159" s="2">
        <f t="shared" si="65"/>
        <v>750</v>
      </c>
      <c r="AA159" s="2">
        <f t="shared" si="65"/>
        <v>750</v>
      </c>
      <c r="AB159" s="2">
        <f t="shared" si="65"/>
        <v>462</v>
      </c>
      <c r="AC159" s="2">
        <f t="shared" si="65"/>
        <v>490</v>
      </c>
      <c r="AD159" s="2">
        <f t="shared" si="65"/>
        <v>294</v>
      </c>
      <c r="AE159" s="2">
        <f t="shared" si="65"/>
        <v>353</v>
      </c>
      <c r="AF159" s="2">
        <f t="shared" si="65"/>
        <v>434</v>
      </c>
      <c r="AG159" s="2">
        <f t="shared" si="65"/>
        <v>51</v>
      </c>
      <c r="AH159" s="2">
        <f t="shared" si="65"/>
        <v>20</v>
      </c>
      <c r="AI159" s="2">
        <f t="shared" si="65"/>
        <v>77</v>
      </c>
      <c r="AJ159" s="2">
        <f t="shared" si="65"/>
        <v>21</v>
      </c>
      <c r="AK159" s="2">
        <f t="shared" si="65"/>
        <v>13</v>
      </c>
    </row>
    <row r="160" spans="2:39">
      <c r="B160" s="1"/>
      <c r="C160" s="2">
        <f t="shared" si="41"/>
        <v>1</v>
      </c>
      <c r="D160" s="1"/>
      <c r="E160" s="2">
        <f t="shared" ref="E160:AK160" si="66">E111-E112</f>
        <v>0</v>
      </c>
      <c r="F160" s="2">
        <f t="shared" si="66"/>
        <v>614</v>
      </c>
      <c r="G160" s="2">
        <f t="shared" si="66"/>
        <v>750</v>
      </c>
      <c r="H160" s="2">
        <f t="shared" si="66"/>
        <v>382</v>
      </c>
      <c r="I160" s="2">
        <f t="shared" si="66"/>
        <v>210</v>
      </c>
      <c r="J160" s="2">
        <f t="shared" si="66"/>
        <v>5</v>
      </c>
      <c r="K160" s="2">
        <f t="shared" si="66"/>
        <v>0</v>
      </c>
      <c r="L160" s="2">
        <f t="shared" si="66"/>
        <v>26</v>
      </c>
      <c r="M160" s="2">
        <f t="shared" si="66"/>
        <v>137</v>
      </c>
      <c r="N160" s="2">
        <f t="shared" si="66"/>
        <v>0</v>
      </c>
      <c r="O160" s="2">
        <f t="shared" si="66"/>
        <v>0</v>
      </c>
      <c r="P160" s="2">
        <f t="shared" si="66"/>
        <v>0</v>
      </c>
      <c r="Q160" s="2">
        <f t="shared" si="66"/>
        <v>523</v>
      </c>
      <c r="R160" s="2">
        <f t="shared" si="66"/>
        <v>643</v>
      </c>
      <c r="S160" s="2">
        <f t="shared" si="66"/>
        <v>526</v>
      </c>
      <c r="T160" s="2">
        <f t="shared" si="66"/>
        <v>750</v>
      </c>
      <c r="U160" s="2">
        <f t="shared" si="66"/>
        <v>750</v>
      </c>
      <c r="V160" s="2">
        <f t="shared" si="66"/>
        <v>750</v>
      </c>
      <c r="W160" s="2">
        <f t="shared" si="66"/>
        <v>750</v>
      </c>
      <c r="X160" s="2">
        <f t="shared" si="66"/>
        <v>750</v>
      </c>
      <c r="Y160" s="2">
        <f t="shared" si="66"/>
        <v>715</v>
      </c>
      <c r="Z160" s="2">
        <f t="shared" si="66"/>
        <v>750</v>
      </c>
      <c r="AA160" s="2">
        <f t="shared" si="66"/>
        <v>285</v>
      </c>
      <c r="AB160" s="2">
        <f t="shared" si="66"/>
        <v>0</v>
      </c>
      <c r="AC160" s="2">
        <f t="shared" si="66"/>
        <v>0</v>
      </c>
      <c r="AD160" s="2">
        <f t="shared" si="66"/>
        <v>0</v>
      </c>
      <c r="AE160" s="2">
        <f t="shared" si="66"/>
        <v>0</v>
      </c>
      <c r="AF160" s="2">
        <f t="shared" si="66"/>
        <v>0</v>
      </c>
      <c r="AG160" s="2">
        <f t="shared" si="66"/>
        <v>0</v>
      </c>
      <c r="AH160" s="2">
        <f t="shared" si="66"/>
        <v>0</v>
      </c>
      <c r="AI160" s="2">
        <f t="shared" si="66"/>
        <v>0</v>
      </c>
      <c r="AJ160" s="2">
        <f t="shared" si="66"/>
        <v>0</v>
      </c>
      <c r="AK160" s="2">
        <f t="shared" si="66"/>
        <v>0</v>
      </c>
    </row>
    <row r="161" spans="2:39">
      <c r="B161" s="1"/>
      <c r="C161" s="2">
        <f t="shared" si="41"/>
        <v>2</v>
      </c>
      <c r="D161" s="1"/>
      <c r="E161" s="2">
        <f t="shared" ref="E161:AK161" si="67">E112-E113</f>
        <v>0</v>
      </c>
      <c r="F161" s="2">
        <f t="shared" si="67"/>
        <v>0</v>
      </c>
      <c r="G161" s="2">
        <f t="shared" si="67"/>
        <v>56</v>
      </c>
      <c r="H161" s="2">
        <f t="shared" si="67"/>
        <v>0</v>
      </c>
      <c r="I161" s="2">
        <f t="shared" si="67"/>
        <v>0</v>
      </c>
      <c r="J161" s="2">
        <f t="shared" si="67"/>
        <v>0</v>
      </c>
      <c r="K161" s="2">
        <f t="shared" si="67"/>
        <v>0</v>
      </c>
      <c r="L161" s="2">
        <f t="shared" si="67"/>
        <v>0</v>
      </c>
      <c r="M161" s="2">
        <f t="shared" si="67"/>
        <v>0</v>
      </c>
      <c r="N161" s="2">
        <f t="shared" si="67"/>
        <v>0</v>
      </c>
      <c r="O161" s="2">
        <f t="shared" si="67"/>
        <v>0</v>
      </c>
      <c r="P161" s="2">
        <f t="shared" si="67"/>
        <v>0</v>
      </c>
      <c r="Q161" s="2">
        <f t="shared" si="67"/>
        <v>0</v>
      </c>
      <c r="R161" s="2">
        <f t="shared" si="67"/>
        <v>0</v>
      </c>
      <c r="S161" s="2">
        <f t="shared" si="67"/>
        <v>0</v>
      </c>
      <c r="T161" s="2">
        <f t="shared" si="67"/>
        <v>18</v>
      </c>
      <c r="U161" s="2">
        <f t="shared" si="67"/>
        <v>49</v>
      </c>
      <c r="V161" s="2">
        <f t="shared" si="67"/>
        <v>533</v>
      </c>
      <c r="W161" s="2">
        <f t="shared" si="67"/>
        <v>682</v>
      </c>
      <c r="X161" s="2">
        <f t="shared" si="67"/>
        <v>700</v>
      </c>
      <c r="Y161" s="2">
        <f t="shared" si="67"/>
        <v>0</v>
      </c>
      <c r="Z161" s="2">
        <f t="shared" si="67"/>
        <v>143</v>
      </c>
      <c r="AA161" s="2">
        <f t="shared" si="67"/>
        <v>0</v>
      </c>
      <c r="AB161" s="2">
        <f t="shared" si="67"/>
        <v>0</v>
      </c>
      <c r="AC161" s="2">
        <f t="shared" si="67"/>
        <v>0</v>
      </c>
      <c r="AD161" s="2">
        <f t="shared" si="67"/>
        <v>0</v>
      </c>
      <c r="AE161" s="2">
        <f t="shared" si="67"/>
        <v>0</v>
      </c>
      <c r="AF161" s="2">
        <f t="shared" si="67"/>
        <v>0</v>
      </c>
      <c r="AG161" s="2">
        <f t="shared" si="67"/>
        <v>0</v>
      </c>
      <c r="AH161" s="2">
        <f t="shared" si="67"/>
        <v>0</v>
      </c>
      <c r="AI161" s="2">
        <f t="shared" si="67"/>
        <v>0</v>
      </c>
      <c r="AJ161" s="2">
        <f t="shared" si="67"/>
        <v>0</v>
      </c>
      <c r="AK161" s="2">
        <f t="shared" si="67"/>
        <v>0</v>
      </c>
    </row>
    <row r="162" spans="2:39">
      <c r="B162" s="1"/>
      <c r="C162" s="2">
        <f t="shared" si="41"/>
        <v>3</v>
      </c>
      <c r="D162" s="1"/>
      <c r="E162" s="2">
        <f t="shared" ref="E162:AK162" si="68">E113</f>
        <v>0</v>
      </c>
      <c r="F162" s="2">
        <f t="shared" si="68"/>
        <v>0</v>
      </c>
      <c r="G162" s="2">
        <f t="shared" si="68"/>
        <v>0</v>
      </c>
      <c r="H162" s="2">
        <f t="shared" si="68"/>
        <v>0</v>
      </c>
      <c r="I162" s="2">
        <f t="shared" si="68"/>
        <v>0</v>
      </c>
      <c r="J162" s="2">
        <f t="shared" si="68"/>
        <v>0</v>
      </c>
      <c r="K162" s="2">
        <f t="shared" si="68"/>
        <v>0</v>
      </c>
      <c r="L162" s="2">
        <f t="shared" si="68"/>
        <v>0</v>
      </c>
      <c r="M162" s="2">
        <f t="shared" si="68"/>
        <v>0</v>
      </c>
      <c r="N162" s="2">
        <f t="shared" si="68"/>
        <v>0</v>
      </c>
      <c r="O162" s="2">
        <f t="shared" si="68"/>
        <v>0</v>
      </c>
      <c r="P162" s="2">
        <f t="shared" si="68"/>
        <v>0</v>
      </c>
      <c r="Q162" s="2">
        <f t="shared" si="68"/>
        <v>0</v>
      </c>
      <c r="R162" s="2">
        <f t="shared" si="68"/>
        <v>0</v>
      </c>
      <c r="S162" s="2">
        <f t="shared" si="68"/>
        <v>0</v>
      </c>
      <c r="T162" s="2">
        <f t="shared" si="68"/>
        <v>0</v>
      </c>
      <c r="U162" s="2">
        <f t="shared" si="68"/>
        <v>0</v>
      </c>
      <c r="V162" s="2">
        <f t="shared" si="68"/>
        <v>0</v>
      </c>
      <c r="W162" s="2">
        <f t="shared" si="68"/>
        <v>0</v>
      </c>
      <c r="X162" s="2">
        <f t="shared" si="68"/>
        <v>0</v>
      </c>
      <c r="Y162" s="2">
        <f t="shared" si="68"/>
        <v>0</v>
      </c>
      <c r="Z162" s="2">
        <f t="shared" si="68"/>
        <v>0</v>
      </c>
      <c r="AA162" s="2">
        <f t="shared" si="68"/>
        <v>0</v>
      </c>
      <c r="AB162" s="2">
        <f t="shared" si="68"/>
        <v>0</v>
      </c>
      <c r="AC162" s="2">
        <f t="shared" si="68"/>
        <v>0</v>
      </c>
      <c r="AD162" s="2">
        <f t="shared" si="68"/>
        <v>0</v>
      </c>
      <c r="AE162" s="2">
        <f t="shared" si="68"/>
        <v>0</v>
      </c>
      <c r="AF162" s="2">
        <f t="shared" si="68"/>
        <v>0</v>
      </c>
      <c r="AG162" s="2">
        <f t="shared" si="68"/>
        <v>0</v>
      </c>
      <c r="AH162" s="2">
        <f t="shared" si="68"/>
        <v>0</v>
      </c>
      <c r="AI162" s="2">
        <f t="shared" si="68"/>
        <v>0</v>
      </c>
      <c r="AJ162" s="2">
        <f t="shared" si="68"/>
        <v>0</v>
      </c>
      <c r="AK162" s="2">
        <f t="shared" si="68"/>
        <v>0</v>
      </c>
    </row>
    <row r="163" spans="2:39">
      <c r="B163" s="1">
        <f>B114</f>
        <v>3</v>
      </c>
      <c r="C163" s="2">
        <f>C114</f>
        <v>0</v>
      </c>
      <c r="D163" s="1" t="str">
        <f>D114</f>
        <v>Бухгалтерия</v>
      </c>
      <c r="E163" s="2">
        <f t="shared" ref="E163:AK163" si="69">E114-E115</f>
        <v>75</v>
      </c>
      <c r="F163" s="2">
        <f t="shared" si="69"/>
        <v>37</v>
      </c>
      <c r="G163" s="2">
        <f t="shared" si="69"/>
        <v>42</v>
      </c>
      <c r="H163" s="2">
        <f t="shared" si="69"/>
        <v>43</v>
      </c>
      <c r="I163" s="2">
        <f t="shared" si="69"/>
        <v>14</v>
      </c>
      <c r="J163" s="2">
        <f t="shared" si="69"/>
        <v>42</v>
      </c>
      <c r="K163" s="2">
        <f t="shared" si="69"/>
        <v>163</v>
      </c>
      <c r="L163" s="2">
        <f t="shared" si="69"/>
        <v>418</v>
      </c>
      <c r="M163" s="2">
        <f t="shared" si="69"/>
        <v>419</v>
      </c>
      <c r="N163" s="2">
        <f t="shared" si="69"/>
        <v>145</v>
      </c>
      <c r="O163" s="2">
        <f t="shared" si="69"/>
        <v>249</v>
      </c>
      <c r="P163" s="2">
        <f t="shared" si="69"/>
        <v>261</v>
      </c>
      <c r="Q163" s="2">
        <f t="shared" si="69"/>
        <v>750</v>
      </c>
      <c r="R163" s="2">
        <f t="shared" si="69"/>
        <v>750</v>
      </c>
      <c r="S163" s="2">
        <f t="shared" si="69"/>
        <v>717</v>
      </c>
      <c r="T163" s="2">
        <f t="shared" si="69"/>
        <v>750</v>
      </c>
      <c r="U163" s="2">
        <f t="shared" si="69"/>
        <v>750</v>
      </c>
      <c r="V163" s="2">
        <f t="shared" si="69"/>
        <v>750</v>
      </c>
      <c r="W163" s="2">
        <f t="shared" si="69"/>
        <v>750</v>
      </c>
      <c r="X163" s="2">
        <f t="shared" si="69"/>
        <v>750</v>
      </c>
      <c r="Y163" s="2">
        <f t="shared" si="69"/>
        <v>750</v>
      </c>
      <c r="Z163" s="2">
        <f t="shared" si="69"/>
        <v>750</v>
      </c>
      <c r="AA163" s="2">
        <f t="shared" si="69"/>
        <v>750</v>
      </c>
      <c r="AB163" s="2">
        <f t="shared" si="69"/>
        <v>635</v>
      </c>
      <c r="AC163" s="2">
        <f t="shared" si="69"/>
        <v>368</v>
      </c>
      <c r="AD163" s="2">
        <f t="shared" si="69"/>
        <v>57</v>
      </c>
      <c r="AE163" s="2">
        <f t="shared" si="69"/>
        <v>64</v>
      </c>
      <c r="AF163" s="2">
        <f t="shared" si="69"/>
        <v>37</v>
      </c>
      <c r="AG163" s="2">
        <f t="shared" si="69"/>
        <v>67</v>
      </c>
      <c r="AH163" s="2">
        <f t="shared" si="69"/>
        <v>29</v>
      </c>
      <c r="AI163" s="2">
        <f t="shared" si="69"/>
        <v>50</v>
      </c>
      <c r="AJ163" s="2">
        <f t="shared" si="69"/>
        <v>26</v>
      </c>
      <c r="AK163" s="2">
        <f t="shared" si="69"/>
        <v>57</v>
      </c>
    </row>
    <row r="164" spans="2:39">
      <c r="B164" s="1"/>
      <c r="C164" s="2">
        <f t="shared" si="41"/>
        <v>1</v>
      </c>
      <c r="D164" s="1"/>
      <c r="E164" s="2">
        <f t="shared" ref="E164:AK164" si="70">E115-E116</f>
        <v>0</v>
      </c>
      <c r="F164" s="2">
        <f t="shared" si="70"/>
        <v>0</v>
      </c>
      <c r="G164" s="2">
        <f t="shared" si="70"/>
        <v>0</v>
      </c>
      <c r="H164" s="2">
        <f t="shared" si="70"/>
        <v>0</v>
      </c>
      <c r="I164" s="2">
        <f t="shared" si="70"/>
        <v>0</v>
      </c>
      <c r="J164" s="2">
        <f t="shared" si="70"/>
        <v>0</v>
      </c>
      <c r="K164" s="2">
        <f t="shared" si="70"/>
        <v>0</v>
      </c>
      <c r="L164" s="2">
        <f t="shared" si="70"/>
        <v>0</v>
      </c>
      <c r="M164" s="2">
        <f t="shared" si="70"/>
        <v>0</v>
      </c>
      <c r="N164" s="2">
        <f t="shared" si="70"/>
        <v>0</v>
      </c>
      <c r="O164" s="2">
        <f t="shared" si="70"/>
        <v>0</v>
      </c>
      <c r="P164" s="2">
        <f t="shared" si="70"/>
        <v>0</v>
      </c>
      <c r="Q164" s="2">
        <f t="shared" si="70"/>
        <v>43</v>
      </c>
      <c r="R164" s="2">
        <f t="shared" si="70"/>
        <v>131</v>
      </c>
      <c r="S164" s="2">
        <f t="shared" si="70"/>
        <v>0</v>
      </c>
      <c r="T164" s="2">
        <f t="shared" si="70"/>
        <v>339</v>
      </c>
      <c r="U164" s="2">
        <f t="shared" si="70"/>
        <v>750</v>
      </c>
      <c r="V164" s="2">
        <f t="shared" si="70"/>
        <v>750</v>
      </c>
      <c r="W164" s="2">
        <f t="shared" si="70"/>
        <v>750</v>
      </c>
      <c r="X164" s="2">
        <f t="shared" si="70"/>
        <v>750</v>
      </c>
      <c r="Y164" s="2">
        <f t="shared" si="70"/>
        <v>750</v>
      </c>
      <c r="Z164" s="2">
        <f t="shared" si="70"/>
        <v>750</v>
      </c>
      <c r="AA164" s="2">
        <f t="shared" si="70"/>
        <v>428</v>
      </c>
      <c r="AB164" s="2">
        <f t="shared" si="70"/>
        <v>0</v>
      </c>
      <c r="AC164" s="2">
        <f t="shared" si="70"/>
        <v>0</v>
      </c>
      <c r="AD164" s="2">
        <f t="shared" si="70"/>
        <v>0</v>
      </c>
      <c r="AE164" s="2">
        <f t="shared" si="70"/>
        <v>0</v>
      </c>
      <c r="AF164" s="2">
        <f t="shared" si="70"/>
        <v>0</v>
      </c>
      <c r="AG164" s="2">
        <f t="shared" si="70"/>
        <v>0</v>
      </c>
      <c r="AH164" s="2">
        <f t="shared" si="70"/>
        <v>0</v>
      </c>
      <c r="AI164" s="2">
        <f t="shared" si="70"/>
        <v>0</v>
      </c>
      <c r="AJ164" s="2">
        <f t="shared" si="70"/>
        <v>0</v>
      </c>
      <c r="AK164" s="2">
        <f t="shared" si="70"/>
        <v>0</v>
      </c>
    </row>
    <row r="165" spans="2:39">
      <c r="B165" s="1"/>
      <c r="C165" s="2">
        <f t="shared" si="41"/>
        <v>2</v>
      </c>
      <c r="D165" s="1"/>
      <c r="E165" s="2">
        <f t="shared" ref="E165:AK165" si="71">E116-E117</f>
        <v>0</v>
      </c>
      <c r="F165" s="2">
        <f t="shared" si="71"/>
        <v>0</v>
      </c>
      <c r="G165" s="2">
        <f t="shared" si="71"/>
        <v>0</v>
      </c>
      <c r="H165" s="2">
        <f t="shared" si="71"/>
        <v>0</v>
      </c>
      <c r="I165" s="2">
        <f t="shared" si="71"/>
        <v>0</v>
      </c>
      <c r="J165" s="2">
        <f t="shared" si="71"/>
        <v>0</v>
      </c>
      <c r="K165" s="2">
        <f t="shared" si="71"/>
        <v>0</v>
      </c>
      <c r="L165" s="2">
        <f t="shared" si="71"/>
        <v>0</v>
      </c>
      <c r="M165" s="2">
        <f t="shared" si="71"/>
        <v>0</v>
      </c>
      <c r="N165" s="2">
        <f t="shared" si="71"/>
        <v>0</v>
      </c>
      <c r="O165" s="2">
        <f t="shared" si="71"/>
        <v>0</v>
      </c>
      <c r="P165" s="2">
        <f t="shared" si="71"/>
        <v>0</v>
      </c>
      <c r="Q165" s="2">
        <f t="shared" si="71"/>
        <v>0</v>
      </c>
      <c r="R165" s="2">
        <f t="shared" si="71"/>
        <v>0</v>
      </c>
      <c r="S165" s="2">
        <f t="shared" si="71"/>
        <v>0</v>
      </c>
      <c r="T165" s="2">
        <f t="shared" si="71"/>
        <v>0</v>
      </c>
      <c r="U165" s="2">
        <f t="shared" si="71"/>
        <v>231</v>
      </c>
      <c r="V165" s="2">
        <f t="shared" si="71"/>
        <v>750</v>
      </c>
      <c r="W165" s="2">
        <f t="shared" si="71"/>
        <v>750</v>
      </c>
      <c r="X165" s="2">
        <f t="shared" si="71"/>
        <v>750</v>
      </c>
      <c r="Y165" s="2">
        <f t="shared" si="71"/>
        <v>750</v>
      </c>
      <c r="Z165" s="2">
        <f t="shared" si="71"/>
        <v>750</v>
      </c>
      <c r="AA165" s="2">
        <f t="shared" si="71"/>
        <v>0</v>
      </c>
      <c r="AB165" s="2">
        <f t="shared" si="71"/>
        <v>0</v>
      </c>
      <c r="AC165" s="2">
        <f t="shared" si="71"/>
        <v>0</v>
      </c>
      <c r="AD165" s="2">
        <f t="shared" si="71"/>
        <v>0</v>
      </c>
      <c r="AE165" s="2">
        <f t="shared" si="71"/>
        <v>0</v>
      </c>
      <c r="AF165" s="2">
        <f t="shared" si="71"/>
        <v>0</v>
      </c>
      <c r="AG165" s="2">
        <f t="shared" si="71"/>
        <v>0</v>
      </c>
      <c r="AH165" s="2">
        <f t="shared" si="71"/>
        <v>0</v>
      </c>
      <c r="AI165" s="2">
        <f t="shared" si="71"/>
        <v>0</v>
      </c>
      <c r="AJ165" s="2">
        <f t="shared" si="71"/>
        <v>0</v>
      </c>
      <c r="AK165" s="2">
        <f t="shared" si="71"/>
        <v>0</v>
      </c>
    </row>
    <row r="166" spans="2:39">
      <c r="B166" s="1"/>
      <c r="C166" s="2">
        <f t="shared" si="41"/>
        <v>3</v>
      </c>
      <c r="D166" s="1"/>
      <c r="E166" s="2">
        <f t="shared" ref="E166:AK166" si="72">E117</f>
        <v>0</v>
      </c>
      <c r="F166" s="2">
        <f t="shared" si="72"/>
        <v>0</v>
      </c>
      <c r="G166" s="2">
        <f t="shared" si="72"/>
        <v>0</v>
      </c>
      <c r="H166" s="2">
        <f t="shared" si="72"/>
        <v>0</v>
      </c>
      <c r="I166" s="2">
        <f t="shared" si="72"/>
        <v>0</v>
      </c>
      <c r="J166" s="2">
        <f t="shared" si="72"/>
        <v>0</v>
      </c>
      <c r="K166" s="2">
        <f t="shared" si="72"/>
        <v>0</v>
      </c>
      <c r="L166" s="2">
        <f t="shared" si="72"/>
        <v>0</v>
      </c>
      <c r="M166" s="2">
        <f t="shared" si="72"/>
        <v>0</v>
      </c>
      <c r="N166" s="2">
        <f t="shared" si="72"/>
        <v>0</v>
      </c>
      <c r="O166" s="2">
        <f t="shared" si="72"/>
        <v>0</v>
      </c>
      <c r="P166" s="2">
        <f t="shared" si="72"/>
        <v>0</v>
      </c>
      <c r="Q166" s="2">
        <f t="shared" si="72"/>
        <v>0</v>
      </c>
      <c r="R166" s="2">
        <f t="shared" si="72"/>
        <v>0</v>
      </c>
      <c r="S166" s="2">
        <f t="shared" si="72"/>
        <v>0</v>
      </c>
      <c r="T166" s="2">
        <f t="shared" si="72"/>
        <v>0</v>
      </c>
      <c r="U166" s="2">
        <f t="shared" si="72"/>
        <v>0</v>
      </c>
      <c r="V166" s="2">
        <f t="shared" si="72"/>
        <v>119</v>
      </c>
      <c r="W166" s="2">
        <f t="shared" si="72"/>
        <v>653</v>
      </c>
      <c r="X166" s="2">
        <f t="shared" si="72"/>
        <v>736</v>
      </c>
      <c r="Y166" s="2">
        <f t="shared" si="72"/>
        <v>639</v>
      </c>
      <c r="Z166" s="2">
        <f t="shared" si="72"/>
        <v>43</v>
      </c>
      <c r="AA166" s="2">
        <f t="shared" si="72"/>
        <v>0</v>
      </c>
      <c r="AB166" s="2">
        <f t="shared" si="72"/>
        <v>0</v>
      </c>
      <c r="AC166" s="2">
        <f t="shared" si="72"/>
        <v>0</v>
      </c>
      <c r="AD166" s="2">
        <f t="shared" si="72"/>
        <v>0</v>
      </c>
      <c r="AE166" s="2">
        <f t="shared" si="72"/>
        <v>0</v>
      </c>
      <c r="AF166" s="2">
        <f t="shared" si="72"/>
        <v>0</v>
      </c>
      <c r="AG166" s="2">
        <f t="shared" si="72"/>
        <v>0</v>
      </c>
      <c r="AH166" s="2">
        <f t="shared" si="72"/>
        <v>0</v>
      </c>
      <c r="AI166" s="2">
        <f t="shared" si="72"/>
        <v>0</v>
      </c>
      <c r="AJ166" s="2">
        <f t="shared" si="72"/>
        <v>0</v>
      </c>
      <c r="AK166" s="2">
        <f t="shared" si="72"/>
        <v>0</v>
      </c>
    </row>
    <row r="167" spans="2:39">
      <c r="B167" s="1">
        <f>B118</f>
        <v>2</v>
      </c>
      <c r="C167" s="2">
        <f>C118</f>
        <v>0</v>
      </c>
      <c r="D167" s="1" t="str">
        <f>D118</f>
        <v>Безопасность</v>
      </c>
      <c r="E167" s="2">
        <f t="shared" ref="E167:AK167" si="73">E118-E119</f>
        <v>685</v>
      </c>
      <c r="F167" s="2">
        <f t="shared" si="73"/>
        <v>750</v>
      </c>
      <c r="G167" s="2">
        <f t="shared" si="73"/>
        <v>750</v>
      </c>
      <c r="H167" s="2">
        <f t="shared" si="73"/>
        <v>750</v>
      </c>
      <c r="I167" s="2">
        <f t="shared" si="73"/>
        <v>750</v>
      </c>
      <c r="J167" s="2">
        <f t="shared" si="73"/>
        <v>750</v>
      </c>
      <c r="K167" s="2">
        <f t="shared" si="73"/>
        <v>750</v>
      </c>
      <c r="L167" s="2">
        <f t="shared" si="73"/>
        <v>625</v>
      </c>
      <c r="M167" s="2">
        <f t="shared" si="73"/>
        <v>531</v>
      </c>
      <c r="N167" s="2">
        <f t="shared" si="73"/>
        <v>198</v>
      </c>
      <c r="O167" s="2">
        <f t="shared" si="73"/>
        <v>203</v>
      </c>
      <c r="P167" s="2">
        <f t="shared" si="73"/>
        <v>332</v>
      </c>
      <c r="Q167" s="2">
        <f t="shared" si="73"/>
        <v>750</v>
      </c>
      <c r="R167" s="2">
        <f t="shared" si="73"/>
        <v>750</v>
      </c>
      <c r="S167" s="2">
        <f t="shared" si="73"/>
        <v>750</v>
      </c>
      <c r="T167" s="2">
        <f t="shared" si="73"/>
        <v>462</v>
      </c>
      <c r="U167" s="2">
        <f t="shared" si="73"/>
        <v>447</v>
      </c>
      <c r="V167" s="2">
        <f t="shared" si="73"/>
        <v>490</v>
      </c>
      <c r="W167" s="2">
        <f t="shared" si="73"/>
        <v>429</v>
      </c>
      <c r="X167" s="2">
        <f t="shared" si="73"/>
        <v>683</v>
      </c>
      <c r="Y167" s="2">
        <f t="shared" si="73"/>
        <v>750</v>
      </c>
      <c r="Z167" s="2">
        <f t="shared" si="73"/>
        <v>471</v>
      </c>
      <c r="AA167" s="2">
        <f t="shared" si="73"/>
        <v>483</v>
      </c>
      <c r="AB167" s="2">
        <f t="shared" si="73"/>
        <v>400</v>
      </c>
      <c r="AC167" s="2">
        <f t="shared" si="73"/>
        <v>750</v>
      </c>
      <c r="AD167" s="2">
        <f t="shared" si="73"/>
        <v>40</v>
      </c>
      <c r="AE167" s="2">
        <f t="shared" si="73"/>
        <v>56</v>
      </c>
      <c r="AF167" s="2">
        <f t="shared" si="73"/>
        <v>71</v>
      </c>
      <c r="AG167" s="2">
        <f t="shared" si="73"/>
        <v>53</v>
      </c>
      <c r="AH167" s="2">
        <f t="shared" si="73"/>
        <v>61</v>
      </c>
      <c r="AI167" s="2">
        <f t="shared" si="73"/>
        <v>99</v>
      </c>
      <c r="AJ167" s="2">
        <f t="shared" si="73"/>
        <v>60</v>
      </c>
      <c r="AK167" s="2">
        <f t="shared" si="73"/>
        <v>44</v>
      </c>
    </row>
    <row r="168" spans="2:39">
      <c r="B168" s="1"/>
      <c r="C168" s="2">
        <f t="shared" si="41"/>
        <v>1</v>
      </c>
      <c r="D168" s="1"/>
      <c r="E168" s="2">
        <f t="shared" ref="E168:AK168" si="74">E119-E120</f>
        <v>0</v>
      </c>
      <c r="F168" s="2">
        <f t="shared" si="74"/>
        <v>446</v>
      </c>
      <c r="G168" s="2">
        <f t="shared" si="74"/>
        <v>610</v>
      </c>
      <c r="H168" s="2">
        <f t="shared" si="74"/>
        <v>750</v>
      </c>
      <c r="I168" s="2">
        <f t="shared" si="74"/>
        <v>594</v>
      </c>
      <c r="J168" s="2">
        <f t="shared" si="74"/>
        <v>608</v>
      </c>
      <c r="K168" s="2">
        <f t="shared" si="74"/>
        <v>341</v>
      </c>
      <c r="L168" s="2">
        <f t="shared" si="74"/>
        <v>0</v>
      </c>
      <c r="M168" s="2">
        <f t="shared" si="74"/>
        <v>0</v>
      </c>
      <c r="N168" s="2">
        <f t="shared" si="74"/>
        <v>0</v>
      </c>
      <c r="O168" s="2">
        <f t="shared" si="74"/>
        <v>0</v>
      </c>
      <c r="P168" s="2">
        <f t="shared" si="74"/>
        <v>0</v>
      </c>
      <c r="Q168" s="2">
        <f t="shared" si="74"/>
        <v>229</v>
      </c>
      <c r="R168" s="2">
        <f t="shared" si="74"/>
        <v>750</v>
      </c>
      <c r="S168" s="2">
        <f t="shared" si="74"/>
        <v>750</v>
      </c>
      <c r="T168" s="2">
        <f t="shared" si="74"/>
        <v>0</v>
      </c>
      <c r="U168" s="2">
        <f t="shared" si="74"/>
        <v>0</v>
      </c>
      <c r="V168" s="2">
        <f t="shared" si="74"/>
        <v>0</v>
      </c>
      <c r="W168" s="2">
        <f t="shared" si="74"/>
        <v>0</v>
      </c>
      <c r="X168" s="2">
        <f t="shared" si="74"/>
        <v>0</v>
      </c>
      <c r="Y168" s="2">
        <f t="shared" si="74"/>
        <v>430</v>
      </c>
      <c r="Z168" s="2">
        <f t="shared" si="74"/>
        <v>0</v>
      </c>
      <c r="AA168" s="2">
        <f t="shared" si="74"/>
        <v>0</v>
      </c>
      <c r="AB168" s="2">
        <f t="shared" si="74"/>
        <v>0</v>
      </c>
      <c r="AC168" s="2">
        <f t="shared" si="74"/>
        <v>533</v>
      </c>
      <c r="AD168" s="2">
        <f t="shared" si="74"/>
        <v>0</v>
      </c>
      <c r="AE168" s="2">
        <f t="shared" si="74"/>
        <v>0</v>
      </c>
      <c r="AF168" s="2">
        <f t="shared" si="74"/>
        <v>0</v>
      </c>
      <c r="AG168" s="2">
        <f t="shared" si="74"/>
        <v>0</v>
      </c>
      <c r="AH168" s="2">
        <f t="shared" si="74"/>
        <v>0</v>
      </c>
      <c r="AI168" s="2">
        <f t="shared" si="74"/>
        <v>0</v>
      </c>
      <c r="AJ168" s="2">
        <f t="shared" si="74"/>
        <v>0</v>
      </c>
      <c r="AK168" s="2">
        <f t="shared" si="74"/>
        <v>0</v>
      </c>
    </row>
    <row r="169" spans="2:39">
      <c r="B169" s="1"/>
      <c r="C169" s="2">
        <f t="shared" si="41"/>
        <v>2</v>
      </c>
      <c r="D169" s="1"/>
      <c r="E169" s="2">
        <f t="shared" ref="E169:AK169" si="75">E120-E121</f>
        <v>0</v>
      </c>
      <c r="F169" s="2">
        <f t="shared" si="75"/>
        <v>0</v>
      </c>
      <c r="G169" s="2">
        <f t="shared" si="75"/>
        <v>0</v>
      </c>
      <c r="H169" s="2">
        <f t="shared" si="75"/>
        <v>97</v>
      </c>
      <c r="I169" s="2">
        <f t="shared" si="75"/>
        <v>0</v>
      </c>
      <c r="J169" s="2">
        <f t="shared" si="75"/>
        <v>0</v>
      </c>
      <c r="K169" s="2">
        <f t="shared" si="75"/>
        <v>0</v>
      </c>
      <c r="L169" s="2">
        <f t="shared" si="75"/>
        <v>0</v>
      </c>
      <c r="M169" s="2">
        <f t="shared" si="75"/>
        <v>0</v>
      </c>
      <c r="N169" s="2">
        <f t="shared" si="75"/>
        <v>0</v>
      </c>
      <c r="O169" s="2">
        <f t="shared" si="75"/>
        <v>0</v>
      </c>
      <c r="P169" s="2">
        <f t="shared" si="75"/>
        <v>0</v>
      </c>
      <c r="Q169" s="2">
        <f t="shared" si="75"/>
        <v>0</v>
      </c>
      <c r="R169" s="2">
        <f t="shared" si="75"/>
        <v>208</v>
      </c>
      <c r="S169" s="2">
        <f t="shared" si="75"/>
        <v>43</v>
      </c>
      <c r="T169" s="2">
        <f t="shared" si="75"/>
        <v>0</v>
      </c>
      <c r="U169" s="2">
        <f t="shared" si="75"/>
        <v>0</v>
      </c>
      <c r="V169" s="2">
        <f t="shared" si="75"/>
        <v>0</v>
      </c>
      <c r="W169" s="2">
        <f t="shared" si="75"/>
        <v>0</v>
      </c>
      <c r="X169" s="2">
        <f t="shared" si="75"/>
        <v>0</v>
      </c>
      <c r="Y169" s="2">
        <f t="shared" si="75"/>
        <v>0</v>
      </c>
      <c r="Z169" s="2">
        <f t="shared" si="75"/>
        <v>0</v>
      </c>
      <c r="AA169" s="2">
        <f t="shared" si="75"/>
        <v>0</v>
      </c>
      <c r="AB169" s="2">
        <f t="shared" si="75"/>
        <v>0</v>
      </c>
      <c r="AC169" s="2">
        <f t="shared" si="75"/>
        <v>0</v>
      </c>
      <c r="AD169" s="2">
        <f t="shared" si="75"/>
        <v>0</v>
      </c>
      <c r="AE169" s="2">
        <f t="shared" si="75"/>
        <v>0</v>
      </c>
      <c r="AF169" s="2">
        <f t="shared" si="75"/>
        <v>0</v>
      </c>
      <c r="AG169" s="2">
        <f t="shared" si="75"/>
        <v>0</v>
      </c>
      <c r="AH169" s="2">
        <f t="shared" si="75"/>
        <v>0</v>
      </c>
      <c r="AI169" s="2">
        <f t="shared" si="75"/>
        <v>0</v>
      </c>
      <c r="AJ169" s="2">
        <f t="shared" si="75"/>
        <v>0</v>
      </c>
      <c r="AK169" s="2">
        <f t="shared" si="75"/>
        <v>0</v>
      </c>
    </row>
    <row r="170" spans="2:39">
      <c r="B170" s="1"/>
      <c r="C170" s="2">
        <f t="shared" si="41"/>
        <v>3</v>
      </c>
      <c r="D170" s="1"/>
      <c r="E170" s="2">
        <f t="shared" ref="E170:AK170" si="76">E121</f>
        <v>0</v>
      </c>
      <c r="F170" s="2">
        <f t="shared" si="76"/>
        <v>0</v>
      </c>
      <c r="G170" s="2">
        <f t="shared" si="76"/>
        <v>0</v>
      </c>
      <c r="H170" s="2">
        <f t="shared" si="76"/>
        <v>0</v>
      </c>
      <c r="I170" s="2">
        <f t="shared" si="76"/>
        <v>0</v>
      </c>
      <c r="J170" s="2">
        <f t="shared" si="76"/>
        <v>0</v>
      </c>
      <c r="K170" s="2">
        <f t="shared" si="76"/>
        <v>0</v>
      </c>
      <c r="L170" s="2">
        <f t="shared" si="76"/>
        <v>0</v>
      </c>
      <c r="M170" s="2">
        <f t="shared" si="76"/>
        <v>0</v>
      </c>
      <c r="N170" s="2">
        <f t="shared" si="76"/>
        <v>0</v>
      </c>
      <c r="O170" s="2">
        <f t="shared" si="76"/>
        <v>0</v>
      </c>
      <c r="P170" s="2">
        <f t="shared" si="76"/>
        <v>0</v>
      </c>
      <c r="Q170" s="2">
        <f t="shared" si="76"/>
        <v>0</v>
      </c>
      <c r="R170" s="2">
        <f t="shared" si="76"/>
        <v>0</v>
      </c>
      <c r="S170" s="2">
        <f t="shared" si="76"/>
        <v>0</v>
      </c>
      <c r="T170" s="2">
        <f t="shared" si="76"/>
        <v>0</v>
      </c>
      <c r="U170" s="2">
        <f t="shared" si="76"/>
        <v>0</v>
      </c>
      <c r="V170" s="2">
        <f t="shared" si="76"/>
        <v>0</v>
      </c>
      <c r="W170" s="2">
        <f t="shared" si="76"/>
        <v>0</v>
      </c>
      <c r="X170" s="2">
        <f t="shared" si="76"/>
        <v>0</v>
      </c>
      <c r="Y170" s="2">
        <f t="shared" si="76"/>
        <v>0</v>
      </c>
      <c r="Z170" s="2">
        <f t="shared" si="76"/>
        <v>0</v>
      </c>
      <c r="AA170" s="2">
        <f t="shared" si="76"/>
        <v>0</v>
      </c>
      <c r="AB170" s="2">
        <f t="shared" si="76"/>
        <v>0</v>
      </c>
      <c r="AC170" s="2">
        <f t="shared" si="76"/>
        <v>0</v>
      </c>
      <c r="AD170" s="2">
        <f t="shared" si="76"/>
        <v>0</v>
      </c>
      <c r="AE170" s="2">
        <f t="shared" si="76"/>
        <v>0</v>
      </c>
      <c r="AF170" s="2">
        <f t="shared" si="76"/>
        <v>0</v>
      </c>
      <c r="AG170" s="2">
        <f t="shared" si="76"/>
        <v>0</v>
      </c>
      <c r="AH170" s="2">
        <f t="shared" si="76"/>
        <v>0</v>
      </c>
      <c r="AI170" s="2">
        <f t="shared" si="76"/>
        <v>0</v>
      </c>
      <c r="AJ170" s="2">
        <f t="shared" si="76"/>
        <v>0</v>
      </c>
      <c r="AK170" s="2">
        <f t="shared" si="76"/>
        <v>0</v>
      </c>
    </row>
    <row r="171" spans="2:39">
      <c r="B171" s="1">
        <f>B122</f>
        <v>1</v>
      </c>
      <c r="C171" s="2">
        <f>C122</f>
        <v>0</v>
      </c>
      <c r="D171" s="1" t="str">
        <f>D122</f>
        <v>Управление</v>
      </c>
      <c r="E171" s="2">
        <f t="shared" ref="E171:AK171" si="77">E122-E123</f>
        <v>87</v>
      </c>
      <c r="F171" s="2">
        <f t="shared" si="77"/>
        <v>563</v>
      </c>
      <c r="G171" s="2">
        <f t="shared" si="77"/>
        <v>750</v>
      </c>
      <c r="H171" s="2">
        <f t="shared" si="77"/>
        <v>750</v>
      </c>
      <c r="I171" s="2">
        <f t="shared" si="77"/>
        <v>750</v>
      </c>
      <c r="J171" s="2">
        <f t="shared" si="77"/>
        <v>750</v>
      </c>
      <c r="K171" s="2">
        <f t="shared" si="77"/>
        <v>750</v>
      </c>
      <c r="L171" s="2">
        <f t="shared" si="77"/>
        <v>567</v>
      </c>
      <c r="M171" s="2">
        <f t="shared" si="77"/>
        <v>156</v>
      </c>
      <c r="N171" s="2">
        <f t="shared" si="77"/>
        <v>111</v>
      </c>
      <c r="O171" s="2">
        <f t="shared" si="77"/>
        <v>135</v>
      </c>
      <c r="P171" s="2">
        <f t="shared" si="77"/>
        <v>138</v>
      </c>
      <c r="Q171" s="2">
        <f t="shared" si="77"/>
        <v>103</v>
      </c>
      <c r="R171" s="2">
        <f t="shared" si="77"/>
        <v>188</v>
      </c>
      <c r="S171" s="2">
        <f t="shared" si="77"/>
        <v>106</v>
      </c>
      <c r="T171" s="2">
        <f t="shared" si="77"/>
        <v>157</v>
      </c>
      <c r="U171" s="2">
        <f t="shared" si="77"/>
        <v>131</v>
      </c>
      <c r="V171" s="2">
        <f t="shared" si="77"/>
        <v>197</v>
      </c>
      <c r="W171" s="2">
        <f t="shared" si="77"/>
        <v>674</v>
      </c>
      <c r="X171" s="2">
        <f t="shared" si="77"/>
        <v>603</v>
      </c>
      <c r="Y171" s="2">
        <f t="shared" si="77"/>
        <v>750</v>
      </c>
      <c r="Z171" s="2">
        <f t="shared" si="77"/>
        <v>750</v>
      </c>
      <c r="AA171" s="2">
        <f t="shared" si="77"/>
        <v>750</v>
      </c>
      <c r="AB171" s="2">
        <f t="shared" si="77"/>
        <v>750</v>
      </c>
      <c r="AC171" s="2">
        <f t="shared" si="77"/>
        <v>287</v>
      </c>
      <c r="AD171" s="2">
        <f t="shared" si="77"/>
        <v>219</v>
      </c>
      <c r="AE171" s="2">
        <f t="shared" si="77"/>
        <v>241</v>
      </c>
      <c r="AF171" s="2">
        <f t="shared" si="77"/>
        <v>240</v>
      </c>
      <c r="AG171" s="2">
        <f t="shared" si="77"/>
        <v>512</v>
      </c>
      <c r="AH171" s="2">
        <f t="shared" si="77"/>
        <v>85</v>
      </c>
      <c r="AI171" s="2">
        <f t="shared" si="77"/>
        <v>6</v>
      </c>
      <c r="AJ171" s="2">
        <f t="shared" si="77"/>
        <v>27</v>
      </c>
      <c r="AK171" s="2">
        <f t="shared" si="77"/>
        <v>54</v>
      </c>
    </row>
    <row r="172" spans="2:39">
      <c r="B172" s="1"/>
      <c r="C172" s="2">
        <f t="shared" si="41"/>
        <v>1</v>
      </c>
      <c r="D172" s="1"/>
      <c r="E172" s="2">
        <f t="shared" ref="E172:AK172" si="78">E123-E124</f>
        <v>0</v>
      </c>
      <c r="F172" s="2">
        <f t="shared" si="78"/>
        <v>0</v>
      </c>
      <c r="G172" s="2">
        <f t="shared" si="78"/>
        <v>406</v>
      </c>
      <c r="H172" s="2">
        <f t="shared" si="78"/>
        <v>373</v>
      </c>
      <c r="I172" s="2">
        <f t="shared" si="78"/>
        <v>296</v>
      </c>
      <c r="J172" s="2">
        <f t="shared" si="78"/>
        <v>235</v>
      </c>
      <c r="K172" s="2">
        <f t="shared" si="78"/>
        <v>200</v>
      </c>
      <c r="L172" s="2">
        <f t="shared" si="78"/>
        <v>0</v>
      </c>
      <c r="M172" s="2">
        <f t="shared" si="78"/>
        <v>0</v>
      </c>
      <c r="N172" s="2">
        <f t="shared" si="78"/>
        <v>0</v>
      </c>
      <c r="O172" s="2">
        <f t="shared" si="78"/>
        <v>0</v>
      </c>
      <c r="P172" s="2">
        <f t="shared" si="78"/>
        <v>0</v>
      </c>
      <c r="Q172" s="2">
        <f t="shared" si="78"/>
        <v>0</v>
      </c>
      <c r="R172" s="2">
        <f t="shared" si="78"/>
        <v>0</v>
      </c>
      <c r="S172" s="2">
        <f t="shared" si="78"/>
        <v>0</v>
      </c>
      <c r="T172" s="2">
        <f t="shared" si="78"/>
        <v>0</v>
      </c>
      <c r="U172" s="2">
        <f t="shared" si="78"/>
        <v>0</v>
      </c>
      <c r="V172" s="2">
        <f t="shared" si="78"/>
        <v>0</v>
      </c>
      <c r="W172" s="2">
        <f t="shared" si="78"/>
        <v>0</v>
      </c>
      <c r="X172" s="2">
        <f t="shared" si="78"/>
        <v>0</v>
      </c>
      <c r="Y172" s="2">
        <f t="shared" si="78"/>
        <v>260</v>
      </c>
      <c r="Z172" s="2">
        <f t="shared" si="78"/>
        <v>308</v>
      </c>
      <c r="AA172" s="2">
        <f t="shared" si="78"/>
        <v>262</v>
      </c>
      <c r="AB172" s="2">
        <f t="shared" si="78"/>
        <v>136</v>
      </c>
      <c r="AC172" s="2">
        <f t="shared" si="78"/>
        <v>0</v>
      </c>
      <c r="AD172" s="2">
        <f t="shared" si="78"/>
        <v>0</v>
      </c>
      <c r="AE172" s="2">
        <f t="shared" si="78"/>
        <v>0</v>
      </c>
      <c r="AF172" s="2">
        <f t="shared" si="78"/>
        <v>0</v>
      </c>
      <c r="AG172" s="2">
        <f t="shared" si="78"/>
        <v>0</v>
      </c>
      <c r="AH172" s="2">
        <f t="shared" si="78"/>
        <v>0</v>
      </c>
      <c r="AI172" s="2">
        <f t="shared" si="78"/>
        <v>0</v>
      </c>
      <c r="AJ172" s="2">
        <f t="shared" si="78"/>
        <v>0</v>
      </c>
      <c r="AK172" s="2">
        <f t="shared" si="78"/>
        <v>0</v>
      </c>
    </row>
    <row r="173" spans="2:39">
      <c r="B173" s="1"/>
      <c r="C173" s="2">
        <f t="shared" si="41"/>
        <v>2</v>
      </c>
      <c r="D173" s="1"/>
      <c r="E173" s="2">
        <f t="shared" ref="E173:AK173" si="79">E124-E125</f>
        <v>0</v>
      </c>
      <c r="F173" s="2">
        <f t="shared" si="79"/>
        <v>0</v>
      </c>
      <c r="G173" s="2">
        <f t="shared" si="79"/>
        <v>0</v>
      </c>
      <c r="H173" s="2">
        <f t="shared" si="79"/>
        <v>0</v>
      </c>
      <c r="I173" s="2">
        <f t="shared" si="79"/>
        <v>0</v>
      </c>
      <c r="J173" s="2">
        <f t="shared" si="79"/>
        <v>0</v>
      </c>
      <c r="K173" s="2">
        <f t="shared" si="79"/>
        <v>0</v>
      </c>
      <c r="L173" s="2">
        <f t="shared" si="79"/>
        <v>0</v>
      </c>
      <c r="M173" s="2">
        <f t="shared" si="79"/>
        <v>0</v>
      </c>
      <c r="N173" s="2">
        <f t="shared" si="79"/>
        <v>0</v>
      </c>
      <c r="O173" s="2">
        <f t="shared" si="79"/>
        <v>0</v>
      </c>
      <c r="P173" s="2">
        <f t="shared" si="79"/>
        <v>0</v>
      </c>
      <c r="Q173" s="2">
        <f t="shared" si="79"/>
        <v>0</v>
      </c>
      <c r="R173" s="2">
        <f t="shared" si="79"/>
        <v>0</v>
      </c>
      <c r="S173" s="2">
        <f t="shared" si="79"/>
        <v>0</v>
      </c>
      <c r="T173" s="2">
        <f t="shared" si="79"/>
        <v>0</v>
      </c>
      <c r="U173" s="2">
        <f t="shared" si="79"/>
        <v>0</v>
      </c>
      <c r="V173" s="2">
        <f t="shared" si="79"/>
        <v>0</v>
      </c>
      <c r="W173" s="2">
        <f t="shared" si="79"/>
        <v>0</v>
      </c>
      <c r="X173" s="2">
        <f t="shared" si="79"/>
        <v>0</v>
      </c>
      <c r="Y173" s="2">
        <f t="shared" si="79"/>
        <v>0</v>
      </c>
      <c r="Z173" s="2">
        <f t="shared" si="79"/>
        <v>0</v>
      </c>
      <c r="AA173" s="2">
        <f t="shared" si="79"/>
        <v>0</v>
      </c>
      <c r="AB173" s="2">
        <f t="shared" si="79"/>
        <v>0</v>
      </c>
      <c r="AC173" s="2">
        <f t="shared" si="79"/>
        <v>0</v>
      </c>
      <c r="AD173" s="2">
        <f t="shared" si="79"/>
        <v>0</v>
      </c>
      <c r="AE173" s="2">
        <f t="shared" si="79"/>
        <v>0</v>
      </c>
      <c r="AF173" s="2">
        <f t="shared" si="79"/>
        <v>0</v>
      </c>
      <c r="AG173" s="2">
        <f t="shared" si="79"/>
        <v>0</v>
      </c>
      <c r="AH173" s="2">
        <f t="shared" si="79"/>
        <v>0</v>
      </c>
      <c r="AI173" s="2">
        <f t="shared" si="79"/>
        <v>0</v>
      </c>
      <c r="AJ173" s="2">
        <f t="shared" si="79"/>
        <v>0</v>
      </c>
      <c r="AK173" s="2">
        <f t="shared" si="79"/>
        <v>0</v>
      </c>
    </row>
    <row r="174" spans="2:39">
      <c r="B174" s="1"/>
      <c r="C174" s="2">
        <f t="shared" si="41"/>
        <v>3</v>
      </c>
      <c r="D174" s="1"/>
      <c r="E174" s="2">
        <f t="shared" ref="E174:AK174" si="80">E125</f>
        <v>0</v>
      </c>
      <c r="F174" s="2">
        <f t="shared" si="80"/>
        <v>0</v>
      </c>
      <c r="G174" s="2">
        <f t="shared" si="80"/>
        <v>0</v>
      </c>
      <c r="H174" s="2">
        <f t="shared" si="80"/>
        <v>0</v>
      </c>
      <c r="I174" s="2">
        <f t="shared" si="80"/>
        <v>0</v>
      </c>
      <c r="J174" s="2">
        <f t="shared" si="80"/>
        <v>0</v>
      </c>
      <c r="K174" s="2">
        <f t="shared" si="80"/>
        <v>0</v>
      </c>
      <c r="L174" s="2">
        <f t="shared" si="80"/>
        <v>0</v>
      </c>
      <c r="M174" s="2">
        <f t="shared" si="80"/>
        <v>0</v>
      </c>
      <c r="N174" s="2">
        <f t="shared" si="80"/>
        <v>0</v>
      </c>
      <c r="O174" s="2">
        <f t="shared" si="80"/>
        <v>0</v>
      </c>
      <c r="P174" s="2">
        <f t="shared" si="80"/>
        <v>0</v>
      </c>
      <c r="Q174" s="2">
        <f t="shared" si="80"/>
        <v>0</v>
      </c>
      <c r="R174" s="2">
        <f t="shared" si="80"/>
        <v>0</v>
      </c>
      <c r="S174" s="2">
        <f t="shared" si="80"/>
        <v>0</v>
      </c>
      <c r="T174" s="2">
        <f t="shared" si="80"/>
        <v>0</v>
      </c>
      <c r="U174" s="2">
        <f t="shared" si="80"/>
        <v>0</v>
      </c>
      <c r="V174" s="2">
        <f t="shared" si="80"/>
        <v>0</v>
      </c>
      <c r="W174" s="2">
        <f t="shared" si="80"/>
        <v>0</v>
      </c>
      <c r="X174" s="2">
        <f t="shared" si="80"/>
        <v>0</v>
      </c>
      <c r="Y174" s="2">
        <f t="shared" si="80"/>
        <v>0</v>
      </c>
      <c r="Z174" s="2">
        <f t="shared" si="80"/>
        <v>0</v>
      </c>
      <c r="AA174" s="2">
        <f t="shared" si="80"/>
        <v>0</v>
      </c>
      <c r="AB174" s="2">
        <f t="shared" si="80"/>
        <v>0</v>
      </c>
      <c r="AC174" s="2">
        <f t="shared" si="80"/>
        <v>0</v>
      </c>
      <c r="AD174" s="2">
        <f t="shared" si="80"/>
        <v>0</v>
      </c>
      <c r="AE174" s="2">
        <f t="shared" si="80"/>
        <v>0</v>
      </c>
      <c r="AF174" s="2">
        <f t="shared" si="80"/>
        <v>0</v>
      </c>
      <c r="AG174" s="2">
        <f t="shared" si="80"/>
        <v>0</v>
      </c>
      <c r="AH174" s="2">
        <f t="shared" si="80"/>
        <v>0</v>
      </c>
      <c r="AI174" s="2">
        <f t="shared" si="80"/>
        <v>0</v>
      </c>
      <c r="AJ174" s="2">
        <f t="shared" si="80"/>
        <v>0</v>
      </c>
      <c r="AK174" s="2">
        <f t="shared" si="80"/>
        <v>0</v>
      </c>
    </row>
    <row r="176" spans="2:39">
      <c r="AM176" s="18" t="s">
        <v>35</v>
      </c>
    </row>
    <row r="177" spans="39:39">
      <c r="AM177" s="20" t="s">
        <v>68</v>
      </c>
    </row>
    <row r="178" spans="39:39">
      <c r="AM178" s="20" t="s">
        <v>61</v>
      </c>
    </row>
    <row r="197" spans="39:39">
      <c r="AM197" s="20" t="s">
        <v>69</v>
      </c>
    </row>
    <row r="199" spans="39:39">
      <c r="AM199" s="18" t="s">
        <v>38</v>
      </c>
    </row>
    <row r="200" spans="39:39">
      <c r="AM200" s="20" t="s">
        <v>70</v>
      </c>
    </row>
    <row r="201" spans="39:39">
      <c r="AM201" s="20" t="s">
        <v>71</v>
      </c>
    </row>
    <row r="203" spans="39:39">
      <c r="AM203" s="20" t="s">
        <v>49</v>
      </c>
    </row>
  </sheetData>
  <mergeCells count="1">
    <mergeCell ref="B2:G2"/>
  </mergeCells>
  <hyperlinks>
    <hyperlink ref="B2" r:id="rId1" display="Больше примеров диаграмм на сайте Finalytics.Pro" xr:uid="{E76D9AA4-00B3-4FEE-BEDE-0B2400673555}"/>
    <hyperlink ref="Z16" r:id="rId2" xr:uid="{D51F7C1C-E01D-4D98-850C-DE4F061A80FF}"/>
  </hyperlinks>
  <pageMargins left="0.7" right="0.7" top="0.75" bottom="0.75" header="0.3" footer="0.3"/>
  <pageSetup paperSize="9" orientation="portrait" r:id="rId3"/>
  <ignoredErrors>
    <ignoredError sqref="E138:AK174" 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8F63-76AA-4DE7-A835-77221A389896}">
  <dimension ref="B2:X122"/>
  <sheetViews>
    <sheetView showGridLines="0" topLeftCell="A7" zoomScaleNormal="100" workbookViewId="0">
      <selection activeCell="V23" sqref="V23"/>
    </sheetView>
  </sheetViews>
  <sheetFormatPr defaultRowHeight="14.4"/>
  <cols>
    <col min="1" max="1" width="4.109375" customWidth="1"/>
    <col min="2" max="3" width="4.33203125" bestFit="1" customWidth="1"/>
    <col min="14" max="14" width="2.6640625" customWidth="1"/>
    <col min="15" max="15" width="6.5546875" customWidth="1"/>
    <col min="16" max="16" width="4.21875" customWidth="1"/>
    <col min="17" max="24" width="3" customWidth="1"/>
  </cols>
  <sheetData>
    <row r="2" spans="2:24" ht="40.200000000000003" customHeight="1">
      <c r="B2" s="62" t="s">
        <v>21</v>
      </c>
      <c r="C2" s="62"/>
      <c r="D2" s="62"/>
      <c r="E2" s="62"/>
      <c r="F2" s="62"/>
      <c r="G2" s="62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2:24" ht="22.95" customHeight="1">
      <c r="B3" s="55" t="s">
        <v>22</v>
      </c>
      <c r="C3" s="56"/>
      <c r="D3" s="56"/>
      <c r="E3" s="56"/>
      <c r="F3" s="56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2:24" ht="30.6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ht="7.95" customHeight="1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8" spans="2:24" ht="28.8">
      <c r="B8" s="15" t="s">
        <v>72</v>
      </c>
    </row>
    <row r="9" spans="2:24">
      <c r="B9" s="17" t="s">
        <v>81</v>
      </c>
    </row>
    <row r="10" spans="2:24" ht="15.6">
      <c r="B10" s="16"/>
    </row>
    <row r="11" spans="2:24">
      <c r="B11" s="17" t="s">
        <v>83</v>
      </c>
    </row>
    <row r="12" spans="2:24">
      <c r="B12" s="17" t="s">
        <v>82</v>
      </c>
    </row>
    <row r="13" spans="2:24">
      <c r="B13" s="17" t="s">
        <v>87</v>
      </c>
    </row>
    <row r="14" spans="2:24">
      <c r="B14" s="17"/>
    </row>
    <row r="15" spans="2:24">
      <c r="B15" s="17" t="s">
        <v>90</v>
      </c>
    </row>
    <row r="16" spans="2:24">
      <c r="B16" s="17" t="s">
        <v>96</v>
      </c>
    </row>
    <row r="17" spans="2:2">
      <c r="B17" s="17" t="s">
        <v>95</v>
      </c>
    </row>
    <row r="39" spans="2:15">
      <c r="B39" s="17" t="s">
        <v>91</v>
      </c>
    </row>
    <row r="40" spans="2:15">
      <c r="B40" s="17" t="s">
        <v>88</v>
      </c>
    </row>
    <row r="41" spans="2:15">
      <c r="B41" s="17" t="s">
        <v>92</v>
      </c>
    </row>
    <row r="42" spans="2:15">
      <c r="B42" s="17" t="s">
        <v>84</v>
      </c>
    </row>
    <row r="47" spans="2:15">
      <c r="B47" s="18" t="s">
        <v>24</v>
      </c>
      <c r="O47" s="52">
        <v>8500</v>
      </c>
    </row>
    <row r="48" spans="2:15">
      <c r="B48" s="20"/>
      <c r="O48" s="53">
        <f>AVERAGE($D$50:$M$117)</f>
        <v>632.89705882352939</v>
      </c>
    </row>
    <row r="49" spans="2:20">
      <c r="B49" s="49" t="s">
        <v>20</v>
      </c>
      <c r="C49" s="49" t="s">
        <v>19</v>
      </c>
      <c r="D49" s="49" t="s">
        <v>1</v>
      </c>
      <c r="E49" s="49" t="s">
        <v>2</v>
      </c>
      <c r="F49" s="50" t="s">
        <v>3</v>
      </c>
      <c r="G49" s="49" t="s">
        <v>7</v>
      </c>
      <c r="H49" s="49" t="s">
        <v>8</v>
      </c>
      <c r="I49" s="49" t="s">
        <v>4</v>
      </c>
      <c r="J49" s="49" t="s">
        <v>5</v>
      </c>
      <c r="K49" s="49" t="s">
        <v>6</v>
      </c>
      <c r="L49" s="50" t="s">
        <v>15</v>
      </c>
      <c r="M49" s="49" t="s">
        <v>9</v>
      </c>
      <c r="N49" s="14"/>
      <c r="O49" s="51" t="s">
        <v>18</v>
      </c>
      <c r="T49" s="18" t="s">
        <v>26</v>
      </c>
    </row>
    <row r="50" spans="2:20">
      <c r="B50" s="12">
        <v>1</v>
      </c>
      <c r="C50" s="12">
        <f>B50</f>
        <v>1</v>
      </c>
      <c r="D50" s="12">
        <v>0</v>
      </c>
      <c r="E50" s="12">
        <v>0</v>
      </c>
      <c r="F50" s="12">
        <v>97</v>
      </c>
      <c r="G50" s="12">
        <v>24</v>
      </c>
      <c r="H50" s="12">
        <v>6</v>
      </c>
      <c r="I50" s="12">
        <v>10</v>
      </c>
      <c r="J50" s="12">
        <v>25</v>
      </c>
      <c r="K50" s="12">
        <v>7</v>
      </c>
      <c r="L50" s="12">
        <v>62</v>
      </c>
      <c r="M50" s="12">
        <v>7</v>
      </c>
      <c r="O50" s="13">
        <f t="shared" ref="O50:O81" si="0">CEILING($O$47-SUM(D50:M50)/2+$O$48,10)</f>
        <v>9020</v>
      </c>
      <c r="T50" s="20" t="s">
        <v>97</v>
      </c>
    </row>
    <row r="51" spans="2:20">
      <c r="B51" s="12">
        <v>2</v>
      </c>
      <c r="C51" s="12"/>
      <c r="D51" s="12">
        <v>95</v>
      </c>
      <c r="E51" s="12">
        <v>0</v>
      </c>
      <c r="F51" s="12">
        <v>211</v>
      </c>
      <c r="G51" s="12">
        <v>65</v>
      </c>
      <c r="H51" s="12">
        <v>75</v>
      </c>
      <c r="I51" s="12">
        <v>78</v>
      </c>
      <c r="J51" s="12">
        <v>64</v>
      </c>
      <c r="K51" s="12">
        <v>37</v>
      </c>
      <c r="L51" s="12">
        <v>298</v>
      </c>
      <c r="M51" s="12">
        <v>56</v>
      </c>
      <c r="O51" s="13">
        <f t="shared" si="0"/>
        <v>8650</v>
      </c>
      <c r="T51" s="20" t="s">
        <v>98</v>
      </c>
    </row>
    <row r="52" spans="2:20">
      <c r="B52" s="12">
        <v>3</v>
      </c>
      <c r="C52" s="12"/>
      <c r="D52" s="12">
        <v>0</v>
      </c>
      <c r="E52" s="12">
        <v>0</v>
      </c>
      <c r="F52" s="12">
        <v>979</v>
      </c>
      <c r="G52" s="12">
        <v>74</v>
      </c>
      <c r="H52" s="12">
        <v>86</v>
      </c>
      <c r="I52" s="12">
        <v>106</v>
      </c>
      <c r="J52" s="12">
        <v>319</v>
      </c>
      <c r="K52" s="12">
        <v>75</v>
      </c>
      <c r="L52" s="12">
        <v>685</v>
      </c>
      <c r="M52" s="12">
        <v>87</v>
      </c>
      <c r="O52" s="13">
        <f t="shared" si="0"/>
        <v>7930</v>
      </c>
    </row>
    <row r="53" spans="2:20">
      <c r="B53" s="12">
        <v>4</v>
      </c>
      <c r="C53" s="12"/>
      <c r="D53" s="12">
        <v>532</v>
      </c>
      <c r="E53" s="12">
        <v>0</v>
      </c>
      <c r="F53" s="12">
        <v>1708</v>
      </c>
      <c r="G53" s="12">
        <v>890</v>
      </c>
      <c r="H53" s="12">
        <v>273</v>
      </c>
      <c r="I53" s="12">
        <v>78</v>
      </c>
      <c r="J53" s="12">
        <v>1364</v>
      </c>
      <c r="K53" s="12">
        <v>37</v>
      </c>
      <c r="L53" s="12">
        <v>1196</v>
      </c>
      <c r="M53" s="12">
        <v>563</v>
      </c>
      <c r="O53" s="13">
        <f t="shared" si="0"/>
        <v>5820</v>
      </c>
    </row>
    <row r="54" spans="2:20">
      <c r="B54" s="12">
        <v>5</v>
      </c>
      <c r="C54" s="12">
        <f t="shared" ref="C54" si="1">B54</f>
        <v>5</v>
      </c>
      <c r="D54" s="12">
        <v>2273</v>
      </c>
      <c r="E54" s="12">
        <v>118</v>
      </c>
      <c r="F54" s="12">
        <v>1943</v>
      </c>
      <c r="G54" s="12">
        <v>930</v>
      </c>
      <c r="H54" s="12">
        <v>218</v>
      </c>
      <c r="I54" s="12">
        <v>51</v>
      </c>
      <c r="J54" s="12">
        <v>1556</v>
      </c>
      <c r="K54" s="12">
        <v>42</v>
      </c>
      <c r="L54" s="12">
        <v>1360</v>
      </c>
      <c r="M54" s="12">
        <v>1156</v>
      </c>
      <c r="O54" s="13">
        <f t="shared" si="0"/>
        <v>4310</v>
      </c>
    </row>
    <row r="55" spans="2:20">
      <c r="B55" s="12">
        <v>6</v>
      </c>
      <c r="C55" s="12"/>
      <c r="D55" s="12">
        <v>2593</v>
      </c>
      <c r="E55" s="12">
        <v>53</v>
      </c>
      <c r="F55" s="12">
        <v>2282</v>
      </c>
      <c r="G55" s="12">
        <v>723</v>
      </c>
      <c r="H55" s="12">
        <v>153</v>
      </c>
      <c r="I55" s="12">
        <v>48</v>
      </c>
      <c r="J55" s="12">
        <v>1132</v>
      </c>
      <c r="K55" s="12">
        <v>43</v>
      </c>
      <c r="L55" s="12">
        <v>1597</v>
      </c>
      <c r="M55" s="12">
        <v>1123</v>
      </c>
      <c r="O55" s="13">
        <f t="shared" si="0"/>
        <v>4260</v>
      </c>
    </row>
    <row r="56" spans="2:20">
      <c r="B56" s="12">
        <v>7</v>
      </c>
      <c r="C56" s="12"/>
      <c r="D56" s="12">
        <v>1887</v>
      </c>
      <c r="E56" s="12">
        <v>20</v>
      </c>
      <c r="F56" s="12">
        <v>1920</v>
      </c>
      <c r="G56" s="12">
        <v>376</v>
      </c>
      <c r="H56" s="12">
        <v>120</v>
      </c>
      <c r="I56" s="12">
        <v>2</v>
      </c>
      <c r="J56" s="12">
        <v>960</v>
      </c>
      <c r="K56" s="12">
        <v>14</v>
      </c>
      <c r="L56" s="12">
        <v>1344</v>
      </c>
      <c r="M56" s="12">
        <v>1046</v>
      </c>
      <c r="O56" s="13">
        <f t="shared" si="0"/>
        <v>5290</v>
      </c>
    </row>
    <row r="57" spans="2:20">
      <c r="B57" s="12">
        <v>8</v>
      </c>
      <c r="C57" s="12"/>
      <c r="D57" s="12">
        <v>755</v>
      </c>
      <c r="E57" s="12">
        <v>9</v>
      </c>
      <c r="F57" s="12">
        <v>1940</v>
      </c>
      <c r="G57" s="12">
        <v>271</v>
      </c>
      <c r="H57" s="12">
        <v>109</v>
      </c>
      <c r="I57" s="12">
        <v>84</v>
      </c>
      <c r="J57" s="12">
        <v>755</v>
      </c>
      <c r="K57" s="12">
        <v>42</v>
      </c>
      <c r="L57" s="12">
        <v>1358</v>
      </c>
      <c r="M57" s="12">
        <v>985</v>
      </c>
      <c r="O57" s="13">
        <f t="shared" si="0"/>
        <v>5980</v>
      </c>
    </row>
    <row r="58" spans="2:20">
      <c r="B58" s="12">
        <v>9</v>
      </c>
      <c r="C58" s="12">
        <f t="shared" ref="C58" si="2">B58</f>
        <v>9</v>
      </c>
      <c r="D58" s="12">
        <v>137</v>
      </c>
      <c r="E58" s="12">
        <v>163</v>
      </c>
      <c r="F58" s="12">
        <v>1559</v>
      </c>
      <c r="G58" s="12">
        <v>259</v>
      </c>
      <c r="H58" s="12">
        <v>263</v>
      </c>
      <c r="I58" s="12">
        <v>292</v>
      </c>
      <c r="J58" s="12">
        <v>637</v>
      </c>
      <c r="K58" s="12">
        <v>163</v>
      </c>
      <c r="L58" s="12">
        <v>1091</v>
      </c>
      <c r="M58" s="12">
        <v>950</v>
      </c>
      <c r="O58" s="13">
        <f t="shared" si="0"/>
        <v>6380</v>
      </c>
    </row>
    <row r="59" spans="2:20">
      <c r="B59" s="12">
        <v>10</v>
      </c>
      <c r="C59" s="12"/>
      <c r="D59" s="12">
        <v>276</v>
      </c>
      <c r="E59" s="12">
        <v>418</v>
      </c>
      <c r="F59" s="12">
        <v>625</v>
      </c>
      <c r="G59" s="12">
        <v>272</v>
      </c>
      <c r="H59" s="12">
        <v>518</v>
      </c>
      <c r="I59" s="12">
        <v>625</v>
      </c>
      <c r="J59" s="12">
        <v>776</v>
      </c>
      <c r="K59" s="12">
        <v>418</v>
      </c>
      <c r="L59" s="12">
        <v>625</v>
      </c>
      <c r="M59" s="12">
        <v>567</v>
      </c>
      <c r="O59" s="13">
        <f t="shared" si="0"/>
        <v>6580</v>
      </c>
    </row>
    <row r="60" spans="2:20">
      <c r="B60" s="12">
        <v>11</v>
      </c>
      <c r="C60" s="12"/>
      <c r="D60" s="12">
        <v>287</v>
      </c>
      <c r="E60" s="12">
        <v>419</v>
      </c>
      <c r="F60" s="12">
        <v>531</v>
      </c>
      <c r="G60" s="12">
        <v>268</v>
      </c>
      <c r="H60" s="12">
        <v>519</v>
      </c>
      <c r="I60" s="12">
        <v>531</v>
      </c>
      <c r="J60" s="12">
        <v>887</v>
      </c>
      <c r="K60" s="12">
        <v>419</v>
      </c>
      <c r="L60" s="12">
        <v>531</v>
      </c>
      <c r="M60" s="12">
        <v>156</v>
      </c>
      <c r="O60" s="13">
        <f t="shared" si="0"/>
        <v>6860</v>
      </c>
    </row>
    <row r="61" spans="2:20">
      <c r="B61" s="12">
        <v>12</v>
      </c>
      <c r="C61" s="12"/>
      <c r="D61" s="12">
        <v>276</v>
      </c>
      <c r="E61" s="12">
        <v>145</v>
      </c>
      <c r="F61" s="12">
        <v>198</v>
      </c>
      <c r="G61" s="12">
        <v>263</v>
      </c>
      <c r="H61" s="12">
        <v>245</v>
      </c>
      <c r="I61" s="12">
        <v>198</v>
      </c>
      <c r="J61" s="12">
        <v>676</v>
      </c>
      <c r="K61" s="12">
        <v>145</v>
      </c>
      <c r="L61" s="12">
        <v>198</v>
      </c>
      <c r="M61" s="12">
        <v>111</v>
      </c>
      <c r="O61" s="13">
        <f t="shared" si="0"/>
        <v>7910</v>
      </c>
    </row>
    <row r="62" spans="2:20">
      <c r="B62" s="12">
        <v>13</v>
      </c>
      <c r="C62" s="12">
        <f t="shared" ref="C62" si="3">B62</f>
        <v>13</v>
      </c>
      <c r="D62" s="12">
        <v>472</v>
      </c>
      <c r="E62" s="12">
        <v>249</v>
      </c>
      <c r="F62" s="12">
        <v>203</v>
      </c>
      <c r="G62" s="12">
        <v>253</v>
      </c>
      <c r="H62" s="12">
        <v>349</v>
      </c>
      <c r="I62" s="12">
        <v>203</v>
      </c>
      <c r="J62" s="12">
        <v>472</v>
      </c>
      <c r="K62" s="12">
        <v>249</v>
      </c>
      <c r="L62" s="12">
        <v>203</v>
      </c>
      <c r="M62" s="12">
        <v>135</v>
      </c>
      <c r="O62" s="13">
        <f t="shared" si="0"/>
        <v>7740</v>
      </c>
    </row>
    <row r="63" spans="2:20">
      <c r="B63" s="12">
        <v>14</v>
      </c>
      <c r="C63" s="12"/>
      <c r="D63" s="12">
        <v>532</v>
      </c>
      <c r="E63" s="12">
        <v>261</v>
      </c>
      <c r="F63" s="12">
        <v>332</v>
      </c>
      <c r="G63" s="12">
        <v>337</v>
      </c>
      <c r="H63" s="12">
        <v>361</v>
      </c>
      <c r="I63" s="12">
        <v>332</v>
      </c>
      <c r="J63" s="12">
        <v>532</v>
      </c>
      <c r="K63" s="12">
        <v>261</v>
      </c>
      <c r="L63" s="12">
        <v>332</v>
      </c>
      <c r="M63" s="12">
        <v>138</v>
      </c>
      <c r="O63" s="13">
        <f t="shared" si="0"/>
        <v>7430</v>
      </c>
    </row>
    <row r="64" spans="2:20">
      <c r="B64" s="12">
        <v>15</v>
      </c>
      <c r="C64" s="12"/>
      <c r="D64" s="12">
        <v>273</v>
      </c>
      <c r="E64" s="12">
        <v>793</v>
      </c>
      <c r="F64" s="12">
        <v>979</v>
      </c>
      <c r="G64" s="12">
        <v>376</v>
      </c>
      <c r="H64" s="12">
        <v>793</v>
      </c>
      <c r="I64" s="12">
        <v>979</v>
      </c>
      <c r="J64" s="12">
        <v>1273</v>
      </c>
      <c r="K64" s="12">
        <v>793</v>
      </c>
      <c r="L64" s="12">
        <v>979</v>
      </c>
      <c r="M64" s="12">
        <v>103</v>
      </c>
      <c r="O64" s="13">
        <f t="shared" si="0"/>
        <v>5470</v>
      </c>
    </row>
    <row r="65" spans="2:20">
      <c r="B65" s="12">
        <v>16</v>
      </c>
      <c r="C65" s="12"/>
      <c r="D65" s="12">
        <v>393</v>
      </c>
      <c r="E65" s="12">
        <v>881</v>
      </c>
      <c r="F65" s="12">
        <v>854</v>
      </c>
      <c r="G65" s="12">
        <v>487</v>
      </c>
      <c r="H65" s="12">
        <v>881</v>
      </c>
      <c r="I65" s="12">
        <v>1708</v>
      </c>
      <c r="J65" s="12">
        <v>1393</v>
      </c>
      <c r="K65" s="12">
        <v>881</v>
      </c>
      <c r="L65" s="12">
        <v>1708</v>
      </c>
      <c r="M65" s="12">
        <v>188</v>
      </c>
      <c r="O65" s="13">
        <f t="shared" si="0"/>
        <v>4450</v>
      </c>
    </row>
    <row r="66" spans="2:20">
      <c r="B66" s="12">
        <v>17</v>
      </c>
      <c r="C66" s="12">
        <f t="shared" ref="C66" si="4">B66</f>
        <v>17</v>
      </c>
      <c r="D66" s="12">
        <v>276</v>
      </c>
      <c r="E66" s="12">
        <v>717</v>
      </c>
      <c r="F66" s="12">
        <v>617</v>
      </c>
      <c r="G66" s="12">
        <v>276</v>
      </c>
      <c r="H66" s="12">
        <v>717</v>
      </c>
      <c r="I66" s="12">
        <v>1543</v>
      </c>
      <c r="J66" s="12">
        <v>1276</v>
      </c>
      <c r="K66" s="12">
        <v>717</v>
      </c>
      <c r="L66" s="12">
        <v>1543</v>
      </c>
      <c r="M66" s="12">
        <v>106</v>
      </c>
      <c r="O66" s="13">
        <f t="shared" si="0"/>
        <v>5240</v>
      </c>
    </row>
    <row r="67" spans="2:20">
      <c r="B67" s="12">
        <v>18</v>
      </c>
      <c r="C67" s="12"/>
      <c r="D67" s="12">
        <v>718</v>
      </c>
      <c r="E67" s="12">
        <v>762</v>
      </c>
      <c r="F67" s="12">
        <v>793</v>
      </c>
      <c r="G67" s="12">
        <v>572</v>
      </c>
      <c r="H67" s="12">
        <v>1089</v>
      </c>
      <c r="I67" s="12">
        <v>1982</v>
      </c>
      <c r="J67" s="12">
        <v>1518</v>
      </c>
      <c r="K67" s="12">
        <v>1089</v>
      </c>
      <c r="L67" s="12">
        <v>462</v>
      </c>
      <c r="M67" s="12">
        <v>157</v>
      </c>
      <c r="O67" s="13">
        <f t="shared" si="0"/>
        <v>4570</v>
      </c>
    </row>
    <row r="68" spans="2:20">
      <c r="B68" s="12">
        <v>19</v>
      </c>
      <c r="C68" s="12"/>
      <c r="D68" s="12">
        <v>1549</v>
      </c>
      <c r="E68" s="12">
        <v>1212</v>
      </c>
      <c r="F68" s="12">
        <v>1248</v>
      </c>
      <c r="G68" s="12">
        <v>632</v>
      </c>
      <c r="H68" s="12">
        <v>1731</v>
      </c>
      <c r="I68" s="12">
        <v>2120</v>
      </c>
      <c r="J68" s="12">
        <v>1549</v>
      </c>
      <c r="K68" s="12">
        <v>1731</v>
      </c>
      <c r="L68" s="12">
        <v>447</v>
      </c>
      <c r="M68" s="12">
        <v>131</v>
      </c>
      <c r="O68" s="13">
        <f t="shared" si="0"/>
        <v>2960</v>
      </c>
      <c r="T68" s="18" t="s">
        <v>30</v>
      </c>
    </row>
    <row r="69" spans="2:20">
      <c r="B69" s="12">
        <v>20</v>
      </c>
      <c r="C69" s="12"/>
      <c r="D69" s="12">
        <v>1749</v>
      </c>
      <c r="E69" s="12">
        <v>1658</v>
      </c>
      <c r="F69" s="12">
        <v>1176</v>
      </c>
      <c r="G69" s="12">
        <v>1273</v>
      </c>
      <c r="H69" s="12">
        <v>2369</v>
      </c>
      <c r="I69" s="12">
        <v>2040</v>
      </c>
      <c r="J69" s="12">
        <v>2033</v>
      </c>
      <c r="K69" s="12">
        <v>2369</v>
      </c>
      <c r="L69" s="12">
        <v>490</v>
      </c>
      <c r="M69" s="12">
        <v>197</v>
      </c>
      <c r="O69" s="13">
        <f t="shared" si="0"/>
        <v>1460</v>
      </c>
      <c r="T69" s="20" t="s">
        <v>99</v>
      </c>
    </row>
    <row r="70" spans="2:20">
      <c r="B70" s="12">
        <v>21</v>
      </c>
      <c r="C70" s="12">
        <f t="shared" ref="C70" si="5">B70</f>
        <v>21</v>
      </c>
      <c r="D70" s="12">
        <v>2376</v>
      </c>
      <c r="E70" s="12">
        <v>2032</v>
      </c>
      <c r="F70" s="12">
        <v>624</v>
      </c>
      <c r="G70" s="12">
        <v>1393</v>
      </c>
      <c r="H70" s="12">
        <v>2803</v>
      </c>
      <c r="I70" s="12">
        <v>1559</v>
      </c>
      <c r="J70" s="12">
        <v>2182</v>
      </c>
      <c r="K70" s="12">
        <v>2903</v>
      </c>
      <c r="L70" s="12">
        <v>429</v>
      </c>
      <c r="M70" s="12">
        <v>674</v>
      </c>
      <c r="O70" s="13">
        <f t="shared" si="0"/>
        <v>650</v>
      </c>
      <c r="T70" s="20" t="s">
        <v>100</v>
      </c>
    </row>
    <row r="71" spans="2:20">
      <c r="B71" s="12">
        <v>22</v>
      </c>
      <c r="C71" s="12"/>
      <c r="D71" s="12">
        <v>2200</v>
      </c>
      <c r="E71" s="12">
        <v>2160</v>
      </c>
      <c r="F71" s="12">
        <v>273</v>
      </c>
      <c r="G71" s="12">
        <v>1276</v>
      </c>
      <c r="H71" s="12">
        <v>2786</v>
      </c>
      <c r="I71" s="12">
        <v>683</v>
      </c>
      <c r="J71" s="12">
        <v>2200</v>
      </c>
      <c r="K71" s="12">
        <v>2986</v>
      </c>
      <c r="L71" s="12">
        <v>683</v>
      </c>
      <c r="M71" s="12">
        <v>603</v>
      </c>
      <c r="O71" s="13">
        <f t="shared" si="0"/>
        <v>1210</v>
      </c>
    </row>
    <row r="72" spans="2:20">
      <c r="B72" s="12">
        <v>23</v>
      </c>
      <c r="C72" s="12"/>
      <c r="D72" s="12">
        <v>1465</v>
      </c>
      <c r="E72" s="12">
        <v>2162</v>
      </c>
      <c r="F72" s="12">
        <v>98</v>
      </c>
      <c r="G72" s="12">
        <v>1518</v>
      </c>
      <c r="H72" s="12">
        <v>2289</v>
      </c>
      <c r="I72" s="12">
        <v>180</v>
      </c>
      <c r="J72" s="12">
        <v>1465</v>
      </c>
      <c r="K72" s="12">
        <v>2889</v>
      </c>
      <c r="L72" s="12">
        <v>1180</v>
      </c>
      <c r="M72" s="12">
        <v>1010</v>
      </c>
      <c r="O72" s="13">
        <f t="shared" si="0"/>
        <v>2010</v>
      </c>
    </row>
    <row r="73" spans="2:20">
      <c r="B73" s="12">
        <v>24</v>
      </c>
      <c r="C73" s="12"/>
      <c r="D73" s="12">
        <v>1643</v>
      </c>
      <c r="E73" s="12">
        <v>1885</v>
      </c>
      <c r="F73" s="12">
        <v>30</v>
      </c>
      <c r="G73" s="12">
        <v>2549</v>
      </c>
      <c r="H73" s="12">
        <v>1693</v>
      </c>
      <c r="I73" s="12">
        <v>17</v>
      </c>
      <c r="J73" s="12">
        <v>1643</v>
      </c>
      <c r="K73" s="12">
        <v>2293</v>
      </c>
      <c r="L73" s="12">
        <v>471</v>
      </c>
      <c r="M73" s="12">
        <v>1058</v>
      </c>
      <c r="O73" s="13">
        <f t="shared" si="0"/>
        <v>2500</v>
      </c>
    </row>
    <row r="74" spans="2:20">
      <c r="B74" s="12">
        <v>25</v>
      </c>
      <c r="C74" s="12">
        <f t="shared" ref="C74" si="6">B74</f>
        <v>25</v>
      </c>
      <c r="D74" s="12">
        <v>2035</v>
      </c>
      <c r="E74" s="12">
        <v>1525</v>
      </c>
      <c r="F74" s="12">
        <v>50</v>
      </c>
      <c r="G74" s="12">
        <v>2933</v>
      </c>
      <c r="H74" s="12">
        <v>525</v>
      </c>
      <c r="I74" s="12">
        <v>55</v>
      </c>
      <c r="J74" s="12">
        <v>1035</v>
      </c>
      <c r="K74" s="12">
        <v>1178</v>
      </c>
      <c r="L74" s="12">
        <v>483</v>
      </c>
      <c r="M74" s="12">
        <v>1012</v>
      </c>
      <c r="O74" s="13">
        <f t="shared" si="0"/>
        <v>3720</v>
      </c>
    </row>
    <row r="75" spans="2:20">
      <c r="B75" s="12">
        <v>26</v>
      </c>
      <c r="C75" s="12"/>
      <c r="D75" s="12">
        <v>1462</v>
      </c>
      <c r="E75" s="12">
        <v>1075</v>
      </c>
      <c r="F75" s="12">
        <v>99</v>
      </c>
      <c r="G75" s="12">
        <v>2802</v>
      </c>
      <c r="H75" s="12">
        <v>90</v>
      </c>
      <c r="I75" s="12">
        <v>79</v>
      </c>
      <c r="J75" s="12">
        <v>462</v>
      </c>
      <c r="K75" s="12">
        <v>635</v>
      </c>
      <c r="L75" s="12">
        <v>400</v>
      </c>
      <c r="M75" s="12">
        <v>886</v>
      </c>
      <c r="O75" s="13">
        <f t="shared" si="0"/>
        <v>5140</v>
      </c>
    </row>
    <row r="76" spans="2:20">
      <c r="B76" s="12">
        <v>27</v>
      </c>
      <c r="C76" s="12"/>
      <c r="D76" s="12">
        <v>769</v>
      </c>
      <c r="E76" s="12">
        <v>1168</v>
      </c>
      <c r="F76" s="12">
        <v>97</v>
      </c>
      <c r="G76" s="12">
        <v>1600</v>
      </c>
      <c r="H76" s="12">
        <v>41</v>
      </c>
      <c r="I76" s="12">
        <v>246</v>
      </c>
      <c r="J76" s="12">
        <v>490</v>
      </c>
      <c r="K76" s="12">
        <v>368</v>
      </c>
      <c r="L76" s="12">
        <v>1283</v>
      </c>
      <c r="M76" s="12">
        <v>287</v>
      </c>
      <c r="O76" s="13">
        <f t="shared" si="0"/>
        <v>5960</v>
      </c>
    </row>
    <row r="77" spans="2:20">
      <c r="B77" s="12">
        <v>28</v>
      </c>
      <c r="C77" s="12"/>
      <c r="D77" s="12">
        <v>303</v>
      </c>
      <c r="E77" s="12">
        <v>855</v>
      </c>
      <c r="F77" s="12">
        <v>33</v>
      </c>
      <c r="G77" s="12">
        <v>1065</v>
      </c>
      <c r="H77" s="12">
        <v>74</v>
      </c>
      <c r="I77" s="12">
        <v>1499</v>
      </c>
      <c r="J77" s="12">
        <v>294</v>
      </c>
      <c r="K77" s="12">
        <v>57</v>
      </c>
      <c r="L77" s="12">
        <v>40</v>
      </c>
      <c r="M77" s="12">
        <v>219</v>
      </c>
      <c r="O77" s="13">
        <f t="shared" si="0"/>
        <v>6920</v>
      </c>
    </row>
    <row r="78" spans="2:20">
      <c r="B78" s="12">
        <v>29</v>
      </c>
      <c r="C78" s="12">
        <f t="shared" ref="C78" si="7">B78</f>
        <v>29</v>
      </c>
      <c r="D78" s="12">
        <v>238</v>
      </c>
      <c r="E78" s="12">
        <v>743</v>
      </c>
      <c r="F78" s="12">
        <v>40</v>
      </c>
      <c r="G78" s="12">
        <v>643</v>
      </c>
      <c r="H78" s="12">
        <v>15</v>
      </c>
      <c r="I78" s="12">
        <v>2122</v>
      </c>
      <c r="J78" s="12">
        <v>353</v>
      </c>
      <c r="K78" s="12">
        <v>64</v>
      </c>
      <c r="L78" s="12">
        <v>56</v>
      </c>
      <c r="M78" s="12">
        <v>241</v>
      </c>
      <c r="O78" s="13">
        <f t="shared" si="0"/>
        <v>6880</v>
      </c>
    </row>
    <row r="79" spans="2:20">
      <c r="B79" s="12">
        <v>30</v>
      </c>
      <c r="C79" s="12"/>
      <c r="D79" s="12">
        <v>59</v>
      </c>
      <c r="E79" s="12">
        <v>96</v>
      </c>
      <c r="F79" s="12">
        <v>69</v>
      </c>
      <c r="G79" s="12">
        <v>75</v>
      </c>
      <c r="H79" s="12">
        <v>81</v>
      </c>
      <c r="I79" s="12">
        <v>2211</v>
      </c>
      <c r="J79" s="12">
        <v>434</v>
      </c>
      <c r="K79" s="12">
        <v>37</v>
      </c>
      <c r="L79" s="12">
        <v>71</v>
      </c>
      <c r="M79" s="12">
        <v>240</v>
      </c>
      <c r="O79" s="13">
        <f t="shared" si="0"/>
        <v>7450</v>
      </c>
    </row>
    <row r="80" spans="2:20">
      <c r="B80" s="12">
        <v>31</v>
      </c>
      <c r="C80" s="12"/>
      <c r="D80" s="12">
        <v>90</v>
      </c>
      <c r="E80" s="12">
        <v>19</v>
      </c>
      <c r="F80" s="12">
        <v>41</v>
      </c>
      <c r="G80" s="12">
        <v>62</v>
      </c>
      <c r="H80" s="12">
        <v>24</v>
      </c>
      <c r="I80" s="12">
        <v>2400</v>
      </c>
      <c r="J80" s="12">
        <v>51</v>
      </c>
      <c r="K80" s="12">
        <v>67</v>
      </c>
      <c r="L80" s="12">
        <v>53</v>
      </c>
      <c r="M80" s="12">
        <v>512</v>
      </c>
      <c r="O80" s="13">
        <f t="shared" si="0"/>
        <v>7480</v>
      </c>
    </row>
    <row r="81" spans="2:20">
      <c r="B81" s="12">
        <v>32</v>
      </c>
      <c r="C81" s="12"/>
      <c r="D81" s="12">
        <v>80</v>
      </c>
      <c r="E81" s="12">
        <v>19</v>
      </c>
      <c r="F81" s="12">
        <v>64</v>
      </c>
      <c r="G81" s="12">
        <v>5</v>
      </c>
      <c r="H81" s="12">
        <v>37</v>
      </c>
      <c r="I81" s="12">
        <v>2561</v>
      </c>
      <c r="J81" s="12">
        <v>20</v>
      </c>
      <c r="K81" s="12">
        <v>29</v>
      </c>
      <c r="L81" s="12">
        <v>61</v>
      </c>
      <c r="M81" s="12">
        <v>85</v>
      </c>
      <c r="O81" s="13">
        <f t="shared" si="0"/>
        <v>7660</v>
      </c>
    </row>
    <row r="82" spans="2:20">
      <c r="B82" s="12">
        <v>33</v>
      </c>
      <c r="C82" s="12">
        <f>B82</f>
        <v>33</v>
      </c>
      <c r="D82" s="12">
        <v>163</v>
      </c>
      <c r="E82" s="12">
        <v>122</v>
      </c>
      <c r="F82" s="12">
        <v>126</v>
      </c>
      <c r="G82" s="12">
        <v>68</v>
      </c>
      <c r="H82" s="12">
        <v>67</v>
      </c>
      <c r="I82" s="12">
        <v>1983</v>
      </c>
      <c r="J82" s="12">
        <v>84</v>
      </c>
      <c r="K82" s="12">
        <v>72</v>
      </c>
      <c r="L82" s="12">
        <v>149</v>
      </c>
      <c r="M82" s="12">
        <v>123</v>
      </c>
      <c r="O82" s="13">
        <f t="shared" ref="O82:O117" si="8">CEILING($O$47-SUM(D82:M82)/2+$O$48,10)</f>
        <v>7660</v>
      </c>
    </row>
    <row r="83" spans="2:20">
      <c r="B83" s="12">
        <v>34</v>
      </c>
      <c r="C83" s="12"/>
      <c r="D83" s="12">
        <v>178</v>
      </c>
      <c r="E83" s="12">
        <v>75</v>
      </c>
      <c r="F83" s="12">
        <v>117</v>
      </c>
      <c r="G83" s="12">
        <v>94</v>
      </c>
      <c r="H83" s="12">
        <v>120</v>
      </c>
      <c r="I83" s="12">
        <v>1783</v>
      </c>
      <c r="J83" s="12">
        <v>93</v>
      </c>
      <c r="K83" s="12">
        <v>158</v>
      </c>
      <c r="L83" s="12">
        <v>130</v>
      </c>
      <c r="M83" s="12">
        <v>81</v>
      </c>
      <c r="O83" s="13">
        <f t="shared" si="8"/>
        <v>7720</v>
      </c>
    </row>
    <row r="84" spans="2:20">
      <c r="B84" s="12">
        <v>35</v>
      </c>
      <c r="C84" s="12"/>
      <c r="D84" s="12">
        <v>213</v>
      </c>
      <c r="E84" s="12">
        <v>122</v>
      </c>
      <c r="F84" s="12">
        <v>42</v>
      </c>
      <c r="G84" s="12">
        <v>168</v>
      </c>
      <c r="H84" s="12">
        <v>72</v>
      </c>
      <c r="I84" s="12">
        <v>157</v>
      </c>
      <c r="J84" s="12">
        <v>94</v>
      </c>
      <c r="K84" s="12">
        <v>132</v>
      </c>
      <c r="L84" s="12">
        <v>130</v>
      </c>
      <c r="M84" s="12">
        <v>115</v>
      </c>
      <c r="O84" s="13">
        <f t="shared" si="8"/>
        <v>8520</v>
      </c>
    </row>
    <row r="85" spans="2:20">
      <c r="B85" s="12">
        <v>36</v>
      </c>
      <c r="C85" s="12"/>
      <c r="D85" s="12">
        <v>88</v>
      </c>
      <c r="E85" s="12">
        <v>98</v>
      </c>
      <c r="F85" s="12">
        <v>796</v>
      </c>
      <c r="G85" s="12">
        <v>179</v>
      </c>
      <c r="H85" s="12">
        <v>204</v>
      </c>
      <c r="I85" s="12">
        <v>179</v>
      </c>
      <c r="J85" s="12">
        <v>313</v>
      </c>
      <c r="K85" s="12">
        <v>167</v>
      </c>
      <c r="L85" s="12">
        <v>466</v>
      </c>
      <c r="M85" s="12">
        <v>68</v>
      </c>
      <c r="O85" s="13">
        <f t="shared" si="8"/>
        <v>7860</v>
      </c>
    </row>
    <row r="86" spans="2:20">
      <c r="B86" s="12">
        <v>37</v>
      </c>
      <c r="C86" s="12">
        <f>B86</f>
        <v>37</v>
      </c>
      <c r="D86" s="12">
        <v>373</v>
      </c>
      <c r="E86" s="12">
        <v>0</v>
      </c>
      <c r="F86" s="12">
        <v>1299</v>
      </c>
      <c r="G86" s="12">
        <v>739</v>
      </c>
      <c r="H86" s="12">
        <v>222</v>
      </c>
      <c r="I86" s="12">
        <v>68</v>
      </c>
      <c r="J86" s="12">
        <v>955</v>
      </c>
      <c r="K86" s="12">
        <v>30</v>
      </c>
      <c r="L86" s="12">
        <v>1077</v>
      </c>
      <c r="M86" s="12">
        <v>445</v>
      </c>
      <c r="O86" s="13">
        <f t="shared" si="8"/>
        <v>6530</v>
      </c>
    </row>
    <row r="87" spans="2:20">
      <c r="B87" s="12">
        <v>38</v>
      </c>
      <c r="C87" s="12"/>
      <c r="D87" s="12">
        <v>1592</v>
      </c>
      <c r="E87" s="12">
        <v>106</v>
      </c>
      <c r="F87" s="12">
        <v>1710</v>
      </c>
      <c r="G87" s="12">
        <v>679</v>
      </c>
      <c r="H87" s="12">
        <v>179</v>
      </c>
      <c r="I87" s="12">
        <v>42</v>
      </c>
      <c r="J87" s="12">
        <v>1401</v>
      </c>
      <c r="K87" s="12">
        <v>36</v>
      </c>
      <c r="L87" s="12">
        <v>1197</v>
      </c>
      <c r="M87" s="12">
        <v>960</v>
      </c>
      <c r="O87" s="13">
        <f t="shared" si="8"/>
        <v>5190</v>
      </c>
      <c r="T87" s="18" t="s">
        <v>31</v>
      </c>
    </row>
    <row r="88" spans="2:20">
      <c r="B88" s="12">
        <v>39</v>
      </c>
      <c r="C88" s="12"/>
      <c r="D88" s="12">
        <v>2075</v>
      </c>
      <c r="E88" s="12">
        <v>46</v>
      </c>
      <c r="F88" s="12">
        <v>1849</v>
      </c>
      <c r="G88" s="12">
        <v>550</v>
      </c>
      <c r="H88" s="12">
        <v>132</v>
      </c>
      <c r="I88" s="12">
        <v>36</v>
      </c>
      <c r="J88" s="12">
        <v>917</v>
      </c>
      <c r="K88" s="12">
        <v>38</v>
      </c>
      <c r="L88" s="12">
        <v>1262</v>
      </c>
      <c r="M88" s="12">
        <v>820</v>
      </c>
      <c r="O88" s="13">
        <f t="shared" si="8"/>
        <v>5280</v>
      </c>
      <c r="T88" s="20" t="s">
        <v>101</v>
      </c>
    </row>
    <row r="89" spans="2:20">
      <c r="B89" s="12">
        <v>40</v>
      </c>
      <c r="C89" s="12"/>
      <c r="D89" s="12">
        <v>1378</v>
      </c>
      <c r="E89" s="12">
        <v>15</v>
      </c>
      <c r="F89" s="12">
        <v>1364</v>
      </c>
      <c r="G89" s="12">
        <v>290</v>
      </c>
      <c r="H89" s="12">
        <v>89</v>
      </c>
      <c r="I89" s="12">
        <v>2</v>
      </c>
      <c r="J89" s="12">
        <v>682</v>
      </c>
      <c r="K89" s="12">
        <v>13</v>
      </c>
      <c r="L89" s="12">
        <v>1022</v>
      </c>
      <c r="M89" s="12">
        <v>827</v>
      </c>
      <c r="O89" s="13">
        <f t="shared" si="8"/>
        <v>6300</v>
      </c>
      <c r="T89" s="20" t="s">
        <v>104</v>
      </c>
    </row>
    <row r="90" spans="2:20">
      <c r="B90" s="12">
        <v>41</v>
      </c>
      <c r="C90" s="12">
        <f>B90</f>
        <v>41</v>
      </c>
      <c r="D90" s="12">
        <v>672</v>
      </c>
      <c r="E90" s="12">
        <v>7</v>
      </c>
      <c r="F90" s="12">
        <v>1727</v>
      </c>
      <c r="G90" s="12">
        <v>209</v>
      </c>
      <c r="H90" s="12">
        <v>87</v>
      </c>
      <c r="I90" s="12">
        <v>59</v>
      </c>
      <c r="J90" s="12">
        <v>582</v>
      </c>
      <c r="K90" s="12">
        <v>34</v>
      </c>
      <c r="L90" s="12">
        <v>978</v>
      </c>
      <c r="M90" s="12">
        <v>838</v>
      </c>
      <c r="O90" s="13">
        <f t="shared" si="8"/>
        <v>6540</v>
      </c>
      <c r="T90" s="20" t="s">
        <v>106</v>
      </c>
    </row>
    <row r="91" spans="2:20">
      <c r="B91" s="12">
        <v>42</v>
      </c>
      <c r="C91" s="12"/>
      <c r="D91" s="12">
        <v>109</v>
      </c>
      <c r="E91" s="12">
        <v>144</v>
      </c>
      <c r="F91" s="12">
        <v>1326</v>
      </c>
      <c r="G91" s="12">
        <v>195</v>
      </c>
      <c r="H91" s="12">
        <v>185</v>
      </c>
      <c r="I91" s="12">
        <v>208</v>
      </c>
      <c r="J91" s="12">
        <v>529</v>
      </c>
      <c r="K91" s="12">
        <v>115</v>
      </c>
      <c r="L91" s="12">
        <v>841</v>
      </c>
      <c r="M91" s="12">
        <v>713</v>
      </c>
      <c r="O91" s="13">
        <f t="shared" si="8"/>
        <v>6960</v>
      </c>
      <c r="T91" s="20" t="s">
        <v>105</v>
      </c>
    </row>
    <row r="92" spans="2:20">
      <c r="B92" s="12">
        <v>43</v>
      </c>
      <c r="C92" s="12"/>
      <c r="D92" s="12">
        <v>227</v>
      </c>
      <c r="E92" s="12">
        <v>301</v>
      </c>
      <c r="F92" s="12">
        <v>469</v>
      </c>
      <c r="G92" s="12">
        <v>243</v>
      </c>
      <c r="H92" s="12">
        <v>467</v>
      </c>
      <c r="I92" s="12">
        <v>544</v>
      </c>
      <c r="J92" s="12">
        <v>575</v>
      </c>
      <c r="K92" s="12">
        <v>297</v>
      </c>
      <c r="L92" s="12">
        <v>507</v>
      </c>
      <c r="M92" s="12">
        <v>465</v>
      </c>
      <c r="O92" s="13">
        <f t="shared" si="8"/>
        <v>7090</v>
      </c>
    </row>
    <row r="93" spans="2:20">
      <c r="B93" s="12">
        <v>44</v>
      </c>
      <c r="C93" s="12"/>
      <c r="D93" s="12">
        <v>244</v>
      </c>
      <c r="E93" s="12">
        <v>336</v>
      </c>
      <c r="F93" s="12">
        <v>447</v>
      </c>
      <c r="G93" s="12">
        <v>201</v>
      </c>
      <c r="H93" s="12">
        <v>405</v>
      </c>
      <c r="I93" s="12">
        <v>372</v>
      </c>
      <c r="J93" s="12">
        <v>799</v>
      </c>
      <c r="K93" s="12">
        <v>332</v>
      </c>
      <c r="L93" s="12">
        <v>404</v>
      </c>
      <c r="M93" s="12">
        <v>130</v>
      </c>
      <c r="O93" s="13">
        <f t="shared" si="8"/>
        <v>7300</v>
      </c>
    </row>
    <row r="94" spans="2:20">
      <c r="B94" s="12">
        <v>45</v>
      </c>
      <c r="C94" s="12">
        <f>B94</f>
        <v>45</v>
      </c>
      <c r="D94" s="12">
        <v>219</v>
      </c>
      <c r="E94" s="12">
        <v>109</v>
      </c>
      <c r="F94" s="12">
        <v>149</v>
      </c>
      <c r="G94" s="12">
        <v>187</v>
      </c>
      <c r="H94" s="12">
        <v>204</v>
      </c>
      <c r="I94" s="12">
        <v>165</v>
      </c>
      <c r="J94" s="12">
        <v>514</v>
      </c>
      <c r="K94" s="12">
        <v>131</v>
      </c>
      <c r="L94" s="12">
        <v>173</v>
      </c>
      <c r="M94" s="12">
        <v>83</v>
      </c>
      <c r="O94" s="13">
        <f t="shared" si="8"/>
        <v>8170</v>
      </c>
    </row>
    <row r="95" spans="2:20">
      <c r="B95" s="12">
        <v>46</v>
      </c>
      <c r="C95" s="12"/>
      <c r="D95" s="12">
        <v>392</v>
      </c>
      <c r="E95" s="12">
        <v>217</v>
      </c>
      <c r="F95" s="12">
        <v>149</v>
      </c>
      <c r="G95" s="12">
        <v>180</v>
      </c>
      <c r="H95" s="12">
        <v>262</v>
      </c>
      <c r="I95" s="12">
        <v>147</v>
      </c>
      <c r="J95" s="12">
        <v>421</v>
      </c>
      <c r="K95" s="12">
        <v>212</v>
      </c>
      <c r="L95" s="12">
        <v>173</v>
      </c>
      <c r="M95" s="12">
        <v>122</v>
      </c>
      <c r="O95" s="13">
        <f t="shared" si="8"/>
        <v>8000</v>
      </c>
    </row>
    <row r="96" spans="2:20">
      <c r="B96" s="12">
        <v>47</v>
      </c>
      <c r="C96" s="12"/>
      <c r="D96" s="12">
        <v>394</v>
      </c>
      <c r="E96" s="12">
        <v>201</v>
      </c>
      <c r="F96" s="12">
        <v>259</v>
      </c>
      <c r="G96" s="12">
        <v>263</v>
      </c>
      <c r="H96" s="12">
        <v>304</v>
      </c>
      <c r="I96" s="12">
        <v>273</v>
      </c>
      <c r="J96" s="12">
        <v>431</v>
      </c>
      <c r="K96" s="12">
        <v>222</v>
      </c>
      <c r="L96" s="12">
        <v>233</v>
      </c>
      <c r="M96" s="12">
        <v>115</v>
      </c>
      <c r="O96" s="13">
        <f t="shared" si="8"/>
        <v>7790</v>
      </c>
    </row>
    <row r="97" spans="2:15">
      <c r="B97" s="12">
        <v>48</v>
      </c>
      <c r="C97" s="12"/>
      <c r="D97" s="12">
        <v>227</v>
      </c>
      <c r="E97" s="12">
        <v>579</v>
      </c>
      <c r="F97" s="12">
        <v>882</v>
      </c>
      <c r="G97" s="12">
        <v>275</v>
      </c>
      <c r="H97" s="12">
        <v>579</v>
      </c>
      <c r="I97" s="12">
        <v>705</v>
      </c>
      <c r="J97" s="12">
        <v>1070</v>
      </c>
      <c r="K97" s="12">
        <v>619</v>
      </c>
      <c r="L97" s="12">
        <v>754</v>
      </c>
      <c r="M97" s="12">
        <v>89</v>
      </c>
      <c r="O97" s="13">
        <f t="shared" si="8"/>
        <v>6250</v>
      </c>
    </row>
    <row r="98" spans="2:15">
      <c r="B98" s="12">
        <v>49</v>
      </c>
      <c r="C98" s="12">
        <f>B98</f>
        <v>49</v>
      </c>
      <c r="D98" s="12">
        <v>335</v>
      </c>
      <c r="E98" s="12">
        <v>652</v>
      </c>
      <c r="F98" s="12">
        <v>743</v>
      </c>
      <c r="G98" s="12">
        <v>405</v>
      </c>
      <c r="H98" s="12">
        <v>617</v>
      </c>
      <c r="I98" s="12">
        <v>1521</v>
      </c>
      <c r="J98" s="12">
        <v>1045</v>
      </c>
      <c r="K98" s="12">
        <v>793</v>
      </c>
      <c r="L98" s="12">
        <v>1213</v>
      </c>
      <c r="M98" s="12">
        <v>170</v>
      </c>
      <c r="O98" s="13">
        <f t="shared" si="8"/>
        <v>5390</v>
      </c>
    </row>
    <row r="99" spans="2:15">
      <c r="B99" s="12">
        <v>50</v>
      </c>
      <c r="C99" s="12"/>
      <c r="D99" s="12">
        <v>216</v>
      </c>
      <c r="E99" s="12">
        <v>553</v>
      </c>
      <c r="F99" s="12">
        <v>494</v>
      </c>
      <c r="G99" s="12">
        <v>219</v>
      </c>
      <c r="H99" s="12">
        <v>502</v>
      </c>
      <c r="I99" s="12">
        <v>1312</v>
      </c>
      <c r="J99" s="12">
        <v>906</v>
      </c>
      <c r="K99" s="12">
        <v>567</v>
      </c>
      <c r="L99" s="12">
        <v>1142</v>
      </c>
      <c r="M99" s="12">
        <v>94</v>
      </c>
      <c r="O99" s="13">
        <f t="shared" si="8"/>
        <v>6140</v>
      </c>
    </row>
    <row r="100" spans="2:15">
      <c r="B100" s="12">
        <v>51</v>
      </c>
      <c r="C100" s="12"/>
      <c r="D100" s="12">
        <v>589</v>
      </c>
      <c r="E100" s="12">
        <v>641</v>
      </c>
      <c r="F100" s="12">
        <v>675</v>
      </c>
      <c r="G100" s="12">
        <v>407</v>
      </c>
      <c r="H100" s="12">
        <v>948</v>
      </c>
      <c r="I100" s="12">
        <v>1428</v>
      </c>
      <c r="J100" s="12">
        <v>1276</v>
      </c>
      <c r="K100" s="12">
        <v>785</v>
      </c>
      <c r="L100" s="12">
        <v>416</v>
      </c>
      <c r="M100" s="12">
        <v>142</v>
      </c>
      <c r="O100" s="13">
        <f t="shared" si="8"/>
        <v>5480</v>
      </c>
    </row>
    <row r="101" spans="2:15">
      <c r="B101" s="12">
        <v>52</v>
      </c>
      <c r="C101" s="12"/>
      <c r="D101" s="12">
        <v>1116</v>
      </c>
      <c r="E101" s="12">
        <v>885</v>
      </c>
      <c r="F101" s="12">
        <v>1036</v>
      </c>
      <c r="G101" s="12">
        <v>456</v>
      </c>
      <c r="H101" s="12">
        <v>1385</v>
      </c>
      <c r="I101" s="12">
        <v>1569</v>
      </c>
      <c r="J101" s="12">
        <v>1224</v>
      </c>
      <c r="K101" s="12">
        <v>1247</v>
      </c>
      <c r="L101" s="12">
        <v>331</v>
      </c>
      <c r="M101" s="12">
        <v>118</v>
      </c>
      <c r="O101" s="13">
        <f t="shared" si="8"/>
        <v>4450</v>
      </c>
    </row>
    <row r="102" spans="2:15">
      <c r="B102" s="12">
        <v>53</v>
      </c>
      <c r="C102" s="12">
        <f>B102</f>
        <v>53</v>
      </c>
      <c r="D102" s="12">
        <v>1540</v>
      </c>
      <c r="E102" s="12">
        <v>1493</v>
      </c>
      <c r="F102" s="12">
        <v>953</v>
      </c>
      <c r="G102" s="12">
        <v>917</v>
      </c>
      <c r="H102" s="12">
        <v>2133</v>
      </c>
      <c r="I102" s="12">
        <v>1592</v>
      </c>
      <c r="J102" s="12">
        <v>1485</v>
      </c>
      <c r="K102" s="12">
        <v>1967</v>
      </c>
      <c r="L102" s="12">
        <v>437</v>
      </c>
      <c r="M102" s="12">
        <v>140</v>
      </c>
      <c r="O102" s="13">
        <f t="shared" si="8"/>
        <v>2810</v>
      </c>
    </row>
    <row r="103" spans="2:15">
      <c r="B103" s="12">
        <v>54</v>
      </c>
      <c r="C103" s="12"/>
      <c r="D103" s="12">
        <v>1949</v>
      </c>
      <c r="E103" s="12">
        <v>1809</v>
      </c>
      <c r="F103" s="12">
        <v>468</v>
      </c>
      <c r="G103" s="12">
        <v>1254</v>
      </c>
      <c r="H103" s="12">
        <v>2047</v>
      </c>
      <c r="I103" s="12">
        <v>1185</v>
      </c>
      <c r="J103" s="12">
        <v>1572</v>
      </c>
      <c r="K103" s="12">
        <v>2410</v>
      </c>
      <c r="L103" s="12">
        <v>378</v>
      </c>
      <c r="M103" s="12">
        <v>486</v>
      </c>
      <c r="O103" s="13">
        <f t="shared" si="8"/>
        <v>2360</v>
      </c>
    </row>
    <row r="104" spans="2:15">
      <c r="B104" s="12">
        <v>55</v>
      </c>
      <c r="C104" s="12"/>
      <c r="D104" s="12">
        <v>1606</v>
      </c>
      <c r="E104" s="12">
        <v>1534</v>
      </c>
      <c r="F104" s="12">
        <v>200</v>
      </c>
      <c r="G104" s="12">
        <v>1136</v>
      </c>
      <c r="H104" s="12">
        <v>2480</v>
      </c>
      <c r="I104" s="12">
        <v>581</v>
      </c>
      <c r="J104" s="12">
        <v>1936</v>
      </c>
      <c r="K104" s="12">
        <v>2628</v>
      </c>
      <c r="L104" s="12">
        <v>526</v>
      </c>
      <c r="M104" s="12">
        <v>453</v>
      </c>
      <c r="O104" s="13">
        <f t="shared" si="8"/>
        <v>2600</v>
      </c>
    </row>
    <row r="105" spans="2:15">
      <c r="B105" s="12">
        <v>56</v>
      </c>
      <c r="C105" s="12"/>
      <c r="D105" s="12">
        <v>1055</v>
      </c>
      <c r="E105" s="12">
        <v>1622</v>
      </c>
      <c r="F105" s="12">
        <v>75</v>
      </c>
      <c r="G105" s="12">
        <v>1367</v>
      </c>
      <c r="H105" s="12">
        <v>1786</v>
      </c>
      <c r="I105" s="12">
        <v>155</v>
      </c>
      <c r="J105" s="12">
        <v>1187</v>
      </c>
      <c r="K105" s="12">
        <v>2601</v>
      </c>
      <c r="L105" s="12">
        <v>1051</v>
      </c>
      <c r="M105" s="12">
        <v>839</v>
      </c>
      <c r="O105" s="13">
        <f t="shared" si="8"/>
        <v>3270</v>
      </c>
    </row>
    <row r="106" spans="2:15">
      <c r="B106" s="12">
        <v>57</v>
      </c>
      <c r="C106" s="12">
        <f>B106</f>
        <v>57</v>
      </c>
      <c r="D106" s="12">
        <v>1282</v>
      </c>
      <c r="E106" s="12">
        <v>1659</v>
      </c>
      <c r="F106" s="12">
        <v>21</v>
      </c>
      <c r="G106" s="12">
        <v>1912</v>
      </c>
      <c r="H106" s="12">
        <v>1321</v>
      </c>
      <c r="I106" s="12">
        <v>14</v>
      </c>
      <c r="J106" s="12">
        <v>1381</v>
      </c>
      <c r="K106" s="12">
        <v>1789</v>
      </c>
      <c r="L106" s="12">
        <v>410</v>
      </c>
      <c r="M106" s="12">
        <v>773</v>
      </c>
      <c r="O106" s="13">
        <f t="shared" si="8"/>
        <v>3860</v>
      </c>
    </row>
    <row r="107" spans="2:15">
      <c r="B107" s="12">
        <v>58</v>
      </c>
      <c r="C107" s="12"/>
      <c r="D107" s="12">
        <v>1771</v>
      </c>
      <c r="E107" s="12">
        <v>1190</v>
      </c>
      <c r="F107" s="12">
        <v>37</v>
      </c>
      <c r="G107" s="12">
        <v>2200</v>
      </c>
      <c r="H107" s="12">
        <v>420</v>
      </c>
      <c r="I107" s="12">
        <v>47</v>
      </c>
      <c r="J107" s="12">
        <v>911</v>
      </c>
      <c r="K107" s="12">
        <v>849</v>
      </c>
      <c r="L107" s="12">
        <v>392</v>
      </c>
      <c r="M107" s="12">
        <v>840</v>
      </c>
      <c r="O107" s="13">
        <f t="shared" si="8"/>
        <v>4810</v>
      </c>
    </row>
    <row r="108" spans="2:15">
      <c r="B108" s="12">
        <v>59</v>
      </c>
      <c r="C108" s="12"/>
      <c r="D108" s="12">
        <v>1229</v>
      </c>
      <c r="E108" s="12">
        <v>817</v>
      </c>
      <c r="F108" s="12">
        <v>72</v>
      </c>
      <c r="G108" s="12">
        <v>2326</v>
      </c>
      <c r="H108" s="12">
        <v>77</v>
      </c>
      <c r="I108" s="12">
        <v>59</v>
      </c>
      <c r="J108" s="12">
        <v>416</v>
      </c>
      <c r="K108" s="12">
        <v>528</v>
      </c>
      <c r="L108" s="12">
        <v>348</v>
      </c>
      <c r="M108" s="12">
        <v>727</v>
      </c>
      <c r="O108" s="13">
        <f t="shared" si="8"/>
        <v>5840</v>
      </c>
    </row>
    <row r="109" spans="2:15">
      <c r="B109" s="12">
        <v>60</v>
      </c>
      <c r="C109" s="12"/>
      <c r="D109" s="12">
        <v>593</v>
      </c>
      <c r="E109" s="12">
        <v>993</v>
      </c>
      <c r="F109" s="12">
        <v>81</v>
      </c>
      <c r="G109" s="12">
        <v>1136</v>
      </c>
      <c r="H109" s="12">
        <v>37</v>
      </c>
      <c r="I109" s="12">
        <v>192</v>
      </c>
      <c r="J109" s="12">
        <v>407</v>
      </c>
      <c r="K109" s="12">
        <v>302</v>
      </c>
      <c r="L109" s="12">
        <v>1040</v>
      </c>
      <c r="M109" s="12">
        <v>233</v>
      </c>
      <c r="O109" s="13">
        <f t="shared" si="8"/>
        <v>6630</v>
      </c>
    </row>
    <row r="110" spans="2:15">
      <c r="B110" s="12">
        <v>61</v>
      </c>
      <c r="C110" s="12">
        <f>B110</f>
        <v>61</v>
      </c>
      <c r="D110" s="12">
        <v>231</v>
      </c>
      <c r="E110" s="12">
        <v>676</v>
      </c>
      <c r="F110" s="12">
        <v>28</v>
      </c>
      <c r="G110" s="12">
        <v>767</v>
      </c>
      <c r="H110" s="12">
        <v>56</v>
      </c>
      <c r="I110" s="12">
        <v>1110</v>
      </c>
      <c r="J110" s="12">
        <v>227</v>
      </c>
      <c r="K110" s="12">
        <v>47</v>
      </c>
      <c r="L110" s="12">
        <v>30</v>
      </c>
      <c r="M110" s="12">
        <v>167</v>
      </c>
      <c r="O110" s="13">
        <f t="shared" si="8"/>
        <v>7470</v>
      </c>
    </row>
    <row r="111" spans="2:15">
      <c r="B111" s="12">
        <v>62</v>
      </c>
      <c r="C111" s="12"/>
      <c r="D111" s="12">
        <v>210</v>
      </c>
      <c r="E111" s="12">
        <v>602</v>
      </c>
      <c r="F111" s="12">
        <v>30</v>
      </c>
      <c r="G111" s="12">
        <v>534</v>
      </c>
      <c r="H111" s="12">
        <v>14</v>
      </c>
      <c r="I111" s="12">
        <v>1550</v>
      </c>
      <c r="J111" s="12">
        <v>265</v>
      </c>
      <c r="K111" s="12">
        <v>54</v>
      </c>
      <c r="L111" s="12">
        <v>42</v>
      </c>
      <c r="M111" s="12">
        <v>201</v>
      </c>
      <c r="O111" s="13">
        <f t="shared" si="8"/>
        <v>7390</v>
      </c>
    </row>
    <row r="112" spans="2:15">
      <c r="B112" s="12">
        <v>63</v>
      </c>
      <c r="C112" s="12"/>
      <c r="D112" s="12">
        <v>43</v>
      </c>
      <c r="E112" s="12">
        <v>71</v>
      </c>
      <c r="F112" s="12">
        <v>49</v>
      </c>
      <c r="G112" s="12">
        <v>53</v>
      </c>
      <c r="H112" s="12">
        <v>60</v>
      </c>
      <c r="I112" s="12">
        <v>1814</v>
      </c>
      <c r="J112" s="12">
        <v>348</v>
      </c>
      <c r="K112" s="12">
        <v>31</v>
      </c>
      <c r="L112" s="12">
        <v>61</v>
      </c>
      <c r="M112" s="12">
        <v>171</v>
      </c>
      <c r="O112" s="13">
        <f t="shared" si="8"/>
        <v>7790</v>
      </c>
    </row>
    <row r="113" spans="2:20">
      <c r="B113" s="12">
        <v>64</v>
      </c>
      <c r="C113" s="12"/>
      <c r="D113" s="12">
        <v>68</v>
      </c>
      <c r="E113" s="12">
        <v>16</v>
      </c>
      <c r="F113" s="12">
        <v>32</v>
      </c>
      <c r="G113" s="12">
        <v>53</v>
      </c>
      <c r="H113" s="12">
        <v>22</v>
      </c>
      <c r="I113" s="12">
        <v>2160</v>
      </c>
      <c r="J113" s="12">
        <v>39</v>
      </c>
      <c r="K113" s="12">
        <v>49</v>
      </c>
      <c r="L113" s="12">
        <v>45</v>
      </c>
      <c r="M113" s="12">
        <v>431</v>
      </c>
      <c r="O113" s="13">
        <f t="shared" si="8"/>
        <v>7680</v>
      </c>
    </row>
    <row r="114" spans="2:20">
      <c r="B114" s="12">
        <v>65</v>
      </c>
      <c r="C114" s="12">
        <f>B114</f>
        <v>65</v>
      </c>
      <c r="D114" s="12">
        <v>56</v>
      </c>
      <c r="E114" s="12">
        <v>16</v>
      </c>
      <c r="F114" s="12">
        <v>57</v>
      </c>
      <c r="G114" s="12">
        <v>4</v>
      </c>
      <c r="H114" s="12">
        <v>32</v>
      </c>
      <c r="I114" s="12">
        <v>1921</v>
      </c>
      <c r="J114" s="12">
        <v>15</v>
      </c>
      <c r="K114" s="12">
        <v>26</v>
      </c>
      <c r="L114" s="12">
        <v>51</v>
      </c>
      <c r="M114" s="12">
        <v>75</v>
      </c>
      <c r="O114" s="13">
        <f t="shared" si="8"/>
        <v>8010</v>
      </c>
    </row>
    <row r="115" spans="2:20">
      <c r="B115" s="12">
        <v>66</v>
      </c>
      <c r="C115" s="12"/>
      <c r="D115" s="12">
        <v>9</v>
      </c>
      <c r="E115" s="12">
        <v>48</v>
      </c>
      <c r="F115" s="12">
        <v>64</v>
      </c>
      <c r="G115" s="12">
        <v>44</v>
      </c>
      <c r="H115" s="12">
        <v>23</v>
      </c>
      <c r="I115" s="12">
        <v>2007</v>
      </c>
      <c r="J115" s="12">
        <v>67</v>
      </c>
      <c r="K115" s="12">
        <v>43</v>
      </c>
      <c r="L115" s="12">
        <v>70</v>
      </c>
      <c r="M115" s="12">
        <v>5</v>
      </c>
      <c r="O115" s="13">
        <f t="shared" si="8"/>
        <v>7950</v>
      </c>
    </row>
    <row r="116" spans="2:20">
      <c r="B116" s="12">
        <v>67</v>
      </c>
      <c r="D116" s="12">
        <v>73</v>
      </c>
      <c r="E116" s="12">
        <v>43</v>
      </c>
      <c r="F116" s="12">
        <v>59</v>
      </c>
      <c r="G116" s="12">
        <v>37</v>
      </c>
      <c r="H116" s="12">
        <v>47</v>
      </c>
      <c r="I116" s="12">
        <v>1375</v>
      </c>
      <c r="J116" s="12">
        <v>19</v>
      </c>
      <c r="K116" s="12">
        <v>23</v>
      </c>
      <c r="L116" s="12">
        <v>51</v>
      </c>
      <c r="M116" s="12">
        <v>22</v>
      </c>
      <c r="O116" s="13">
        <f t="shared" si="8"/>
        <v>8260</v>
      </c>
    </row>
    <row r="117" spans="2:20">
      <c r="B117" s="12">
        <v>68</v>
      </c>
      <c r="D117" s="12">
        <v>64</v>
      </c>
      <c r="E117" s="12">
        <v>18</v>
      </c>
      <c r="F117" s="12">
        <v>10</v>
      </c>
      <c r="G117" s="12">
        <v>73</v>
      </c>
      <c r="H117" s="12">
        <v>38</v>
      </c>
      <c r="I117" s="12">
        <v>54</v>
      </c>
      <c r="J117" s="12">
        <v>10</v>
      </c>
      <c r="K117" s="12">
        <v>40</v>
      </c>
      <c r="L117" s="12">
        <v>36</v>
      </c>
      <c r="M117" s="12">
        <v>46</v>
      </c>
      <c r="O117" s="13">
        <f t="shared" si="8"/>
        <v>8940</v>
      </c>
    </row>
    <row r="120" spans="2:20">
      <c r="T120" s="18" t="s">
        <v>35</v>
      </c>
    </row>
    <row r="121" spans="2:20">
      <c r="T121" s="20" t="s">
        <v>102</v>
      </c>
    </row>
    <row r="122" spans="2:20">
      <c r="T122" s="20" t="s">
        <v>49</v>
      </c>
    </row>
  </sheetData>
  <mergeCells count="1">
    <mergeCell ref="B2:G2"/>
  </mergeCells>
  <hyperlinks>
    <hyperlink ref="B2" r:id="rId1" display="Больше примеров диаграмм на сайте Finalytics.Pro" xr:uid="{54663686-1729-4E61-B090-0CE626FA963D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D9F-E9AB-4210-B5FF-CCE00F0FD5AF}">
  <sheetPr>
    <tabColor theme="7" tint="0.59999389629810485"/>
  </sheetPr>
  <dimension ref="B2:G9"/>
  <sheetViews>
    <sheetView showGridLines="0" zoomScale="115" zoomScaleNormal="115" workbookViewId="0">
      <selection activeCell="E7" sqref="E7"/>
    </sheetView>
  </sheetViews>
  <sheetFormatPr defaultRowHeight="14.4"/>
  <cols>
    <col min="2" max="2" width="5.109375" customWidth="1"/>
    <col min="3" max="3" width="50" customWidth="1"/>
  </cols>
  <sheetData>
    <row r="2" spans="2:7" ht="55.95" customHeight="1"/>
    <row r="3" spans="2:7" ht="36.6" customHeight="1">
      <c r="B3" s="27" t="s">
        <v>73</v>
      </c>
    </row>
    <row r="4" spans="2:7" s="30" customFormat="1" ht="22.95" customHeight="1">
      <c r="B4" s="28"/>
      <c r="C4" s="29" t="s">
        <v>74</v>
      </c>
      <c r="D4"/>
      <c r="E4" s="28"/>
      <c r="F4" s="28"/>
      <c r="G4" s="28"/>
    </row>
    <row r="5" spans="2:7" s="30" customFormat="1" ht="22.95" customHeight="1">
      <c r="B5" s="28"/>
      <c r="C5" s="29" t="s">
        <v>75</v>
      </c>
      <c r="D5"/>
      <c r="E5" s="28"/>
      <c r="F5" s="28"/>
      <c r="G5" s="28"/>
    </row>
    <row r="6" spans="2:7" s="30" customFormat="1" ht="22.95" customHeight="1">
      <c r="B6" s="28"/>
      <c r="C6" s="29" t="s">
        <v>76</v>
      </c>
      <c r="D6"/>
      <c r="E6" s="28"/>
      <c r="F6" s="28"/>
      <c r="G6" s="28"/>
    </row>
    <row r="7" spans="2:7" s="30" customFormat="1" ht="22.95" customHeight="1">
      <c r="B7" s="28"/>
      <c r="C7" s="29" t="s">
        <v>77</v>
      </c>
      <c r="D7"/>
      <c r="E7" s="28"/>
      <c r="F7" s="28"/>
      <c r="G7" s="28"/>
    </row>
    <row r="8" spans="2:7" s="30" customFormat="1" ht="22.95" customHeight="1">
      <c r="B8" s="28"/>
      <c r="C8" s="29" t="s">
        <v>78</v>
      </c>
      <c r="D8"/>
      <c r="E8" s="28"/>
      <c r="F8" s="28"/>
      <c r="G8" s="28"/>
    </row>
    <row r="9" spans="2:7" s="30" customFormat="1" ht="22.95" customHeight="1">
      <c r="B9" s="28"/>
      <c r="C9" s="29" t="s">
        <v>79</v>
      </c>
      <c r="D9"/>
      <c r="E9" s="28"/>
      <c r="F9" s="28"/>
      <c r="G9" s="28"/>
    </row>
  </sheetData>
  <hyperlinks>
    <hyperlink ref="C4" r:id="rId1" display="https://finalytics.pro/inform/" xr:uid="{7EDE572D-9409-4030-8781-D30F81395778}"/>
    <hyperlink ref="C5" r:id="rId2" display="https://www.youtube.com/salosteysv" xr:uid="{A01861F6-DB2A-4FB3-BE79-DBF83DE3899F}"/>
    <hyperlink ref="C6" r:id="rId3" display="https://www.facebook.com/groups/finalytics" xr:uid="{0A0D61F1-5625-4974-B29F-1D69370198B5}"/>
    <hyperlink ref="C7" r:id="rId4" display="https://vk.com/finalytics" xr:uid="{B8E7D00C-8B52-47E1-9DEB-3BA323AE1B9B}"/>
    <hyperlink ref="C9" r:id="rId5" display="https://finalytics.pro/pbimail/" xr:uid="{DA25701D-0696-41AF-AEF5-2495E2A7DE8B}"/>
    <hyperlink ref="C8" r:id="rId6" display="https://t.me/finalyticspro" xr:uid="{A0E17BC8-4910-4335-9274-70744BCBF97B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Graph</vt:lpstr>
      <vt:lpstr>JoyPlot</vt:lpstr>
      <vt:lpstr>HorizonGraph</vt:lpstr>
      <vt:lpstr>StreamGraph</vt:lpstr>
      <vt:lpstr>=) Finalytics.pro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2022-02-16T10:30:58Z</dcterms:created>
  <dcterms:modified xsi:type="dcterms:W3CDTF">2022-03-21T19:05:24Z</dcterms:modified>
</cp:coreProperties>
</file>