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подборка 250522\"/>
    </mc:Choice>
  </mc:AlternateContent>
  <xr:revisionPtr revIDLastSave="0" documentId="13_ncr:1_{D9752717-3DED-45B5-BCD0-D52FFDC427F2}" xr6:coauthVersionLast="47" xr6:coauthVersionMax="47" xr10:uidLastSave="{00000000-0000-0000-0000-000000000000}"/>
  <bookViews>
    <workbookView xWindow="-108" yWindow="-108" windowWidth="30936" windowHeight="16896" xr2:uid="{A6C10FA5-80E6-423B-975C-C4BFB912C211}"/>
  </bookViews>
  <sheets>
    <sheet name="Charts" sheetId="13" r:id="rId1"/>
    <sheet name="1" sheetId="15" r:id="rId2"/>
    <sheet name="2" sheetId="24" r:id="rId3"/>
    <sheet name="2-данные" sheetId="26" r:id="rId4"/>
    <sheet name="3" sheetId="29" r:id="rId5"/>
    <sheet name="4" sheetId="30" r:id="rId6"/>
    <sheet name="5" sheetId="31" r:id="rId7"/>
    <sheet name="6" sheetId="32" r:id="rId8"/>
    <sheet name="=) Finalytics.pro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32" l="1"/>
  <c r="E114" i="32" s="1"/>
  <c r="E52" i="32"/>
  <c r="E96" i="32" s="1"/>
  <c r="E53" i="32"/>
  <c r="E48" i="32"/>
  <c r="E116" i="32" s="1"/>
  <c r="E47" i="32"/>
  <c r="E46" i="32"/>
  <c r="E104" i="32" s="1"/>
  <c r="E45" i="32"/>
  <c r="E75" i="32" s="1"/>
  <c r="E51" i="32"/>
  <c r="E50" i="32"/>
  <c r="E49" i="32"/>
  <c r="C148" i="30"/>
  <c r="E149" i="30" s="1"/>
  <c r="B148" i="30"/>
  <c r="E148" i="30" s="1"/>
  <c r="C145" i="30"/>
  <c r="D146" i="30" s="1"/>
  <c r="B145" i="30"/>
  <c r="D145" i="30" s="1"/>
  <c r="D117" i="32"/>
  <c r="D116" i="32"/>
  <c r="D113" i="32"/>
  <c r="D111" i="32"/>
  <c r="D108" i="32"/>
  <c r="D107" i="32"/>
  <c r="D105" i="32"/>
  <c r="D104" i="32"/>
  <c r="D102" i="32"/>
  <c r="D101" i="32"/>
  <c r="D99" i="32"/>
  <c r="D98" i="32"/>
  <c r="D96" i="32"/>
  <c r="D95" i="32"/>
  <c r="D93" i="32"/>
  <c r="D92" i="32"/>
  <c r="D90" i="32"/>
  <c r="D89" i="32"/>
  <c r="D86" i="32"/>
  <c r="D84" i="32"/>
  <c r="E83" i="32"/>
  <c r="D83" i="32"/>
  <c r="E80" i="32"/>
  <c r="D80" i="32"/>
  <c r="D78" i="32"/>
  <c r="E77" i="32"/>
  <c r="D77" i="32"/>
  <c r="D75" i="32"/>
  <c r="E74" i="32"/>
  <c r="D74" i="32"/>
  <c r="D72" i="32"/>
  <c r="E71" i="32"/>
  <c r="D71" i="32"/>
  <c r="E59" i="32"/>
  <c r="E117" i="32" s="1"/>
  <c r="E57" i="32"/>
  <c r="E111" i="32" s="1"/>
  <c r="E56" i="32"/>
  <c r="E108" i="32" s="1"/>
  <c r="E55" i="32"/>
  <c r="E105" i="32" s="1"/>
  <c r="E54" i="32"/>
  <c r="E102" i="32" s="1"/>
  <c r="E99" i="32"/>
  <c r="E93" i="32"/>
  <c r="E90" i="32"/>
  <c r="D87" i="32"/>
  <c r="D110" i="32"/>
  <c r="E44" i="32"/>
  <c r="E92" i="32" s="1"/>
  <c r="D151" i="31"/>
  <c r="C150" i="31"/>
  <c r="B150" i="31"/>
  <c r="D150" i="31" s="1"/>
  <c r="C147" i="31"/>
  <c r="B147" i="31"/>
  <c r="D147" i="31" s="1"/>
  <c r="C144" i="31"/>
  <c r="D145" i="31" s="1"/>
  <c r="B144" i="31"/>
  <c r="D144" i="31" s="1"/>
  <c r="C141" i="31"/>
  <c r="D142" i="31" s="1"/>
  <c r="B141" i="31"/>
  <c r="C138" i="31"/>
  <c r="D139" i="31" s="1"/>
  <c r="B138" i="31"/>
  <c r="D138" i="31" s="1"/>
  <c r="C135" i="31"/>
  <c r="B135" i="31"/>
  <c r="C132" i="31"/>
  <c r="D133" i="31" s="1"/>
  <c r="B132" i="31"/>
  <c r="D132" i="31" s="1"/>
  <c r="C129" i="31"/>
  <c r="D130" i="31" s="1"/>
  <c r="B129" i="31"/>
  <c r="C126" i="31"/>
  <c r="D127" i="31" s="1"/>
  <c r="B126" i="31"/>
  <c r="D126" i="31" s="1"/>
  <c r="C123" i="31"/>
  <c r="B123" i="31"/>
  <c r="C120" i="31"/>
  <c r="D121" i="31" s="1"/>
  <c r="B120" i="31"/>
  <c r="D120" i="31" s="1"/>
  <c r="C117" i="31"/>
  <c r="B117" i="31"/>
  <c r="C114" i="31"/>
  <c r="D115" i="31" s="1"/>
  <c r="B114" i="31"/>
  <c r="D114" i="31" s="1"/>
  <c r="C111" i="31"/>
  <c r="B111" i="31"/>
  <c r="C108" i="31"/>
  <c r="D109" i="31" s="1"/>
  <c r="B108" i="31"/>
  <c r="D108" i="31" s="1"/>
  <c r="C105" i="31"/>
  <c r="B105" i="31"/>
  <c r="C102" i="31"/>
  <c r="D103" i="31" s="1"/>
  <c r="B102" i="31"/>
  <c r="D102" i="31" s="1"/>
  <c r="C99" i="31"/>
  <c r="B99" i="31"/>
  <c r="D99" i="31" s="1"/>
  <c r="C96" i="31"/>
  <c r="D97" i="31" s="1"/>
  <c r="B96" i="31"/>
  <c r="D96" i="31" s="1"/>
  <c r="C93" i="31"/>
  <c r="B93" i="31"/>
  <c r="C90" i="31"/>
  <c r="D91" i="31" s="1"/>
  <c r="B90" i="31"/>
  <c r="D90" i="31" s="1"/>
  <c r="C87" i="31"/>
  <c r="B87" i="31"/>
  <c r="C84" i="31"/>
  <c r="D85" i="31" s="1"/>
  <c r="B84" i="31"/>
  <c r="D84" i="31" s="1"/>
  <c r="C81" i="31"/>
  <c r="D82" i="31" s="1"/>
  <c r="B81" i="31"/>
  <c r="C66" i="31"/>
  <c r="D62" i="31" s="1"/>
  <c r="C142" i="30"/>
  <c r="E143" i="30" s="1"/>
  <c r="B142" i="30"/>
  <c r="E142" i="30" s="1"/>
  <c r="C139" i="30"/>
  <c r="E140" i="30" s="1"/>
  <c r="B139" i="30"/>
  <c r="E139" i="30" s="1"/>
  <c r="C136" i="30"/>
  <c r="E137" i="30" s="1"/>
  <c r="B136" i="30"/>
  <c r="E136" i="30" s="1"/>
  <c r="C133" i="30"/>
  <c r="D134" i="30" s="1"/>
  <c r="B133" i="30"/>
  <c r="E133" i="30" s="1"/>
  <c r="C130" i="30"/>
  <c r="E131" i="30" s="1"/>
  <c r="B130" i="30"/>
  <c r="E130" i="30" s="1"/>
  <c r="C127" i="30"/>
  <c r="E128" i="30" s="1"/>
  <c r="B127" i="30"/>
  <c r="E127" i="30" s="1"/>
  <c r="C124" i="30"/>
  <c r="E125" i="30" s="1"/>
  <c r="B124" i="30"/>
  <c r="E124" i="30" s="1"/>
  <c r="C121" i="30"/>
  <c r="E122" i="30" s="1"/>
  <c r="B121" i="30"/>
  <c r="E121" i="30" s="1"/>
  <c r="C118" i="30"/>
  <c r="E119" i="30" s="1"/>
  <c r="B118" i="30"/>
  <c r="E118" i="30" s="1"/>
  <c r="C115" i="30"/>
  <c r="E116" i="30" s="1"/>
  <c r="B115" i="30"/>
  <c r="E115" i="30" s="1"/>
  <c r="C112" i="30"/>
  <c r="E113" i="30" s="1"/>
  <c r="B112" i="30"/>
  <c r="E112" i="30" s="1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74" i="29"/>
  <c r="D114" i="32" l="1"/>
  <c r="E81" i="32"/>
  <c r="D81" i="32"/>
  <c r="E101" i="32"/>
  <c r="E95" i="32"/>
  <c r="E78" i="32"/>
  <c r="E107" i="32"/>
  <c r="E142" i="31"/>
  <c r="D57" i="31"/>
  <c r="D49" i="31"/>
  <c r="E94" i="31"/>
  <c r="D50" i="31"/>
  <c r="E127" i="31" s="1"/>
  <c r="D52" i="31"/>
  <c r="E114" i="31" s="1"/>
  <c r="D106" i="31"/>
  <c r="D55" i="31"/>
  <c r="E139" i="31" s="1"/>
  <c r="D63" i="31"/>
  <c r="E150" i="31" s="1"/>
  <c r="D58" i="31"/>
  <c r="E133" i="31" s="1"/>
  <c r="D56" i="31"/>
  <c r="E129" i="31" s="1"/>
  <c r="D64" i="31"/>
  <c r="E136" i="31" s="1"/>
  <c r="E81" i="31"/>
  <c r="E87" i="31"/>
  <c r="D60" i="31"/>
  <c r="E138" i="31" s="1"/>
  <c r="D135" i="31"/>
  <c r="D53" i="31"/>
  <c r="E115" i="31" s="1"/>
  <c r="D61" i="31"/>
  <c r="E112" i="31" s="1"/>
  <c r="E96" i="31"/>
  <c r="D111" i="31"/>
  <c r="D118" i="31"/>
  <c r="D123" i="31"/>
  <c r="E130" i="31"/>
  <c r="D51" i="31"/>
  <c r="E105" i="31" s="1"/>
  <c r="D59" i="31"/>
  <c r="E109" i="31" s="1"/>
  <c r="D94" i="31"/>
  <c r="D54" i="31"/>
  <c r="E126" i="31" s="1"/>
  <c r="E84" i="31"/>
  <c r="E103" i="31"/>
  <c r="E132" i="31"/>
  <c r="D115" i="30"/>
  <c r="D116" i="30"/>
  <c r="D121" i="30"/>
  <c r="D122" i="30"/>
  <c r="D127" i="30"/>
  <c r="D128" i="30"/>
  <c r="D133" i="30"/>
  <c r="D139" i="30"/>
  <c r="D140" i="30"/>
  <c r="E134" i="30"/>
  <c r="D112" i="30"/>
  <c r="D118" i="30"/>
  <c r="D124" i="30"/>
  <c r="D130" i="30"/>
  <c r="D136" i="30"/>
  <c r="D142" i="30"/>
  <c r="D113" i="30"/>
  <c r="D119" i="30"/>
  <c r="D125" i="30"/>
  <c r="D131" i="30"/>
  <c r="D137" i="30"/>
  <c r="D143" i="30"/>
  <c r="D148" i="30"/>
  <c r="D149" i="30"/>
  <c r="E146" i="30"/>
  <c r="E145" i="30"/>
  <c r="D81" i="31"/>
  <c r="D93" i="31"/>
  <c r="D105" i="31"/>
  <c r="D117" i="31"/>
  <c r="D129" i="31"/>
  <c r="D141" i="31"/>
  <c r="E145" i="31"/>
  <c r="E89" i="32"/>
  <c r="E113" i="32"/>
  <c r="E72" i="32"/>
  <c r="E84" i="32"/>
  <c r="D87" i="31"/>
  <c r="E87" i="32"/>
  <c r="E86" i="32"/>
  <c r="E98" i="32"/>
  <c r="E110" i="32"/>
  <c r="D88" i="31"/>
  <c r="D100" i="31"/>
  <c r="D112" i="31"/>
  <c r="D124" i="31"/>
  <c r="D136" i="31"/>
  <c r="D148" i="31"/>
  <c r="A190" i="26"/>
  <c r="A159" i="26"/>
  <c r="A128" i="26"/>
  <c r="A97" i="26"/>
  <c r="A66" i="26"/>
  <c r="A35" i="26"/>
  <c r="A4" i="26"/>
  <c r="B190" i="26"/>
  <c r="E190" i="26" s="1"/>
  <c r="B159" i="26"/>
  <c r="E159" i="26" s="1"/>
  <c r="B128" i="26"/>
  <c r="E128" i="26" s="1"/>
  <c r="B97" i="26"/>
  <c r="E97" i="26" s="1"/>
  <c r="B66" i="26"/>
  <c r="E66" i="26" s="1"/>
  <c r="B35" i="26"/>
  <c r="E35" i="26" s="1"/>
  <c r="B4" i="26"/>
  <c r="E4" i="26" s="1"/>
  <c r="E5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A196" i="26"/>
  <c r="A198" i="26" s="1"/>
  <c r="A200" i="26" s="1"/>
  <c r="A202" i="26" s="1"/>
  <c r="A204" i="26" s="1"/>
  <c r="A206" i="26" s="1"/>
  <c r="A208" i="26" s="1"/>
  <c r="A210" i="26" s="1"/>
  <c r="A212" i="26" s="1"/>
  <c r="A214" i="26" s="1"/>
  <c r="A216" i="26" s="1"/>
  <c r="A218" i="26" s="1"/>
  <c r="A220" i="26" s="1"/>
  <c r="E195" i="26"/>
  <c r="A195" i="26"/>
  <c r="A197" i="26" s="1"/>
  <c r="A199" i="26" s="1"/>
  <c r="A201" i="26" s="1"/>
  <c r="A203" i="26" s="1"/>
  <c r="A205" i="26" s="1"/>
  <c r="A207" i="26" s="1"/>
  <c r="A209" i="26" s="1"/>
  <c r="A211" i="26" s="1"/>
  <c r="A213" i="26" s="1"/>
  <c r="A215" i="26" s="1"/>
  <c r="A217" i="26" s="1"/>
  <c r="A219" i="26" s="1"/>
  <c r="E194" i="26"/>
  <c r="E193" i="26"/>
  <c r="E192" i="26"/>
  <c r="E191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A165" i="26"/>
  <c r="A167" i="26" s="1"/>
  <c r="A169" i="26" s="1"/>
  <c r="A171" i="26" s="1"/>
  <c r="A173" i="26" s="1"/>
  <c r="A175" i="26" s="1"/>
  <c r="A177" i="26" s="1"/>
  <c r="A179" i="26" s="1"/>
  <c r="A181" i="26" s="1"/>
  <c r="A183" i="26" s="1"/>
  <c r="A185" i="26" s="1"/>
  <c r="A187" i="26" s="1"/>
  <c r="A189" i="26" s="1"/>
  <c r="E164" i="26"/>
  <c r="A164" i="26"/>
  <c r="A166" i="26" s="1"/>
  <c r="A168" i="26" s="1"/>
  <c r="A170" i="26" s="1"/>
  <c r="A172" i="26" s="1"/>
  <c r="A174" i="26" s="1"/>
  <c r="A176" i="26" s="1"/>
  <c r="A178" i="26" s="1"/>
  <c r="A180" i="26" s="1"/>
  <c r="A182" i="26" s="1"/>
  <c r="A184" i="26" s="1"/>
  <c r="A186" i="26" s="1"/>
  <c r="A188" i="26" s="1"/>
  <c r="E163" i="26"/>
  <c r="E162" i="26"/>
  <c r="E161" i="26"/>
  <c r="E160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A134" i="26"/>
  <c r="A136" i="26" s="1"/>
  <c r="A138" i="26" s="1"/>
  <c r="A140" i="26" s="1"/>
  <c r="A142" i="26" s="1"/>
  <c r="A144" i="26" s="1"/>
  <c r="A146" i="26" s="1"/>
  <c r="A148" i="26" s="1"/>
  <c r="A150" i="26" s="1"/>
  <c r="A152" i="26" s="1"/>
  <c r="A154" i="26" s="1"/>
  <c r="A156" i="26" s="1"/>
  <c r="A158" i="26" s="1"/>
  <c r="E133" i="26"/>
  <c r="A133" i="26"/>
  <c r="A135" i="26" s="1"/>
  <c r="A137" i="26" s="1"/>
  <c r="A139" i="26" s="1"/>
  <c r="A141" i="26" s="1"/>
  <c r="A143" i="26" s="1"/>
  <c r="A145" i="26" s="1"/>
  <c r="A147" i="26" s="1"/>
  <c r="A149" i="26" s="1"/>
  <c r="A151" i="26" s="1"/>
  <c r="A153" i="26" s="1"/>
  <c r="A155" i="26" s="1"/>
  <c r="A157" i="26" s="1"/>
  <c r="E132" i="26"/>
  <c r="E131" i="26"/>
  <c r="E130" i="26"/>
  <c r="E129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A103" i="26"/>
  <c r="A105" i="26" s="1"/>
  <c r="A107" i="26" s="1"/>
  <c r="A109" i="26" s="1"/>
  <c r="A111" i="26" s="1"/>
  <c r="A113" i="26" s="1"/>
  <c r="A115" i="26" s="1"/>
  <c r="A117" i="26" s="1"/>
  <c r="A119" i="26" s="1"/>
  <c r="A121" i="26" s="1"/>
  <c r="A123" i="26" s="1"/>
  <c r="A125" i="26" s="1"/>
  <c r="A127" i="26" s="1"/>
  <c r="E102" i="26"/>
  <c r="A102" i="26"/>
  <c r="A104" i="26" s="1"/>
  <c r="A106" i="26" s="1"/>
  <c r="A108" i="26" s="1"/>
  <c r="A110" i="26" s="1"/>
  <c r="A112" i="26" s="1"/>
  <c r="A114" i="26" s="1"/>
  <c r="A116" i="26" s="1"/>
  <c r="A118" i="26" s="1"/>
  <c r="A120" i="26" s="1"/>
  <c r="A122" i="26" s="1"/>
  <c r="A124" i="26" s="1"/>
  <c r="A126" i="26" s="1"/>
  <c r="E101" i="26"/>
  <c r="E100" i="26"/>
  <c r="E99" i="26"/>
  <c r="E98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A72" i="26"/>
  <c r="A74" i="26" s="1"/>
  <c r="A76" i="26" s="1"/>
  <c r="A78" i="26" s="1"/>
  <c r="A80" i="26" s="1"/>
  <c r="A82" i="26" s="1"/>
  <c r="A84" i="26" s="1"/>
  <c r="A86" i="26" s="1"/>
  <c r="A88" i="26" s="1"/>
  <c r="A90" i="26" s="1"/>
  <c r="A92" i="26" s="1"/>
  <c r="A94" i="26" s="1"/>
  <c r="A96" i="26" s="1"/>
  <c r="E71" i="26"/>
  <c r="A71" i="26"/>
  <c r="A73" i="26" s="1"/>
  <c r="A75" i="26" s="1"/>
  <c r="A77" i="26" s="1"/>
  <c r="A79" i="26" s="1"/>
  <c r="A81" i="26" s="1"/>
  <c r="A83" i="26" s="1"/>
  <c r="A85" i="26" s="1"/>
  <c r="A87" i="26" s="1"/>
  <c r="A89" i="26" s="1"/>
  <c r="A91" i="26" s="1"/>
  <c r="A93" i="26" s="1"/>
  <c r="A95" i="26" s="1"/>
  <c r="E70" i="26"/>
  <c r="E69" i="26"/>
  <c r="E68" i="26"/>
  <c r="E67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A41" i="26"/>
  <c r="A43" i="26" s="1"/>
  <c r="A45" i="26" s="1"/>
  <c r="A47" i="26" s="1"/>
  <c r="A49" i="26" s="1"/>
  <c r="A51" i="26" s="1"/>
  <c r="A53" i="26" s="1"/>
  <c r="A55" i="26" s="1"/>
  <c r="A57" i="26" s="1"/>
  <c r="A59" i="26" s="1"/>
  <c r="A61" i="26" s="1"/>
  <c r="A63" i="26" s="1"/>
  <c r="A65" i="26" s="1"/>
  <c r="E40" i="26"/>
  <c r="A40" i="26"/>
  <c r="A42" i="26" s="1"/>
  <c r="A44" i="26" s="1"/>
  <c r="A46" i="26" s="1"/>
  <c r="A48" i="26" s="1"/>
  <c r="A50" i="26" s="1"/>
  <c r="A52" i="26" s="1"/>
  <c r="A54" i="26" s="1"/>
  <c r="A56" i="26" s="1"/>
  <c r="A58" i="26" s="1"/>
  <c r="A60" i="26" s="1"/>
  <c r="A62" i="26" s="1"/>
  <c r="A64" i="26" s="1"/>
  <c r="E39" i="26"/>
  <c r="E38" i="26"/>
  <c r="E37" i="26"/>
  <c r="E36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A10" i="26"/>
  <c r="A12" i="26" s="1"/>
  <c r="A14" i="26" s="1"/>
  <c r="A16" i="26" s="1"/>
  <c r="A18" i="26" s="1"/>
  <c r="A20" i="26" s="1"/>
  <c r="A22" i="26" s="1"/>
  <c r="A24" i="26" s="1"/>
  <c r="A26" i="26" s="1"/>
  <c r="A28" i="26" s="1"/>
  <c r="A30" i="26" s="1"/>
  <c r="A32" i="26" s="1"/>
  <c r="A34" i="26" s="1"/>
  <c r="E9" i="26"/>
  <c r="A9" i="26"/>
  <c r="A11" i="26" s="1"/>
  <c r="A13" i="26" s="1"/>
  <c r="A15" i="26" s="1"/>
  <c r="A17" i="26" s="1"/>
  <c r="A19" i="26" s="1"/>
  <c r="A21" i="26" s="1"/>
  <c r="A23" i="26" s="1"/>
  <c r="A25" i="26" s="1"/>
  <c r="A27" i="26" s="1"/>
  <c r="A29" i="26" s="1"/>
  <c r="A31" i="26" s="1"/>
  <c r="A33" i="26" s="1"/>
  <c r="E8" i="26"/>
  <c r="E7" i="26"/>
  <c r="E6" i="26"/>
  <c r="E66" i="15"/>
  <c r="E67" i="15"/>
  <c r="E64" i="15"/>
  <c r="D66" i="15"/>
  <c r="D67" i="15"/>
  <c r="D68" i="15"/>
  <c r="D69" i="15"/>
  <c r="D70" i="15"/>
  <c r="D71" i="15"/>
  <c r="D72" i="15"/>
  <c r="D73" i="15"/>
  <c r="D74" i="15"/>
  <c r="D75" i="15"/>
  <c r="D65" i="15"/>
  <c r="E65" i="15"/>
  <c r="D64" i="15"/>
  <c r="H67" i="15"/>
  <c r="H66" i="15"/>
  <c r="E123" i="31" l="1"/>
  <c r="E151" i="31"/>
  <c r="E85" i="31"/>
  <c r="E99" i="31"/>
  <c r="E82" i="31"/>
  <c r="E108" i="31"/>
  <c r="E144" i="31"/>
  <c r="E100" i="31"/>
  <c r="E91" i="31"/>
  <c r="E88" i="31"/>
  <c r="E111" i="31"/>
  <c r="E124" i="31"/>
  <c r="E147" i="31"/>
  <c r="E120" i="31"/>
  <c r="E135" i="31"/>
  <c r="E90" i="31"/>
  <c r="E102" i="31"/>
  <c r="E97" i="31"/>
  <c r="E141" i="31"/>
  <c r="E93" i="31"/>
  <c r="E118" i="31"/>
  <c r="E148" i="31"/>
  <c r="E121" i="31"/>
  <c r="E117" i="31"/>
  <c r="E106" i="31"/>
  <c r="E74" i="15"/>
  <c r="E72" i="15"/>
  <c r="E73" i="15"/>
  <c r="E71" i="15"/>
  <c r="E70" i="15"/>
  <c r="E69" i="15"/>
  <c r="E68" i="15"/>
  <c r="E75" i="15"/>
</calcChain>
</file>

<file path=xl/sharedStrings.xml><?xml version="1.0" encoding="utf-8"?>
<sst xmlns="http://schemas.openxmlformats.org/spreadsheetml/2006/main" count="687" uniqueCount="232">
  <si>
    <t>Finalytics.Pro</t>
  </si>
  <si>
    <t>Присоединяйтесь к нам в соц. сетях:</t>
  </si>
  <si>
    <t xml:space="preserve"> </t>
  </si>
  <si>
    <t>Данные</t>
  </si>
  <si>
    <t>Мы на связи:</t>
  </si>
  <si>
    <t>Блог Finalytics.pro</t>
  </si>
  <si>
    <t>Наш YouTube-канал</t>
  </si>
  <si>
    <t>Финансовый анализ в Power BI и Excel | Вконтакте</t>
  </si>
  <si>
    <t>Telegram-канал</t>
  </si>
  <si>
    <t>Email-рассылка о Power BI и Excel</t>
  </si>
  <si>
    <t>Категория1</t>
  </si>
  <si>
    <t>Категория2</t>
  </si>
  <si>
    <t>Значение</t>
  </si>
  <si>
    <t>Производство</t>
  </si>
  <si>
    <t>Управление</t>
  </si>
  <si>
    <t>Продажи</t>
  </si>
  <si>
    <t>Логистика</t>
  </si>
  <si>
    <t>Компания B</t>
  </si>
  <si>
    <t>Компания A</t>
  </si>
  <si>
    <t>Компания C</t>
  </si>
  <si>
    <t xml:space="preserve">Чтобы разместить "пузырьки" диаграммы в нужных местах, в таблицу с исходными данными добавляем </t>
  </si>
  <si>
    <t>Y</t>
  </si>
  <si>
    <t>X</t>
  </si>
  <si>
    <t>Выделите таблицу, меню Вставка → Диаграмма → выберите Пузырьковую.</t>
  </si>
  <si>
    <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Добавьте метки данных.</t>
    </r>
  </si>
  <si>
    <t>Перейдите в меню Конструктор диаграмм → Добавить элемент диаграммы → Метки данных → выберите В центре.</t>
  </si>
  <si>
    <t xml:space="preserve">Добавьте линии, связывающие "пузырьки" компаний: выделите пузырьки мышкой, перейдите в меню </t>
  </si>
  <si>
    <t>Конструктор диаграмм → Добавить элемент диаграммы → Пределы погрешностей → Дополнительные параметры.</t>
  </si>
  <si>
    <t>Основной смысл передается с помощью пропорциональных соотношений - площадей пузырьков.</t>
  </si>
  <si>
    <t>Менеджер</t>
  </si>
  <si>
    <t>Дата-время</t>
  </si>
  <si>
    <t>Иванов</t>
  </si>
  <si>
    <t>Петров</t>
  </si>
  <si>
    <t>Старальский</t>
  </si>
  <si>
    <t>Шварценеггер</t>
  </si>
  <si>
    <t>Хван Хо</t>
  </si>
  <si>
    <t>Откатов</t>
  </si>
  <si>
    <t>Сяо Баг</t>
  </si>
  <si>
    <t>меню Конструктор диаграммы → Выбрать данные → нажмите Изменить.</t>
  </si>
  <si>
    <t>удачные</t>
  </si>
  <si>
    <t>неудачные</t>
  </si>
  <si>
    <t>Встречи с покупателями</t>
  </si>
  <si>
    <t>Чтобы значения в оси Х "читались", настройте вид оси на вкладке</t>
  </si>
  <si>
    <t>подписи</t>
  </si>
  <si>
    <t>Имя ряда = название столбца с данными ( "удачные" )</t>
  </si>
  <si>
    <t>Х = столбец с датами</t>
  </si>
  <si>
    <t>Y = столбец Y</t>
  </si>
  <si>
    <t>Размеры пузырьков = значения столбца с данными ( "удачные" )</t>
  </si>
  <si>
    <t xml:space="preserve">В итоге получилась диаграмма, где синие точки - это успешные встречи менеджеров, </t>
  </si>
  <si>
    <t>а оранжевые - неудачно проведенные встречи.</t>
  </si>
  <si>
    <t>После добавления точек настройте для них подписи с помощью значений из ячеек.</t>
  </si>
  <si>
    <t xml:space="preserve">Добавьте на диаграмму точки (по аналогии с шагом 2) в меню Конструктор диаграммы → Выбрать данные → Добавить </t>
  </si>
  <si>
    <t>Удалите цифры в оси Y.</t>
  </si>
  <si>
    <t xml:space="preserve">Добавьте метки данных для серых точек: выделите точки мышкой и выберите в меню </t>
  </si>
  <si>
    <t>Конструктор диаграмм → Добавить элемент диаграммы → Метки данных → выберите Слева</t>
  </si>
  <si>
    <t xml:space="preserve">В параметрах подписи укажите значения из ячеек в таблице с исходными данными </t>
  </si>
  <si>
    <t>(столбец "Менеджер").</t>
  </si>
  <si>
    <t xml:space="preserve">Чтобы объединить точки в линию, можно добавить Пределы погрешностей (как на предыдщем листе в шаге 5). </t>
  </si>
  <si>
    <t>Почти готово!</t>
  </si>
  <si>
    <t>Удалите линии сетки. Сделайте точки для меток с фамилиями прозрачными.</t>
  </si>
  <si>
    <t>У каждого менеджера будет своя строка с соответствующим номером и значением Y.</t>
  </si>
  <si>
    <t>(см. таблицу с данными на листе "2-данные")</t>
  </si>
  <si>
    <t>Точки на этой диаграмме относятся к событиям. Чем больше плотность точек, тем больше событий происходило в указанное время.</t>
  </si>
  <si>
    <t>Точки, относящиеся к одной категории, соединяются линией.</t>
  </si>
  <si>
    <t>Bubble Timeline</t>
  </si>
  <si>
    <t>Хронологическая шкала с пузырьками</t>
  </si>
  <si>
    <t>инвестиции</t>
  </si>
  <si>
    <t>Y1</t>
  </si>
  <si>
    <t>Y2</t>
  </si>
  <si>
    <t>год</t>
  </si>
  <si>
    <t>комментарий</t>
  </si>
  <si>
    <t>комментарий 1</t>
  </si>
  <si>
    <t>комментарий 2</t>
  </si>
  <si>
    <t>комментарий 3</t>
  </si>
  <si>
    <t>комментарий 4</t>
  </si>
  <si>
    <t>З2</t>
  </si>
  <si>
    <t xml:space="preserve">Ось Х пересекается с объектами диаграммы и плохо "читается". </t>
  </si>
  <si>
    <t>Выделите её мышкой и настройте размещение оси на вкладке Формат оси → Параметры оси → Положение подписи = внизу.</t>
  </si>
  <si>
    <t>Чтобы сделать данные заметнее, сделайте пузырьки полупрозрачными.</t>
  </si>
  <si>
    <r>
      <t xml:space="preserve">Шаг 8. </t>
    </r>
    <r>
      <rPr>
        <sz val="11"/>
        <color theme="1" tint="0.249977111117893"/>
        <rFont val="Calibri"/>
        <family val="2"/>
        <charset val="204"/>
        <scheme val="minor"/>
      </rPr>
      <t>Настройка подписей</t>
    </r>
  </si>
  <si>
    <t>Добавьте метки данных и комментарии.</t>
  </si>
  <si>
    <t>Пузырьковая диаграмма в виде, как на рисунке ниже, - вариация диаграммы с пропорциональными областями</t>
  </si>
  <si>
    <t>(такую диаграмму еще иногда строят в виде прямоугольников).</t>
  </si>
  <si>
    <t>Как построить:</t>
  </si>
  <si>
    <t>столбцы с координатами. Так, в строках будут компании, а по столбцам - подразделения.</t>
  </si>
  <si>
    <t xml:space="preserve">Сразу нужный вид может не получится, может потребоваться в настройках указать </t>
  </si>
  <si>
    <t>Конструктор диаграммы → Выбрать данные → нажмите Изменить и укажите нужные столбцы.</t>
  </si>
  <si>
    <t>значения X, Y и величину пузырьков диаграммы. Это делается в окне, которое открывается в меню</t>
  </si>
  <si>
    <t>Настройте метки: Формат подписей данных → Параметры подписи → Включить в подписи = размеры пузырьков</t>
  </si>
  <si>
    <t>Чтобы добавить названия компаний и подразделений на диаграмму потребуется небольшая "хитрость" - создать точки.</t>
  </si>
  <si>
    <t>Это можно сделать в меню Конструктор диаграммы → Выбрать данные → нажмите Добавить.</t>
  </si>
  <si>
    <t>Удалите линии сетки и осей.</t>
  </si>
  <si>
    <t>Удалите или скройте подписи оси значений X и Y.</t>
  </si>
  <si>
    <t>Настройте остальные цвета и оформление по вкусу.</t>
  </si>
  <si>
    <t>Почти готово! Точки для названий категорий сделайте без заливки.</t>
  </si>
  <si>
    <t>Координаты Y</t>
  </si>
  <si>
    <t>Координаты X</t>
  </si>
  <si>
    <t>Добавьте значения из таблиц "Координаты Y" и "Координаты X".</t>
  </si>
  <si>
    <t>Оставьте только горизонтальные линии и задайте настройки: "Минус", "Без точки", укажите величину погрешности.</t>
  </si>
  <si>
    <t>Настройте ряды диаграммы:</t>
  </si>
  <si>
    <t>То же - для второго столбца ("неудачные").</t>
  </si>
  <si>
    <t>Задайте X, Y и величину пузырьков:</t>
  </si>
  <si>
    <t>Формат оси → Параметры оси → задайте формат числа.</t>
  </si>
  <si>
    <r>
      <t xml:space="preserve">Шаг 1. </t>
    </r>
    <r>
      <rPr>
        <sz val="11"/>
        <color theme="1" tint="0.249977111117893"/>
        <rFont val="Calibri"/>
        <family val="2"/>
        <charset val="204"/>
        <scheme val="minor"/>
      </rPr>
      <t>Добавьте "координаты" в таблицу с исходными данными</t>
    </r>
    <r>
      <rPr>
        <b/>
        <sz val="11"/>
        <color theme="1" tint="0.249977111117893"/>
        <rFont val="Calibri"/>
        <family val="2"/>
        <charset val="204"/>
        <scheme val="minor"/>
      </rPr>
      <t>.</t>
    </r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</si>
  <si>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>Создайте пузырьковую диаграмму</t>
    </r>
    <r>
      <rPr>
        <b/>
        <sz val="11"/>
        <color theme="1" tint="0.249977111117893"/>
        <rFont val="Calibri"/>
        <family val="2"/>
        <charset val="204"/>
        <scheme val="minor"/>
      </rPr>
      <t>.</t>
    </r>
  </si>
  <si>
    <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Настройте ось X.</t>
    </r>
  </si>
  <si>
    <r>
      <t xml:space="preserve">Шаг 4. </t>
    </r>
    <r>
      <rPr>
        <sz val="11"/>
        <color theme="1" tint="0.249977111117893"/>
        <rFont val="Calibri"/>
        <family val="2"/>
        <charset val="204"/>
        <scheme val="minor"/>
      </rPr>
      <t>Добавьте категории - фамилии менеджеров</t>
    </r>
    <r>
      <rPr>
        <b/>
        <sz val="11"/>
        <color theme="1" tint="0.249977111117893"/>
        <rFont val="Calibri"/>
        <family val="2"/>
        <charset val="204"/>
        <scheme val="minor"/>
      </rPr>
      <t>.</t>
    </r>
  </si>
  <si>
    <t xml:space="preserve">Для этого в исходную таблицу потребуется добавить еще один столбец - "Подписи", </t>
  </si>
  <si>
    <t>чтобы создать на диаграмме точки в начале строк.</t>
  </si>
  <si>
    <t>На диаграмме должны появится серые точки.</t>
  </si>
  <si>
    <r>
      <t xml:space="preserve">Шаг 5. </t>
    </r>
    <r>
      <rPr>
        <sz val="11"/>
        <color theme="1" tint="0.249977111117893"/>
        <rFont val="Calibri"/>
        <family val="2"/>
        <charset val="204"/>
        <scheme val="minor"/>
      </rPr>
      <t>Настройте линии.</t>
    </r>
  </si>
  <si>
    <r>
      <t xml:space="preserve">Шаг 6. </t>
    </r>
    <r>
      <rPr>
        <sz val="11"/>
        <color theme="1" tint="0.249977111117893"/>
        <rFont val="Calibri"/>
        <family val="2"/>
        <charset val="204"/>
        <scheme val="minor"/>
      </rPr>
      <t>Оформление.</t>
    </r>
  </si>
  <si>
    <r>
      <t xml:space="preserve">Шаг 4. </t>
    </r>
    <r>
      <rPr>
        <sz val="11"/>
        <color theme="1" tint="0.249977111117893"/>
        <rFont val="Calibri"/>
        <family val="2"/>
        <charset val="204"/>
        <scheme val="minor"/>
      </rPr>
      <t>Добавьте подписи категорий.</t>
    </r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</si>
  <si>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>Создайте пузырьковую диаграмму.</t>
    </r>
  </si>
  <si>
    <r>
      <t xml:space="preserve">Шаг 1. </t>
    </r>
    <r>
      <rPr>
        <sz val="11"/>
        <color theme="1" tint="0.249977111117893"/>
        <rFont val="Calibri"/>
        <family val="2"/>
        <charset val="204"/>
        <scheme val="minor"/>
      </rPr>
      <t>Добавьте "координаты" X и Y в таблицу с исходными данными.</t>
    </r>
  </si>
  <si>
    <t>Оформление настройте по вкусу.</t>
  </si>
  <si>
    <r>
      <t xml:space="preserve">Шаг 5. </t>
    </r>
    <r>
      <rPr>
        <sz val="11"/>
        <color theme="1" tint="0.249977111117893"/>
        <rFont val="Calibri"/>
        <family val="2"/>
        <charset val="204"/>
        <scheme val="minor"/>
      </rPr>
      <t>Настройте оформление.</t>
    </r>
  </si>
  <si>
    <t>Комбинация хронологической шкалы и пузырьковой диаграммы - это вариация пропорциональной диаграммы,</t>
  </si>
  <si>
    <t>которая позволяет показывать данные во времени. Размеру пузырька соответствует значение показателя.</t>
  </si>
  <si>
    <t>Пузырьки будут размещаться по нулевой оси, поэтому потребуется столбец Y1 = 0</t>
  </si>
  <si>
    <r>
      <t xml:space="preserve">Шаг 1. </t>
    </r>
    <r>
      <rPr>
        <sz val="11"/>
        <color theme="1" tint="0.249977111117893"/>
        <rFont val="Calibri"/>
        <family val="2"/>
        <charset val="204"/>
        <scheme val="minor"/>
      </rPr>
      <t>Добавьте "координаты" в таблицу с исходными данными.</t>
    </r>
  </si>
  <si>
    <t>Также на timeline будут комментарии, для них используются столбцы Y2 и Р2.</t>
  </si>
  <si>
    <t>Удалите линии сетки и скройте ось Y.</t>
  </si>
  <si>
    <r>
      <t xml:space="preserve">Шаг 4. </t>
    </r>
    <r>
      <rPr>
        <sz val="11"/>
        <color theme="1" tint="0.249977111117893"/>
        <rFont val="Calibri"/>
        <family val="2"/>
        <charset val="204"/>
        <scheme val="minor"/>
      </rPr>
      <t>Разместите ось Х под диаграммой.</t>
    </r>
  </si>
  <si>
    <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Добавьте на диаграмму точки для комментариев.</t>
    </r>
  </si>
  <si>
    <t>в меню Конструктор диаграммы → Выбрать данные → нажмите Добавить.</t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</si>
  <si>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>Постройте пузырьковую диаграмму.</t>
    </r>
  </si>
  <si>
    <t>В настройках данных укажите столбцы X = год, Y = Y1 и величину пузырьков диаграммы = значениям (столбец "инвестиции").</t>
  </si>
  <si>
    <r>
      <t xml:space="preserve">Шаг 5. </t>
    </r>
    <r>
      <rPr>
        <sz val="11"/>
        <color theme="1" tint="0.249977111117893"/>
        <rFont val="Calibri"/>
        <family val="2"/>
        <charset val="204"/>
        <scheme val="minor"/>
      </rPr>
      <t>Удалите лишние элементы.</t>
    </r>
  </si>
  <si>
    <r>
      <t xml:space="preserve">Шаг 6. </t>
    </r>
    <r>
      <rPr>
        <sz val="11"/>
        <color theme="1" tint="0.249977111117893"/>
        <rFont val="Calibri"/>
        <family val="2"/>
        <charset val="204"/>
        <scheme val="minor"/>
      </rPr>
      <t>Настройте вид пузырьков.</t>
    </r>
  </si>
  <si>
    <t>Если необходимо, настройте Масштаб пузырьков и ось Х.</t>
  </si>
  <si>
    <r>
      <t xml:space="preserve">Шаг 7. </t>
    </r>
    <r>
      <rPr>
        <sz val="11"/>
        <color theme="1" tint="0.249977111117893"/>
        <rFont val="Calibri"/>
        <family val="2"/>
        <charset val="204"/>
        <scheme val="minor"/>
      </rPr>
      <t>Линии для комментариев.</t>
    </r>
  </si>
  <si>
    <t>Линии для комментариев можно создать с помощью Линий погрешностей (см. лист "1", шаг 5).</t>
  </si>
  <si>
    <t>Готово!</t>
  </si>
  <si>
    <r>
      <rPr>
        <sz val="18"/>
        <color theme="1"/>
        <rFont val="Calibri"/>
        <family val="2"/>
        <charset val="204"/>
        <scheme val="minor"/>
      </rPr>
      <t>Социограмма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Sociogram</t>
    </r>
  </si>
  <si>
    <r>
      <rPr>
        <sz val="18"/>
        <color theme="1"/>
        <rFont val="Calibri"/>
        <family val="2"/>
        <charset val="204"/>
        <scheme val="minor"/>
      </rPr>
      <t>Сетевая диаграмма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Hypertree</t>
    </r>
  </si>
  <si>
    <t>Социограмма</t>
  </si>
  <si>
    <t>Sociogram</t>
  </si>
  <si>
    <t>Категории</t>
  </si>
  <si>
    <t>Связи</t>
  </si>
  <si>
    <t>A</t>
  </si>
  <si>
    <t>B</t>
  </si>
  <si>
    <t>C</t>
  </si>
  <si>
    <t>D</t>
  </si>
  <si>
    <t>E</t>
  </si>
  <si>
    <t>F</t>
  </si>
  <si>
    <t>G</t>
  </si>
  <si>
    <t>Радиальная сетевая диаграмма</t>
  </si>
  <si>
    <t>Radial Network</t>
  </si>
  <si>
    <t>H</t>
  </si>
  <si>
    <t>J</t>
  </si>
  <si>
    <t>O</t>
  </si>
  <si>
    <t>N</t>
  </si>
  <si>
    <t>I</t>
  </si>
  <si>
    <t>K</t>
  </si>
  <si>
    <t>M</t>
  </si>
  <si>
    <t>L</t>
  </si>
  <si>
    <t>P</t>
  </si>
  <si>
    <t>r</t>
  </si>
  <si>
    <t>Сетевая диаграмма</t>
  </si>
  <si>
    <t>Hyperbolic Tree, Hypertree</t>
  </si>
  <si>
    <t>Уровень</t>
  </si>
  <si>
    <t>Q</t>
  </si>
  <si>
    <t>r1</t>
  </si>
  <si>
    <t>r2</t>
  </si>
  <si>
    <t>Линии между объектами показывают связи, социальные отношения, каналы влияния и т.п.</t>
  </si>
  <si>
    <t>1) координаты точек</t>
  </si>
  <si>
    <t>Данные:</t>
  </si>
  <si>
    <t xml:space="preserve">чтобы построить диаграмму, потребуются две таблицы - с координатами точек и данными о том, </t>
  </si>
  <si>
    <t>Как построить диаграмму:</t>
  </si>
  <si>
    <r>
      <t xml:space="preserve">Шаг 1. </t>
    </r>
    <r>
      <rPr>
        <sz val="11"/>
        <color theme="1" tint="0.249977111117893"/>
        <rFont val="Calibri"/>
        <family val="2"/>
        <charset val="204"/>
        <scheme val="minor"/>
      </rPr>
      <t>Создайте точечную диаграмму с данными из таблицы с координатами (1).</t>
    </r>
  </si>
  <si>
    <t>Точки</t>
  </si>
  <si>
    <t>Выделите столбцы X, Y и выберите меню Вставка → Точечная диаграмма.</t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</si>
  <si>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>Добавьте метки с названиями точек.</t>
    </r>
  </si>
  <si>
    <t>Укажите в параметрах подписи меток значения из ячеек столбца "Точки" в таблице с координатами (1).</t>
  </si>
  <si>
    <t>Например, в меню Конструктор диаграмм → Добавить элемент диаграммы → Метки данных.</t>
  </si>
  <si>
    <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Дополнительная таблица с координатами для линий связи.</t>
    </r>
  </si>
  <si>
    <t>Чтобы добавить на диаграмму стрелки, показывающие связь между точками, потребуется дополнительная таблица</t>
  </si>
  <si>
    <t>с координатами начала и окончания линий (см. пример):</t>
  </si>
  <si>
    <r>
      <t xml:space="preserve">Шаг 4. </t>
    </r>
    <r>
      <rPr>
        <sz val="11"/>
        <color theme="1" tint="0.249977111117893"/>
        <rFont val="Calibri"/>
        <family val="2"/>
        <charset val="204"/>
        <scheme val="minor"/>
      </rPr>
      <t>Добавьте на диаграмму стрелки.</t>
    </r>
  </si>
  <si>
    <t>Для этого нам потребуется комбинированная диаграмма.</t>
  </si>
  <si>
    <t>3) Координаты связанных точек</t>
  </si>
  <si>
    <t>Добавьте на диаграмму данные из таблицы слева (3).</t>
  </si>
  <si>
    <t>Тип диаграммы для точек - точечная диаграмма.</t>
  </si>
  <si>
    <t>Для связей - точечная с прямыми отрезками.</t>
  </si>
  <si>
    <t>Выделите линии и задайте для них стрелки на конце линий.</t>
  </si>
  <si>
    <r>
      <t xml:space="preserve">Шаг 6. </t>
    </r>
    <r>
      <rPr>
        <sz val="11"/>
        <color theme="1" tint="0.249977111117893"/>
        <rFont val="Calibri"/>
        <family val="2"/>
        <charset val="204"/>
        <scheme val="minor"/>
      </rPr>
      <t>Настройте оформление.</t>
    </r>
  </si>
  <si>
    <t>Готово! Цвета и формление настройте по вкусу.</t>
  </si>
  <si>
    <t>как связаны точки.</t>
  </si>
  <si>
    <t>2) связи точек</t>
  </si>
  <si>
    <r>
      <t xml:space="preserve">Шаг 1. </t>
    </r>
    <r>
      <rPr>
        <sz val="11"/>
        <color theme="1" tint="0.249977111117893"/>
        <rFont val="Calibri"/>
        <family val="2"/>
        <charset val="204"/>
        <scheme val="minor"/>
      </rPr>
      <t>Создайте точечную диаграмму.</t>
    </r>
  </si>
  <si>
    <t>3) координаты связанных точек</t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</si>
  <si>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 xml:space="preserve">Добавьте координаты для линий связей </t>
    </r>
  </si>
  <si>
    <t>и сделайте диаграмму комбинированной</t>
  </si>
  <si>
    <t>точечная + точечная с прямыми отрезками.</t>
  </si>
  <si>
    <t>По аналогии с диаграммой на предыдущей странице строится радиальная сетевая диаграмма.</t>
  </si>
  <si>
    <t>Такую диаграмму еще иногда называют Неленточная хордовая.</t>
  </si>
  <si>
    <t>для координат Y и для равномерного размещения точек по оси Х.</t>
  </si>
  <si>
    <r>
      <t>Координаты окружности: (x – a)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  <r>
      <rPr>
        <sz val="11"/>
        <color theme="1" tint="0.249977111117893"/>
        <rFont val="Calibri"/>
        <family val="2"/>
        <charset val="204"/>
        <scheme val="minor"/>
      </rPr>
      <t xml:space="preserve"> + (y – b)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  <r>
      <rPr>
        <sz val="11"/>
        <color theme="1" tint="0.249977111117893"/>
        <rFont val="Calibri"/>
        <family val="2"/>
        <charset val="204"/>
        <scheme val="minor"/>
      </rPr>
      <t xml:space="preserve"> = r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</si>
  <si>
    <t xml:space="preserve">где а, b - центр. </t>
  </si>
  <si>
    <r>
      <t>Если центр в точке (0; 0), то формула: x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  <r>
      <rPr>
        <sz val="11"/>
        <color theme="1" tint="0.249977111117893"/>
        <rFont val="Calibri"/>
        <family val="2"/>
        <charset val="204"/>
        <scheme val="minor"/>
      </rPr>
      <t xml:space="preserve"> + y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  <r>
      <rPr>
        <sz val="11"/>
        <color theme="1" tint="0.249977111117893"/>
        <rFont val="Calibri"/>
        <family val="2"/>
        <charset val="204"/>
        <scheme val="minor"/>
      </rPr>
      <t xml:space="preserve"> = r</t>
    </r>
    <r>
      <rPr>
        <vertAlign val="superscript"/>
        <sz val="11"/>
        <color theme="1" tint="0.249977111117893"/>
        <rFont val="Calibri"/>
        <family val="2"/>
        <charset val="204"/>
        <scheme val="minor"/>
      </rPr>
      <t>2</t>
    </r>
  </si>
  <si>
    <t>Добавляем связи:</t>
  </si>
  <si>
    <t>Чтобы построить такую диаграмму, нужны несколько окружностей - для нескольких уровней иерархии</t>
  </si>
  <si>
    <t>и (если они есть) для отдельных групп сети.</t>
  </si>
  <si>
    <t>Сетевая диаграмма строится точно так же, как диаграмма на предыдущем листе.</t>
  </si>
  <si>
    <r>
      <t xml:space="preserve">Шаг 2. </t>
    </r>
    <r>
      <rPr>
        <sz val="11"/>
        <color theme="1" tint="0.249977111117893"/>
        <rFont val="Calibri"/>
        <family val="2"/>
        <charset val="204"/>
        <scheme val="minor"/>
      </rPr>
      <t>Настройте метки.</t>
    </r>
  </si>
  <si>
    <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Добавьте линии.</t>
    </r>
  </si>
  <si>
    <t>Так как точки размещаются по кругу, выровняйте оси и сделайте область диаграммы квадратной</t>
  </si>
  <si>
    <t>(размер объекта - высоту и ширину - можно настроить в меню Формат).</t>
  </si>
  <si>
    <t>В Excel лучше не строить сложные сетевые диаграммы.</t>
  </si>
  <si>
    <t>Сетевая диаграмма показывает взаимоотношения внутри группы объектов.</t>
  </si>
  <si>
    <t>На диаграмме две окружности - для двух уровней иерархии.</t>
  </si>
  <si>
    <t>Социограмма — графическое представление социальных связей между объектами.</t>
  </si>
  <si>
    <t>Точечные и пузырьковые* диаграммы</t>
  </si>
  <si>
    <t>* по способу построения в Excel</t>
  </si>
  <si>
    <t>Объекты на диаграмме размещаются по кругу, а основной акцент - на линиях и взаимосвязях между объектами.</t>
  </si>
  <si>
    <t>Для диаграммы потребуется пара формул из курса математики, чтобы построить окружность -</t>
  </si>
  <si>
    <t>(формулы для Х не приводим, они длиннее)</t>
  </si>
  <si>
    <r>
      <t xml:space="preserve">Шаг 5. </t>
    </r>
    <r>
      <rPr>
        <sz val="11"/>
        <color theme="1" tint="0.249977111117893"/>
        <rFont val="Calibri"/>
        <family val="2"/>
        <charset val="204"/>
        <scheme val="minor"/>
      </rPr>
      <t>Чтобы создать линии между точками, поменяйте тип диаграммы на комбинированную:</t>
    </r>
  </si>
  <si>
    <r>
      <t xml:space="preserve">Так как </t>
    </r>
    <r>
      <rPr>
        <b/>
        <sz val="11"/>
        <color theme="1" tint="0.249977111117893"/>
        <rFont val="Calibri"/>
        <family val="2"/>
        <charset val="204"/>
        <scheme val="minor"/>
      </rPr>
      <t>глазам человека сложно быстро сравнивать площади</t>
    </r>
    <r>
      <rPr>
        <sz val="11"/>
        <color theme="1" tint="0.249977111117893"/>
        <rFont val="Calibri"/>
        <family val="2"/>
        <charset val="204"/>
        <scheme val="minor"/>
      </rPr>
      <t>, такие диаграммы желательно использовать</t>
    </r>
  </si>
  <si>
    <t>в коммуникациях (например, для презентаций) и подписывать на пузырьках числовые значения.</t>
  </si>
  <si>
    <t xml:space="preserve">Как и другие диаграммы с пропорциональными областями (см. лист "1"), эту диаграмму желательно </t>
  </si>
  <si>
    <t>применять скорее для коммуникаций и сопровождать текстом.</t>
  </si>
  <si>
    <t>Направление связей указывается стрелками.</t>
  </si>
  <si>
    <r>
      <rPr>
        <sz val="18"/>
        <color theme="1"/>
        <rFont val="Calibri"/>
        <family val="2"/>
        <charset val="204"/>
        <scheme val="minor"/>
      </rPr>
      <t>Точечная диаграмма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Dot plot</t>
    </r>
  </si>
  <si>
    <r>
      <rPr>
        <sz val="18"/>
        <color theme="1"/>
        <rFont val="Calibri"/>
        <family val="2"/>
        <charset val="204"/>
        <scheme val="minor"/>
      </rPr>
      <t>Сетевая диаграмма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Radial Network</t>
    </r>
  </si>
  <si>
    <r>
      <rPr>
        <sz val="16"/>
        <color theme="1"/>
        <rFont val="Calibri"/>
        <family val="2"/>
        <charset val="204"/>
        <scheme val="minor"/>
      </rPr>
      <t>Пузырьковая диаграмма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Bubble Chart</t>
    </r>
  </si>
  <si>
    <r>
      <rPr>
        <sz val="18"/>
        <color theme="1"/>
        <rFont val="Calibri"/>
        <family val="2"/>
        <charset val="204"/>
        <scheme val="minor"/>
      </rPr>
      <t>Хронологическая шкала с пузырьками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Bubble Timeline (Circle Timeline)</t>
    </r>
  </si>
  <si>
    <t>Пузырьковая диаграмма</t>
  </si>
  <si>
    <t>Bubble Chart</t>
  </si>
  <si>
    <t>Точечная диаграмма</t>
  </si>
  <si>
    <t>Dot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</si>
</sst>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[$-419]mm;@"/>
    <numFmt numFmtId="165" formatCode="0_ ;\-0\ "/>
    <numFmt numFmtId="166" formatCode="0.0_ ;\-0.0\ "/>
    <numFmt numFmtId="167" formatCode="dd/mm/yy\ h:mm;@"/>
    <numFmt numFmtId="168" formatCode="0.0"/>
    <numFmt numFmtId="169" formatCode="0.00_ ;\-0.00\ "/>
    <numFmt numFmtId="170" formatCode="#,##0.0"/>
  </numFmts>
  <fonts count="2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2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rgb="FF5B7F8F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21"/>
      <color theme="1"/>
      <name val="Calibri"/>
      <family val="2"/>
      <charset val="204"/>
      <scheme val="minor"/>
    </font>
    <font>
      <sz val="11"/>
      <color theme="4" tint="0.39997558519241921"/>
      <name val="Calibri"/>
      <family val="2"/>
      <charset val="204"/>
      <scheme val="minor"/>
    </font>
    <font>
      <sz val="9"/>
      <color theme="4" tint="0.3999755851924192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vertAlign val="superscript"/>
      <sz val="11"/>
      <color theme="1" tint="0.249977111117893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E9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C1CED5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 indent="3"/>
    </xf>
    <xf numFmtId="0" fontId="3" fillId="2" borderId="0" xfId="0" applyFont="1" applyFill="1"/>
    <xf numFmtId="0" fontId="0" fillId="0" borderId="1" xfId="0" applyBorder="1"/>
    <xf numFmtId="0" fontId="4" fillId="0" borderId="0" xfId="0" applyFont="1" applyAlignment="1">
      <alignment horizontal="left"/>
    </xf>
    <xf numFmtId="0" fontId="0" fillId="3" borderId="0" xfId="0" applyFill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 applyAlignment="1">
      <alignment horizontal="left" vertical="top" indent="1"/>
    </xf>
    <xf numFmtId="0" fontId="13" fillId="0" borderId="0" xfId="0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7" fillId="0" borderId="0" xfId="0" applyFont="1"/>
    <xf numFmtId="0" fontId="0" fillId="4" borderId="2" xfId="0" applyFill="1" applyBorder="1" applyAlignment="1">
      <alignment horizontal="center"/>
    </xf>
    <xf numFmtId="164" fontId="18" fillId="0" borderId="2" xfId="0" applyNumberFormat="1" applyFont="1" applyBorder="1"/>
    <xf numFmtId="9" fontId="18" fillId="0" borderId="2" xfId="3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166" fontId="18" fillId="0" borderId="2" xfId="2" applyNumberFormat="1" applyFont="1" applyBorder="1" applyAlignment="1">
      <alignment horizontal="center"/>
    </xf>
    <xf numFmtId="166" fontId="20" fillId="0" borderId="2" xfId="2" applyNumberFormat="1" applyFont="1" applyBorder="1" applyAlignment="1">
      <alignment horizontal="center"/>
    </xf>
    <xf numFmtId="167" fontId="0" fillId="0" borderId="0" xfId="0" applyNumberFormat="1"/>
    <xf numFmtId="167" fontId="18" fillId="0" borderId="2" xfId="0" applyNumberFormat="1" applyFont="1" applyBorder="1" applyAlignment="1">
      <alignment horizontal="left"/>
    </xf>
    <xf numFmtId="166" fontId="18" fillId="0" borderId="2" xfId="2" applyNumberFormat="1" applyFont="1" applyBorder="1" applyAlignment="1">
      <alignment horizontal="left"/>
    </xf>
    <xf numFmtId="1" fontId="18" fillId="0" borderId="2" xfId="0" applyNumberFormat="1" applyFont="1" applyBorder="1" applyAlignment="1">
      <alignment horizontal="center"/>
    </xf>
    <xf numFmtId="167" fontId="18" fillId="3" borderId="2" xfId="0" applyNumberFormat="1" applyFont="1" applyFill="1" applyBorder="1" applyAlignment="1">
      <alignment horizontal="left"/>
    </xf>
    <xf numFmtId="166" fontId="18" fillId="3" borderId="2" xfId="2" applyNumberFormat="1" applyFont="1" applyFill="1" applyBorder="1" applyAlignment="1">
      <alignment horizontal="left"/>
    </xf>
    <xf numFmtId="1" fontId="18" fillId="3" borderId="2" xfId="0" applyNumberFormat="1" applyFont="1" applyFill="1" applyBorder="1" applyAlignment="1">
      <alignment horizontal="center"/>
    </xf>
    <xf numFmtId="166" fontId="20" fillId="3" borderId="2" xfId="2" applyNumberFormat="1" applyFont="1" applyFill="1" applyBorder="1" applyAlignment="1">
      <alignment horizontal="center"/>
    </xf>
    <xf numFmtId="164" fontId="18" fillId="3" borderId="2" xfId="0" applyNumberFormat="1" applyFont="1" applyFill="1" applyBorder="1" applyAlignment="1">
      <alignment horizontal="left"/>
    </xf>
    <xf numFmtId="166" fontId="18" fillId="3" borderId="2" xfId="2" applyNumberFormat="1" applyFont="1" applyFill="1" applyBorder="1" applyAlignment="1">
      <alignment horizontal="center"/>
    </xf>
    <xf numFmtId="165" fontId="20" fillId="3" borderId="2" xfId="2" applyNumberFormat="1" applyFont="1" applyFill="1" applyBorder="1" applyAlignment="1">
      <alignment horizontal="center"/>
    </xf>
    <xf numFmtId="167" fontId="20" fillId="3" borderId="2" xfId="0" applyNumberFormat="1" applyFont="1" applyFill="1" applyBorder="1" applyAlignment="1">
      <alignment horizontal="left"/>
    </xf>
    <xf numFmtId="0" fontId="3" fillId="0" borderId="0" xfId="0" applyFont="1" applyAlignment="1">
      <alignment horizontal="left" indent="2"/>
    </xf>
    <xf numFmtId="0" fontId="21" fillId="0" borderId="0" xfId="0" applyFont="1" applyAlignment="1">
      <alignment horizontal="left"/>
    </xf>
    <xf numFmtId="1" fontId="18" fillId="0" borderId="2" xfId="0" applyNumberFormat="1" applyFont="1" applyBorder="1"/>
    <xf numFmtId="0" fontId="17" fillId="4" borderId="2" xfId="0" applyFont="1" applyFill="1" applyBorder="1" applyAlignment="1">
      <alignment horizontal="left"/>
    </xf>
    <xf numFmtId="3" fontId="18" fillId="0" borderId="2" xfId="0" applyNumberFormat="1" applyFont="1" applyBorder="1"/>
    <xf numFmtId="0" fontId="22" fillId="4" borderId="2" xfId="0" applyFont="1" applyFill="1" applyBorder="1" applyAlignment="1">
      <alignment horizontal="center"/>
    </xf>
    <xf numFmtId="168" fontId="23" fillId="0" borderId="2" xfId="0" applyNumberFormat="1" applyFont="1" applyBorder="1"/>
    <xf numFmtId="1" fontId="23" fillId="0" borderId="2" xfId="0" applyNumberFormat="1" applyFont="1" applyBorder="1"/>
    <xf numFmtId="0" fontId="25" fillId="4" borderId="2" xfId="0" applyFont="1" applyFill="1" applyBorder="1" applyAlignment="1">
      <alignment horizontal="center"/>
    </xf>
    <xf numFmtId="166" fontId="26" fillId="0" borderId="2" xfId="2" applyNumberFormat="1" applyFont="1" applyBorder="1" applyAlignment="1">
      <alignment horizontal="center"/>
    </xf>
    <xf numFmtId="169" fontId="26" fillId="0" borderId="2" xfId="2" applyNumberFormat="1" applyFont="1" applyBorder="1" applyAlignment="1">
      <alignment horizontal="center"/>
    </xf>
    <xf numFmtId="0" fontId="0" fillId="0" borderId="0" xfId="0" applyBorder="1"/>
    <xf numFmtId="0" fontId="0" fillId="4" borderId="2" xfId="0" applyFill="1" applyBorder="1"/>
    <xf numFmtId="170" fontId="18" fillId="0" borderId="2" xfId="0" applyNumberFormat="1" applyFont="1" applyBorder="1" applyAlignment="1">
      <alignment horizontal="center"/>
    </xf>
    <xf numFmtId="3" fontId="0" fillId="0" borderId="0" xfId="0" applyNumberFormat="1"/>
    <xf numFmtId="0" fontId="17" fillId="4" borderId="2" xfId="0" applyFont="1" applyFill="1" applyBorder="1" applyAlignment="1">
      <alignment horizontal="center"/>
    </xf>
    <xf numFmtId="0" fontId="17" fillId="4" borderId="2" xfId="0" applyFont="1" applyFill="1" applyBorder="1"/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28" fillId="0" borderId="0" xfId="0" quotePrefix="1" applyFont="1"/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0" xfId="1" applyFont="1" applyFill="1" applyAlignment="1">
      <alignment horizontal="left" indent="3"/>
    </xf>
    <xf numFmtId="0" fontId="0" fillId="2" borderId="0" xfId="0" applyFill="1" applyAlignment="1">
      <alignment horizontal="left" vertical="top" wrapText="1"/>
    </xf>
  </cellXfs>
  <cellStyles count="4">
    <cellStyle name="Гиперссылка" xfId="1" builtinId="8"/>
    <cellStyle name="Обычный" xfId="0" builtinId="0"/>
    <cellStyle name="Процентный" xfId="3" builtinId="5"/>
    <cellStyle name="Финансовый" xfId="2" builtinId="3"/>
  </cellStyles>
  <dxfs count="4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inalytics" pivot="0" table="0" count="9" xr9:uid="{DC670586-0C04-44E0-9853-CB8B39C42F44}">
      <tableStyleElement type="wholeTable" dxfId="3"/>
      <tableStyleElement type="headerRow" dxfId="2"/>
    </tableStyle>
    <tableStyle name="Стиль временной шкалы 1" pivot="0" table="0" count="8" xr9:uid="{93CDF19F-A572-4029-A4BA-3D69B8AB45FC}">
      <tableStyleElement type="wholeTable" dxfId="1"/>
      <tableStyleElement type="headerRow" dxfId="0"/>
    </tableStyle>
  </tableStyles>
  <colors>
    <mruColors>
      <color rgb="FFA8BAC4"/>
      <color rgb="FF5B7F8F"/>
      <color rgb="FF27AEF1"/>
      <color rgb="FFC1CED5"/>
      <color rgb="FFEDF0F3"/>
      <color rgb="FFB79BA4"/>
      <color rgb="FF0A6FA1"/>
      <color rgb="FFCDD7DD"/>
      <color rgb="FFDE6C6C"/>
      <color rgb="FFE4E9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gradientFill degree="90">
              <stop position="0">
                <color rgb="FFB4D7D7"/>
              </stop>
              <stop position="1">
                <color rgb="FF96C8C8"/>
              </stop>
            </gradient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Finalytics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Стиль временной шкалы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97-4F0C-A5C2-852C05ABA934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597-4F0C-A5C2-852C05AB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97-4F0C-A5C2-852C05ABA934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597-4F0C-A5C2-852C05ABA934}"/>
            </c:ext>
          </c:extLst>
        </c:ser>
        <c:ser>
          <c:idx val="2"/>
          <c:order val="2"/>
          <c:tx>
            <c:strRef>
              <c:f>'2-данные'!$F$3</c:f>
              <c:strCache>
                <c:ptCount val="1"/>
                <c:pt idx="0">
                  <c:v>подписи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'2-данные'!$F$4:$F$220</c:f>
              <c:numCache>
                <c:formatCode>0.0_ ;\-0.0\ </c:formatCode>
                <c:ptCount val="217"/>
                <c:pt idx="0" formatCode="0_ ;\-0\ ">
                  <c:v>1</c:v>
                </c:pt>
                <c:pt idx="31" formatCode="0_ ;\-0\ ">
                  <c:v>1</c:v>
                </c:pt>
                <c:pt idx="62" formatCode="0_ ;\-0\ ">
                  <c:v>1</c:v>
                </c:pt>
                <c:pt idx="93" formatCode="0_ ;\-0\ ">
                  <c:v>1</c:v>
                </c:pt>
                <c:pt idx="124" formatCode="0_ ;\-0\ ">
                  <c:v>1</c:v>
                </c:pt>
                <c:pt idx="155" formatCode="0_ ;\-0\ ">
                  <c:v>1</c:v>
                </c:pt>
                <c:pt idx="186" formatCode="0_ ;\-0\ 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128-479C-9C10-F9CB7E23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97-4F0C-A5C2-852C05ABA934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597-4F0C-A5C2-852C05ABA934}"/>
            </c:ext>
          </c:extLst>
        </c:ser>
        <c:ser>
          <c:idx val="2"/>
          <c:order val="2"/>
          <c:tx>
            <c:strRef>
              <c:f>'2-данные'!$F$3</c:f>
              <c:strCache>
                <c:ptCount val="1"/>
                <c:pt idx="0">
                  <c:v>подписи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023654-D597-4014-ABEF-F52B8EDE81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5C-4598-A3B8-CF0F2230A0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A75CE-4C4B-423A-90D7-BD9E319630D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F5C-4598-A3B8-CF0F2230A0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D4987C-D004-43A7-B544-8274C0A16F1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5C-4598-A3B8-CF0F2230A0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BA6C42-C56A-49C2-BC07-EC4AAE8BCF9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F5C-4598-A3B8-CF0F2230A0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246715-E9D6-4424-91BB-F19F846A0E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5C-4598-A3B8-CF0F2230A0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0BADAD-8760-4BB6-A7D7-D336EA0B9B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F5C-4598-A3B8-CF0F2230A0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C4C284-EFB2-49F5-9AD1-D8A8D2BE227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F5C-4598-A3B8-CF0F2230A0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2753BD-7E79-4F02-A2BF-74DED401547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F5C-4598-A3B8-CF0F2230A0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EEAF51-442C-489D-A98A-96160B8B72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F5C-4598-A3B8-CF0F2230A0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8FE982-F20A-4149-B80F-446CF3FA19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F5C-4598-A3B8-CF0F2230A0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190A22-DB07-4C00-9E04-D70FC7CB5E9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F5C-4598-A3B8-CF0F2230A0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23D160-EB73-4AAB-BFF1-94D49C57C4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F5C-4598-A3B8-CF0F2230A0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050DD6-9292-402C-84B1-F5FB7B1EF32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F5C-4598-A3B8-CF0F2230A0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0D4B9CA-B5FC-46D8-874E-E077995BE6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F5C-4598-A3B8-CF0F2230A0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AE815B-1940-400F-9E25-8D56C051F86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F5C-4598-A3B8-CF0F2230A0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739688-D93E-4087-8F02-1FCD5E068B0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F5C-4598-A3B8-CF0F2230A0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74D000-F7E4-4205-AEEF-4CE7CD0641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F5C-4598-A3B8-CF0F2230A0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4B9609-722C-4499-B362-CCD52AE520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F5C-4598-A3B8-CF0F2230A0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276CB3-D43E-492C-BF25-5E265E0FDB9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F5C-4598-A3B8-CF0F2230A0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22E844C-6A54-4939-8286-6BDD8BEF48E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F5C-4598-A3B8-CF0F2230A0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414D9D-0F4F-4A14-9E72-3C16BDF728E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F5C-4598-A3B8-CF0F2230A0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B85D51B-6F2C-4522-9CD8-8F3B3A74721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5C-4598-A3B8-CF0F2230A0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69A6A15-0CCF-48CC-95F7-5E8F5DCFA6F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F5C-4598-A3B8-CF0F2230A0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F54209F-2DAD-40B2-A4C3-A3062121F4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F5C-4598-A3B8-CF0F2230A0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FF66E53-983E-4C2A-A005-7423968770E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F5C-4598-A3B8-CF0F2230A0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298EE89-2CFD-4FA4-93F1-35F9AF38ACD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F5C-4598-A3B8-CF0F2230A0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6476E43-AFDB-43ED-BF27-8DB28478BC4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F5C-4598-A3B8-CF0F2230A0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CC30E2-6053-490A-91A1-AC04AB070D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F5C-4598-A3B8-CF0F2230A0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CDF627-2B1C-4692-8414-067E6AF890D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F5C-4598-A3B8-CF0F2230A0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006A108-8ADA-4CA2-B7C5-14EBFAC8A94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F5C-4598-A3B8-CF0F2230A0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F948556-4C61-4274-999A-09330FFE222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F5C-4598-A3B8-CF0F2230A0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DAE795A-E6BA-44DF-BDDC-96BBAECC54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5C-4598-A3B8-CF0F2230A0A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3F5CB68-402C-467D-87F7-93E06A419D9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F5C-4598-A3B8-CF0F2230A0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2B3B613-6C0E-473E-9854-8ADF63683BB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F5C-4598-A3B8-CF0F2230A0A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1AE26FB-C3FA-4FF6-A8DB-DEFE7DA72E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F5C-4598-A3B8-CF0F2230A0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181DA1D-6272-4D61-A15C-75BA393CAB4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F5C-4598-A3B8-CF0F2230A0A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DC367E-8E42-4663-A394-3CCCEF63FCE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F5C-4598-A3B8-CF0F2230A0A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615F123-F586-4221-A2DE-416A1E0EEE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F5C-4598-A3B8-CF0F2230A0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9F22C48-64D0-4E50-B350-265B4E91ADA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F5C-4598-A3B8-CF0F2230A0A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621A673-4527-4362-9821-0FDA7F97B6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F5C-4598-A3B8-CF0F2230A0A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A4AC0C1-E73B-42C1-ABAF-DE828F42BA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F5C-4598-A3B8-CF0F2230A0A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25F5D71-B6B7-4082-9CFE-FEFBD5CF414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F5C-4598-A3B8-CF0F2230A0A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A7E190D-D9A5-4B37-B673-851E3CDDC5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F5C-4598-A3B8-CF0F2230A0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C2ED535-A6B9-4D32-B7C6-F0B7DD99DD6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F5C-4598-A3B8-CF0F2230A0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91D0C9A-0938-48A2-BC2F-6C6D23100F1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F5C-4598-A3B8-CF0F2230A0A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B3C69DD-723D-4DDF-BDB3-B632CA0AD3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F5C-4598-A3B8-CF0F2230A0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6FF34B9-1233-4BE4-BAD9-A6516AA4EA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3F5C-4598-A3B8-CF0F2230A0A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F85E3D2-C731-418E-9902-213D3349770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F5C-4598-A3B8-CF0F2230A0A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68B667E-F7C4-4662-91C3-00BCF76DBF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3F5C-4598-A3B8-CF0F2230A0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FCF5414-7E13-4415-940F-23DEC921ED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F5C-4598-A3B8-CF0F2230A0A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17E33BB-3CD7-4CBD-B2B8-5153FA2FB0B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3F5C-4598-A3B8-CF0F2230A0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54BAE4E-8774-4EAB-876E-FF44F2F5367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F5C-4598-A3B8-CF0F2230A0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17811F8-9EC5-46D0-979A-E9E17AA5F3B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F5C-4598-A3B8-CF0F2230A0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0277077-4889-4C90-BE0A-F3B7C38943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3F5C-4598-A3B8-CF0F2230A0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C4371F9-22E6-4F86-A212-F5C812E77D7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3F5C-4598-A3B8-CF0F2230A0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1C73B32-BFE8-4CD8-B126-ABEE215387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F5C-4598-A3B8-CF0F2230A0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F37E98A-7CF6-48CE-BD33-3AD207BBC17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F5C-4598-A3B8-CF0F2230A0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D016CE0-F0AA-4D8C-A045-D089AA775AF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F5C-4598-A3B8-CF0F2230A0A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B9EBCFC-39CD-45A1-8729-D0C1999817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3F5C-4598-A3B8-CF0F2230A0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28F26A8-BBAF-4B9B-B03B-E6DAFD190D5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3F5C-4598-A3B8-CF0F2230A0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E1EB30B-F792-42E8-8C43-275BE5F3EB9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F5C-4598-A3B8-CF0F2230A0A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8550DF0-119F-46A6-A2ED-6E882530C2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F5C-4598-A3B8-CF0F2230A0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5CC4BFD-9A0D-4AC0-9C94-7125BFFAA8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F5C-4598-A3B8-CF0F2230A0A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F02114B-78BE-426C-A6A9-86859CE8EA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F5C-4598-A3B8-CF0F2230A0A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7504016-5C6B-4590-A44B-B8803F1567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F5C-4598-A3B8-CF0F2230A0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9E98607-61CF-4FD5-93C1-E3D3AC8546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3F5C-4598-A3B8-CF0F2230A0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79E12D2-0E04-4C9E-A994-D5633E841B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F5C-4598-A3B8-CF0F2230A0A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E92A9BC-2282-43B2-ABDF-4D88CADD290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3F5C-4598-A3B8-CF0F2230A0A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398949D-B842-441E-AEA1-5E80CA8D59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3F5C-4598-A3B8-CF0F2230A0A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FC8EEAE-68D3-4623-BB98-4EC733A3108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3F5C-4598-A3B8-CF0F2230A0A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4E06D8-F6A8-4EAC-A3CB-9282C8F643D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F5C-4598-A3B8-CF0F2230A0A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EB49EA5-FC20-4532-A89D-A16C6C0D110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3F5C-4598-A3B8-CF0F2230A0A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62679A6-D6D9-45F8-94E8-58A569B9C0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F5C-4598-A3B8-CF0F2230A0A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3362A42-2027-4550-8B26-D5CC325CBE0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3F5C-4598-A3B8-CF0F2230A0A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D87294B-85F3-4230-81A0-03FE9E86A4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F5C-4598-A3B8-CF0F2230A0A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328A3B0-D56D-46E2-B6A7-2EBD6F6B32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F5C-4598-A3B8-CF0F2230A0A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49C5148-2E51-443A-9E3C-9AE1C75A7B6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3F5C-4598-A3B8-CF0F2230A0A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5EE4A1D-721C-4D9D-95B7-3EA1B3EB7A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F5C-4598-A3B8-CF0F2230A0A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AE4012E-31BA-4DA1-BF51-FB243CB5561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3F5C-4598-A3B8-CF0F2230A0A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FA8496B-788E-44D1-8654-CE114F8122D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F5C-4598-A3B8-CF0F2230A0A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B60DD6D-6A31-49E4-BC7B-1DE75FE93AE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F5C-4598-A3B8-CF0F2230A0A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B557620-402F-4E24-AFE2-10663C285B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F5C-4598-A3B8-CF0F2230A0A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0504002-4911-4D0A-B4FE-0F2D8FCCC90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F5C-4598-A3B8-CF0F2230A0A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0EB2EAC-8F06-4662-8776-04A6D94D4A8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F5C-4598-A3B8-CF0F2230A0A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1CDDA5E-18D0-497B-9233-8D551FD3F7B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3F5C-4598-A3B8-CF0F2230A0A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EA92429-82B4-49F3-9A49-A66495C4DB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F5C-4598-A3B8-CF0F2230A0A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66ADD3F-F1DC-45E7-8A3E-F5F125CBD5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F5C-4598-A3B8-CF0F2230A0A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DB1E79D-ABB6-4E9E-BFBE-0C0C0328D56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3F5C-4598-A3B8-CF0F2230A0A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DAFDA7E-4DDE-44A4-B1D1-AE6647A52A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F5C-4598-A3B8-CF0F2230A0A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D1D339B-F9AA-45F0-8A28-FCFDADF23D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F5C-4598-A3B8-CF0F2230A0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C4D7FA7-A626-4445-90A9-525F468C021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3F5C-4598-A3B8-CF0F2230A0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5A92319-0137-40A3-B9E1-5477CC6AC5A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F5C-4598-A3B8-CF0F2230A0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DDE882F-B7F2-4204-95A5-74E83046059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3F5C-4598-A3B8-CF0F2230A0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6AC655C-1C41-40C2-96B3-1A6509B3C8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F5C-4598-A3B8-CF0F2230A0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A0F9106-81C0-4E31-A041-223F3BA1FAA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3F5C-4598-A3B8-CF0F2230A0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EE834E9-336F-4EE2-8282-763933201EE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3F5C-4598-A3B8-CF0F2230A0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0FEDC34-1B8D-4CC9-A6E5-AC78A913B43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3F5C-4598-A3B8-CF0F2230A0A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6805EF7-EC62-4747-81DE-9D7116D151F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3F5C-4598-A3B8-CF0F2230A0A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CBD9803-8CD6-4726-9C98-9A898FBDFAF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3F5C-4598-A3B8-CF0F2230A0A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E850E47-7316-4EBF-9909-C3418F2F927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3F5C-4598-A3B8-CF0F2230A0A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9782021-18D5-4BA8-9A52-EAE3F431C26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F5C-4598-A3B8-CF0F2230A0A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ED5ACCF-0A68-46BA-AEE4-C9EEFF9DA75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3F5C-4598-A3B8-CF0F2230A0A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94B73B9-255B-453B-A99C-FCEBEF24C32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3F5C-4598-A3B8-CF0F2230A0A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2642D98-A594-498A-B21F-FC44A74AD34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3F5C-4598-A3B8-CF0F2230A0A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D9CE2E4-B91C-4C11-B8EE-C69D9BD834D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3F5C-4598-A3B8-CF0F2230A0A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4BB06E6-3349-473E-ABD5-6C4552FA38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3F5C-4598-A3B8-CF0F2230A0A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DD72BC4-04BF-4F03-BC15-B870A58492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3F5C-4598-A3B8-CF0F2230A0A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3941E9C-1DBE-47D1-BC09-0626EC7CB8E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3F5C-4598-A3B8-CF0F2230A0A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CFF8323-BB76-4D36-BD62-A721FD0E10B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3F5C-4598-A3B8-CF0F2230A0A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779CBC1-0D3E-4001-8A90-4016372940A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3F5C-4598-A3B8-CF0F2230A0A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260BEDE-AB40-4BCA-8316-1171B078531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3F5C-4598-A3B8-CF0F2230A0A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B698DA9-DF7F-407C-89B6-F104F814AD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3F5C-4598-A3B8-CF0F2230A0A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7824D09-BF6B-494C-8652-8F29F9E33A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3F5C-4598-A3B8-CF0F2230A0A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6C6FE94-02AF-4C37-A640-70ADFD6BE3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3F5C-4598-A3B8-CF0F2230A0A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D541BBB-0566-4EF2-AB9C-50630BE97B0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F5C-4598-A3B8-CF0F2230A0A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48789BF-E4CA-4A93-AE8B-B9691FDFA1B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3F5C-4598-A3B8-CF0F2230A0A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88DB011-651A-445D-8825-A6DE3EF98AA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3F5C-4598-A3B8-CF0F2230A0A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0A05D54-D36A-41B4-82F1-105422147C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3F5C-4598-A3B8-CF0F2230A0A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B985D90-64AE-40A7-9ED2-20126B6C1C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3F5C-4598-A3B8-CF0F2230A0A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2D3CFB8-6E38-4382-8839-8591EAA1B6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3F5C-4598-A3B8-CF0F2230A0A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29D7CB0-E360-4B09-AA63-1201F05C391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3F5C-4598-A3B8-CF0F2230A0A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C32D41C-7721-4A91-A9A1-FC0E7C985B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3F5C-4598-A3B8-CF0F2230A0A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461FFCA-1557-4B85-BDA5-8CDBDBCC999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3F5C-4598-A3B8-CF0F2230A0A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3081CC2-3B37-49B5-8FB1-83F9C6CCDA3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3F5C-4598-A3B8-CF0F2230A0A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D5D920C-A8C4-4064-B00B-F001303006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F5C-4598-A3B8-CF0F2230A0A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E2327C2-13BB-45E5-A3EB-9A8B2305C3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F5C-4598-A3B8-CF0F2230A0A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6609E3E-A97F-4D5A-8102-802C904DB2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3F5C-4598-A3B8-CF0F2230A0A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E378A50-CA58-49B9-B033-E76E99BCFC0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3F5C-4598-A3B8-CF0F2230A0A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36205C3-D1DB-4111-855F-77EA076E1FE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3F5C-4598-A3B8-CF0F2230A0A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5746024-B375-483E-B18C-4F87816988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3F5C-4598-A3B8-CF0F2230A0A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79B38FF4-144E-4DAD-AE34-8E3936C080F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3F5C-4598-A3B8-CF0F2230A0A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E083D09-08A3-4C18-99EC-E71C785203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3F5C-4598-A3B8-CF0F2230A0A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BAB2D27-37EA-4D7B-9446-17BF13233D1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3F5C-4598-A3B8-CF0F2230A0A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0347A7C4-D881-4400-85FB-97F09F4D2B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3F5C-4598-A3B8-CF0F2230A0A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26B0337-C434-42BD-B305-48B950DFAA8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3F5C-4598-A3B8-CF0F2230A0A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B37001F-80D0-4A14-8EFD-466B112DA5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3F5C-4598-A3B8-CF0F2230A0A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1EBCADE-C363-4A2A-B2D4-7C81495DCC3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3F5C-4598-A3B8-CF0F2230A0A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AAFAFCF-8087-4A38-8DC9-1D41113409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3F5C-4598-A3B8-CF0F2230A0A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1E41B48-6829-4EC3-8CD1-0E864CE907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3F5C-4598-A3B8-CF0F2230A0A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A299B27-94F0-4DA6-8660-625F6553D9E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3F5C-4598-A3B8-CF0F2230A0A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ADA8E39-5E86-48BE-8A66-E57B842024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3F5C-4598-A3B8-CF0F2230A0A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9968990F-25B1-436E-9239-C9E15A1700C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3F5C-4598-A3B8-CF0F2230A0A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8911EDB-8BE1-4B84-BBA3-72A0979AF8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3F5C-4598-A3B8-CF0F2230A0A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C387602-F68D-4EB7-8BA0-4199A2A7DC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3F5C-4598-A3B8-CF0F2230A0A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E991E8E7-A40F-4E28-A6B6-50AC18AEC60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3F5C-4598-A3B8-CF0F2230A0A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5AE2706C-0BA4-42E6-8377-921B334D8DA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3F5C-4598-A3B8-CF0F2230A0AC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0DBA42DB-4AC8-4799-B3C4-60AF7335907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3F5C-4598-A3B8-CF0F2230A0AC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28A0A188-75EB-427A-BD98-A1E5C396E1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3F5C-4598-A3B8-CF0F2230A0AC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FBCC2C4-3DB7-4A39-BDC0-56A4E69D11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3F5C-4598-A3B8-CF0F2230A0AC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CF995FC-C6F5-45BC-9117-32A3FCD347A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3F5C-4598-A3B8-CF0F2230A0AC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7EACA61A-D462-4DBF-8775-949E29E8DC7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3F5C-4598-A3B8-CF0F2230A0AC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882D9A45-DC61-489D-8955-9B735DB0CB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3F5C-4598-A3B8-CF0F2230A0AC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1EABC0A-269A-4AF4-94A9-3C116E8DDD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3F5C-4598-A3B8-CF0F2230A0AC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5ED162D5-CDEF-4420-B177-DB0B00DC3D6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3F5C-4598-A3B8-CF0F2230A0AC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1B49F960-3B3E-4C33-BEBD-48CE0C47B9C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3F5C-4598-A3B8-CF0F2230A0AC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8E2A740E-9CCB-4502-AEB3-8BE5B004DB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F5C-4598-A3B8-CF0F2230A0AC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6E80F96A-3396-4C57-9B2D-7337F075F5F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F5C-4598-A3B8-CF0F2230A0AC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18C57563-7EF6-40D8-9051-BACD274EFDC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3F5C-4598-A3B8-CF0F2230A0AC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B1850460-C2CF-4466-843C-F313F75ACE1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3F5C-4598-A3B8-CF0F2230A0AC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FFA8015-9829-4701-ADEA-0AEF08928B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3F5C-4598-A3B8-CF0F2230A0AC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457D86A7-87F4-4852-B022-3B5BA634609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3F5C-4598-A3B8-CF0F2230A0AC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FA0D5D9-08B3-4A64-95FA-8877CDF5EB3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3F5C-4598-A3B8-CF0F2230A0AC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BBFA3638-F996-4874-A4C1-778099BD402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3F5C-4598-A3B8-CF0F2230A0AC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37D4F518-704E-47CE-81B5-0B6E1183C8A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3F5C-4598-A3B8-CF0F2230A0AC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3BABC47-0C84-4878-AEE2-7EEFF00D01D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3F5C-4598-A3B8-CF0F2230A0AC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71198638-0FED-4365-8FF5-708B6F7A60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3F5C-4598-A3B8-CF0F2230A0AC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A2C77223-2428-4D5D-8E21-F148579CFC6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3F5C-4598-A3B8-CF0F2230A0AC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A8140A10-3803-44A0-B6B0-47948CC5B44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3F5C-4598-A3B8-CF0F2230A0AC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13D8B512-039C-484D-BE6C-F2FF7C113A6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3F5C-4598-A3B8-CF0F2230A0AC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B29F17AF-AFB4-4D78-953E-E6BFE3AB725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3F5C-4598-A3B8-CF0F2230A0AC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3D8168D4-F926-432C-8825-22682DB0C73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F5C-4598-A3B8-CF0F2230A0AC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8FB1DF4-00F5-46C2-8817-BD2C8E5485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3F5C-4598-A3B8-CF0F2230A0AC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56017816-C344-4431-91F1-70451428937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3F5C-4598-A3B8-CF0F2230A0A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28F191D3-3D91-4657-917B-4212E61F920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3F5C-4598-A3B8-CF0F2230A0AC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7210A6B3-77DB-4DDE-98BA-FEA1D961F78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3F5C-4598-A3B8-CF0F2230A0AC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56690C92-36E2-4CDF-80E0-8CE6AD8DEE1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3F5C-4598-A3B8-CF0F2230A0AC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F25FD613-760E-4481-BAAD-C47F5DB07D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3F5C-4598-A3B8-CF0F2230A0A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A43F330E-E2DE-451B-85F7-CDCF0B88FA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3F5C-4598-A3B8-CF0F2230A0A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1AF1F681-7C7E-4C43-AEC5-520A59C721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3F5C-4598-A3B8-CF0F2230A0A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FCD15C37-4491-4E71-A0FC-AA6E539315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3F5C-4598-A3B8-CF0F2230A0A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7C7CB7A-E2EA-433D-8C08-91E1DF28834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3F5C-4598-A3B8-CF0F2230A0A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4037BE9-BAA9-43D7-AC13-0349673F6A6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F5C-4598-A3B8-CF0F2230A0A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6B53851-65C1-425D-99D1-438F5B96783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3F5C-4598-A3B8-CF0F2230A0A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06B4804-A4F2-412C-B9D1-50944C9DFD4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3F5C-4598-A3B8-CF0F2230A0A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581B2F8E-F1B5-42E5-8738-23F578A1FF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F5C-4598-A3B8-CF0F2230A0A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CBF2546-9119-4F30-BEC4-330FD8AA2D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3F5C-4598-A3B8-CF0F2230A0A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8EFFB695-92EC-45C8-89CF-5BFDDA9810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F5C-4598-A3B8-CF0F2230A0A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FF5D3FE8-653E-4A89-AC46-ECA04563621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3F5C-4598-A3B8-CF0F2230A0A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8BAEA10F-4FDB-4734-9450-3F406566465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3F5C-4598-A3B8-CF0F2230A0A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C14CF945-DFD7-47C9-8E5A-FAF601EE97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3F5C-4598-A3B8-CF0F2230A0A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0C101D64-70D1-4B04-A16B-474FD571B64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3F5C-4598-A3B8-CF0F2230A0A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B72F9723-82B4-4ECE-BF1B-A3B60B367A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F5C-4598-A3B8-CF0F2230A0A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94396B68-69F4-4BF4-BE92-822CF39F4E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3F5C-4598-A3B8-CF0F2230A0A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1C39783D-742C-44A6-9ADD-28489E83A5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3F5C-4598-A3B8-CF0F2230A0A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9029B9BF-48F7-443B-B8FA-024F4A2B56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3F5C-4598-A3B8-CF0F2230A0A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20BFC6B5-D6F8-430A-A99C-F6B865A34BB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F5C-4598-A3B8-CF0F2230A0AC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C7A3EF5B-FD00-46E7-9B39-D763A8C1A3A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3F5C-4598-A3B8-CF0F2230A0AC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74DCA541-129D-45BB-8218-7DE5F4104C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3F5C-4598-A3B8-CF0F2230A0AC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3449A742-9E80-4CDC-BFF1-172B04D176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3F5C-4598-A3B8-CF0F2230A0AC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DB8B73FB-22E8-4F1F-8391-08BEA222DD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3F5C-4598-A3B8-CF0F2230A0AC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ED4A6573-6F57-4C1A-B720-D4959C0C217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3F5C-4598-A3B8-CF0F2230A0AC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61108C56-A42F-4669-873B-ED9C2B227A6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3F5C-4598-A3B8-CF0F2230A0AC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1EBD0468-C590-423D-8C6E-CC1DE666C38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3F5C-4598-A3B8-CF0F2230A0AC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0652CC23-CD19-409E-A136-005A110DD1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3F5C-4598-A3B8-CF0F2230A0AC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1CCB7BA1-327B-42CA-867E-6C18AB2AD7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3F5C-4598-A3B8-CF0F2230A0AC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D4D9193-F92F-4E60-9561-F39864A861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3F5C-4598-A3B8-CF0F2230A0AC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E321AC3A-1DA6-4672-A2C4-6DB8BB139E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3F5C-4598-A3B8-CF0F2230A0AC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23604D8C-B2A0-4D9C-92E6-C327E3AF09E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3F5C-4598-A3B8-CF0F2230A0AC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57C6E2B2-9F65-4708-A942-54FD3D46E0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3F5C-4598-A3B8-CF0F2230A0AC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36EF753-9B96-4976-9FC6-FAD98A9C1D5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3F5C-4598-A3B8-CF0F2230A0AC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9FB07F03-D99A-4BE1-B78C-139171A3E7F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3F5C-4598-A3B8-CF0F2230A0AC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15D53DA-3E75-418A-8285-A671BC66C64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3F5C-4598-A3B8-CF0F2230A0AC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81A88B83-8E47-4296-B027-7DB98228E60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3F5C-4598-A3B8-CF0F2230A0AC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4206771D-AC28-4633-A76C-5264507FD9B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3F5C-4598-A3B8-CF0F2230A0AC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F2D512F-6479-4113-B54E-D2308CAD0C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3F5C-4598-A3B8-CF0F2230A0AC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D9540FD8-EF7D-415E-947A-9699FB0A06D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3F5C-4598-A3B8-CF0F2230A0AC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555F6559-258C-40C3-9E17-49529FB850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3F5C-4598-A3B8-CF0F2230A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'2-данные'!$F$4:$F$220</c:f>
              <c:numCache>
                <c:formatCode>0.0_ ;\-0.0\ </c:formatCode>
                <c:ptCount val="217"/>
                <c:pt idx="0" formatCode="0_ ;\-0\ ">
                  <c:v>1</c:v>
                </c:pt>
                <c:pt idx="31" formatCode="0_ ;\-0\ ">
                  <c:v>1</c:v>
                </c:pt>
                <c:pt idx="62" formatCode="0_ ;\-0\ ">
                  <c:v>1</c:v>
                </c:pt>
                <c:pt idx="93" formatCode="0_ ;\-0\ ">
                  <c:v>1</c:v>
                </c:pt>
                <c:pt idx="124" formatCode="0_ ;\-0\ ">
                  <c:v>1</c:v>
                </c:pt>
                <c:pt idx="155" formatCode="0_ ;\-0\ ">
                  <c:v>1</c:v>
                </c:pt>
                <c:pt idx="186" formatCode="0_ ;\-0\ 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'2-данные'!$B$4:$B$220</c15:f>
                <c15:dlblRangeCache>
                  <c:ptCount val="217"/>
                  <c:pt idx="0">
                    <c:v>Иванов</c:v>
                  </c:pt>
                  <c:pt idx="1">
                    <c:v>Иванов</c:v>
                  </c:pt>
                  <c:pt idx="2">
                    <c:v>Иванов</c:v>
                  </c:pt>
                  <c:pt idx="3">
                    <c:v>Иванов</c:v>
                  </c:pt>
                  <c:pt idx="4">
                    <c:v>Иванов</c:v>
                  </c:pt>
                  <c:pt idx="5">
                    <c:v>Иванов</c:v>
                  </c:pt>
                  <c:pt idx="6">
                    <c:v>Иванов</c:v>
                  </c:pt>
                  <c:pt idx="7">
                    <c:v>Иванов</c:v>
                  </c:pt>
                  <c:pt idx="8">
                    <c:v>Иванов</c:v>
                  </c:pt>
                  <c:pt idx="9">
                    <c:v>Иванов</c:v>
                  </c:pt>
                  <c:pt idx="10">
                    <c:v>Иванов</c:v>
                  </c:pt>
                  <c:pt idx="11">
                    <c:v>Иванов</c:v>
                  </c:pt>
                  <c:pt idx="12">
                    <c:v>Иванов</c:v>
                  </c:pt>
                  <c:pt idx="13">
                    <c:v>Иванов</c:v>
                  </c:pt>
                  <c:pt idx="14">
                    <c:v>Иванов</c:v>
                  </c:pt>
                  <c:pt idx="15">
                    <c:v>Иванов</c:v>
                  </c:pt>
                  <c:pt idx="16">
                    <c:v>Иванов</c:v>
                  </c:pt>
                  <c:pt idx="17">
                    <c:v>Иванов</c:v>
                  </c:pt>
                  <c:pt idx="18">
                    <c:v>Иванов</c:v>
                  </c:pt>
                  <c:pt idx="19">
                    <c:v>Иванов</c:v>
                  </c:pt>
                  <c:pt idx="20">
                    <c:v>Иванов</c:v>
                  </c:pt>
                  <c:pt idx="21">
                    <c:v>Иванов</c:v>
                  </c:pt>
                  <c:pt idx="22">
                    <c:v>Иванов</c:v>
                  </c:pt>
                  <c:pt idx="23">
                    <c:v>Иванов</c:v>
                  </c:pt>
                  <c:pt idx="24">
                    <c:v>Иванов</c:v>
                  </c:pt>
                  <c:pt idx="25">
                    <c:v>Иванов</c:v>
                  </c:pt>
                  <c:pt idx="26">
                    <c:v>Иванов</c:v>
                  </c:pt>
                  <c:pt idx="27">
                    <c:v>Иванов</c:v>
                  </c:pt>
                  <c:pt idx="28">
                    <c:v>Иванов</c:v>
                  </c:pt>
                  <c:pt idx="29">
                    <c:v>Иванов</c:v>
                  </c:pt>
                  <c:pt idx="30">
                    <c:v>Иванов</c:v>
                  </c:pt>
                  <c:pt idx="31">
                    <c:v>Петров</c:v>
                  </c:pt>
                  <c:pt idx="32">
                    <c:v>Петров</c:v>
                  </c:pt>
                  <c:pt idx="33">
                    <c:v>Петров</c:v>
                  </c:pt>
                  <c:pt idx="34">
                    <c:v>Петров</c:v>
                  </c:pt>
                  <c:pt idx="35">
                    <c:v>Петров</c:v>
                  </c:pt>
                  <c:pt idx="36">
                    <c:v>Петров</c:v>
                  </c:pt>
                  <c:pt idx="37">
                    <c:v>Петров</c:v>
                  </c:pt>
                  <c:pt idx="38">
                    <c:v>Петров</c:v>
                  </c:pt>
                  <c:pt idx="39">
                    <c:v>Петров</c:v>
                  </c:pt>
                  <c:pt idx="40">
                    <c:v>Петров</c:v>
                  </c:pt>
                  <c:pt idx="41">
                    <c:v>Петров</c:v>
                  </c:pt>
                  <c:pt idx="42">
                    <c:v>Петров</c:v>
                  </c:pt>
                  <c:pt idx="43">
                    <c:v>Петров</c:v>
                  </c:pt>
                  <c:pt idx="44">
                    <c:v>Петров</c:v>
                  </c:pt>
                  <c:pt idx="45">
                    <c:v>Петров</c:v>
                  </c:pt>
                  <c:pt idx="46">
                    <c:v>Петров</c:v>
                  </c:pt>
                  <c:pt idx="47">
                    <c:v>Петров</c:v>
                  </c:pt>
                  <c:pt idx="48">
                    <c:v>Петров</c:v>
                  </c:pt>
                  <c:pt idx="49">
                    <c:v>Петров</c:v>
                  </c:pt>
                  <c:pt idx="50">
                    <c:v>Петров</c:v>
                  </c:pt>
                  <c:pt idx="51">
                    <c:v>Петров</c:v>
                  </c:pt>
                  <c:pt idx="52">
                    <c:v>Петров</c:v>
                  </c:pt>
                  <c:pt idx="53">
                    <c:v>Петров</c:v>
                  </c:pt>
                  <c:pt idx="54">
                    <c:v>Петров</c:v>
                  </c:pt>
                  <c:pt idx="55">
                    <c:v>Петров</c:v>
                  </c:pt>
                  <c:pt idx="56">
                    <c:v>Петров</c:v>
                  </c:pt>
                  <c:pt idx="57">
                    <c:v>Петров</c:v>
                  </c:pt>
                  <c:pt idx="58">
                    <c:v>Петров</c:v>
                  </c:pt>
                  <c:pt idx="59">
                    <c:v>Петров</c:v>
                  </c:pt>
                  <c:pt idx="60">
                    <c:v>Петров</c:v>
                  </c:pt>
                  <c:pt idx="61">
                    <c:v>Петров</c:v>
                  </c:pt>
                  <c:pt idx="62">
                    <c:v>Старальский</c:v>
                  </c:pt>
                  <c:pt idx="63">
                    <c:v>Старальский</c:v>
                  </c:pt>
                  <c:pt idx="64">
                    <c:v>Старальский</c:v>
                  </c:pt>
                  <c:pt idx="65">
                    <c:v>Старальский</c:v>
                  </c:pt>
                  <c:pt idx="66">
                    <c:v>Старальский</c:v>
                  </c:pt>
                  <c:pt idx="67">
                    <c:v>Старальский</c:v>
                  </c:pt>
                  <c:pt idx="68">
                    <c:v>Старальский</c:v>
                  </c:pt>
                  <c:pt idx="69">
                    <c:v>Старальский</c:v>
                  </c:pt>
                  <c:pt idx="70">
                    <c:v>Старальский</c:v>
                  </c:pt>
                  <c:pt idx="71">
                    <c:v>Старальский</c:v>
                  </c:pt>
                  <c:pt idx="72">
                    <c:v>Старальский</c:v>
                  </c:pt>
                  <c:pt idx="73">
                    <c:v>Старальский</c:v>
                  </c:pt>
                  <c:pt idx="74">
                    <c:v>Старальский</c:v>
                  </c:pt>
                  <c:pt idx="75">
                    <c:v>Старальский</c:v>
                  </c:pt>
                  <c:pt idx="76">
                    <c:v>Старальский</c:v>
                  </c:pt>
                  <c:pt idx="77">
                    <c:v>Старальский</c:v>
                  </c:pt>
                  <c:pt idx="78">
                    <c:v>Старальский</c:v>
                  </c:pt>
                  <c:pt idx="79">
                    <c:v>Старальский</c:v>
                  </c:pt>
                  <c:pt idx="80">
                    <c:v>Старальский</c:v>
                  </c:pt>
                  <c:pt idx="81">
                    <c:v>Старальский</c:v>
                  </c:pt>
                  <c:pt idx="82">
                    <c:v>Старальский</c:v>
                  </c:pt>
                  <c:pt idx="83">
                    <c:v>Старальский</c:v>
                  </c:pt>
                  <c:pt idx="84">
                    <c:v>Старальский</c:v>
                  </c:pt>
                  <c:pt idx="85">
                    <c:v>Старальский</c:v>
                  </c:pt>
                  <c:pt idx="86">
                    <c:v>Старальский</c:v>
                  </c:pt>
                  <c:pt idx="87">
                    <c:v>Старальский</c:v>
                  </c:pt>
                  <c:pt idx="88">
                    <c:v>Старальский</c:v>
                  </c:pt>
                  <c:pt idx="89">
                    <c:v>Старальский</c:v>
                  </c:pt>
                  <c:pt idx="90">
                    <c:v>Старальский</c:v>
                  </c:pt>
                  <c:pt idx="91">
                    <c:v>Старальский</c:v>
                  </c:pt>
                  <c:pt idx="92">
                    <c:v>Старальский</c:v>
                  </c:pt>
                  <c:pt idx="93">
                    <c:v>Шварценеггер</c:v>
                  </c:pt>
                  <c:pt idx="94">
                    <c:v>Шварценеггер</c:v>
                  </c:pt>
                  <c:pt idx="95">
                    <c:v>Шварценеггер</c:v>
                  </c:pt>
                  <c:pt idx="96">
                    <c:v>Шварценеггер</c:v>
                  </c:pt>
                  <c:pt idx="97">
                    <c:v>Шварценеггер</c:v>
                  </c:pt>
                  <c:pt idx="98">
                    <c:v>Шварценеггер</c:v>
                  </c:pt>
                  <c:pt idx="99">
                    <c:v>Шварценеггер</c:v>
                  </c:pt>
                  <c:pt idx="100">
                    <c:v>Шварценеггер</c:v>
                  </c:pt>
                  <c:pt idx="101">
                    <c:v>Шварценеггер</c:v>
                  </c:pt>
                  <c:pt idx="102">
                    <c:v>Шварценеггер</c:v>
                  </c:pt>
                  <c:pt idx="103">
                    <c:v>Шварценеггер</c:v>
                  </c:pt>
                  <c:pt idx="104">
                    <c:v>Шварценеггер</c:v>
                  </c:pt>
                  <c:pt idx="105">
                    <c:v>Шварценеггер</c:v>
                  </c:pt>
                  <c:pt idx="106">
                    <c:v>Шварценеггер</c:v>
                  </c:pt>
                  <c:pt idx="107">
                    <c:v>Шварценеггер</c:v>
                  </c:pt>
                  <c:pt idx="108">
                    <c:v>Шварценеггер</c:v>
                  </c:pt>
                  <c:pt idx="109">
                    <c:v>Шварценеггер</c:v>
                  </c:pt>
                  <c:pt idx="110">
                    <c:v>Шварценеггер</c:v>
                  </c:pt>
                  <c:pt idx="111">
                    <c:v>Шварценеггер</c:v>
                  </c:pt>
                  <c:pt idx="112">
                    <c:v>Шварценеггер</c:v>
                  </c:pt>
                  <c:pt idx="113">
                    <c:v>Шварценеггер</c:v>
                  </c:pt>
                  <c:pt idx="114">
                    <c:v>Шварценеггер</c:v>
                  </c:pt>
                  <c:pt idx="115">
                    <c:v>Шварценеггер</c:v>
                  </c:pt>
                  <c:pt idx="116">
                    <c:v>Шварценеггер</c:v>
                  </c:pt>
                  <c:pt idx="117">
                    <c:v>Шварценеггер</c:v>
                  </c:pt>
                  <c:pt idx="118">
                    <c:v>Шварценеггер</c:v>
                  </c:pt>
                  <c:pt idx="119">
                    <c:v>Шварценеггер</c:v>
                  </c:pt>
                  <c:pt idx="120">
                    <c:v>Шварценеггер</c:v>
                  </c:pt>
                  <c:pt idx="121">
                    <c:v>Шварценеггер</c:v>
                  </c:pt>
                  <c:pt idx="122">
                    <c:v>Шварценеггер</c:v>
                  </c:pt>
                  <c:pt idx="123">
                    <c:v>Шварценеггер</c:v>
                  </c:pt>
                  <c:pt idx="124">
                    <c:v>Хван Хо</c:v>
                  </c:pt>
                  <c:pt idx="125">
                    <c:v>Хван Хо</c:v>
                  </c:pt>
                  <c:pt idx="126">
                    <c:v>Хван Хо</c:v>
                  </c:pt>
                  <c:pt idx="127">
                    <c:v>Хван Хо</c:v>
                  </c:pt>
                  <c:pt idx="128">
                    <c:v>Хван Хо</c:v>
                  </c:pt>
                  <c:pt idx="129">
                    <c:v>Хван Хо</c:v>
                  </c:pt>
                  <c:pt idx="130">
                    <c:v>Хван Хо</c:v>
                  </c:pt>
                  <c:pt idx="131">
                    <c:v>Хван Хо</c:v>
                  </c:pt>
                  <c:pt idx="132">
                    <c:v>Хван Хо</c:v>
                  </c:pt>
                  <c:pt idx="133">
                    <c:v>Хван Хо</c:v>
                  </c:pt>
                  <c:pt idx="134">
                    <c:v>Хван Хо</c:v>
                  </c:pt>
                  <c:pt idx="135">
                    <c:v>Хван Хо</c:v>
                  </c:pt>
                  <c:pt idx="136">
                    <c:v>Хван Хо</c:v>
                  </c:pt>
                  <c:pt idx="137">
                    <c:v>Хван Хо</c:v>
                  </c:pt>
                  <c:pt idx="138">
                    <c:v>Хван Хо</c:v>
                  </c:pt>
                  <c:pt idx="139">
                    <c:v>Хван Хо</c:v>
                  </c:pt>
                  <c:pt idx="140">
                    <c:v>Хван Хо</c:v>
                  </c:pt>
                  <c:pt idx="141">
                    <c:v>Хван Хо</c:v>
                  </c:pt>
                  <c:pt idx="142">
                    <c:v>Хван Хо</c:v>
                  </c:pt>
                  <c:pt idx="143">
                    <c:v>Хван Хо</c:v>
                  </c:pt>
                  <c:pt idx="144">
                    <c:v>Хван Хо</c:v>
                  </c:pt>
                  <c:pt idx="145">
                    <c:v>Хван Хо</c:v>
                  </c:pt>
                  <c:pt idx="146">
                    <c:v>Хван Хо</c:v>
                  </c:pt>
                  <c:pt idx="147">
                    <c:v>Хван Хо</c:v>
                  </c:pt>
                  <c:pt idx="148">
                    <c:v>Хван Хо</c:v>
                  </c:pt>
                  <c:pt idx="149">
                    <c:v>Хван Хо</c:v>
                  </c:pt>
                  <c:pt idx="150">
                    <c:v>Хван Хо</c:v>
                  </c:pt>
                  <c:pt idx="151">
                    <c:v>Хван Хо</c:v>
                  </c:pt>
                  <c:pt idx="152">
                    <c:v>Хван Хо</c:v>
                  </c:pt>
                  <c:pt idx="153">
                    <c:v>Хван Хо</c:v>
                  </c:pt>
                  <c:pt idx="154">
                    <c:v>Хван Хо</c:v>
                  </c:pt>
                  <c:pt idx="155">
                    <c:v>Сяо Баг</c:v>
                  </c:pt>
                  <c:pt idx="156">
                    <c:v>Сяо Баг</c:v>
                  </c:pt>
                  <c:pt idx="157">
                    <c:v>Сяо Баг</c:v>
                  </c:pt>
                  <c:pt idx="158">
                    <c:v>Сяо Баг</c:v>
                  </c:pt>
                  <c:pt idx="159">
                    <c:v>Сяо Баг</c:v>
                  </c:pt>
                  <c:pt idx="160">
                    <c:v>Сяо Баг</c:v>
                  </c:pt>
                  <c:pt idx="161">
                    <c:v>Сяо Баг</c:v>
                  </c:pt>
                  <c:pt idx="162">
                    <c:v>Сяо Баг</c:v>
                  </c:pt>
                  <c:pt idx="163">
                    <c:v>Сяо Баг</c:v>
                  </c:pt>
                  <c:pt idx="164">
                    <c:v>Сяо Баг</c:v>
                  </c:pt>
                  <c:pt idx="165">
                    <c:v>Сяо Баг</c:v>
                  </c:pt>
                  <c:pt idx="166">
                    <c:v>Сяо Баг</c:v>
                  </c:pt>
                  <c:pt idx="167">
                    <c:v>Сяо Баг</c:v>
                  </c:pt>
                  <c:pt idx="168">
                    <c:v>Сяо Баг</c:v>
                  </c:pt>
                  <c:pt idx="169">
                    <c:v>Сяо Баг</c:v>
                  </c:pt>
                  <c:pt idx="170">
                    <c:v>Сяо Баг</c:v>
                  </c:pt>
                  <c:pt idx="171">
                    <c:v>Сяо Баг</c:v>
                  </c:pt>
                  <c:pt idx="172">
                    <c:v>Сяо Баг</c:v>
                  </c:pt>
                  <c:pt idx="173">
                    <c:v>Сяо Баг</c:v>
                  </c:pt>
                  <c:pt idx="174">
                    <c:v>Сяо Баг</c:v>
                  </c:pt>
                  <c:pt idx="175">
                    <c:v>Сяо Баг</c:v>
                  </c:pt>
                  <c:pt idx="176">
                    <c:v>Сяо Баг</c:v>
                  </c:pt>
                  <c:pt idx="177">
                    <c:v>Сяо Баг</c:v>
                  </c:pt>
                  <c:pt idx="178">
                    <c:v>Сяо Баг</c:v>
                  </c:pt>
                  <c:pt idx="179">
                    <c:v>Сяо Баг</c:v>
                  </c:pt>
                  <c:pt idx="180">
                    <c:v>Сяо Баг</c:v>
                  </c:pt>
                  <c:pt idx="181">
                    <c:v>Сяо Баг</c:v>
                  </c:pt>
                  <c:pt idx="182">
                    <c:v>Сяо Баг</c:v>
                  </c:pt>
                  <c:pt idx="183">
                    <c:v>Сяо Баг</c:v>
                  </c:pt>
                  <c:pt idx="184">
                    <c:v>Сяо Баг</c:v>
                  </c:pt>
                  <c:pt idx="185">
                    <c:v>Сяо Баг</c:v>
                  </c:pt>
                  <c:pt idx="186">
                    <c:v>Откатов</c:v>
                  </c:pt>
                  <c:pt idx="187">
                    <c:v>Откатов</c:v>
                  </c:pt>
                  <c:pt idx="188">
                    <c:v>Откатов</c:v>
                  </c:pt>
                  <c:pt idx="189">
                    <c:v>Откатов</c:v>
                  </c:pt>
                  <c:pt idx="190">
                    <c:v>Откатов</c:v>
                  </c:pt>
                  <c:pt idx="191">
                    <c:v>Откатов</c:v>
                  </c:pt>
                  <c:pt idx="192">
                    <c:v>Откатов</c:v>
                  </c:pt>
                  <c:pt idx="193">
                    <c:v>Откатов</c:v>
                  </c:pt>
                  <c:pt idx="194">
                    <c:v>Откатов</c:v>
                  </c:pt>
                  <c:pt idx="195">
                    <c:v>Откатов</c:v>
                  </c:pt>
                  <c:pt idx="196">
                    <c:v>Откатов</c:v>
                  </c:pt>
                  <c:pt idx="197">
                    <c:v>Откатов</c:v>
                  </c:pt>
                  <c:pt idx="198">
                    <c:v>Откатов</c:v>
                  </c:pt>
                  <c:pt idx="199">
                    <c:v>Откатов</c:v>
                  </c:pt>
                  <c:pt idx="200">
                    <c:v>Откатов</c:v>
                  </c:pt>
                  <c:pt idx="201">
                    <c:v>Откатов</c:v>
                  </c:pt>
                  <c:pt idx="202">
                    <c:v>Откатов</c:v>
                  </c:pt>
                  <c:pt idx="203">
                    <c:v>Откатов</c:v>
                  </c:pt>
                  <c:pt idx="204">
                    <c:v>Откатов</c:v>
                  </c:pt>
                  <c:pt idx="205">
                    <c:v>Откатов</c:v>
                  </c:pt>
                  <c:pt idx="206">
                    <c:v>Откатов</c:v>
                  </c:pt>
                  <c:pt idx="207">
                    <c:v>Откатов</c:v>
                  </c:pt>
                  <c:pt idx="208">
                    <c:v>Откатов</c:v>
                  </c:pt>
                  <c:pt idx="209">
                    <c:v>Откатов</c:v>
                  </c:pt>
                  <c:pt idx="210">
                    <c:v>Откатов</c:v>
                  </c:pt>
                  <c:pt idx="211">
                    <c:v>Откатов</c:v>
                  </c:pt>
                  <c:pt idx="212">
                    <c:v>Откатов</c:v>
                  </c:pt>
                  <c:pt idx="213">
                    <c:v>Откатов</c:v>
                  </c:pt>
                  <c:pt idx="214">
                    <c:v>Откатов</c:v>
                  </c:pt>
                  <c:pt idx="215">
                    <c:v>Откатов</c:v>
                  </c:pt>
                  <c:pt idx="216">
                    <c:v>Откатов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128-479C-9C10-F9CB7E23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'2-данные'!$A$1</c:f>
          <c:strCache>
            <c:ptCount val="1"/>
            <c:pt idx="0">
              <c:v>Встречи с покупателями</c:v>
            </c:pt>
          </c:strCache>
        </c:strRef>
      </c:tx>
      <c:layout>
        <c:manualLayout>
          <c:xMode val="edge"/>
          <c:yMode val="edge"/>
          <c:x val="1.7791557305336842E-2"/>
          <c:y val="2.3437485582255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73483205176821"/>
          <c:y val="0.10296074785321709"/>
          <c:w val="0.77729298024877291"/>
          <c:h val="0.81806715480104431"/>
        </c:manualLayout>
      </c:layout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CDD7DD"/>
                </a:solidFill>
                <a:round/>
              </a:ln>
              <a:effectLst/>
            </c:spPr>
          </c:errBars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97-4F0C-A5C2-852C05ABA934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rgbClr val="DE6C6C"/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597-4F0C-A5C2-852C05ABA934}"/>
            </c:ext>
          </c:extLst>
        </c:ser>
        <c:ser>
          <c:idx val="2"/>
          <c:order val="2"/>
          <c:tx>
            <c:strRef>
              <c:f>'2-данные'!$F$3</c:f>
              <c:strCache>
                <c:ptCount val="1"/>
                <c:pt idx="0">
                  <c:v>подписи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368FF5A-2385-4705-8CDB-900C6462BA5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5C-4598-A3B8-CF0F2230A0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F46E59-8F09-44B3-957F-5EC6BF6578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F5C-4598-A3B8-CF0F2230A0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892E8C-FBB8-4A9D-8C2B-87145836F0F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5C-4598-A3B8-CF0F2230A0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7EE7AF-400F-4FC7-9B8C-C886156DB29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F5C-4598-A3B8-CF0F2230A0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2740DE-ECA7-4751-BD05-D003E7C825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5C-4598-A3B8-CF0F2230A0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AF1207-E831-4949-A6A4-1B639AF38F8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F5C-4598-A3B8-CF0F2230A0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2A46B9-4C8A-464E-99F9-8B9B9336AF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F5C-4598-A3B8-CF0F2230A0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A7F91B-B2A2-4BB6-B656-7DD36F0E66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F5C-4598-A3B8-CF0F2230A0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CB1971-819D-4DE0-AF25-A81E8D37072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F5C-4598-A3B8-CF0F2230A0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F27C56-4421-462C-80D8-7A18AFF715A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F5C-4598-A3B8-CF0F2230A0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7ED670-85BA-4B1A-BD82-1EEE7F3FD9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F5C-4598-A3B8-CF0F2230A0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843028-5092-4669-B59B-91B30E17A0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F5C-4598-A3B8-CF0F2230A0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9D2135-AEE4-4341-8CCB-715CE9CD30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F5C-4598-A3B8-CF0F2230A0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BF8015-D30C-4944-8CD9-4A5D0B1377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F5C-4598-A3B8-CF0F2230A0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6C5F58-B63C-4387-A3C7-E05B50487F2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F5C-4598-A3B8-CF0F2230A0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E7BBC9-F15F-4F48-A9C3-472D380C9C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F5C-4598-A3B8-CF0F2230A0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BB91EA-D810-4E3E-9110-691668BB1D9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F5C-4598-A3B8-CF0F2230A0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85340F-03B8-49B4-A37A-29FAEA7462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F5C-4598-A3B8-CF0F2230A0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15D4C76-65BD-4FAA-84AD-9D3A0772456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F5C-4598-A3B8-CF0F2230A0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DF759F-58EE-454B-9555-EB237C8F9CC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F5C-4598-A3B8-CF0F2230A0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824D848-2FBA-42E3-B95B-6ACEECC7EB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F5C-4598-A3B8-CF0F2230A0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19625E-4B5E-427A-92FE-E3606775F2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5C-4598-A3B8-CF0F2230A0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92E24A-0E7A-4526-9239-C5CB48D056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F5C-4598-A3B8-CF0F2230A0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E7258C9-CB2A-467D-AAA8-090E48F3ACB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F5C-4598-A3B8-CF0F2230A0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708C9E-CAFF-44A7-8A5C-D120C04BB89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F5C-4598-A3B8-CF0F2230A0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1E090C-93AE-4B07-832F-EA52D5DB1C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F5C-4598-A3B8-CF0F2230A0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00E2EF7-14B2-4BD4-9A9F-CDE4A2E06D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F5C-4598-A3B8-CF0F2230A0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733D998-EE02-4C85-AB2E-FF4FDC3DA4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F5C-4598-A3B8-CF0F2230A0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8E004A-4BA5-4337-9C04-EA90AA6859E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F5C-4598-A3B8-CF0F2230A0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85DEC38-0E30-4A9B-BABE-B50B8BA67D4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F5C-4598-A3B8-CF0F2230A0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952BF38-088F-42A0-872B-FBCAA72455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F5C-4598-A3B8-CF0F2230A0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B86985-63A3-4F21-9212-CE78151880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5C-4598-A3B8-CF0F2230A0A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1686BFD-80A6-4D13-9492-93E6472F738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F5C-4598-A3B8-CF0F2230A0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28E4BA-EC8B-44C9-B08C-3B01D42B0B1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F5C-4598-A3B8-CF0F2230A0A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7C8506-703D-48C9-B1A3-3EC5393359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F5C-4598-A3B8-CF0F2230A0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6670004-F707-43FF-87BA-48FC72E870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F5C-4598-A3B8-CF0F2230A0A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D881694-C014-4D66-B4AC-A91542F3CF2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F5C-4598-A3B8-CF0F2230A0A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6F438CD-0BCB-4082-BE26-3C978905D4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F5C-4598-A3B8-CF0F2230A0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C9E9FB2-FEF8-4F13-A5A4-39EF7DFE3F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F5C-4598-A3B8-CF0F2230A0A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380D621-9FE3-4D4A-9A49-150E94430C2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F5C-4598-A3B8-CF0F2230A0A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4C237F9-2D1E-4F32-A4AC-84D944E1A70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F5C-4598-A3B8-CF0F2230A0A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3811FE0-7D56-456E-B9AE-F94E59B5BC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F5C-4598-A3B8-CF0F2230A0A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1A49261-8718-4253-A7F1-4B59EDDEC8E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F5C-4598-A3B8-CF0F2230A0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B79F5B9-48FE-460C-9436-E0FAC261BB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F5C-4598-A3B8-CF0F2230A0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2B29F7C-CF41-49B3-BFD9-DD8F3D78DD1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F5C-4598-A3B8-CF0F2230A0A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061B648-76A4-46BB-9D71-82208A3B295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F5C-4598-A3B8-CF0F2230A0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770E231-0E78-4C22-8857-E5A5BDFB26A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3F5C-4598-A3B8-CF0F2230A0A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6DD3596-F8E2-46D8-B0B3-B462761FDF0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F5C-4598-A3B8-CF0F2230A0A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EF7FE20-F07B-4E10-AF4F-809D438BCC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3F5C-4598-A3B8-CF0F2230A0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4A2A0D3-52C8-475F-887C-4B3E3901E07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F5C-4598-A3B8-CF0F2230A0A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821350F-8F60-4199-9D19-3365B1BDEE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3F5C-4598-A3B8-CF0F2230A0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FCB4277-87D6-418B-8270-0308DFCF9A2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F5C-4598-A3B8-CF0F2230A0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77ECD92-16D8-4A4F-8160-ED038B5C25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F5C-4598-A3B8-CF0F2230A0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943E825-1E9D-476D-9BA9-5A0B5DD2DF0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3F5C-4598-A3B8-CF0F2230A0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26D9D3A-268A-4628-887F-B8931963A3D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3F5C-4598-A3B8-CF0F2230A0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CC91C3A-3731-4AFB-AC80-F971A032336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F5C-4598-A3B8-CF0F2230A0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317210E-C57E-4AFF-8278-0F8AC8F860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F5C-4598-A3B8-CF0F2230A0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60CCD96-C264-4777-A988-8BCC41410A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F5C-4598-A3B8-CF0F2230A0A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A415411-B1D9-4855-9346-E2E1BE274B6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3F5C-4598-A3B8-CF0F2230A0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8D0B323-F2A1-4A52-8B61-11621883E4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3F5C-4598-A3B8-CF0F2230A0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EC711A3-1EE2-4EAD-B948-4691C68AAA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F5C-4598-A3B8-CF0F2230A0A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EF32C13-55A3-47D4-89AE-ABA20BD7E2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F5C-4598-A3B8-CF0F2230A0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370FAB1-C7DA-4ACC-9C73-6063566CDB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F5C-4598-A3B8-CF0F2230A0A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5F94A03-4A6E-45B6-9BC2-5810D433FB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F5C-4598-A3B8-CF0F2230A0A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8FBEE8B-905E-4628-8A7D-7E1F38F7F05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F5C-4598-A3B8-CF0F2230A0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E685B97-B592-4B56-9BCB-C9F9FF573F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3F5C-4598-A3B8-CF0F2230A0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471F724-1D5F-48C3-B1C5-353C8A2F54F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F5C-4598-A3B8-CF0F2230A0A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B08B79B-56AE-46A8-963B-61543859F1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3F5C-4598-A3B8-CF0F2230A0A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BC47058-DDE4-440E-8391-0C94E5BFD85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3F5C-4598-A3B8-CF0F2230A0A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1628EC8-BA29-41BF-A339-F09C5C054B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3F5C-4598-A3B8-CF0F2230A0A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6EF8259-908F-4106-BC12-65DA274985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F5C-4598-A3B8-CF0F2230A0A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A1E66E2-7020-4002-A77B-F57976882F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3F5C-4598-A3B8-CF0F2230A0A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B3F50DD-6BDE-4DEA-A421-09A60564216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F5C-4598-A3B8-CF0F2230A0A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8BE20AF-658F-45F3-B565-FB66AFBACAA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3F5C-4598-A3B8-CF0F2230A0A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E83827A-6762-434C-9963-FFF8C59FA8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F5C-4598-A3B8-CF0F2230A0A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8889334-627F-4A5C-B2D0-5278847911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F5C-4598-A3B8-CF0F2230A0A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87C40D6-FBA5-401A-A102-78C47E0E728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3F5C-4598-A3B8-CF0F2230A0A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EEB042-FF2F-414D-BB4E-0D1A28992B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F5C-4598-A3B8-CF0F2230A0A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13BF533-54AF-46EA-886C-13FBF2182BF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3F5C-4598-A3B8-CF0F2230A0A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9896D54-4CAF-4853-9369-C072C6DD364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F5C-4598-A3B8-CF0F2230A0A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B55C37A-E6ED-48FA-AE76-75183DF7D5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F5C-4598-A3B8-CF0F2230A0A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1DDB55A-2E7D-470B-ABDE-EC0307C3180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F5C-4598-A3B8-CF0F2230A0A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FDD8778-B01E-469A-B907-63135DE57D0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F5C-4598-A3B8-CF0F2230A0A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76909E1-98AF-4ADA-B793-7790D5BD7C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F5C-4598-A3B8-CF0F2230A0A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7C9CA41-2949-470B-8C1C-AD18A7530D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3F5C-4598-A3B8-CF0F2230A0A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35F63BA-6A05-4732-BE8F-FB5FBF37B18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F5C-4598-A3B8-CF0F2230A0A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4316D4B-3B4C-4D87-AE7A-2C076B88B7C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F5C-4598-A3B8-CF0F2230A0A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A5B1985-ED18-4381-9F57-BAB36CB998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3F5C-4598-A3B8-CF0F2230A0A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1B4B65A-4482-4230-81C4-FCB61E5748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F5C-4598-A3B8-CF0F2230A0A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8B48421-4BCC-4D7E-B800-EDB65BE9FAF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F5C-4598-A3B8-CF0F2230A0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2DC1E0D-9634-45ED-8CCB-3184C06399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3F5C-4598-A3B8-CF0F2230A0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F055400-B5AA-449C-B9D3-1BB57B0FB7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F5C-4598-A3B8-CF0F2230A0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4BF9562-DDCB-434E-85A6-975B3381226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3F5C-4598-A3B8-CF0F2230A0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A42A25C-A84A-4FB5-B657-B1B9B98862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F5C-4598-A3B8-CF0F2230A0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BFC9D0C-C042-4C1C-842A-15D5F1FD31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3F5C-4598-A3B8-CF0F2230A0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8E176DE-3077-4A11-88B3-DFEA6047D9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3F5C-4598-A3B8-CF0F2230A0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404C6C0-2B8E-4824-B4C0-7ACAB4E8F9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3F5C-4598-A3B8-CF0F2230A0A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48B64C2-FB64-4B5B-935F-FB418C9C277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3F5C-4598-A3B8-CF0F2230A0A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0116CD5-C899-4AE3-AFB9-5AC7EC4889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3F5C-4598-A3B8-CF0F2230A0A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DA449C1-93F1-4DFE-952D-B98930A12A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3F5C-4598-A3B8-CF0F2230A0A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B1B60FF-9611-4A24-B561-1C956A84C8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F5C-4598-A3B8-CF0F2230A0A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A153652-558C-43F4-B8A7-8B70DDE07CB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3F5C-4598-A3B8-CF0F2230A0A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D46BA98-0F3F-4165-AAE5-20BDD550D9F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3F5C-4598-A3B8-CF0F2230A0A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CEE2CAF-FB6F-413E-821C-576E388260F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3F5C-4598-A3B8-CF0F2230A0A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A42E66C-42DC-4F75-82F1-DCCE326795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3F5C-4598-A3B8-CF0F2230A0A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635A615-C81A-4EA6-A5E5-9F75CADD030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3F5C-4598-A3B8-CF0F2230A0A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3BB6FFC-A550-4FB9-BBD5-366F60C24B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3F5C-4598-A3B8-CF0F2230A0A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65197E2-152A-484D-B1F7-F9C67F6BA8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3F5C-4598-A3B8-CF0F2230A0A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C2CC1D4-0A46-4B9F-BB76-08DD84DBC89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3F5C-4598-A3B8-CF0F2230A0A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2778502-83DD-4C75-BA47-DEF61F7F40E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3F5C-4598-A3B8-CF0F2230A0A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87631BD-69DE-433D-B498-D830E7A6A3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3F5C-4598-A3B8-CF0F2230A0A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CC59615-A45D-45CD-A005-A6F3C22049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3F5C-4598-A3B8-CF0F2230A0A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4AFC45F-DABD-4974-98CA-EE7B3608940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3F5C-4598-A3B8-CF0F2230A0A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C1CC907-2FB2-487C-B88A-70892917E42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3F5C-4598-A3B8-CF0F2230A0A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9CB123C-6178-498F-AAD3-CDB91761301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F5C-4598-A3B8-CF0F2230A0A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D61BB12-DBBA-4629-A6AE-B405E925E4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3F5C-4598-A3B8-CF0F2230A0A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8F97E7C-B347-485F-86AE-C49DE1BCC94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3F5C-4598-A3B8-CF0F2230A0A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90F01EF-8173-4BD5-AA6F-5244FF762B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3F5C-4598-A3B8-CF0F2230A0A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95771CB-78BD-491F-9125-5530EE3FB2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3F5C-4598-A3B8-CF0F2230A0A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6E861F8-1486-4D32-B1FC-39E0C8FA5ED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3F5C-4598-A3B8-CF0F2230A0A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D3E2AC5-E38D-4A6A-83B4-C54A3930E3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3F5C-4598-A3B8-CF0F2230A0A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7B2EB9E-AA2D-41EE-9FE1-9C5487D21A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3F5C-4598-A3B8-CF0F2230A0A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F44B777-9D4E-4C37-B21B-53A0E30EE3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3F5C-4598-A3B8-CF0F2230A0A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BFB0883-CCF6-4562-A873-538B1A4CB7F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3F5C-4598-A3B8-CF0F2230A0A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244FD0B-1E1B-45AB-AF0D-038C596C5F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F5C-4598-A3B8-CF0F2230A0A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AC166AF-28ED-486F-9D9F-5D4504C770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F5C-4598-A3B8-CF0F2230A0A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CF9DE8E-F3D1-4B50-86A8-201823299F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3F5C-4598-A3B8-CF0F2230A0A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A442A36-01BE-48FC-906B-78B24B2531C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3F5C-4598-A3B8-CF0F2230A0A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6A6A17B-97BA-4CF3-8530-B969105D8A9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3F5C-4598-A3B8-CF0F2230A0A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D601411-FFD9-4B39-8186-E352EDDEB2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3F5C-4598-A3B8-CF0F2230A0A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345B1FB-0DAB-4045-8C1B-CFC37D87A6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3F5C-4598-A3B8-CF0F2230A0A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7D1CF1A-A08A-458F-87E2-117BDD2E1B7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3F5C-4598-A3B8-CF0F2230A0A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6EB9992-4DD1-456E-A1DA-B14D895EF8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3F5C-4598-A3B8-CF0F2230A0A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A72B53C-B889-4AB5-AB3A-D11DA18B08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3F5C-4598-A3B8-CF0F2230A0A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F30696F-DF3A-4018-998D-612A764787F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3F5C-4598-A3B8-CF0F2230A0A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98317D7-6695-4121-AD19-9CC74D8486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3F5C-4598-A3B8-CF0F2230A0A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C04386E-534F-4D42-9830-F0DF4CB9F9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3F5C-4598-A3B8-CF0F2230A0A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DD1E851-0667-46CB-B933-E2FCFDD0F3E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3F5C-4598-A3B8-CF0F2230A0A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5F98DC7-D0E2-40A7-8AAE-850C161230A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3F5C-4598-A3B8-CF0F2230A0A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CA0EF952-6646-472D-A8DE-54024CCA95C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3F5C-4598-A3B8-CF0F2230A0A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CB985F5-FF3D-441E-BB6F-676BA2F69E1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3F5C-4598-A3B8-CF0F2230A0A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36DAA19-9BBB-4253-8A99-5A24BA663C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3F5C-4598-A3B8-CF0F2230A0A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E7D3270F-9996-4119-B030-F99096FEB00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3F5C-4598-A3B8-CF0F2230A0A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B53E0A94-CC1D-4996-A40E-E4D4EA0382F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3F5C-4598-A3B8-CF0F2230A0A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BC70175-F0C1-4545-8310-50058CDAC1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3F5C-4598-A3B8-CF0F2230A0A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32C5648B-ED96-43E7-8E61-77E0D02EB4B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3F5C-4598-A3B8-CF0F2230A0AC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F58694C-70B8-42BB-B143-7EC4C0B6ADA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3F5C-4598-A3B8-CF0F2230A0AC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081C89C-B73F-401A-896C-491BAE62E87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3F5C-4598-A3B8-CF0F2230A0AC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7EF14F5-33D6-4D10-BA40-B5AAF23229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3F5C-4598-A3B8-CF0F2230A0AC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A0C2B19F-2612-4567-9F8B-4D412E42118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3F5C-4598-A3B8-CF0F2230A0AC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0A3F97B-16D0-4360-8388-9A7735A5593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3F5C-4598-A3B8-CF0F2230A0AC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AFCF718F-969B-40E1-B73F-FCB681880A0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3F5C-4598-A3B8-CF0F2230A0AC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ADEF138C-7744-4CAA-99AF-9E53E51E7A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3F5C-4598-A3B8-CF0F2230A0AC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F666455-F4B9-46A3-948E-FC23D0A0FE8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3F5C-4598-A3B8-CF0F2230A0AC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2AF9817-27CC-4F96-9DCF-B199762DF8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3F5C-4598-A3B8-CF0F2230A0AC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FC7B739C-DBFB-4C06-8C49-C038C6C6FB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F5C-4598-A3B8-CF0F2230A0AC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9BA3CDEB-D3A2-45C7-8DF7-D6B34EEE565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F5C-4598-A3B8-CF0F2230A0AC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91D22D39-DC5C-4B4F-9B74-92087CD1B2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3F5C-4598-A3B8-CF0F2230A0AC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26E6C213-1115-4AA1-B240-7500DF5B73C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3F5C-4598-A3B8-CF0F2230A0AC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FF6FBD42-FC6C-4ED5-A896-F678A179730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3F5C-4598-A3B8-CF0F2230A0AC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64CD2E3-7390-4229-ABBB-DFE4E8009B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3F5C-4598-A3B8-CF0F2230A0AC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73C28F6-61FF-4668-9FC6-C14A9BBA99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3F5C-4598-A3B8-CF0F2230A0AC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EDF39BE2-A7E7-42FB-AB42-D5A96DD982D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3F5C-4598-A3B8-CF0F2230A0AC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088AEFE5-87E2-4629-8AF4-D2F936AD79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3F5C-4598-A3B8-CF0F2230A0AC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E78669E-82D0-4A29-A0D7-F87D0E3FC9E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3F5C-4598-A3B8-CF0F2230A0AC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56AC8B15-2233-4C19-91C9-C2FE9FAAEA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3F5C-4598-A3B8-CF0F2230A0AC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A7C438CA-293C-462B-AEAF-5F48B8E8D16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3F5C-4598-A3B8-CF0F2230A0AC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E0FF61C2-D1C4-4956-9AC2-C3FF99C1F7A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3F5C-4598-A3B8-CF0F2230A0AC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9D570BAA-0AC7-42C5-8EE1-A49E9C2784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3F5C-4598-A3B8-CF0F2230A0AC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071173E6-454D-4985-A1CF-46DEED1152C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3F5C-4598-A3B8-CF0F2230A0AC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3213405-ECBD-469B-A635-50BE11DE56A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F5C-4598-A3B8-CF0F2230A0AC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E911332-27CD-4989-8943-C770D2F734C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3F5C-4598-A3B8-CF0F2230A0AC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C6F4EE3E-E164-4C2B-BDA8-B6BDEAD6D2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3F5C-4598-A3B8-CF0F2230A0A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1D4C383-2715-40B9-8E71-8A12807A6ED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3F5C-4598-A3B8-CF0F2230A0AC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53085A7E-CF1D-42C6-A2F6-02832813FE2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3F5C-4598-A3B8-CF0F2230A0AC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2496577C-05FB-4851-8B0B-6B1E5D95408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3F5C-4598-A3B8-CF0F2230A0AC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FE3D4FC-F059-45C7-9851-285ECAB6163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3F5C-4598-A3B8-CF0F2230A0A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BA4334E-84E6-42A8-AC20-92F20DA6652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3F5C-4598-A3B8-CF0F2230A0A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FF5277EB-3AD3-4F52-9D80-E2B8266F74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3F5C-4598-A3B8-CF0F2230A0A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0BA4A878-B8CD-4A58-9926-F44A4DD65B2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3F5C-4598-A3B8-CF0F2230A0A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F850CC9-3CF3-4E67-AF22-C9B6360CFBC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3F5C-4598-A3B8-CF0F2230A0A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563E4E0-9BD4-4CD1-B106-DCFDD0B36DC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F5C-4598-A3B8-CF0F2230A0A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0880187C-7612-42CD-9CDE-EED44C9863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3F5C-4598-A3B8-CF0F2230A0A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CCB791B-F535-467F-BBBA-9AF2947D3A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3F5C-4598-A3B8-CF0F2230A0A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CCB73F30-401A-48FA-A9E9-FD18328E02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F5C-4598-A3B8-CF0F2230A0A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274C18D-AF00-4DC9-82D9-ACB67CEADF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3F5C-4598-A3B8-CF0F2230A0A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A3A3FA3A-0C6E-4E90-BE43-EFC9FB726F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F5C-4598-A3B8-CF0F2230A0A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2779CE97-41E7-4A8D-902F-98668BCCF06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3F5C-4598-A3B8-CF0F2230A0A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B7F8BDA2-1901-46BA-9DC2-6475B256D20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3F5C-4598-A3B8-CF0F2230A0A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E73D2D9-F3ED-45BA-A581-28ADFB3E49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3F5C-4598-A3B8-CF0F2230A0A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9C83EAED-342D-4C83-955C-D098C21190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3F5C-4598-A3B8-CF0F2230A0A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28CA346A-E1A3-41F6-B609-5F5323C20D2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F5C-4598-A3B8-CF0F2230A0A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0DD683F0-1DAB-47A5-8E72-3C3DF1E0AF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3F5C-4598-A3B8-CF0F2230A0A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F9053570-F53B-4EDE-83E0-C714B800A3E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3F5C-4598-A3B8-CF0F2230A0A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8CE3CB7-6F70-4B58-B79A-12A60DD909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3F5C-4598-A3B8-CF0F2230A0A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18FBEF09-E0F8-4607-B432-789B81F539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F5C-4598-A3B8-CF0F2230A0AC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EE0EE6E-6DB1-46D7-A152-99DA26AB2B4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3F5C-4598-A3B8-CF0F2230A0AC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BF1EE5F9-BE27-41C6-892B-9374659B4A8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3F5C-4598-A3B8-CF0F2230A0AC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0381DAC-BF5C-4331-8A9C-A81B2FB0F5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3F5C-4598-A3B8-CF0F2230A0AC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9735D5E9-6FE8-40C6-9C9F-02A4D2A5E5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3F5C-4598-A3B8-CF0F2230A0AC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E17AE35B-CF94-4853-8969-684269CBD6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3F5C-4598-A3B8-CF0F2230A0AC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0198899F-57F1-4E2B-B63E-E2BD1BE88A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3F5C-4598-A3B8-CF0F2230A0AC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FA475853-D1C2-41CB-AAE3-8E542E32ED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3F5C-4598-A3B8-CF0F2230A0AC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C87BEE39-DB2B-41A7-B649-64449DD99B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3F5C-4598-A3B8-CF0F2230A0AC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8380A976-7F36-430B-9665-935EAB713E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3F5C-4598-A3B8-CF0F2230A0AC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1CBD21CC-2F16-452D-9C6E-3EE67FEE07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3F5C-4598-A3B8-CF0F2230A0AC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5F722201-2AAE-4765-8C0B-8B923CAA5B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3F5C-4598-A3B8-CF0F2230A0AC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9FBE27BC-E5DF-4F91-8E93-1B3F8D3600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3F5C-4598-A3B8-CF0F2230A0AC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86BFEA23-57E7-4034-BF43-C31AD86C606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3F5C-4598-A3B8-CF0F2230A0AC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CF9DE060-326B-4BA0-992B-CF4D3755F5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3F5C-4598-A3B8-CF0F2230A0AC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59370102-2723-4DE7-8069-786CD0D018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3F5C-4598-A3B8-CF0F2230A0AC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83F864BA-3933-44CC-AC64-3AFAFE57562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3F5C-4598-A3B8-CF0F2230A0AC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987A4AA8-441E-434A-B901-CA49D32B5B6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3F5C-4598-A3B8-CF0F2230A0AC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63D2DA77-E1B0-461C-8BA0-6F2753917A7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3F5C-4598-A3B8-CF0F2230A0AC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0EAF62C-3E76-42BB-9A41-D1561586CB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3F5C-4598-A3B8-CF0F2230A0AC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4F193E0-EDFA-4268-B6E0-F792092AB47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3F5C-4598-A3B8-CF0F2230A0AC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E2D09410-2FC0-4870-BAB5-D7EB55546B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3F5C-4598-A3B8-CF0F2230A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'2-данные'!$F$4:$F$220</c:f>
              <c:numCache>
                <c:formatCode>0.0_ ;\-0.0\ </c:formatCode>
                <c:ptCount val="217"/>
                <c:pt idx="0" formatCode="0_ ;\-0\ ">
                  <c:v>1</c:v>
                </c:pt>
                <c:pt idx="31" formatCode="0_ ;\-0\ ">
                  <c:v>1</c:v>
                </c:pt>
                <c:pt idx="62" formatCode="0_ ;\-0\ ">
                  <c:v>1</c:v>
                </c:pt>
                <c:pt idx="93" formatCode="0_ ;\-0\ ">
                  <c:v>1</c:v>
                </c:pt>
                <c:pt idx="124" formatCode="0_ ;\-0\ ">
                  <c:v>1</c:v>
                </c:pt>
                <c:pt idx="155" formatCode="0_ ;\-0\ ">
                  <c:v>1</c:v>
                </c:pt>
                <c:pt idx="186" formatCode="0_ ;\-0\ 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'2-данные'!$B$4:$B$220</c15:f>
                <c15:dlblRangeCache>
                  <c:ptCount val="217"/>
                  <c:pt idx="0">
                    <c:v>Иванов</c:v>
                  </c:pt>
                  <c:pt idx="1">
                    <c:v>Иванов</c:v>
                  </c:pt>
                  <c:pt idx="2">
                    <c:v>Иванов</c:v>
                  </c:pt>
                  <c:pt idx="3">
                    <c:v>Иванов</c:v>
                  </c:pt>
                  <c:pt idx="4">
                    <c:v>Иванов</c:v>
                  </c:pt>
                  <c:pt idx="5">
                    <c:v>Иванов</c:v>
                  </c:pt>
                  <c:pt idx="6">
                    <c:v>Иванов</c:v>
                  </c:pt>
                  <c:pt idx="7">
                    <c:v>Иванов</c:v>
                  </c:pt>
                  <c:pt idx="8">
                    <c:v>Иванов</c:v>
                  </c:pt>
                  <c:pt idx="9">
                    <c:v>Иванов</c:v>
                  </c:pt>
                  <c:pt idx="10">
                    <c:v>Иванов</c:v>
                  </c:pt>
                  <c:pt idx="11">
                    <c:v>Иванов</c:v>
                  </c:pt>
                  <c:pt idx="12">
                    <c:v>Иванов</c:v>
                  </c:pt>
                  <c:pt idx="13">
                    <c:v>Иванов</c:v>
                  </c:pt>
                  <c:pt idx="14">
                    <c:v>Иванов</c:v>
                  </c:pt>
                  <c:pt idx="15">
                    <c:v>Иванов</c:v>
                  </c:pt>
                  <c:pt idx="16">
                    <c:v>Иванов</c:v>
                  </c:pt>
                  <c:pt idx="17">
                    <c:v>Иванов</c:v>
                  </c:pt>
                  <c:pt idx="18">
                    <c:v>Иванов</c:v>
                  </c:pt>
                  <c:pt idx="19">
                    <c:v>Иванов</c:v>
                  </c:pt>
                  <c:pt idx="20">
                    <c:v>Иванов</c:v>
                  </c:pt>
                  <c:pt idx="21">
                    <c:v>Иванов</c:v>
                  </c:pt>
                  <c:pt idx="22">
                    <c:v>Иванов</c:v>
                  </c:pt>
                  <c:pt idx="23">
                    <c:v>Иванов</c:v>
                  </c:pt>
                  <c:pt idx="24">
                    <c:v>Иванов</c:v>
                  </c:pt>
                  <c:pt idx="25">
                    <c:v>Иванов</c:v>
                  </c:pt>
                  <c:pt idx="26">
                    <c:v>Иванов</c:v>
                  </c:pt>
                  <c:pt idx="27">
                    <c:v>Иванов</c:v>
                  </c:pt>
                  <c:pt idx="28">
                    <c:v>Иванов</c:v>
                  </c:pt>
                  <c:pt idx="29">
                    <c:v>Иванов</c:v>
                  </c:pt>
                  <c:pt idx="30">
                    <c:v>Иванов</c:v>
                  </c:pt>
                  <c:pt idx="31">
                    <c:v>Петров</c:v>
                  </c:pt>
                  <c:pt idx="32">
                    <c:v>Петров</c:v>
                  </c:pt>
                  <c:pt idx="33">
                    <c:v>Петров</c:v>
                  </c:pt>
                  <c:pt idx="34">
                    <c:v>Петров</c:v>
                  </c:pt>
                  <c:pt idx="35">
                    <c:v>Петров</c:v>
                  </c:pt>
                  <c:pt idx="36">
                    <c:v>Петров</c:v>
                  </c:pt>
                  <c:pt idx="37">
                    <c:v>Петров</c:v>
                  </c:pt>
                  <c:pt idx="38">
                    <c:v>Петров</c:v>
                  </c:pt>
                  <c:pt idx="39">
                    <c:v>Петров</c:v>
                  </c:pt>
                  <c:pt idx="40">
                    <c:v>Петров</c:v>
                  </c:pt>
                  <c:pt idx="41">
                    <c:v>Петров</c:v>
                  </c:pt>
                  <c:pt idx="42">
                    <c:v>Петров</c:v>
                  </c:pt>
                  <c:pt idx="43">
                    <c:v>Петров</c:v>
                  </c:pt>
                  <c:pt idx="44">
                    <c:v>Петров</c:v>
                  </c:pt>
                  <c:pt idx="45">
                    <c:v>Петров</c:v>
                  </c:pt>
                  <c:pt idx="46">
                    <c:v>Петров</c:v>
                  </c:pt>
                  <c:pt idx="47">
                    <c:v>Петров</c:v>
                  </c:pt>
                  <c:pt idx="48">
                    <c:v>Петров</c:v>
                  </c:pt>
                  <c:pt idx="49">
                    <c:v>Петров</c:v>
                  </c:pt>
                  <c:pt idx="50">
                    <c:v>Петров</c:v>
                  </c:pt>
                  <c:pt idx="51">
                    <c:v>Петров</c:v>
                  </c:pt>
                  <c:pt idx="52">
                    <c:v>Петров</c:v>
                  </c:pt>
                  <c:pt idx="53">
                    <c:v>Петров</c:v>
                  </c:pt>
                  <c:pt idx="54">
                    <c:v>Петров</c:v>
                  </c:pt>
                  <c:pt idx="55">
                    <c:v>Петров</c:v>
                  </c:pt>
                  <c:pt idx="56">
                    <c:v>Петров</c:v>
                  </c:pt>
                  <c:pt idx="57">
                    <c:v>Петров</c:v>
                  </c:pt>
                  <c:pt idx="58">
                    <c:v>Петров</c:v>
                  </c:pt>
                  <c:pt idx="59">
                    <c:v>Петров</c:v>
                  </c:pt>
                  <c:pt idx="60">
                    <c:v>Петров</c:v>
                  </c:pt>
                  <c:pt idx="61">
                    <c:v>Петров</c:v>
                  </c:pt>
                  <c:pt idx="62">
                    <c:v>Старальский</c:v>
                  </c:pt>
                  <c:pt idx="63">
                    <c:v>Старальский</c:v>
                  </c:pt>
                  <c:pt idx="64">
                    <c:v>Старальский</c:v>
                  </c:pt>
                  <c:pt idx="65">
                    <c:v>Старальский</c:v>
                  </c:pt>
                  <c:pt idx="66">
                    <c:v>Старальский</c:v>
                  </c:pt>
                  <c:pt idx="67">
                    <c:v>Старальский</c:v>
                  </c:pt>
                  <c:pt idx="68">
                    <c:v>Старальский</c:v>
                  </c:pt>
                  <c:pt idx="69">
                    <c:v>Старальский</c:v>
                  </c:pt>
                  <c:pt idx="70">
                    <c:v>Старальский</c:v>
                  </c:pt>
                  <c:pt idx="71">
                    <c:v>Старальский</c:v>
                  </c:pt>
                  <c:pt idx="72">
                    <c:v>Старальский</c:v>
                  </c:pt>
                  <c:pt idx="73">
                    <c:v>Старальский</c:v>
                  </c:pt>
                  <c:pt idx="74">
                    <c:v>Старальский</c:v>
                  </c:pt>
                  <c:pt idx="75">
                    <c:v>Старальский</c:v>
                  </c:pt>
                  <c:pt idx="76">
                    <c:v>Старальский</c:v>
                  </c:pt>
                  <c:pt idx="77">
                    <c:v>Старальский</c:v>
                  </c:pt>
                  <c:pt idx="78">
                    <c:v>Старальский</c:v>
                  </c:pt>
                  <c:pt idx="79">
                    <c:v>Старальский</c:v>
                  </c:pt>
                  <c:pt idx="80">
                    <c:v>Старальский</c:v>
                  </c:pt>
                  <c:pt idx="81">
                    <c:v>Старальский</c:v>
                  </c:pt>
                  <c:pt idx="82">
                    <c:v>Старальский</c:v>
                  </c:pt>
                  <c:pt idx="83">
                    <c:v>Старальский</c:v>
                  </c:pt>
                  <c:pt idx="84">
                    <c:v>Старальский</c:v>
                  </c:pt>
                  <c:pt idx="85">
                    <c:v>Старальский</c:v>
                  </c:pt>
                  <c:pt idx="86">
                    <c:v>Старальский</c:v>
                  </c:pt>
                  <c:pt idx="87">
                    <c:v>Старальский</c:v>
                  </c:pt>
                  <c:pt idx="88">
                    <c:v>Старальский</c:v>
                  </c:pt>
                  <c:pt idx="89">
                    <c:v>Старальский</c:v>
                  </c:pt>
                  <c:pt idx="90">
                    <c:v>Старальский</c:v>
                  </c:pt>
                  <c:pt idx="91">
                    <c:v>Старальский</c:v>
                  </c:pt>
                  <c:pt idx="92">
                    <c:v>Старальский</c:v>
                  </c:pt>
                  <c:pt idx="93">
                    <c:v>Шварценеггер</c:v>
                  </c:pt>
                  <c:pt idx="94">
                    <c:v>Шварценеггер</c:v>
                  </c:pt>
                  <c:pt idx="95">
                    <c:v>Шварценеггер</c:v>
                  </c:pt>
                  <c:pt idx="96">
                    <c:v>Шварценеггер</c:v>
                  </c:pt>
                  <c:pt idx="97">
                    <c:v>Шварценеггер</c:v>
                  </c:pt>
                  <c:pt idx="98">
                    <c:v>Шварценеггер</c:v>
                  </c:pt>
                  <c:pt idx="99">
                    <c:v>Шварценеггер</c:v>
                  </c:pt>
                  <c:pt idx="100">
                    <c:v>Шварценеггер</c:v>
                  </c:pt>
                  <c:pt idx="101">
                    <c:v>Шварценеггер</c:v>
                  </c:pt>
                  <c:pt idx="102">
                    <c:v>Шварценеггер</c:v>
                  </c:pt>
                  <c:pt idx="103">
                    <c:v>Шварценеггер</c:v>
                  </c:pt>
                  <c:pt idx="104">
                    <c:v>Шварценеггер</c:v>
                  </c:pt>
                  <c:pt idx="105">
                    <c:v>Шварценеггер</c:v>
                  </c:pt>
                  <c:pt idx="106">
                    <c:v>Шварценеггер</c:v>
                  </c:pt>
                  <c:pt idx="107">
                    <c:v>Шварценеггер</c:v>
                  </c:pt>
                  <c:pt idx="108">
                    <c:v>Шварценеггер</c:v>
                  </c:pt>
                  <c:pt idx="109">
                    <c:v>Шварценеггер</c:v>
                  </c:pt>
                  <c:pt idx="110">
                    <c:v>Шварценеггер</c:v>
                  </c:pt>
                  <c:pt idx="111">
                    <c:v>Шварценеггер</c:v>
                  </c:pt>
                  <c:pt idx="112">
                    <c:v>Шварценеггер</c:v>
                  </c:pt>
                  <c:pt idx="113">
                    <c:v>Шварценеггер</c:v>
                  </c:pt>
                  <c:pt idx="114">
                    <c:v>Шварценеггер</c:v>
                  </c:pt>
                  <c:pt idx="115">
                    <c:v>Шварценеггер</c:v>
                  </c:pt>
                  <c:pt idx="116">
                    <c:v>Шварценеггер</c:v>
                  </c:pt>
                  <c:pt idx="117">
                    <c:v>Шварценеггер</c:v>
                  </c:pt>
                  <c:pt idx="118">
                    <c:v>Шварценеггер</c:v>
                  </c:pt>
                  <c:pt idx="119">
                    <c:v>Шварценеггер</c:v>
                  </c:pt>
                  <c:pt idx="120">
                    <c:v>Шварценеггер</c:v>
                  </c:pt>
                  <c:pt idx="121">
                    <c:v>Шварценеггер</c:v>
                  </c:pt>
                  <c:pt idx="122">
                    <c:v>Шварценеггер</c:v>
                  </c:pt>
                  <c:pt idx="123">
                    <c:v>Шварценеггер</c:v>
                  </c:pt>
                  <c:pt idx="124">
                    <c:v>Хван Хо</c:v>
                  </c:pt>
                  <c:pt idx="125">
                    <c:v>Хван Хо</c:v>
                  </c:pt>
                  <c:pt idx="126">
                    <c:v>Хван Хо</c:v>
                  </c:pt>
                  <c:pt idx="127">
                    <c:v>Хван Хо</c:v>
                  </c:pt>
                  <c:pt idx="128">
                    <c:v>Хван Хо</c:v>
                  </c:pt>
                  <c:pt idx="129">
                    <c:v>Хван Хо</c:v>
                  </c:pt>
                  <c:pt idx="130">
                    <c:v>Хван Хо</c:v>
                  </c:pt>
                  <c:pt idx="131">
                    <c:v>Хван Хо</c:v>
                  </c:pt>
                  <c:pt idx="132">
                    <c:v>Хван Хо</c:v>
                  </c:pt>
                  <c:pt idx="133">
                    <c:v>Хван Хо</c:v>
                  </c:pt>
                  <c:pt idx="134">
                    <c:v>Хван Хо</c:v>
                  </c:pt>
                  <c:pt idx="135">
                    <c:v>Хван Хо</c:v>
                  </c:pt>
                  <c:pt idx="136">
                    <c:v>Хван Хо</c:v>
                  </c:pt>
                  <c:pt idx="137">
                    <c:v>Хван Хо</c:v>
                  </c:pt>
                  <c:pt idx="138">
                    <c:v>Хван Хо</c:v>
                  </c:pt>
                  <c:pt idx="139">
                    <c:v>Хван Хо</c:v>
                  </c:pt>
                  <c:pt idx="140">
                    <c:v>Хван Хо</c:v>
                  </c:pt>
                  <c:pt idx="141">
                    <c:v>Хван Хо</c:v>
                  </c:pt>
                  <c:pt idx="142">
                    <c:v>Хван Хо</c:v>
                  </c:pt>
                  <c:pt idx="143">
                    <c:v>Хван Хо</c:v>
                  </c:pt>
                  <c:pt idx="144">
                    <c:v>Хван Хо</c:v>
                  </c:pt>
                  <c:pt idx="145">
                    <c:v>Хван Хо</c:v>
                  </c:pt>
                  <c:pt idx="146">
                    <c:v>Хван Хо</c:v>
                  </c:pt>
                  <c:pt idx="147">
                    <c:v>Хван Хо</c:v>
                  </c:pt>
                  <c:pt idx="148">
                    <c:v>Хван Хо</c:v>
                  </c:pt>
                  <c:pt idx="149">
                    <c:v>Хван Хо</c:v>
                  </c:pt>
                  <c:pt idx="150">
                    <c:v>Хван Хо</c:v>
                  </c:pt>
                  <c:pt idx="151">
                    <c:v>Хван Хо</c:v>
                  </c:pt>
                  <c:pt idx="152">
                    <c:v>Хван Хо</c:v>
                  </c:pt>
                  <c:pt idx="153">
                    <c:v>Хван Хо</c:v>
                  </c:pt>
                  <c:pt idx="154">
                    <c:v>Хван Хо</c:v>
                  </c:pt>
                  <c:pt idx="155">
                    <c:v>Сяо Баг</c:v>
                  </c:pt>
                  <c:pt idx="156">
                    <c:v>Сяо Баг</c:v>
                  </c:pt>
                  <c:pt idx="157">
                    <c:v>Сяо Баг</c:v>
                  </c:pt>
                  <c:pt idx="158">
                    <c:v>Сяо Баг</c:v>
                  </c:pt>
                  <c:pt idx="159">
                    <c:v>Сяо Баг</c:v>
                  </c:pt>
                  <c:pt idx="160">
                    <c:v>Сяо Баг</c:v>
                  </c:pt>
                  <c:pt idx="161">
                    <c:v>Сяо Баг</c:v>
                  </c:pt>
                  <c:pt idx="162">
                    <c:v>Сяо Баг</c:v>
                  </c:pt>
                  <c:pt idx="163">
                    <c:v>Сяо Баг</c:v>
                  </c:pt>
                  <c:pt idx="164">
                    <c:v>Сяо Баг</c:v>
                  </c:pt>
                  <c:pt idx="165">
                    <c:v>Сяо Баг</c:v>
                  </c:pt>
                  <c:pt idx="166">
                    <c:v>Сяо Баг</c:v>
                  </c:pt>
                  <c:pt idx="167">
                    <c:v>Сяо Баг</c:v>
                  </c:pt>
                  <c:pt idx="168">
                    <c:v>Сяо Баг</c:v>
                  </c:pt>
                  <c:pt idx="169">
                    <c:v>Сяо Баг</c:v>
                  </c:pt>
                  <c:pt idx="170">
                    <c:v>Сяо Баг</c:v>
                  </c:pt>
                  <c:pt idx="171">
                    <c:v>Сяо Баг</c:v>
                  </c:pt>
                  <c:pt idx="172">
                    <c:v>Сяо Баг</c:v>
                  </c:pt>
                  <c:pt idx="173">
                    <c:v>Сяо Баг</c:v>
                  </c:pt>
                  <c:pt idx="174">
                    <c:v>Сяо Баг</c:v>
                  </c:pt>
                  <c:pt idx="175">
                    <c:v>Сяо Баг</c:v>
                  </c:pt>
                  <c:pt idx="176">
                    <c:v>Сяо Баг</c:v>
                  </c:pt>
                  <c:pt idx="177">
                    <c:v>Сяо Баг</c:v>
                  </c:pt>
                  <c:pt idx="178">
                    <c:v>Сяо Баг</c:v>
                  </c:pt>
                  <c:pt idx="179">
                    <c:v>Сяо Баг</c:v>
                  </c:pt>
                  <c:pt idx="180">
                    <c:v>Сяо Баг</c:v>
                  </c:pt>
                  <c:pt idx="181">
                    <c:v>Сяо Баг</c:v>
                  </c:pt>
                  <c:pt idx="182">
                    <c:v>Сяо Баг</c:v>
                  </c:pt>
                  <c:pt idx="183">
                    <c:v>Сяо Баг</c:v>
                  </c:pt>
                  <c:pt idx="184">
                    <c:v>Сяо Баг</c:v>
                  </c:pt>
                  <c:pt idx="185">
                    <c:v>Сяо Баг</c:v>
                  </c:pt>
                  <c:pt idx="186">
                    <c:v>Откатов</c:v>
                  </c:pt>
                  <c:pt idx="187">
                    <c:v>Откатов</c:v>
                  </c:pt>
                  <c:pt idx="188">
                    <c:v>Откатов</c:v>
                  </c:pt>
                  <c:pt idx="189">
                    <c:v>Откатов</c:v>
                  </c:pt>
                  <c:pt idx="190">
                    <c:v>Откатов</c:v>
                  </c:pt>
                  <c:pt idx="191">
                    <c:v>Откатов</c:v>
                  </c:pt>
                  <c:pt idx="192">
                    <c:v>Откатов</c:v>
                  </c:pt>
                  <c:pt idx="193">
                    <c:v>Откатов</c:v>
                  </c:pt>
                  <c:pt idx="194">
                    <c:v>Откатов</c:v>
                  </c:pt>
                  <c:pt idx="195">
                    <c:v>Откатов</c:v>
                  </c:pt>
                  <c:pt idx="196">
                    <c:v>Откатов</c:v>
                  </c:pt>
                  <c:pt idx="197">
                    <c:v>Откатов</c:v>
                  </c:pt>
                  <c:pt idx="198">
                    <c:v>Откатов</c:v>
                  </c:pt>
                  <c:pt idx="199">
                    <c:v>Откатов</c:v>
                  </c:pt>
                  <c:pt idx="200">
                    <c:v>Откатов</c:v>
                  </c:pt>
                  <c:pt idx="201">
                    <c:v>Откатов</c:v>
                  </c:pt>
                  <c:pt idx="202">
                    <c:v>Откатов</c:v>
                  </c:pt>
                  <c:pt idx="203">
                    <c:v>Откатов</c:v>
                  </c:pt>
                  <c:pt idx="204">
                    <c:v>Откатов</c:v>
                  </c:pt>
                  <c:pt idx="205">
                    <c:v>Откатов</c:v>
                  </c:pt>
                  <c:pt idx="206">
                    <c:v>Откатов</c:v>
                  </c:pt>
                  <c:pt idx="207">
                    <c:v>Откатов</c:v>
                  </c:pt>
                  <c:pt idx="208">
                    <c:v>Откатов</c:v>
                  </c:pt>
                  <c:pt idx="209">
                    <c:v>Откатов</c:v>
                  </c:pt>
                  <c:pt idx="210">
                    <c:v>Откатов</c:v>
                  </c:pt>
                  <c:pt idx="211">
                    <c:v>Откатов</c:v>
                  </c:pt>
                  <c:pt idx="212">
                    <c:v>Откатов</c:v>
                  </c:pt>
                  <c:pt idx="213">
                    <c:v>Откатов</c:v>
                  </c:pt>
                  <c:pt idx="214">
                    <c:v>Откатов</c:v>
                  </c:pt>
                  <c:pt idx="215">
                    <c:v>Откатов</c:v>
                  </c:pt>
                  <c:pt idx="216">
                    <c:v>Откатов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128-479C-9C10-F9CB7E23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  <c:max val="44577"/>
          <c:min val="44562"/>
        </c:scaling>
        <c:delete val="0"/>
        <c:axPos val="b"/>
        <c:numFmt formatCode="[$-419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1"/>
        <c:axPos val="l"/>
        <c:numFmt formatCode="0.0_ ;\-0.0\ " sourceLinked="1"/>
        <c:majorTickMark val="none"/>
        <c:minorTickMark val="none"/>
        <c:tickLblPos val="nextTo"/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8368972458623456"/>
          <c:y val="4.0442523281762177E-2"/>
          <c:w val="0.25341844369345523"/>
          <c:h val="5.4274785485371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'2-данные'!$A$1</c:f>
          <c:strCache>
            <c:ptCount val="1"/>
            <c:pt idx="0">
              <c:v>Встречи с покупателями</c:v>
            </c:pt>
          </c:strCache>
        </c:strRef>
      </c:tx>
      <c:layout>
        <c:manualLayout>
          <c:xMode val="edge"/>
          <c:yMode val="edge"/>
          <c:x val="1.7791557305336842E-2"/>
          <c:y val="2.3437485582255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036707557623244"/>
          <c:y val="0.10296074785321709"/>
          <c:w val="0.73999495200008514"/>
          <c:h val="0.81806715480104431"/>
        </c:manualLayout>
      </c:layout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CDD7DD"/>
                </a:solidFill>
                <a:round/>
              </a:ln>
              <a:effectLst/>
            </c:spPr>
          </c:errBars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1E-4B6C-9FC5-2415DD718557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rgbClr val="DE6C6C"/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F1E-4B6C-9FC5-2415DD718557}"/>
            </c:ext>
          </c:extLst>
        </c:ser>
        <c:ser>
          <c:idx val="2"/>
          <c:order val="2"/>
          <c:tx>
            <c:strRef>
              <c:f>'2-данные'!$F$3</c:f>
              <c:strCache>
                <c:ptCount val="1"/>
                <c:pt idx="0">
                  <c:v>подписи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8C66A9-3C74-4495-AC43-4D1457551B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F1E-4B6C-9FC5-2415DD7185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F46E59-8F09-44B3-957F-5EC6BF6578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F1E-4B6C-9FC5-2415DD7185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892E8C-FBB8-4A9D-8C2B-87145836F0F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F1E-4B6C-9FC5-2415DD7185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7EE7AF-400F-4FC7-9B8C-C886156DB29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F1E-4B6C-9FC5-2415DD7185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2740DE-ECA7-4751-BD05-D003E7C825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F1E-4B6C-9FC5-2415DD7185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AF1207-E831-4949-A6A4-1B639AF38F8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F1E-4B6C-9FC5-2415DD7185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2A46B9-4C8A-464E-99F9-8B9B9336AF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F1E-4B6C-9FC5-2415DD7185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A7F91B-B2A2-4BB6-B656-7DD36F0E66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F1E-4B6C-9FC5-2415DD7185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CB1971-819D-4DE0-AF25-A81E8D37072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F1E-4B6C-9FC5-2415DD71855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F27C56-4421-462C-80D8-7A18AFF715A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F1E-4B6C-9FC5-2415DD71855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7ED670-85BA-4B1A-BD82-1EEE7F3FD9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F1E-4B6C-9FC5-2415DD71855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843028-5092-4669-B59B-91B30E17A0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F1E-4B6C-9FC5-2415DD71855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9D2135-AEE4-4341-8CCB-715CE9CD30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F1E-4B6C-9FC5-2415DD71855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BF8015-D30C-4944-8CD9-4A5D0B1377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F1E-4B6C-9FC5-2415DD71855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6C5F58-B63C-4387-A3C7-E05B50487F2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F1E-4B6C-9FC5-2415DD71855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E7BBC9-F15F-4F48-A9C3-472D380C9C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F1E-4B6C-9FC5-2415DD71855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BB91EA-D810-4E3E-9110-691668BB1D9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F1E-4B6C-9FC5-2415DD71855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85340F-03B8-49B4-A37A-29FAEA7462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F1E-4B6C-9FC5-2415DD71855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15D4C76-65BD-4FAA-84AD-9D3A0772456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F1E-4B6C-9FC5-2415DD71855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DF759F-58EE-454B-9555-EB237C8F9CC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F1E-4B6C-9FC5-2415DD71855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824D848-2FBA-42E3-B95B-6ACEECC7EB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F1E-4B6C-9FC5-2415DD71855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19625E-4B5E-427A-92FE-E3606775F2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F1E-4B6C-9FC5-2415DD71855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92E24A-0E7A-4526-9239-C5CB48D056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F1E-4B6C-9FC5-2415DD71855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E7258C9-CB2A-467D-AAA8-090E48F3ACB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F1E-4B6C-9FC5-2415DD71855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708C9E-CAFF-44A7-8A5C-D120C04BB89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F1E-4B6C-9FC5-2415DD71855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1E090C-93AE-4B07-832F-EA52D5DB1C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F1E-4B6C-9FC5-2415DD71855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00E2EF7-14B2-4BD4-9A9F-CDE4A2E06D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F1E-4B6C-9FC5-2415DD71855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733D998-EE02-4C85-AB2E-FF4FDC3DA4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F1E-4B6C-9FC5-2415DD71855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8E004A-4BA5-4337-9C04-EA90AA6859E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F1E-4B6C-9FC5-2415DD71855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85DEC38-0E30-4A9B-BABE-B50B8BA67D4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F1E-4B6C-9FC5-2415DD71855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952BF38-088F-42A0-872B-FBCAA72455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F1E-4B6C-9FC5-2415DD71855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B1A951E-64DB-4EF4-B006-36973438B1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F1E-4B6C-9FC5-2415DD71855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1686BFD-80A6-4D13-9492-93E6472F738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F1E-4B6C-9FC5-2415DD71855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28E4BA-EC8B-44C9-B08C-3B01D42B0B1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F1E-4B6C-9FC5-2415DD71855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7C8506-703D-48C9-B1A3-3EC5393359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F1E-4B6C-9FC5-2415DD71855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6670004-F707-43FF-87BA-48FC72E870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F1E-4B6C-9FC5-2415DD71855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D881694-C014-4D66-B4AC-A91542F3CF2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AF1E-4B6C-9FC5-2415DD71855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6F438CD-0BCB-4082-BE26-3C978905D4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F1E-4B6C-9FC5-2415DD71855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C9E9FB2-FEF8-4F13-A5A4-39EF7DFE3F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AF1E-4B6C-9FC5-2415DD71855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380D621-9FE3-4D4A-9A49-150E94430C2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F1E-4B6C-9FC5-2415DD71855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4C237F9-2D1E-4F32-A4AC-84D944E1A70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AF1E-4B6C-9FC5-2415DD71855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3811FE0-7D56-456E-B9AE-F94E59B5BC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AF1E-4B6C-9FC5-2415DD71855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1A49261-8718-4253-A7F1-4B59EDDEC8E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F1E-4B6C-9FC5-2415DD71855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B79F5B9-48FE-460C-9436-E0FAC261BB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AF1E-4B6C-9FC5-2415DD71855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2B29F7C-CF41-49B3-BFD9-DD8F3D78DD1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AF1E-4B6C-9FC5-2415DD71855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061B648-76A4-46BB-9D71-82208A3B295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F1E-4B6C-9FC5-2415DD71855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770E231-0E78-4C22-8857-E5A5BDFB26A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AF1E-4B6C-9FC5-2415DD71855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6DD3596-F8E2-46D8-B0B3-B462761FDF0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F1E-4B6C-9FC5-2415DD71855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EF7FE20-F07B-4E10-AF4F-809D438BCC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AF1E-4B6C-9FC5-2415DD71855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4A2A0D3-52C8-475F-887C-4B3E3901E07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AF1E-4B6C-9FC5-2415DD71855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821350F-8F60-4199-9D19-3365B1BDEE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AF1E-4B6C-9FC5-2415DD71855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FCB4277-87D6-418B-8270-0308DFCF9A2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F1E-4B6C-9FC5-2415DD71855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77ECD92-16D8-4A4F-8160-ED038B5C25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AF1E-4B6C-9FC5-2415DD71855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943E825-1E9D-476D-9BA9-5A0B5DD2DF0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AF1E-4B6C-9FC5-2415DD71855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26D9D3A-268A-4628-887F-B8931963A3D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AF1E-4B6C-9FC5-2415DD71855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CC91C3A-3731-4AFB-AC80-F971A032336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AF1E-4B6C-9FC5-2415DD71855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317210E-C57E-4AFF-8278-0F8AC8F860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AF1E-4B6C-9FC5-2415DD71855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60CCD96-C264-4777-A988-8BCC41410A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AF1E-4B6C-9FC5-2415DD71855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A415411-B1D9-4855-9346-E2E1BE274B6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AF1E-4B6C-9FC5-2415DD71855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8D0B323-F2A1-4A52-8B61-11621883E4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AF1E-4B6C-9FC5-2415DD71855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EC711A3-1EE2-4EAD-B948-4691C68AAA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AF1E-4B6C-9FC5-2415DD71855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EF32C13-55A3-47D4-89AE-ABA20BD7E2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AF1E-4B6C-9FC5-2415DD71855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12423E8-A9F8-45A2-855F-A527C24E3C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F1E-4B6C-9FC5-2415DD71855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5F94A03-4A6E-45B6-9BC2-5810D433FB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AF1E-4B6C-9FC5-2415DD71855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8FBEE8B-905E-4628-8A7D-7E1F38F7F05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AF1E-4B6C-9FC5-2415DD71855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E685B97-B592-4B56-9BCB-C9F9FF573F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AF1E-4B6C-9FC5-2415DD71855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471F724-1D5F-48C3-B1C5-353C8A2F54F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AF1E-4B6C-9FC5-2415DD71855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B08B79B-56AE-46A8-963B-61543859F1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AF1E-4B6C-9FC5-2415DD71855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BC47058-DDE4-440E-8391-0C94E5BFD85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AF1E-4B6C-9FC5-2415DD71855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1628EC8-BA29-41BF-A339-F09C5C054B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AF1E-4B6C-9FC5-2415DD71855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6EF8259-908F-4106-BC12-65DA274985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AF1E-4B6C-9FC5-2415DD71855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A1E66E2-7020-4002-A77B-F57976882F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AF1E-4B6C-9FC5-2415DD71855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B3F50DD-6BDE-4DEA-A421-09A60564216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AF1E-4B6C-9FC5-2415DD71855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8BE20AF-658F-45F3-B565-FB66AFBACAA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AF1E-4B6C-9FC5-2415DD71855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E83827A-6762-434C-9963-FFF8C59FA8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AF1E-4B6C-9FC5-2415DD71855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8889334-627F-4A5C-B2D0-5278847911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AF1E-4B6C-9FC5-2415DD71855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87C40D6-FBA5-401A-A102-78C47E0E728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AF1E-4B6C-9FC5-2415DD71855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EEB042-FF2F-414D-BB4E-0D1A28992B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AF1E-4B6C-9FC5-2415DD71855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13BF533-54AF-46EA-886C-13FBF2182BF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AF1E-4B6C-9FC5-2415DD71855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9896D54-4CAF-4853-9369-C072C6DD364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AF1E-4B6C-9FC5-2415DD71855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B55C37A-E6ED-48FA-AE76-75183DF7D5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AF1E-4B6C-9FC5-2415DD71855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1DDB55A-2E7D-470B-ABDE-EC0307C3180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AF1E-4B6C-9FC5-2415DD71855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FDD8778-B01E-469A-B907-63135DE57D0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AF1E-4B6C-9FC5-2415DD71855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76909E1-98AF-4ADA-B793-7790D5BD7C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AF1E-4B6C-9FC5-2415DD71855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7C9CA41-2949-470B-8C1C-AD18A7530D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AF1E-4B6C-9FC5-2415DD71855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35F63BA-6A05-4732-BE8F-FB5FBF37B18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AF1E-4B6C-9FC5-2415DD71855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4316D4B-3B4C-4D87-AE7A-2C076B88B7C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AF1E-4B6C-9FC5-2415DD71855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A5B1985-ED18-4381-9F57-BAB36CB998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AF1E-4B6C-9FC5-2415DD71855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1B4B65A-4482-4230-81C4-FCB61E5748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AF1E-4B6C-9FC5-2415DD71855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8B48421-4BCC-4D7E-B800-EDB65BE9FAF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AF1E-4B6C-9FC5-2415DD71855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2DC1E0D-9634-45ED-8CCB-3184C06399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AF1E-4B6C-9FC5-2415DD71855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F055400-B5AA-449C-B9D3-1BB57B0FB7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AF1E-4B6C-9FC5-2415DD71855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4BF9562-DDCB-434E-85A6-975B3381226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AF1E-4B6C-9FC5-2415DD71855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74C8DCF-6FFB-4068-9AB3-5D293798BC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F1E-4B6C-9FC5-2415DD71855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BFC9D0C-C042-4C1C-842A-15D5F1FD31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AF1E-4B6C-9FC5-2415DD71855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8E176DE-3077-4A11-88B3-DFEA6047D9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AF1E-4B6C-9FC5-2415DD71855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404C6C0-2B8E-4824-B4C0-7ACAB4E8F9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AF1E-4B6C-9FC5-2415DD71855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48B64C2-FB64-4B5B-935F-FB418C9C277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AF1E-4B6C-9FC5-2415DD71855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0116CD5-C899-4AE3-AFB9-5AC7EC4889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AF1E-4B6C-9FC5-2415DD71855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DA449C1-93F1-4DFE-952D-B98930A12A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AF1E-4B6C-9FC5-2415DD71855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B1B60FF-9611-4A24-B561-1C956A84C8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AF1E-4B6C-9FC5-2415DD71855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A153652-558C-43F4-B8A7-8B70DDE07CB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AF1E-4B6C-9FC5-2415DD71855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D46BA98-0F3F-4165-AAE5-20BDD550D9F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AF1E-4B6C-9FC5-2415DD71855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CEE2CAF-FB6F-413E-821C-576E388260F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AF1E-4B6C-9FC5-2415DD71855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A42E66C-42DC-4F75-82F1-DCCE326795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AF1E-4B6C-9FC5-2415DD71855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635A615-C81A-4EA6-A5E5-9F75CADD030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AF1E-4B6C-9FC5-2415DD71855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3BB6FFC-A550-4FB9-BBD5-366F60C24B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AF1E-4B6C-9FC5-2415DD71855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65197E2-152A-484D-B1F7-F9C67F6BA8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AF1E-4B6C-9FC5-2415DD71855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C2CC1D4-0A46-4B9F-BB76-08DD84DBC89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AF1E-4B6C-9FC5-2415DD71855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2778502-83DD-4C75-BA47-DEF61F7F40E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AF1E-4B6C-9FC5-2415DD71855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87631BD-69DE-433D-B498-D830E7A6A3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AF1E-4B6C-9FC5-2415DD71855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CC59615-A45D-45CD-A005-A6F3C22049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AF1E-4B6C-9FC5-2415DD71855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4AFC45F-DABD-4974-98CA-EE7B3608940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AF1E-4B6C-9FC5-2415DD71855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C1CC907-2FB2-487C-B88A-70892917E42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AF1E-4B6C-9FC5-2415DD71855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9CB123C-6178-498F-AAD3-CDB91761301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AF1E-4B6C-9FC5-2415DD71855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D61BB12-DBBA-4629-A6AE-B405E925E4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AF1E-4B6C-9FC5-2415DD71855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8F97E7C-B347-485F-86AE-C49DE1BCC94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AF1E-4B6C-9FC5-2415DD71855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90F01EF-8173-4BD5-AA6F-5244FF762B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AF1E-4B6C-9FC5-2415DD71855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95771CB-78BD-491F-9125-5530EE3FB2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AF1E-4B6C-9FC5-2415DD71855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6E861F8-1486-4D32-B1FC-39E0C8FA5ED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AF1E-4B6C-9FC5-2415DD71855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D3E2AC5-E38D-4A6A-83B4-C54A3930E3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AF1E-4B6C-9FC5-2415DD71855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7B2EB9E-AA2D-41EE-9FE1-9C5487D21A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AF1E-4B6C-9FC5-2415DD71855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F44B777-9D4E-4C37-B21B-53A0E30EE3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AF1E-4B6C-9FC5-2415DD71855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BFB0883-CCF6-4562-A873-538B1A4CB7F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AF1E-4B6C-9FC5-2415DD71855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C1E732D0-F3DB-4E6C-AF39-3D4BF448D0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F1E-4B6C-9FC5-2415DD71855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AC166AF-28ED-486F-9D9F-5D4504C770B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AF1E-4B6C-9FC5-2415DD71855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CF9DE8E-F3D1-4B50-86A8-201823299F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AF1E-4B6C-9FC5-2415DD71855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A442A36-01BE-48FC-906B-78B24B2531C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AF1E-4B6C-9FC5-2415DD71855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6A6A17B-97BA-4CF3-8530-B969105D8A9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AF1E-4B6C-9FC5-2415DD71855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D601411-FFD9-4B39-8186-E352EDDEB2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AF1E-4B6C-9FC5-2415DD71855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345B1FB-0DAB-4045-8C1B-CFC37D87A6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AF1E-4B6C-9FC5-2415DD71855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7D1CF1A-A08A-458F-87E2-117BDD2E1B7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AF1E-4B6C-9FC5-2415DD71855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6EB9992-4DD1-456E-A1DA-B14D895EF8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AF1E-4B6C-9FC5-2415DD71855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A72B53C-B889-4AB5-AB3A-D11DA18B08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AF1E-4B6C-9FC5-2415DD71855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F30696F-DF3A-4018-998D-612A764787F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AF1E-4B6C-9FC5-2415DD71855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98317D7-6695-4121-AD19-9CC74D8486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AF1E-4B6C-9FC5-2415DD71855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C04386E-534F-4D42-9830-F0DF4CB9F9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AF1E-4B6C-9FC5-2415DD71855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DD1E851-0667-46CB-B933-E2FCFDD0F3E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AF1E-4B6C-9FC5-2415DD71855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5F98DC7-D0E2-40A7-8AAE-850C161230A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AF1E-4B6C-9FC5-2415DD71855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CA0EF952-6646-472D-A8DE-54024CCA95C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AF1E-4B6C-9FC5-2415DD71855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CB985F5-FF3D-441E-BB6F-676BA2F69E1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AF1E-4B6C-9FC5-2415DD71855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36DAA19-9BBB-4253-8A99-5A24BA663C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AF1E-4B6C-9FC5-2415DD71855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E7D3270F-9996-4119-B030-F99096FEB00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AF1E-4B6C-9FC5-2415DD71855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B53E0A94-CC1D-4996-A40E-E4D4EA0382F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AF1E-4B6C-9FC5-2415DD71855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BC70175-F0C1-4545-8310-50058CDAC1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AF1E-4B6C-9FC5-2415DD71855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32C5648B-ED96-43E7-8E61-77E0D02EB4B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AF1E-4B6C-9FC5-2415DD71855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F58694C-70B8-42BB-B143-7EC4C0B6ADA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AF1E-4B6C-9FC5-2415DD71855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081C89C-B73F-401A-896C-491BAE62E87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AF1E-4B6C-9FC5-2415DD71855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7EF14F5-33D6-4D10-BA40-B5AAF23229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AF1E-4B6C-9FC5-2415DD71855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A0C2B19F-2612-4567-9F8B-4D412E42118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AF1E-4B6C-9FC5-2415DD71855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0A3F97B-16D0-4360-8388-9A7735A5593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AF1E-4B6C-9FC5-2415DD71855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AFCF718F-969B-40E1-B73F-FCB681880A0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AF1E-4B6C-9FC5-2415DD71855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ADEF138C-7744-4CAA-99AF-9E53E51E7A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AF1E-4B6C-9FC5-2415DD71855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F666455-F4B9-46A3-948E-FC23D0A0FE8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AF1E-4B6C-9FC5-2415DD71855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2AF9817-27CC-4F96-9DCF-B199762DF8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AF1E-4B6C-9FC5-2415DD71855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44A2FC0C-0188-4A41-AD65-0D26EE9DBE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F1E-4B6C-9FC5-2415DD71855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9BA3CDEB-D3A2-45C7-8DF7-D6B34EEE565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AF1E-4B6C-9FC5-2415DD71855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91D22D39-DC5C-4B4F-9B74-92087CD1B2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AF1E-4B6C-9FC5-2415DD71855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26E6C213-1115-4AA1-B240-7500DF5B73C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AF1E-4B6C-9FC5-2415DD71855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FF6FBD42-FC6C-4ED5-A896-F678A179730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AF1E-4B6C-9FC5-2415DD71855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64CD2E3-7390-4229-ABBB-DFE4E8009B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AF1E-4B6C-9FC5-2415DD71855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73C28F6-61FF-4668-9FC6-C14A9BBA99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AF1E-4B6C-9FC5-2415DD71855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EDF39BE2-A7E7-42FB-AB42-D5A96DD982D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AF1E-4B6C-9FC5-2415DD71855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088AEFE5-87E2-4629-8AF4-D2F936AD79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AF1E-4B6C-9FC5-2415DD71855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E78669E-82D0-4A29-A0D7-F87D0E3FC9E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AF1E-4B6C-9FC5-2415DD71855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56AC8B15-2233-4C19-91C9-C2FE9FAAEA2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AF1E-4B6C-9FC5-2415DD71855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A7C438CA-293C-462B-AEAF-5F48B8E8D16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AF1E-4B6C-9FC5-2415DD71855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E0FF61C2-D1C4-4956-9AC2-C3FF99C1F7A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AF1E-4B6C-9FC5-2415DD71855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9D570BAA-0AC7-42C5-8EE1-A49E9C27841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AF1E-4B6C-9FC5-2415DD71855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071173E6-454D-4985-A1CF-46DEED1152C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AF1E-4B6C-9FC5-2415DD71855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3213405-ECBD-469B-A635-50BE11DE56A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AF1E-4B6C-9FC5-2415DD71855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E911332-27CD-4989-8943-C770D2F734C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AF1E-4B6C-9FC5-2415DD71855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C6F4EE3E-E164-4C2B-BDA8-B6BDEAD6D2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AF1E-4B6C-9FC5-2415DD71855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1D4C383-2715-40B9-8E71-8A12807A6ED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AF1E-4B6C-9FC5-2415DD71855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53085A7E-CF1D-42C6-A2F6-02832813FE2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AF1E-4B6C-9FC5-2415DD71855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2496577C-05FB-4851-8B0B-6B1E5D95408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AF1E-4B6C-9FC5-2415DD71855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FE3D4FC-F059-45C7-9851-285ECAB6163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AF1E-4B6C-9FC5-2415DD71855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BA4334E-84E6-42A8-AC20-92F20DA6652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AF1E-4B6C-9FC5-2415DD71855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FF5277EB-3AD3-4F52-9D80-E2B8266F74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AF1E-4B6C-9FC5-2415DD71855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0BA4A878-B8CD-4A58-9926-F44A4DD65B2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AF1E-4B6C-9FC5-2415DD71855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F850CC9-3CF3-4E67-AF22-C9B6360CFBC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AF1E-4B6C-9FC5-2415DD71855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563E4E0-9BD4-4CD1-B106-DCFDD0B36DC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AF1E-4B6C-9FC5-2415DD71855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0880187C-7612-42CD-9CDE-EED44C9863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AF1E-4B6C-9FC5-2415DD71855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CCB791B-F535-467F-BBBA-9AF2947D3A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AF1E-4B6C-9FC5-2415DD71855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CCB73F30-401A-48FA-A9E9-FD18328E02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AF1E-4B6C-9FC5-2415DD71855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274C18D-AF00-4DC9-82D9-ACB67CEADF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AF1E-4B6C-9FC5-2415DD71855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09A96B4B-EA81-43A4-BACC-E2F960F81E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AF1E-4B6C-9FC5-2415DD71855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2779CE97-41E7-4A8D-902F-98668BCCF06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AF1E-4B6C-9FC5-2415DD71855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B7F8BDA2-1901-46BA-9DC2-6475B256D20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AF1E-4B6C-9FC5-2415DD71855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E73D2D9-F3ED-45BA-A581-28ADFB3E49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AF1E-4B6C-9FC5-2415DD71855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9C83EAED-342D-4C83-955C-D098C21190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AF1E-4B6C-9FC5-2415DD71855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28CA346A-E1A3-41F6-B609-5F5323C20D2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AF1E-4B6C-9FC5-2415DD71855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0DD683F0-1DAB-47A5-8E72-3C3DF1E0AF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AF1E-4B6C-9FC5-2415DD71855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F9053570-F53B-4EDE-83E0-C714B800A3E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AF1E-4B6C-9FC5-2415DD71855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8CE3CB7-6F70-4B58-B79A-12A60DD909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AF1E-4B6C-9FC5-2415DD718557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18FBEF09-E0F8-4607-B432-789B81F539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AF1E-4B6C-9FC5-2415DD718557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EE0EE6E-6DB1-46D7-A152-99DA26AB2B4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AF1E-4B6C-9FC5-2415DD718557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BF1EE5F9-BE27-41C6-892B-9374659B4A8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AF1E-4B6C-9FC5-2415DD718557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0381DAC-BF5C-4331-8A9C-A81B2FB0F5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AF1E-4B6C-9FC5-2415DD718557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9735D5E9-6FE8-40C6-9C9F-02A4D2A5E5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AF1E-4B6C-9FC5-2415DD718557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E17AE35B-CF94-4853-8969-684269CBD6C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AF1E-4B6C-9FC5-2415DD718557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0198899F-57F1-4E2B-B63E-E2BD1BE88A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AF1E-4B6C-9FC5-2415DD718557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FA475853-D1C2-41CB-AAE3-8E542E32ED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AF1E-4B6C-9FC5-2415DD718557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C87BEE39-DB2B-41A7-B649-64449DD99B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AF1E-4B6C-9FC5-2415DD718557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8380A976-7F36-430B-9665-935EAB713E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AF1E-4B6C-9FC5-2415DD718557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1CBD21CC-2F16-452D-9C6E-3EE67FEE07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AF1E-4B6C-9FC5-2415DD718557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5F722201-2AAE-4765-8C0B-8B923CAA5B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AF1E-4B6C-9FC5-2415DD718557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9FBE27BC-E5DF-4F91-8E93-1B3F8D3600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AF1E-4B6C-9FC5-2415DD718557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86BFEA23-57E7-4034-BF43-C31AD86C606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AF1E-4B6C-9FC5-2415DD718557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CF9DE060-326B-4BA0-992B-CF4D3755F5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AF1E-4B6C-9FC5-2415DD718557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59370102-2723-4DE7-8069-786CD0D018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AF1E-4B6C-9FC5-2415DD718557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83F864BA-3933-44CC-AC64-3AFAFE57562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AF1E-4B6C-9FC5-2415DD718557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987A4AA8-441E-434A-B901-CA49D32B5B6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AF1E-4B6C-9FC5-2415DD718557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63D2DA77-E1B0-461C-8BA0-6F2753917A7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AF1E-4B6C-9FC5-2415DD718557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0EAF62C-3E76-42BB-9A41-D1561586CB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AF1E-4B6C-9FC5-2415DD718557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4F193E0-EDFA-4268-B6E0-F792092AB47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AF1E-4B6C-9FC5-2415DD718557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E2D09410-2FC0-4870-BAB5-D7EB55546B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AF1E-4B6C-9FC5-2415DD718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'2-данные'!$F$4:$F$220</c:f>
              <c:numCache>
                <c:formatCode>0.0_ ;\-0.0\ </c:formatCode>
                <c:ptCount val="217"/>
                <c:pt idx="0" formatCode="0_ ;\-0\ ">
                  <c:v>1</c:v>
                </c:pt>
                <c:pt idx="31" formatCode="0_ ;\-0\ ">
                  <c:v>1</c:v>
                </c:pt>
                <c:pt idx="62" formatCode="0_ ;\-0\ ">
                  <c:v>1</c:v>
                </c:pt>
                <c:pt idx="93" formatCode="0_ ;\-0\ ">
                  <c:v>1</c:v>
                </c:pt>
                <c:pt idx="124" formatCode="0_ ;\-0\ ">
                  <c:v>1</c:v>
                </c:pt>
                <c:pt idx="155" formatCode="0_ ;\-0\ ">
                  <c:v>1</c:v>
                </c:pt>
                <c:pt idx="186" formatCode="0_ ;\-0\ 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'2-данные'!$B$4:$B$220</c15:f>
                <c15:dlblRangeCache>
                  <c:ptCount val="217"/>
                  <c:pt idx="0">
                    <c:v>Иванов</c:v>
                  </c:pt>
                  <c:pt idx="1">
                    <c:v>Иванов</c:v>
                  </c:pt>
                  <c:pt idx="2">
                    <c:v>Иванов</c:v>
                  </c:pt>
                  <c:pt idx="3">
                    <c:v>Иванов</c:v>
                  </c:pt>
                  <c:pt idx="4">
                    <c:v>Иванов</c:v>
                  </c:pt>
                  <c:pt idx="5">
                    <c:v>Иванов</c:v>
                  </c:pt>
                  <c:pt idx="6">
                    <c:v>Иванов</c:v>
                  </c:pt>
                  <c:pt idx="7">
                    <c:v>Иванов</c:v>
                  </c:pt>
                  <c:pt idx="8">
                    <c:v>Иванов</c:v>
                  </c:pt>
                  <c:pt idx="9">
                    <c:v>Иванов</c:v>
                  </c:pt>
                  <c:pt idx="10">
                    <c:v>Иванов</c:v>
                  </c:pt>
                  <c:pt idx="11">
                    <c:v>Иванов</c:v>
                  </c:pt>
                  <c:pt idx="12">
                    <c:v>Иванов</c:v>
                  </c:pt>
                  <c:pt idx="13">
                    <c:v>Иванов</c:v>
                  </c:pt>
                  <c:pt idx="14">
                    <c:v>Иванов</c:v>
                  </c:pt>
                  <c:pt idx="15">
                    <c:v>Иванов</c:v>
                  </c:pt>
                  <c:pt idx="16">
                    <c:v>Иванов</c:v>
                  </c:pt>
                  <c:pt idx="17">
                    <c:v>Иванов</c:v>
                  </c:pt>
                  <c:pt idx="18">
                    <c:v>Иванов</c:v>
                  </c:pt>
                  <c:pt idx="19">
                    <c:v>Иванов</c:v>
                  </c:pt>
                  <c:pt idx="20">
                    <c:v>Иванов</c:v>
                  </c:pt>
                  <c:pt idx="21">
                    <c:v>Иванов</c:v>
                  </c:pt>
                  <c:pt idx="22">
                    <c:v>Иванов</c:v>
                  </c:pt>
                  <c:pt idx="23">
                    <c:v>Иванов</c:v>
                  </c:pt>
                  <c:pt idx="24">
                    <c:v>Иванов</c:v>
                  </c:pt>
                  <c:pt idx="25">
                    <c:v>Иванов</c:v>
                  </c:pt>
                  <c:pt idx="26">
                    <c:v>Иванов</c:v>
                  </c:pt>
                  <c:pt idx="27">
                    <c:v>Иванов</c:v>
                  </c:pt>
                  <c:pt idx="28">
                    <c:v>Иванов</c:v>
                  </c:pt>
                  <c:pt idx="29">
                    <c:v>Иванов</c:v>
                  </c:pt>
                  <c:pt idx="30">
                    <c:v>Иванов</c:v>
                  </c:pt>
                  <c:pt idx="31">
                    <c:v>Петров</c:v>
                  </c:pt>
                  <c:pt idx="32">
                    <c:v>Петров</c:v>
                  </c:pt>
                  <c:pt idx="33">
                    <c:v>Петров</c:v>
                  </c:pt>
                  <c:pt idx="34">
                    <c:v>Петров</c:v>
                  </c:pt>
                  <c:pt idx="35">
                    <c:v>Петров</c:v>
                  </c:pt>
                  <c:pt idx="36">
                    <c:v>Петров</c:v>
                  </c:pt>
                  <c:pt idx="37">
                    <c:v>Петров</c:v>
                  </c:pt>
                  <c:pt idx="38">
                    <c:v>Петров</c:v>
                  </c:pt>
                  <c:pt idx="39">
                    <c:v>Петров</c:v>
                  </c:pt>
                  <c:pt idx="40">
                    <c:v>Петров</c:v>
                  </c:pt>
                  <c:pt idx="41">
                    <c:v>Петров</c:v>
                  </c:pt>
                  <c:pt idx="42">
                    <c:v>Петров</c:v>
                  </c:pt>
                  <c:pt idx="43">
                    <c:v>Петров</c:v>
                  </c:pt>
                  <c:pt idx="44">
                    <c:v>Петров</c:v>
                  </c:pt>
                  <c:pt idx="45">
                    <c:v>Петров</c:v>
                  </c:pt>
                  <c:pt idx="46">
                    <c:v>Петров</c:v>
                  </c:pt>
                  <c:pt idx="47">
                    <c:v>Петров</c:v>
                  </c:pt>
                  <c:pt idx="48">
                    <c:v>Петров</c:v>
                  </c:pt>
                  <c:pt idx="49">
                    <c:v>Петров</c:v>
                  </c:pt>
                  <c:pt idx="50">
                    <c:v>Петров</c:v>
                  </c:pt>
                  <c:pt idx="51">
                    <c:v>Петров</c:v>
                  </c:pt>
                  <c:pt idx="52">
                    <c:v>Петров</c:v>
                  </c:pt>
                  <c:pt idx="53">
                    <c:v>Петров</c:v>
                  </c:pt>
                  <c:pt idx="54">
                    <c:v>Петров</c:v>
                  </c:pt>
                  <c:pt idx="55">
                    <c:v>Петров</c:v>
                  </c:pt>
                  <c:pt idx="56">
                    <c:v>Петров</c:v>
                  </c:pt>
                  <c:pt idx="57">
                    <c:v>Петров</c:v>
                  </c:pt>
                  <c:pt idx="58">
                    <c:v>Петров</c:v>
                  </c:pt>
                  <c:pt idx="59">
                    <c:v>Петров</c:v>
                  </c:pt>
                  <c:pt idx="60">
                    <c:v>Петров</c:v>
                  </c:pt>
                  <c:pt idx="61">
                    <c:v>Петров</c:v>
                  </c:pt>
                  <c:pt idx="62">
                    <c:v>Старальский</c:v>
                  </c:pt>
                  <c:pt idx="63">
                    <c:v>Старальский</c:v>
                  </c:pt>
                  <c:pt idx="64">
                    <c:v>Старальский</c:v>
                  </c:pt>
                  <c:pt idx="65">
                    <c:v>Старальский</c:v>
                  </c:pt>
                  <c:pt idx="66">
                    <c:v>Старальский</c:v>
                  </c:pt>
                  <c:pt idx="67">
                    <c:v>Старальский</c:v>
                  </c:pt>
                  <c:pt idx="68">
                    <c:v>Старальский</c:v>
                  </c:pt>
                  <c:pt idx="69">
                    <c:v>Старальский</c:v>
                  </c:pt>
                  <c:pt idx="70">
                    <c:v>Старальский</c:v>
                  </c:pt>
                  <c:pt idx="71">
                    <c:v>Старальский</c:v>
                  </c:pt>
                  <c:pt idx="72">
                    <c:v>Старальский</c:v>
                  </c:pt>
                  <c:pt idx="73">
                    <c:v>Старальский</c:v>
                  </c:pt>
                  <c:pt idx="74">
                    <c:v>Старальский</c:v>
                  </c:pt>
                  <c:pt idx="75">
                    <c:v>Старальский</c:v>
                  </c:pt>
                  <c:pt idx="76">
                    <c:v>Старальский</c:v>
                  </c:pt>
                  <c:pt idx="77">
                    <c:v>Старальский</c:v>
                  </c:pt>
                  <c:pt idx="78">
                    <c:v>Старальский</c:v>
                  </c:pt>
                  <c:pt idx="79">
                    <c:v>Старальский</c:v>
                  </c:pt>
                  <c:pt idx="80">
                    <c:v>Старальский</c:v>
                  </c:pt>
                  <c:pt idx="81">
                    <c:v>Старальский</c:v>
                  </c:pt>
                  <c:pt idx="82">
                    <c:v>Старальский</c:v>
                  </c:pt>
                  <c:pt idx="83">
                    <c:v>Старальский</c:v>
                  </c:pt>
                  <c:pt idx="84">
                    <c:v>Старальский</c:v>
                  </c:pt>
                  <c:pt idx="85">
                    <c:v>Старальский</c:v>
                  </c:pt>
                  <c:pt idx="86">
                    <c:v>Старальский</c:v>
                  </c:pt>
                  <c:pt idx="87">
                    <c:v>Старальский</c:v>
                  </c:pt>
                  <c:pt idx="88">
                    <c:v>Старальский</c:v>
                  </c:pt>
                  <c:pt idx="89">
                    <c:v>Старальский</c:v>
                  </c:pt>
                  <c:pt idx="90">
                    <c:v>Старальский</c:v>
                  </c:pt>
                  <c:pt idx="91">
                    <c:v>Старальский</c:v>
                  </c:pt>
                  <c:pt idx="92">
                    <c:v>Старальский</c:v>
                  </c:pt>
                  <c:pt idx="93">
                    <c:v>Шварценеггер</c:v>
                  </c:pt>
                  <c:pt idx="94">
                    <c:v>Шварценеггер</c:v>
                  </c:pt>
                  <c:pt idx="95">
                    <c:v>Шварценеггер</c:v>
                  </c:pt>
                  <c:pt idx="96">
                    <c:v>Шварценеггер</c:v>
                  </c:pt>
                  <c:pt idx="97">
                    <c:v>Шварценеггер</c:v>
                  </c:pt>
                  <c:pt idx="98">
                    <c:v>Шварценеггер</c:v>
                  </c:pt>
                  <c:pt idx="99">
                    <c:v>Шварценеггер</c:v>
                  </c:pt>
                  <c:pt idx="100">
                    <c:v>Шварценеггер</c:v>
                  </c:pt>
                  <c:pt idx="101">
                    <c:v>Шварценеггер</c:v>
                  </c:pt>
                  <c:pt idx="102">
                    <c:v>Шварценеггер</c:v>
                  </c:pt>
                  <c:pt idx="103">
                    <c:v>Шварценеггер</c:v>
                  </c:pt>
                  <c:pt idx="104">
                    <c:v>Шварценеггер</c:v>
                  </c:pt>
                  <c:pt idx="105">
                    <c:v>Шварценеггер</c:v>
                  </c:pt>
                  <c:pt idx="106">
                    <c:v>Шварценеггер</c:v>
                  </c:pt>
                  <c:pt idx="107">
                    <c:v>Шварценеггер</c:v>
                  </c:pt>
                  <c:pt idx="108">
                    <c:v>Шварценеггер</c:v>
                  </c:pt>
                  <c:pt idx="109">
                    <c:v>Шварценеггер</c:v>
                  </c:pt>
                  <c:pt idx="110">
                    <c:v>Шварценеггер</c:v>
                  </c:pt>
                  <c:pt idx="111">
                    <c:v>Шварценеггер</c:v>
                  </c:pt>
                  <c:pt idx="112">
                    <c:v>Шварценеггер</c:v>
                  </c:pt>
                  <c:pt idx="113">
                    <c:v>Шварценеггер</c:v>
                  </c:pt>
                  <c:pt idx="114">
                    <c:v>Шварценеггер</c:v>
                  </c:pt>
                  <c:pt idx="115">
                    <c:v>Шварценеггер</c:v>
                  </c:pt>
                  <c:pt idx="116">
                    <c:v>Шварценеггер</c:v>
                  </c:pt>
                  <c:pt idx="117">
                    <c:v>Шварценеггер</c:v>
                  </c:pt>
                  <c:pt idx="118">
                    <c:v>Шварценеггер</c:v>
                  </c:pt>
                  <c:pt idx="119">
                    <c:v>Шварценеггер</c:v>
                  </c:pt>
                  <c:pt idx="120">
                    <c:v>Шварценеггер</c:v>
                  </c:pt>
                  <c:pt idx="121">
                    <c:v>Шварценеггер</c:v>
                  </c:pt>
                  <c:pt idx="122">
                    <c:v>Шварценеггер</c:v>
                  </c:pt>
                  <c:pt idx="123">
                    <c:v>Шварценеггер</c:v>
                  </c:pt>
                  <c:pt idx="124">
                    <c:v>Хван Хо</c:v>
                  </c:pt>
                  <c:pt idx="125">
                    <c:v>Хван Хо</c:v>
                  </c:pt>
                  <c:pt idx="126">
                    <c:v>Хван Хо</c:v>
                  </c:pt>
                  <c:pt idx="127">
                    <c:v>Хван Хо</c:v>
                  </c:pt>
                  <c:pt idx="128">
                    <c:v>Хван Хо</c:v>
                  </c:pt>
                  <c:pt idx="129">
                    <c:v>Хван Хо</c:v>
                  </c:pt>
                  <c:pt idx="130">
                    <c:v>Хван Хо</c:v>
                  </c:pt>
                  <c:pt idx="131">
                    <c:v>Хван Хо</c:v>
                  </c:pt>
                  <c:pt idx="132">
                    <c:v>Хван Хо</c:v>
                  </c:pt>
                  <c:pt idx="133">
                    <c:v>Хван Хо</c:v>
                  </c:pt>
                  <c:pt idx="134">
                    <c:v>Хван Хо</c:v>
                  </c:pt>
                  <c:pt idx="135">
                    <c:v>Хван Хо</c:v>
                  </c:pt>
                  <c:pt idx="136">
                    <c:v>Хван Хо</c:v>
                  </c:pt>
                  <c:pt idx="137">
                    <c:v>Хван Хо</c:v>
                  </c:pt>
                  <c:pt idx="138">
                    <c:v>Хван Хо</c:v>
                  </c:pt>
                  <c:pt idx="139">
                    <c:v>Хван Хо</c:v>
                  </c:pt>
                  <c:pt idx="140">
                    <c:v>Хван Хо</c:v>
                  </c:pt>
                  <c:pt idx="141">
                    <c:v>Хван Хо</c:v>
                  </c:pt>
                  <c:pt idx="142">
                    <c:v>Хван Хо</c:v>
                  </c:pt>
                  <c:pt idx="143">
                    <c:v>Хван Хо</c:v>
                  </c:pt>
                  <c:pt idx="144">
                    <c:v>Хван Хо</c:v>
                  </c:pt>
                  <c:pt idx="145">
                    <c:v>Хван Хо</c:v>
                  </c:pt>
                  <c:pt idx="146">
                    <c:v>Хван Хо</c:v>
                  </c:pt>
                  <c:pt idx="147">
                    <c:v>Хван Хо</c:v>
                  </c:pt>
                  <c:pt idx="148">
                    <c:v>Хван Хо</c:v>
                  </c:pt>
                  <c:pt idx="149">
                    <c:v>Хван Хо</c:v>
                  </c:pt>
                  <c:pt idx="150">
                    <c:v>Хван Хо</c:v>
                  </c:pt>
                  <c:pt idx="151">
                    <c:v>Хван Хо</c:v>
                  </c:pt>
                  <c:pt idx="152">
                    <c:v>Хван Хо</c:v>
                  </c:pt>
                  <c:pt idx="153">
                    <c:v>Хван Хо</c:v>
                  </c:pt>
                  <c:pt idx="154">
                    <c:v>Хван Хо</c:v>
                  </c:pt>
                  <c:pt idx="155">
                    <c:v>Сяо Баг</c:v>
                  </c:pt>
                  <c:pt idx="156">
                    <c:v>Сяо Баг</c:v>
                  </c:pt>
                  <c:pt idx="157">
                    <c:v>Сяо Баг</c:v>
                  </c:pt>
                  <c:pt idx="158">
                    <c:v>Сяо Баг</c:v>
                  </c:pt>
                  <c:pt idx="159">
                    <c:v>Сяо Баг</c:v>
                  </c:pt>
                  <c:pt idx="160">
                    <c:v>Сяо Баг</c:v>
                  </c:pt>
                  <c:pt idx="161">
                    <c:v>Сяо Баг</c:v>
                  </c:pt>
                  <c:pt idx="162">
                    <c:v>Сяо Баг</c:v>
                  </c:pt>
                  <c:pt idx="163">
                    <c:v>Сяо Баг</c:v>
                  </c:pt>
                  <c:pt idx="164">
                    <c:v>Сяо Баг</c:v>
                  </c:pt>
                  <c:pt idx="165">
                    <c:v>Сяо Баг</c:v>
                  </c:pt>
                  <c:pt idx="166">
                    <c:v>Сяо Баг</c:v>
                  </c:pt>
                  <c:pt idx="167">
                    <c:v>Сяо Баг</c:v>
                  </c:pt>
                  <c:pt idx="168">
                    <c:v>Сяо Баг</c:v>
                  </c:pt>
                  <c:pt idx="169">
                    <c:v>Сяо Баг</c:v>
                  </c:pt>
                  <c:pt idx="170">
                    <c:v>Сяо Баг</c:v>
                  </c:pt>
                  <c:pt idx="171">
                    <c:v>Сяо Баг</c:v>
                  </c:pt>
                  <c:pt idx="172">
                    <c:v>Сяо Баг</c:v>
                  </c:pt>
                  <c:pt idx="173">
                    <c:v>Сяо Баг</c:v>
                  </c:pt>
                  <c:pt idx="174">
                    <c:v>Сяо Баг</c:v>
                  </c:pt>
                  <c:pt idx="175">
                    <c:v>Сяо Баг</c:v>
                  </c:pt>
                  <c:pt idx="176">
                    <c:v>Сяо Баг</c:v>
                  </c:pt>
                  <c:pt idx="177">
                    <c:v>Сяо Баг</c:v>
                  </c:pt>
                  <c:pt idx="178">
                    <c:v>Сяо Баг</c:v>
                  </c:pt>
                  <c:pt idx="179">
                    <c:v>Сяо Баг</c:v>
                  </c:pt>
                  <c:pt idx="180">
                    <c:v>Сяо Баг</c:v>
                  </c:pt>
                  <c:pt idx="181">
                    <c:v>Сяо Баг</c:v>
                  </c:pt>
                  <c:pt idx="182">
                    <c:v>Сяо Баг</c:v>
                  </c:pt>
                  <c:pt idx="183">
                    <c:v>Сяо Баг</c:v>
                  </c:pt>
                  <c:pt idx="184">
                    <c:v>Сяо Баг</c:v>
                  </c:pt>
                  <c:pt idx="185">
                    <c:v>Сяо Баг</c:v>
                  </c:pt>
                  <c:pt idx="186">
                    <c:v>Откатов</c:v>
                  </c:pt>
                  <c:pt idx="187">
                    <c:v>Откатов</c:v>
                  </c:pt>
                  <c:pt idx="188">
                    <c:v>Откатов</c:v>
                  </c:pt>
                  <c:pt idx="189">
                    <c:v>Откатов</c:v>
                  </c:pt>
                  <c:pt idx="190">
                    <c:v>Откатов</c:v>
                  </c:pt>
                  <c:pt idx="191">
                    <c:v>Откатов</c:v>
                  </c:pt>
                  <c:pt idx="192">
                    <c:v>Откатов</c:v>
                  </c:pt>
                  <c:pt idx="193">
                    <c:v>Откатов</c:v>
                  </c:pt>
                  <c:pt idx="194">
                    <c:v>Откатов</c:v>
                  </c:pt>
                  <c:pt idx="195">
                    <c:v>Откатов</c:v>
                  </c:pt>
                  <c:pt idx="196">
                    <c:v>Откатов</c:v>
                  </c:pt>
                  <c:pt idx="197">
                    <c:v>Откатов</c:v>
                  </c:pt>
                  <c:pt idx="198">
                    <c:v>Откатов</c:v>
                  </c:pt>
                  <c:pt idx="199">
                    <c:v>Откатов</c:v>
                  </c:pt>
                  <c:pt idx="200">
                    <c:v>Откатов</c:v>
                  </c:pt>
                  <c:pt idx="201">
                    <c:v>Откатов</c:v>
                  </c:pt>
                  <c:pt idx="202">
                    <c:v>Откатов</c:v>
                  </c:pt>
                  <c:pt idx="203">
                    <c:v>Откатов</c:v>
                  </c:pt>
                  <c:pt idx="204">
                    <c:v>Откатов</c:v>
                  </c:pt>
                  <c:pt idx="205">
                    <c:v>Откатов</c:v>
                  </c:pt>
                  <c:pt idx="206">
                    <c:v>Откатов</c:v>
                  </c:pt>
                  <c:pt idx="207">
                    <c:v>Откатов</c:v>
                  </c:pt>
                  <c:pt idx="208">
                    <c:v>Откатов</c:v>
                  </c:pt>
                  <c:pt idx="209">
                    <c:v>Откатов</c:v>
                  </c:pt>
                  <c:pt idx="210">
                    <c:v>Откатов</c:v>
                  </c:pt>
                  <c:pt idx="211">
                    <c:v>Откатов</c:v>
                  </c:pt>
                  <c:pt idx="212">
                    <c:v>Откатов</c:v>
                  </c:pt>
                  <c:pt idx="213">
                    <c:v>Откатов</c:v>
                  </c:pt>
                  <c:pt idx="214">
                    <c:v>Откатов</c:v>
                  </c:pt>
                  <c:pt idx="215">
                    <c:v>Откатов</c:v>
                  </c:pt>
                  <c:pt idx="216">
                    <c:v>Откатов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B-AF1E-4B6C-9FC5-2415DD71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  <c:max val="44577"/>
          <c:min val="44562"/>
        </c:scaling>
        <c:delete val="0"/>
        <c:axPos val="b"/>
        <c:numFmt formatCode="[$-419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1"/>
        <c:axPos val="l"/>
        <c:numFmt formatCode="0.0_ ;\-0.0\ " sourceLinked="1"/>
        <c:majorTickMark val="none"/>
        <c:minorTickMark val="none"/>
        <c:tickLblPos val="nextTo"/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8368972458623456"/>
          <c:y val="4.0442523281762177E-2"/>
          <c:w val="0.25341844369345523"/>
          <c:h val="5.4274785485371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2C6-425C-AACA-C11D61F6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5096623"/>
        <c:axId val="1925093295"/>
      </c:bubbleChart>
      <c:valAx>
        <c:axId val="19250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</c:valAx>
      <c:valAx>
        <c:axId val="1925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2C6-425C-AACA-C11D61F626DD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F43-4737-ABA4-FD2D1428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5096623"/>
        <c:axId val="1925093295"/>
      </c:bubbleChart>
      <c:valAx>
        <c:axId val="19250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</c:valAx>
      <c:valAx>
        <c:axId val="1925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2C6-425C-AACA-C11D61F626DD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F43-4737-ABA4-FD2D1428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5096623"/>
        <c:axId val="1925093295"/>
      </c:bubbleChart>
      <c:valAx>
        <c:axId val="19250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</c:valAx>
      <c:valAx>
        <c:axId val="1925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2C6-425C-AACA-C11D61F626DD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F43-4737-ABA4-FD2D1428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5096623"/>
        <c:axId val="1925093295"/>
      </c:bubbleChart>
      <c:valAx>
        <c:axId val="19250966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</c:valAx>
      <c:valAx>
        <c:axId val="1925093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rgbClr val="27AEF1">
                <a:alpha val="40000"/>
              </a:srgbClr>
            </a:solidFill>
            <a:ln w="9525">
              <a:solidFill>
                <a:srgbClr val="0A6FA1"/>
              </a:solidFill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2C6-425C-AACA-C11D61F626DD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F43-4737-ABA4-FD2D1428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90"/>
        <c:showNegBubbles val="0"/>
        <c:axId val="1925096623"/>
        <c:axId val="1925093295"/>
      </c:bubbleChart>
      <c:valAx>
        <c:axId val="1925096623"/>
        <c:scaling>
          <c:orientation val="minMax"/>
          <c:max val="2023"/>
          <c:min val="2000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</c:valAx>
      <c:valAx>
        <c:axId val="1925093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'3'!$B$10</c:f>
          <c:strCache>
            <c:ptCount val="1"/>
            <c:pt idx="0">
              <c:v>Bubble Timeline</c:v>
            </c:pt>
          </c:strCache>
        </c:strRef>
      </c:tx>
      <c:layout>
        <c:manualLayout>
          <c:xMode val="edge"/>
          <c:yMode val="edge"/>
          <c:x val="1.72208386742354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A6FA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rgbClr val="27AEF1">
                <a:alpha val="60000"/>
              </a:srgbClr>
            </a:solidFill>
            <a:ln w="9525">
              <a:solidFill>
                <a:srgbClr val="0A6FA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ACC-475C-BA8E-D10F35C099DA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rgbClr val="C1CED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ACC-475C-BA8E-D10F35C099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5D9933-1263-40D1-A5A4-7DFB639E08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CC-475C-BA8E-D10F35C099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ACC-475C-BA8E-D10F35C099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ACC-475C-BA8E-D10F35C099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ACC-475C-BA8E-D10F35C099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ACC-475C-BA8E-D10F35C099D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0FBA56-39D8-44CD-B778-228320A6B8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ACC-475C-BA8E-D10F35C099D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ACC-475C-BA8E-D10F35C099D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ACC-475C-BA8E-D10F35C099D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ACC-475C-BA8E-D10F35C099D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75AC0D-D8D7-4088-B4C8-59FCEE34C5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ACC-475C-BA8E-D10F35C099D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ACC-475C-BA8E-D10F35C099D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ACC-475C-BA8E-D10F35C099D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ACC-475C-BA8E-D10F35C099D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ACC-475C-BA8E-D10F35C099D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ACC-475C-BA8E-D10F35C099D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CF9A73-BC08-46C4-A3EA-1AE663C0D8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ACC-475C-BA8E-D10F35C099D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ACC-475C-BA8E-D10F35C099D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ACC-475C-BA8E-D10F35C099D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ACC-475C-BA8E-D10F35C099D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3966D69-0A34-4E49-B4F2-3D13F3E530F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ACC-475C-BA8E-D10F35C099D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ACC-475C-BA8E-D10F35C099D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ACC-475C-BA8E-D10F35C09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C1CED5"/>
                </a:solidFill>
                <a:round/>
              </a:ln>
              <a:effectLst/>
            </c:spPr>
          </c:errBars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'3'!$D$74:$D$96</c15:f>
                <c15:dlblRangeCache>
                  <c:ptCount val="23"/>
                  <c:pt idx="1">
                    <c:v>комментарий 1</c:v>
                  </c:pt>
                  <c:pt idx="10">
                    <c:v>комментарий 2</c:v>
                  </c:pt>
                  <c:pt idx="16">
                    <c:v>комментарий 3</c:v>
                  </c:pt>
                  <c:pt idx="20">
                    <c:v>комментарий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EACC-475C-BA8E-D10F35C0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90"/>
        <c:showNegBubbles val="0"/>
        <c:axId val="1925096623"/>
        <c:axId val="1925093295"/>
      </c:bubbleChart>
      <c:valAx>
        <c:axId val="1925096623"/>
        <c:scaling>
          <c:orientation val="minMax"/>
          <c:max val="2023.5"/>
          <c:min val="2000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  <c:majorUnit val="2"/>
      </c:valAx>
      <c:valAx>
        <c:axId val="1925093295"/>
        <c:scaling>
          <c:orientation val="minMax"/>
          <c:max val="0.15000000000000002"/>
          <c:min val="-3.0000000000000006E-2"/>
        </c:scaling>
        <c:delete val="0"/>
        <c:axPos val="l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'3'!$B$10</c:f>
          <c:strCache>
            <c:ptCount val="1"/>
            <c:pt idx="0">
              <c:v>Bubble Timeline</c:v>
            </c:pt>
          </c:strCache>
        </c:strRef>
      </c:tx>
      <c:layout>
        <c:manualLayout>
          <c:xMode val="edge"/>
          <c:yMode val="edge"/>
          <c:x val="1.72208386742354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A6FA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'3'!$C$73</c:f>
              <c:strCache>
                <c:ptCount val="1"/>
                <c:pt idx="0">
                  <c:v>инвестиции</c:v>
                </c:pt>
              </c:strCache>
            </c:strRef>
          </c:tx>
          <c:spPr>
            <a:solidFill>
              <a:srgbClr val="27AEF1">
                <a:alpha val="60000"/>
              </a:srgbClr>
            </a:solidFill>
            <a:ln w="9525">
              <a:solidFill>
                <a:srgbClr val="0A6FA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'3'!$E$74:$E$96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'3'!$C$74:$C$96</c:f>
              <c:numCache>
                <c:formatCode>#,##0</c:formatCode>
                <c:ptCount val="23"/>
                <c:pt idx="1">
                  <c:v>10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110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91-471E-A0DF-2751CA40E5C4}"/>
            </c:ext>
          </c:extLst>
        </c:ser>
        <c:ser>
          <c:idx val="1"/>
          <c:order val="1"/>
          <c:tx>
            <c:strRef>
              <c:f>'3'!$D$73</c:f>
              <c:strCache>
                <c:ptCount val="1"/>
                <c:pt idx="0">
                  <c:v>комментарий</c:v>
                </c:pt>
              </c:strCache>
            </c:strRef>
          </c:tx>
          <c:spPr>
            <a:solidFill>
              <a:srgbClr val="C1CED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91-471E-A0DF-2751CA40E5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0CCA3D-97A1-4D4E-AC73-68061ABF62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91-471E-A0DF-2751CA40E5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91-471E-A0DF-2751CA40E5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91-471E-A0DF-2751CA40E5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91-471E-A0DF-2751CA40E5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91-471E-A0DF-2751CA40E5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0FBA56-39D8-44CD-B778-228320A6B8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691-471E-A0DF-2751CA40E5C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91-471E-A0DF-2751CA40E5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91-471E-A0DF-2751CA40E5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691-471E-A0DF-2751CA40E5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DE985B-DB0E-48D0-995F-B0ED5D2E4D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691-471E-A0DF-2751CA40E5C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691-471E-A0DF-2751CA40E5C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691-471E-A0DF-2751CA40E5C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691-471E-A0DF-2751CA40E5C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691-471E-A0DF-2751CA40E5C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691-471E-A0DF-2751CA40E5C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32D35E-66D1-48F1-9EB3-B25A1CF8D4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691-471E-A0DF-2751CA40E5C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691-471E-A0DF-2751CA40E5C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691-471E-A0DF-2751CA40E5C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691-471E-A0DF-2751CA40E5C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296EC0B-7DC6-40BE-A890-265C564501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691-471E-A0DF-2751CA40E5C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691-471E-A0DF-2751CA40E5C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691-471E-A0DF-2751CA40E5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C1CED5"/>
                </a:solidFill>
                <a:round/>
              </a:ln>
              <a:effectLst/>
            </c:spPr>
          </c:errBars>
          <c:xVal>
            <c:numRef>
              <c:f>'3'!$B$74:$B$96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'3'!$F$74:$F$96</c:f>
              <c:numCache>
                <c:formatCode>0.0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'3'!$G$74:$G$96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'3'!$D$74:$D$96</c15:f>
                <c15:dlblRangeCache>
                  <c:ptCount val="23"/>
                  <c:pt idx="1">
                    <c:v>комментарий 1</c:v>
                  </c:pt>
                  <c:pt idx="10">
                    <c:v>комментарий 2</c:v>
                  </c:pt>
                  <c:pt idx="16">
                    <c:v>комментарий 3</c:v>
                  </c:pt>
                  <c:pt idx="20">
                    <c:v>комментарий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691-471E-A0DF-2751CA40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90"/>
        <c:showNegBubbles val="0"/>
        <c:axId val="1925096623"/>
        <c:axId val="1925093295"/>
      </c:bubbleChart>
      <c:valAx>
        <c:axId val="1925096623"/>
        <c:scaling>
          <c:orientation val="minMax"/>
          <c:max val="2023.5"/>
          <c:min val="2000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3295"/>
        <c:crosses val="autoZero"/>
        <c:crossBetween val="midCat"/>
        <c:majorUnit val="2"/>
      </c:valAx>
      <c:valAx>
        <c:axId val="1925093295"/>
        <c:scaling>
          <c:orientation val="minMax"/>
          <c:max val="0.15000000000000002"/>
          <c:min val="-3.0000000000000006E-2"/>
        </c:scaling>
        <c:delete val="0"/>
        <c:axPos val="l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'4'!$D$46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'4'!$D$46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F8E7D36-541D-4FC5-9066-F9271B7196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EA-47A2-B797-A7E7757EE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D1E9CD-A527-4061-8B84-0C521676D65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EA-47A2-B797-A7E7757EE4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4FBE4E-6A89-48D3-B152-4F4F714EEB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EA-47A2-B797-A7E7757EE4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92EAE8-5D70-4A9A-B468-3403C8CB72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EA-47A2-B797-A7E7757EE4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6B8220-882D-4E4D-9305-42460CE7CB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EA-47A2-B797-A7E7757EE4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21A9CA-E1BD-4FFB-97DA-8062C19C1A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EA-47A2-B797-A7E7757EE4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33A1F1-8C1B-496C-85B1-718F78BDFC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EA-47A2-B797-A7E7757EE4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337327-5898-49D9-AC8A-96B070D76E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EA-47A2-B797-A7E7757EE4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3D2E10-8F3C-442C-A32E-E4D9D2A652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EA-47A2-B797-A7E7757EE4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030F3E-A9B4-46B1-9C52-ADB875E0E0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EA-47A2-B797-A7E7757EE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'4'!$B$46</c:f>
              <c:strCache>
                <c:ptCount val="1"/>
                <c:pt idx="0">
                  <c:v>Точки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F7E6D1-A55B-468C-81AE-58909B5EDE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EA-47A2-B797-A7E7757EE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F88D8C-BF4C-41CC-B499-9B2CA172C3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EA-47A2-B797-A7E7757EE4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F35587-70C9-4A4A-8AF6-F0C7941EBB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EA-47A2-B797-A7E7757EE4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62FC1C-FDD0-44EE-B39A-C2A2A6E08F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EA-47A2-B797-A7E7757EE4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0438B0-F14F-4778-8348-C3CD693571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EA-47A2-B797-A7E7757EE4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0F2755-C50D-4F41-A6BB-6740D49E87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EA-47A2-B797-A7E7757EE4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BEB005-2CBD-4F14-9C96-3F9FA9DEDC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EA-47A2-B797-A7E7757EE4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981921-B575-4332-B7B2-034FA13704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EA-47A2-B797-A7E7757EE4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6F863A-87CB-45B4-A1BC-C46FB20CFE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EA-47A2-B797-A7E7757EE4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47A561-0581-4E73-83B8-6AE484A630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EA-47A2-B797-A7E7757EE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ser>
          <c:idx val="1"/>
          <c:order val="1"/>
          <c:tx>
            <c:strRef>
              <c:f>'4'!$B$111</c:f>
              <c:strCache>
                <c:ptCount val="1"/>
                <c:pt idx="0">
                  <c:v>Связи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'4'!$D$112:$D$150</c:f>
              <c:numCache>
                <c:formatCode>#\ ##0.0</c:formatCode>
                <c:ptCount val="39"/>
                <c:pt idx="0">
                  <c:v>1</c:v>
                </c:pt>
                <c:pt idx="1">
                  <c:v>1.5</c:v>
                </c:pt>
                <c:pt idx="3">
                  <c:v>1</c:v>
                </c:pt>
                <c:pt idx="4">
                  <c:v>2.5</c:v>
                </c:pt>
                <c:pt idx="6">
                  <c:v>1</c:v>
                </c:pt>
                <c:pt idx="7">
                  <c:v>1.5</c:v>
                </c:pt>
                <c:pt idx="9">
                  <c:v>1</c:v>
                </c:pt>
                <c:pt idx="10">
                  <c:v>4</c:v>
                </c:pt>
                <c:pt idx="12">
                  <c:v>2.5</c:v>
                </c:pt>
                <c:pt idx="13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4.5</c:v>
                </c:pt>
                <c:pt idx="19">
                  <c:v>2.5</c:v>
                </c:pt>
                <c:pt idx="21">
                  <c:v>4.5</c:v>
                </c:pt>
                <c:pt idx="22">
                  <c:v>1.5</c:v>
                </c:pt>
                <c:pt idx="24">
                  <c:v>4</c:v>
                </c:pt>
                <c:pt idx="25">
                  <c:v>3</c:v>
                </c:pt>
                <c:pt idx="27">
                  <c:v>6</c:v>
                </c:pt>
                <c:pt idx="28">
                  <c:v>4</c:v>
                </c:pt>
                <c:pt idx="30">
                  <c:v>4.5</c:v>
                </c:pt>
                <c:pt idx="31">
                  <c:v>5</c:v>
                </c:pt>
                <c:pt idx="33">
                  <c:v>6</c:v>
                </c:pt>
                <c:pt idx="34">
                  <c:v>6</c:v>
                </c:pt>
                <c:pt idx="36">
                  <c:v>6</c:v>
                </c:pt>
                <c:pt idx="37">
                  <c:v>5</c:v>
                </c:pt>
              </c:numCache>
            </c:numRef>
          </c:xVal>
          <c:yVal>
            <c:numRef>
              <c:f>'4'!$E$112:$E$150</c:f>
              <c:numCache>
                <c:formatCode>#\ ##0.0</c:formatCode>
                <c:ptCount val="39"/>
                <c:pt idx="0">
                  <c:v>3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3</c:v>
                </c:pt>
                <c:pt idx="10">
                  <c:v>3.5</c:v>
                </c:pt>
                <c:pt idx="12">
                  <c:v>2</c:v>
                </c:pt>
                <c:pt idx="13">
                  <c:v>3</c:v>
                </c:pt>
                <c:pt idx="15">
                  <c:v>4.5</c:v>
                </c:pt>
                <c:pt idx="16">
                  <c:v>3.5</c:v>
                </c:pt>
                <c:pt idx="18">
                  <c:v>2.5</c:v>
                </c:pt>
                <c:pt idx="19">
                  <c:v>2</c:v>
                </c:pt>
                <c:pt idx="21">
                  <c:v>2.5</c:v>
                </c:pt>
                <c:pt idx="22">
                  <c:v>1</c:v>
                </c:pt>
                <c:pt idx="24">
                  <c:v>3.5</c:v>
                </c:pt>
                <c:pt idx="25">
                  <c:v>4.5</c:v>
                </c:pt>
                <c:pt idx="27">
                  <c:v>3</c:v>
                </c:pt>
                <c:pt idx="28">
                  <c:v>3.5</c:v>
                </c:pt>
                <c:pt idx="30">
                  <c:v>2.5</c:v>
                </c:pt>
                <c:pt idx="31">
                  <c:v>1.5</c:v>
                </c:pt>
                <c:pt idx="33">
                  <c:v>3</c:v>
                </c:pt>
                <c:pt idx="34">
                  <c:v>2.5</c:v>
                </c:pt>
                <c:pt idx="36">
                  <c:v>2.5</c:v>
                </c:pt>
                <c:pt idx="3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E18-9F28-B0A32EAAC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'4'!$B$46</c:f>
              <c:strCache>
                <c:ptCount val="1"/>
                <c:pt idx="0">
                  <c:v>Точки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BD7CAB-6F4C-4446-ACF6-655D4676F1A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EA-47A2-B797-A7E7757EE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E590DB-24C4-479B-AC2D-2437D76684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EA-47A2-B797-A7E7757EE4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FDE7BC-130F-47EC-BBA7-411FD60B33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EA-47A2-B797-A7E7757EE4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0E465E-7272-443D-900B-33FA8CFFB8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EA-47A2-B797-A7E7757EE4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73A70E-F02A-4BBE-8D72-337C98F014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EA-47A2-B797-A7E7757EE4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FB7A5F-C7AE-43EF-B8A5-B88A440F74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EA-47A2-B797-A7E7757EE4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4845A8-A4C2-45AD-AE5D-0CB0510413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EA-47A2-B797-A7E7757EE4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00F85F-D8CC-40C8-B9A6-82FBC5EB17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EA-47A2-B797-A7E7757EE4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793B38-4304-4115-B855-69173255A9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EA-47A2-B797-A7E7757EE4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3ED801-37F0-41FA-BEA7-273137A015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EA-47A2-B797-A7E7757EE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ser>
          <c:idx val="1"/>
          <c:order val="1"/>
          <c:tx>
            <c:strRef>
              <c:f>'4'!$B$111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'4'!$D$112:$D$150</c:f>
              <c:numCache>
                <c:formatCode>#\ ##0.0</c:formatCode>
                <c:ptCount val="39"/>
                <c:pt idx="0">
                  <c:v>1</c:v>
                </c:pt>
                <c:pt idx="1">
                  <c:v>1.5</c:v>
                </c:pt>
                <c:pt idx="3">
                  <c:v>1</c:v>
                </c:pt>
                <c:pt idx="4">
                  <c:v>2.5</c:v>
                </c:pt>
                <c:pt idx="6">
                  <c:v>1</c:v>
                </c:pt>
                <c:pt idx="7">
                  <c:v>1.5</c:v>
                </c:pt>
                <c:pt idx="9">
                  <c:v>1</c:v>
                </c:pt>
                <c:pt idx="10">
                  <c:v>4</c:v>
                </c:pt>
                <c:pt idx="12">
                  <c:v>2.5</c:v>
                </c:pt>
                <c:pt idx="13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4.5</c:v>
                </c:pt>
                <c:pt idx="19">
                  <c:v>2.5</c:v>
                </c:pt>
                <c:pt idx="21">
                  <c:v>4.5</c:v>
                </c:pt>
                <c:pt idx="22">
                  <c:v>1.5</c:v>
                </c:pt>
                <c:pt idx="24">
                  <c:v>4</c:v>
                </c:pt>
                <c:pt idx="25">
                  <c:v>3</c:v>
                </c:pt>
                <c:pt idx="27">
                  <c:v>6</c:v>
                </c:pt>
                <c:pt idx="28">
                  <c:v>4</c:v>
                </c:pt>
                <c:pt idx="30">
                  <c:v>4.5</c:v>
                </c:pt>
                <c:pt idx="31">
                  <c:v>5</c:v>
                </c:pt>
                <c:pt idx="33">
                  <c:v>6</c:v>
                </c:pt>
                <c:pt idx="34">
                  <c:v>6</c:v>
                </c:pt>
                <c:pt idx="36">
                  <c:v>6</c:v>
                </c:pt>
                <c:pt idx="37">
                  <c:v>5</c:v>
                </c:pt>
              </c:numCache>
            </c:numRef>
          </c:xVal>
          <c:yVal>
            <c:numRef>
              <c:f>'4'!$E$112:$E$150</c:f>
              <c:numCache>
                <c:formatCode>#\ ##0.0</c:formatCode>
                <c:ptCount val="39"/>
                <c:pt idx="0">
                  <c:v>3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3</c:v>
                </c:pt>
                <c:pt idx="10">
                  <c:v>3.5</c:v>
                </c:pt>
                <c:pt idx="12">
                  <c:v>2</c:v>
                </c:pt>
                <c:pt idx="13">
                  <c:v>3</c:v>
                </c:pt>
                <c:pt idx="15">
                  <c:v>4.5</c:v>
                </c:pt>
                <c:pt idx="16">
                  <c:v>3.5</c:v>
                </c:pt>
                <c:pt idx="18">
                  <c:v>2.5</c:v>
                </c:pt>
                <c:pt idx="19">
                  <c:v>2</c:v>
                </c:pt>
                <c:pt idx="21">
                  <c:v>2.5</c:v>
                </c:pt>
                <c:pt idx="22">
                  <c:v>1</c:v>
                </c:pt>
                <c:pt idx="24">
                  <c:v>3.5</c:v>
                </c:pt>
                <c:pt idx="25">
                  <c:v>4.5</c:v>
                </c:pt>
                <c:pt idx="27">
                  <c:v>3</c:v>
                </c:pt>
                <c:pt idx="28">
                  <c:v>3.5</c:v>
                </c:pt>
                <c:pt idx="30">
                  <c:v>2.5</c:v>
                </c:pt>
                <c:pt idx="31">
                  <c:v>1.5</c:v>
                </c:pt>
                <c:pt idx="33">
                  <c:v>3</c:v>
                </c:pt>
                <c:pt idx="34">
                  <c:v>2.5</c:v>
                </c:pt>
                <c:pt idx="36">
                  <c:v>2.5</c:v>
                </c:pt>
                <c:pt idx="3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E18-9F28-B0A32EAAC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'4'!$B$46</c:f>
              <c:strCache>
                <c:ptCount val="1"/>
                <c:pt idx="0">
                  <c:v>Точки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97CC87-871C-46FF-8AFE-886D0AC7BB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EA-47A2-B797-A7E7757EE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4C4AD5-765F-49E1-AC14-9156EAAE6E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EA-47A2-B797-A7E7757EE4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8E5E51-C8C9-4D68-ABC2-412B9EE17E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EA-47A2-B797-A7E7757EE4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A3C4B3-7699-4A79-B1FE-8816F22390B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EA-47A2-B797-A7E7757EE4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626D73-C2BD-4CD5-8083-E9C34684B3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EA-47A2-B797-A7E7757EE4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A6F037-79AF-4DBE-A1C2-E335DFC6C5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EA-47A2-B797-A7E7757EE4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9D4756-DA8C-499C-A5B4-228D51257F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EA-47A2-B797-A7E7757EE4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6C467D-1CAB-4454-884B-192A08476E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EA-47A2-B797-A7E7757EE4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B8D6670-1767-4F92-BBD2-003A0B49502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EA-47A2-B797-A7E7757EE4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D9D906-B9DD-4932-8331-C39A0CE6474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EA-47A2-B797-A7E7757EE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ser>
          <c:idx val="1"/>
          <c:order val="1"/>
          <c:tx>
            <c:strRef>
              <c:f>'4'!$B$111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'4'!$D$112:$D$150</c:f>
              <c:numCache>
                <c:formatCode>#\ ##0.0</c:formatCode>
                <c:ptCount val="39"/>
                <c:pt idx="0">
                  <c:v>1</c:v>
                </c:pt>
                <c:pt idx="1">
                  <c:v>1.5</c:v>
                </c:pt>
                <c:pt idx="3">
                  <c:v>1</c:v>
                </c:pt>
                <c:pt idx="4">
                  <c:v>2.5</c:v>
                </c:pt>
                <c:pt idx="6">
                  <c:v>1</c:v>
                </c:pt>
                <c:pt idx="7">
                  <c:v>1.5</c:v>
                </c:pt>
                <c:pt idx="9">
                  <c:v>1</c:v>
                </c:pt>
                <c:pt idx="10">
                  <c:v>4</c:v>
                </c:pt>
                <c:pt idx="12">
                  <c:v>2.5</c:v>
                </c:pt>
                <c:pt idx="13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4.5</c:v>
                </c:pt>
                <c:pt idx="19">
                  <c:v>2.5</c:v>
                </c:pt>
                <c:pt idx="21">
                  <c:v>4.5</c:v>
                </c:pt>
                <c:pt idx="22">
                  <c:v>1.5</c:v>
                </c:pt>
                <c:pt idx="24">
                  <c:v>4</c:v>
                </c:pt>
                <c:pt idx="25">
                  <c:v>3</c:v>
                </c:pt>
                <c:pt idx="27">
                  <c:v>6</c:v>
                </c:pt>
                <c:pt idx="28">
                  <c:v>4</c:v>
                </c:pt>
                <c:pt idx="30">
                  <c:v>4.5</c:v>
                </c:pt>
                <c:pt idx="31">
                  <c:v>5</c:v>
                </c:pt>
                <c:pt idx="33">
                  <c:v>6</c:v>
                </c:pt>
                <c:pt idx="34">
                  <c:v>6</c:v>
                </c:pt>
                <c:pt idx="36">
                  <c:v>6</c:v>
                </c:pt>
                <c:pt idx="37">
                  <c:v>5</c:v>
                </c:pt>
              </c:numCache>
            </c:numRef>
          </c:xVal>
          <c:yVal>
            <c:numRef>
              <c:f>'4'!$E$112:$E$150</c:f>
              <c:numCache>
                <c:formatCode>#\ ##0.0</c:formatCode>
                <c:ptCount val="39"/>
                <c:pt idx="0">
                  <c:v>3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3</c:v>
                </c:pt>
                <c:pt idx="10">
                  <c:v>3.5</c:v>
                </c:pt>
                <c:pt idx="12">
                  <c:v>2</c:v>
                </c:pt>
                <c:pt idx="13">
                  <c:v>3</c:v>
                </c:pt>
                <c:pt idx="15">
                  <c:v>4.5</c:v>
                </c:pt>
                <c:pt idx="16">
                  <c:v>3.5</c:v>
                </c:pt>
                <c:pt idx="18">
                  <c:v>2.5</c:v>
                </c:pt>
                <c:pt idx="19">
                  <c:v>2</c:v>
                </c:pt>
                <c:pt idx="21">
                  <c:v>2.5</c:v>
                </c:pt>
                <c:pt idx="22">
                  <c:v>1</c:v>
                </c:pt>
                <c:pt idx="24">
                  <c:v>3.5</c:v>
                </c:pt>
                <c:pt idx="25">
                  <c:v>4.5</c:v>
                </c:pt>
                <c:pt idx="27">
                  <c:v>3</c:v>
                </c:pt>
                <c:pt idx="28">
                  <c:v>3.5</c:v>
                </c:pt>
                <c:pt idx="30">
                  <c:v>2.5</c:v>
                </c:pt>
                <c:pt idx="31">
                  <c:v>1.5</c:v>
                </c:pt>
                <c:pt idx="33">
                  <c:v>3</c:v>
                </c:pt>
                <c:pt idx="34">
                  <c:v>2.5</c:v>
                </c:pt>
                <c:pt idx="36">
                  <c:v>2.5</c:v>
                </c:pt>
                <c:pt idx="3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E18-9F28-B0A32EAAC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'4'!$B$46</c:f>
              <c:strCache>
                <c:ptCount val="1"/>
                <c:pt idx="0">
                  <c:v>Точки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EA-47A2-B797-A7E7757EE46C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2EA-47A2-B797-A7E7757EE46C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2EA-47A2-B797-A7E7757EE4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ADF365-2F52-4B67-B6C6-808F504541A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EA-47A2-B797-A7E7757EE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783DAA-598B-4209-845B-39F0E7AF20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EA-47A2-B797-A7E7757EE4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EA05A7-ECD3-45DD-9824-ABB572A110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EA-47A2-B797-A7E7757EE4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C01644-AD9B-4798-8D1F-7E6C40612B6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EA-47A2-B797-A7E7757EE4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0354BA-E2CB-42E5-8154-4484633991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EA-47A2-B797-A7E7757EE4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B708FD-748E-4D27-AAEA-E8EC25AD49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EA-47A2-B797-A7E7757EE4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6488CC-356F-4E5B-9864-BE5EE4459B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EA-47A2-B797-A7E7757EE4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08F1B7-5D19-4F91-8195-E464F59333F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EA-47A2-B797-A7E7757EE4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940059-C86A-491E-B9FA-8B0857A4986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EA-47A2-B797-A7E7757EE4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DC08E7-FA57-47DB-AE9B-B20AB0CCA39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EA-47A2-B797-A7E7757EE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45-4841-9D11-7E6C20633E95}"/>
            </c:ext>
          </c:extLst>
        </c:ser>
        <c:ser>
          <c:idx val="1"/>
          <c:order val="1"/>
          <c:tx>
            <c:strRef>
              <c:f>'4'!$B$111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rgbClr val="5B7F8F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'4'!$D$112:$D$150</c:f>
              <c:numCache>
                <c:formatCode>#\ ##0.0</c:formatCode>
                <c:ptCount val="39"/>
                <c:pt idx="0">
                  <c:v>1</c:v>
                </c:pt>
                <c:pt idx="1">
                  <c:v>1.5</c:v>
                </c:pt>
                <c:pt idx="3">
                  <c:v>1</c:v>
                </c:pt>
                <c:pt idx="4">
                  <c:v>2.5</c:v>
                </c:pt>
                <c:pt idx="6">
                  <c:v>1</c:v>
                </c:pt>
                <c:pt idx="7">
                  <c:v>1.5</c:v>
                </c:pt>
                <c:pt idx="9">
                  <c:v>1</c:v>
                </c:pt>
                <c:pt idx="10">
                  <c:v>4</c:v>
                </c:pt>
                <c:pt idx="12">
                  <c:v>2.5</c:v>
                </c:pt>
                <c:pt idx="13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4.5</c:v>
                </c:pt>
                <c:pt idx="19">
                  <c:v>2.5</c:v>
                </c:pt>
                <c:pt idx="21">
                  <c:v>4.5</c:v>
                </c:pt>
                <c:pt idx="22">
                  <c:v>1.5</c:v>
                </c:pt>
                <c:pt idx="24">
                  <c:v>4</c:v>
                </c:pt>
                <c:pt idx="25">
                  <c:v>3</c:v>
                </c:pt>
                <c:pt idx="27">
                  <c:v>6</c:v>
                </c:pt>
                <c:pt idx="28">
                  <c:v>4</c:v>
                </c:pt>
                <c:pt idx="30">
                  <c:v>4.5</c:v>
                </c:pt>
                <c:pt idx="31">
                  <c:v>5</c:v>
                </c:pt>
                <c:pt idx="33">
                  <c:v>6</c:v>
                </c:pt>
                <c:pt idx="34">
                  <c:v>6</c:v>
                </c:pt>
                <c:pt idx="36">
                  <c:v>6</c:v>
                </c:pt>
                <c:pt idx="37">
                  <c:v>5</c:v>
                </c:pt>
              </c:numCache>
            </c:numRef>
          </c:xVal>
          <c:yVal>
            <c:numRef>
              <c:f>'4'!$E$112:$E$150</c:f>
              <c:numCache>
                <c:formatCode>#\ ##0.0</c:formatCode>
                <c:ptCount val="39"/>
                <c:pt idx="0">
                  <c:v>3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3</c:v>
                </c:pt>
                <c:pt idx="10">
                  <c:v>3.5</c:v>
                </c:pt>
                <c:pt idx="12">
                  <c:v>2</c:v>
                </c:pt>
                <c:pt idx="13">
                  <c:v>3</c:v>
                </c:pt>
                <c:pt idx="15">
                  <c:v>4.5</c:v>
                </c:pt>
                <c:pt idx="16">
                  <c:v>3.5</c:v>
                </c:pt>
                <c:pt idx="18">
                  <c:v>2.5</c:v>
                </c:pt>
                <c:pt idx="19">
                  <c:v>2</c:v>
                </c:pt>
                <c:pt idx="21">
                  <c:v>2.5</c:v>
                </c:pt>
                <c:pt idx="22">
                  <c:v>1</c:v>
                </c:pt>
                <c:pt idx="24">
                  <c:v>3.5</c:v>
                </c:pt>
                <c:pt idx="25">
                  <c:v>4.5</c:v>
                </c:pt>
                <c:pt idx="27">
                  <c:v>3</c:v>
                </c:pt>
                <c:pt idx="28">
                  <c:v>3.5</c:v>
                </c:pt>
                <c:pt idx="30">
                  <c:v>2.5</c:v>
                </c:pt>
                <c:pt idx="31">
                  <c:v>1.5</c:v>
                </c:pt>
                <c:pt idx="33">
                  <c:v>3</c:v>
                </c:pt>
                <c:pt idx="34">
                  <c:v>2.5</c:v>
                </c:pt>
                <c:pt idx="36">
                  <c:v>2.5</c:v>
                </c:pt>
                <c:pt idx="3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E18-9F28-B0A32EAAC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'4'!$B$46</c:f>
              <c:strCache>
                <c:ptCount val="1"/>
                <c:pt idx="0">
                  <c:v>Точки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A8BAC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68-49FF-98E7-FE25EA22F86D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68-49FF-98E7-FE25EA22F86D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68-49FF-98E7-FE25EA22F86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F6A9633-D0D9-4B36-A986-E0131B9DAF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68-49FF-98E7-FE25EA22F8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144FF4-3443-4E4E-8323-381358F9E5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68-49FF-98E7-FE25EA22F8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54CC51-3A1A-4180-A791-D1C6B01290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68-49FF-98E7-FE25EA22F8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D14E82-24F6-4CBF-A428-69636FA731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468-49FF-98E7-FE25EA22F8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C8261C-5DCB-46C2-93B1-B47C29AC01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68-49FF-98E7-FE25EA22F8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85B310-2D5C-42F8-8CAE-62021AA96F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68-49FF-98E7-FE25EA22F8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499E3D-6FD1-4C84-BEE1-14D7A4E8466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68-49FF-98E7-FE25EA22F8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923294-0E6B-4C27-A1A0-154368D7215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468-49FF-98E7-FE25EA22F8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06B2F4-1DB7-4C13-9752-A7CF703FBD3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68-49FF-98E7-FE25EA22F8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E7F22F-17C9-4CE1-B9DD-EF9A339545C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468-49FF-98E7-FE25EA22F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'4'!$C$47:$C$56</c:f>
              <c:numCache>
                <c:formatCode>#\ ##0.0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'4'!$D$47:$D$56</c:f>
              <c:numCache>
                <c:formatCode>#\ ##0.0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3.5</c:v>
                </c:pt>
                <c:pt idx="5">
                  <c:v>4.5</c:v>
                </c:pt>
                <c:pt idx="6">
                  <c:v>2.5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'4'!$B$47:$B$56</c15:f>
                <c15:dlblRangeCache>
                  <c:ptCount val="10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468-49FF-98E7-FE25EA22F86D}"/>
            </c:ext>
          </c:extLst>
        </c:ser>
        <c:ser>
          <c:idx val="1"/>
          <c:order val="1"/>
          <c:tx>
            <c:strRef>
              <c:f>'4'!$B$111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rgbClr val="5B7F8F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'4'!$D$112:$D$150</c:f>
              <c:numCache>
                <c:formatCode>#\ ##0.0</c:formatCode>
                <c:ptCount val="39"/>
                <c:pt idx="0">
                  <c:v>1</c:v>
                </c:pt>
                <c:pt idx="1">
                  <c:v>1.5</c:v>
                </c:pt>
                <c:pt idx="3">
                  <c:v>1</c:v>
                </c:pt>
                <c:pt idx="4">
                  <c:v>2.5</c:v>
                </c:pt>
                <c:pt idx="6">
                  <c:v>1</c:v>
                </c:pt>
                <c:pt idx="7">
                  <c:v>1.5</c:v>
                </c:pt>
                <c:pt idx="9">
                  <c:v>1</c:v>
                </c:pt>
                <c:pt idx="10">
                  <c:v>4</c:v>
                </c:pt>
                <c:pt idx="12">
                  <c:v>2.5</c:v>
                </c:pt>
                <c:pt idx="13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4.5</c:v>
                </c:pt>
                <c:pt idx="19">
                  <c:v>2.5</c:v>
                </c:pt>
                <c:pt idx="21">
                  <c:v>4.5</c:v>
                </c:pt>
                <c:pt idx="22">
                  <c:v>1.5</c:v>
                </c:pt>
                <c:pt idx="24">
                  <c:v>4</c:v>
                </c:pt>
                <c:pt idx="25">
                  <c:v>3</c:v>
                </c:pt>
                <c:pt idx="27">
                  <c:v>6</c:v>
                </c:pt>
                <c:pt idx="28">
                  <c:v>4</c:v>
                </c:pt>
                <c:pt idx="30">
                  <c:v>4.5</c:v>
                </c:pt>
                <c:pt idx="31">
                  <c:v>5</c:v>
                </c:pt>
                <c:pt idx="33">
                  <c:v>6</c:v>
                </c:pt>
                <c:pt idx="34">
                  <c:v>6</c:v>
                </c:pt>
                <c:pt idx="36">
                  <c:v>6</c:v>
                </c:pt>
                <c:pt idx="37">
                  <c:v>5</c:v>
                </c:pt>
              </c:numCache>
            </c:numRef>
          </c:xVal>
          <c:yVal>
            <c:numRef>
              <c:f>'4'!$E$112:$E$150</c:f>
              <c:numCache>
                <c:formatCode>#\ ##0.0</c:formatCode>
                <c:ptCount val="39"/>
                <c:pt idx="0">
                  <c:v>3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3</c:v>
                </c:pt>
                <c:pt idx="10">
                  <c:v>3.5</c:v>
                </c:pt>
                <c:pt idx="12">
                  <c:v>2</c:v>
                </c:pt>
                <c:pt idx="13">
                  <c:v>3</c:v>
                </c:pt>
                <c:pt idx="15">
                  <c:v>4.5</c:v>
                </c:pt>
                <c:pt idx="16">
                  <c:v>3.5</c:v>
                </c:pt>
                <c:pt idx="18">
                  <c:v>2.5</c:v>
                </c:pt>
                <c:pt idx="19">
                  <c:v>2</c:v>
                </c:pt>
                <c:pt idx="21">
                  <c:v>2.5</c:v>
                </c:pt>
                <c:pt idx="22">
                  <c:v>1</c:v>
                </c:pt>
                <c:pt idx="24">
                  <c:v>3.5</c:v>
                </c:pt>
                <c:pt idx="25">
                  <c:v>4.5</c:v>
                </c:pt>
                <c:pt idx="27">
                  <c:v>3</c:v>
                </c:pt>
                <c:pt idx="28">
                  <c:v>3.5</c:v>
                </c:pt>
                <c:pt idx="30">
                  <c:v>2.5</c:v>
                </c:pt>
                <c:pt idx="31">
                  <c:v>1.5</c:v>
                </c:pt>
                <c:pt idx="33">
                  <c:v>3</c:v>
                </c:pt>
                <c:pt idx="34">
                  <c:v>2.5</c:v>
                </c:pt>
                <c:pt idx="36">
                  <c:v>2.5</c:v>
                </c:pt>
                <c:pt idx="3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68-49FF-98E7-FE25EA22F8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964159"/>
        <c:axId val="1526964575"/>
      </c:scatterChart>
      <c:valAx>
        <c:axId val="15269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575"/>
        <c:crosses val="autoZero"/>
        <c:crossBetween val="midCat"/>
      </c:valAx>
      <c:valAx>
        <c:axId val="15269645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'5'!$D$48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AEF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9BF911-4FFC-463F-BD63-8C1DFE5445B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B9-49A1-B341-ACA5C9DF11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FD42C1-D72C-4718-82E6-37B4F9D6DA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B9-49A1-B341-ACA5C9DF11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6B3CD7-2C10-44F1-B32A-F3552D87606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B9-49A1-B341-ACA5C9DF11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27FEF6-49D1-4DBE-B5CC-7846F4C12BE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B9-49A1-B341-ACA5C9DF11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F9E004-9798-4DCF-A2F8-EC5E258BDA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B9-49A1-B341-ACA5C9DF11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7F6660-E826-40D3-884B-D2E3C28DDCE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B9-49A1-B341-ACA5C9DF11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728B23-E2C7-4FB8-B776-03999A038B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7B9-49A1-B341-ACA5C9DF11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705169-DF35-4AA6-8C48-ED0BBBC721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7B9-49A1-B341-ACA5C9DF11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FD3F24-DB7E-464A-90FA-585AB7662A2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7B9-49A1-B341-ACA5C9DF11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112453-4D18-4B4F-BD93-D53CEFBD11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B9-49A1-B341-ACA5C9DF11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D655CA2-586E-444B-98B5-F561B0A068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7B9-49A1-B341-ACA5C9DF11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00E886F-01E7-43BC-9D51-ACBD12CDA16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7B9-49A1-B341-ACA5C9DF119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567E24-E280-4D2E-A145-9B237BF97C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B9-49A1-B341-ACA5C9DF119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E00C4D8-B67C-401C-8D5D-A4D84AAAFE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B9-49A1-B341-ACA5C9DF119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BB5BCE1-F494-4381-A06A-2884C971D3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7B9-49A1-B341-ACA5C9DF119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370483-CCB6-4C46-BFA0-06E2197962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B9-49A1-B341-ACA5C9DF1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'5'!$C$49:$C$64</c:f>
              <c:numCache>
                <c:formatCode>#\ ##0.0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2.2999999999999998</c:v>
                </c:pt>
                <c:pt idx="4">
                  <c:v>2.5</c:v>
                </c:pt>
                <c:pt idx="5">
                  <c:v>2.2999999999999998</c:v>
                </c:pt>
                <c:pt idx="6">
                  <c:v>1.8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-1.8</c:v>
                </c:pt>
                <c:pt idx="11">
                  <c:v>-2.2999999999999998</c:v>
                </c:pt>
                <c:pt idx="12">
                  <c:v>-2.5</c:v>
                </c:pt>
                <c:pt idx="13">
                  <c:v>-2.2999999999999998</c:v>
                </c:pt>
                <c:pt idx="14">
                  <c:v>-1.8</c:v>
                </c:pt>
                <c:pt idx="15">
                  <c:v>-1</c:v>
                </c:pt>
              </c:numCache>
            </c:numRef>
          </c:xVal>
          <c:yVal>
            <c:numRef>
              <c:f>'5'!$D$49:$D$64</c:f>
              <c:numCache>
                <c:formatCode>#\ ##0.0</c:formatCode>
                <c:ptCount val="16"/>
                <c:pt idx="0">
                  <c:v>2.5</c:v>
                </c:pt>
                <c:pt idx="1">
                  <c:v>2.2912878474779199</c:v>
                </c:pt>
                <c:pt idx="2">
                  <c:v>1.7349351572897471</c:v>
                </c:pt>
                <c:pt idx="3">
                  <c:v>0.97979589711327164</c:v>
                </c:pt>
                <c:pt idx="4">
                  <c:v>0</c:v>
                </c:pt>
                <c:pt idx="5">
                  <c:v>-0.97979589711327164</c:v>
                </c:pt>
                <c:pt idx="6">
                  <c:v>-1.7349351572897471</c:v>
                </c:pt>
                <c:pt idx="7">
                  <c:v>-2.2912878474779199</c:v>
                </c:pt>
                <c:pt idx="8">
                  <c:v>-2.5</c:v>
                </c:pt>
                <c:pt idx="9">
                  <c:v>-2.2912878474779199</c:v>
                </c:pt>
                <c:pt idx="10">
                  <c:v>-1.7349351572897471</c:v>
                </c:pt>
                <c:pt idx="11">
                  <c:v>-0.97979589711327164</c:v>
                </c:pt>
                <c:pt idx="12">
                  <c:v>0</c:v>
                </c:pt>
                <c:pt idx="13">
                  <c:v>0.97979589711327164</c:v>
                </c:pt>
                <c:pt idx="14">
                  <c:v>1.7349351572897471</c:v>
                </c:pt>
                <c:pt idx="15">
                  <c:v>2.2912878474779199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'5'!$B$49:$B$64</c15:f>
                <c15:dlblRangeCache>
                  <c:ptCount val="1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7B9-49A1-B341-ACA5C9DF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76175"/>
        <c:axId val="633374095"/>
      </c:scatterChart>
      <c:valAx>
        <c:axId val="6333761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4095"/>
        <c:crosses val="autoZero"/>
        <c:crossBetween val="midCat"/>
      </c:valAx>
      <c:valAx>
        <c:axId val="633374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'5'!$B$48</c:f>
              <c:strCache>
                <c:ptCount val="1"/>
                <c:pt idx="0">
                  <c:v>Категории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AEF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5F0218-FB56-4C3B-B3FC-38CF5C8FA2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96-43B1-A7C9-4324257D4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B8D11A-D286-45EA-BE43-F4497DA8C6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96-43B1-A7C9-4324257D4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FBB12A-422F-4014-B244-F428424DD02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296-43B1-A7C9-4324257D4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E9E96F-D1B8-48DA-9726-3E097F5F6A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296-43B1-A7C9-4324257D4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F71B39-B020-4B63-A66C-62720B18CE4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296-43B1-A7C9-4324257D4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F79168-16F2-4927-ADC8-F2A6CB9644C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296-43B1-A7C9-4324257D4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E7145B-89E6-4A39-BEC9-9A804F0C9F3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296-43B1-A7C9-4324257D4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14CBEB-2172-4BC4-B372-2757312AD6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296-43B1-A7C9-4324257D4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C7102C-AE4E-4DF0-B837-B6D8920C803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96-43B1-A7C9-4324257D4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4780B0-7B4B-42AB-9F7E-34C3FB0B25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296-43B1-A7C9-4324257D4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BCB263-9A45-4083-84B3-985363B52B8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296-43B1-A7C9-4324257D46A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86A510-5207-45A4-BA78-D7BE19DE92B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296-43B1-A7C9-4324257D46A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D42363-2981-449D-9A65-BF31873ECD1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296-43B1-A7C9-4324257D46A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0D1D97-6023-4F0E-AEAC-7547E6B7C27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296-43B1-A7C9-4324257D46A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0F1EC9-025D-4AE6-875F-9C52A2889F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296-43B1-A7C9-4324257D46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D40D2F-F5C2-434F-A3C0-10CE3AA663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96-43B1-A7C9-4324257D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'5'!$C$49:$C$64</c:f>
              <c:numCache>
                <c:formatCode>#\ ##0.0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2.2999999999999998</c:v>
                </c:pt>
                <c:pt idx="4">
                  <c:v>2.5</c:v>
                </c:pt>
                <c:pt idx="5">
                  <c:v>2.2999999999999998</c:v>
                </c:pt>
                <c:pt idx="6">
                  <c:v>1.8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-1.8</c:v>
                </c:pt>
                <c:pt idx="11">
                  <c:v>-2.2999999999999998</c:v>
                </c:pt>
                <c:pt idx="12">
                  <c:v>-2.5</c:v>
                </c:pt>
                <c:pt idx="13">
                  <c:v>-2.2999999999999998</c:v>
                </c:pt>
                <c:pt idx="14">
                  <c:v>-1.8</c:v>
                </c:pt>
                <c:pt idx="15">
                  <c:v>-1</c:v>
                </c:pt>
              </c:numCache>
            </c:numRef>
          </c:xVal>
          <c:yVal>
            <c:numRef>
              <c:f>'5'!$D$49:$D$64</c:f>
              <c:numCache>
                <c:formatCode>#\ ##0.0</c:formatCode>
                <c:ptCount val="16"/>
                <c:pt idx="0">
                  <c:v>2.5</c:v>
                </c:pt>
                <c:pt idx="1">
                  <c:v>2.2912878474779199</c:v>
                </c:pt>
                <c:pt idx="2">
                  <c:v>1.7349351572897471</c:v>
                </c:pt>
                <c:pt idx="3">
                  <c:v>0.97979589711327164</c:v>
                </c:pt>
                <c:pt idx="4">
                  <c:v>0</c:v>
                </c:pt>
                <c:pt idx="5">
                  <c:v>-0.97979589711327164</c:v>
                </c:pt>
                <c:pt idx="6">
                  <c:v>-1.7349351572897471</c:v>
                </c:pt>
                <c:pt idx="7">
                  <c:v>-2.2912878474779199</c:v>
                </c:pt>
                <c:pt idx="8">
                  <c:v>-2.5</c:v>
                </c:pt>
                <c:pt idx="9">
                  <c:v>-2.2912878474779199</c:v>
                </c:pt>
                <c:pt idx="10">
                  <c:v>-1.7349351572897471</c:v>
                </c:pt>
                <c:pt idx="11">
                  <c:v>-0.97979589711327164</c:v>
                </c:pt>
                <c:pt idx="12">
                  <c:v>0</c:v>
                </c:pt>
                <c:pt idx="13">
                  <c:v>0.97979589711327164</c:v>
                </c:pt>
                <c:pt idx="14">
                  <c:v>1.7349351572897471</c:v>
                </c:pt>
                <c:pt idx="15">
                  <c:v>2.2912878474779199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'5'!$B$49:$B$64</c15:f>
                <c15:dlblRangeCache>
                  <c:ptCount val="1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296-43B1-A7C9-4324257D46A3}"/>
            </c:ext>
          </c:extLst>
        </c:ser>
        <c:ser>
          <c:idx val="1"/>
          <c:order val="1"/>
          <c:tx>
            <c:strRef>
              <c:f>'5'!$B$80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xVal>
            <c:numRef>
              <c:f>'5'!$D$81:$D$152</c:f>
              <c:numCache>
                <c:formatCode>#\ ##0.0</c:formatCode>
                <c:ptCount val="72"/>
                <c:pt idx="0">
                  <c:v>0</c:v>
                </c:pt>
                <c:pt idx="1">
                  <c:v>1</c:v>
                </c:pt>
                <c:pt idx="3">
                  <c:v>0</c:v>
                </c:pt>
                <c:pt idx="4">
                  <c:v>2.2999999999999998</c:v>
                </c:pt>
                <c:pt idx="6">
                  <c:v>0</c:v>
                </c:pt>
                <c:pt idx="7">
                  <c:v>1</c:v>
                </c:pt>
                <c:pt idx="9">
                  <c:v>-1</c:v>
                </c:pt>
                <c:pt idx="10">
                  <c:v>-1.8</c:v>
                </c:pt>
                <c:pt idx="12">
                  <c:v>-1</c:v>
                </c:pt>
                <c:pt idx="13">
                  <c:v>-2.2999999999999998</c:v>
                </c:pt>
                <c:pt idx="15">
                  <c:v>1</c:v>
                </c:pt>
                <c:pt idx="16">
                  <c:v>1.8</c:v>
                </c:pt>
                <c:pt idx="18">
                  <c:v>1</c:v>
                </c:pt>
                <c:pt idx="19">
                  <c:v>1.8</c:v>
                </c:pt>
                <c:pt idx="21">
                  <c:v>1.8</c:v>
                </c:pt>
                <c:pt idx="22">
                  <c:v>2.2999999999999998</c:v>
                </c:pt>
                <c:pt idx="24">
                  <c:v>1.8</c:v>
                </c:pt>
                <c:pt idx="25">
                  <c:v>-1.8</c:v>
                </c:pt>
                <c:pt idx="27">
                  <c:v>1</c:v>
                </c:pt>
                <c:pt idx="28">
                  <c:v>-1.8</c:v>
                </c:pt>
                <c:pt idx="30">
                  <c:v>1.8</c:v>
                </c:pt>
                <c:pt idx="31">
                  <c:v>-2.5</c:v>
                </c:pt>
                <c:pt idx="33">
                  <c:v>2.2999999999999998</c:v>
                </c:pt>
                <c:pt idx="34">
                  <c:v>2.5</c:v>
                </c:pt>
                <c:pt idx="36">
                  <c:v>2.2999999999999998</c:v>
                </c:pt>
                <c:pt idx="37">
                  <c:v>2.2999999999999998</c:v>
                </c:pt>
                <c:pt idx="39">
                  <c:v>2.5</c:v>
                </c:pt>
                <c:pt idx="40">
                  <c:v>2.2999999999999998</c:v>
                </c:pt>
                <c:pt idx="42">
                  <c:v>1</c:v>
                </c:pt>
                <c:pt idx="43">
                  <c:v>1.8</c:v>
                </c:pt>
                <c:pt idx="45">
                  <c:v>2.2999999999999998</c:v>
                </c:pt>
                <c:pt idx="46">
                  <c:v>1</c:v>
                </c:pt>
                <c:pt idx="48">
                  <c:v>1</c:v>
                </c:pt>
                <c:pt idx="49">
                  <c:v>0</c:v>
                </c:pt>
                <c:pt idx="51">
                  <c:v>0</c:v>
                </c:pt>
                <c:pt idx="52">
                  <c:v>-1</c:v>
                </c:pt>
                <c:pt idx="54">
                  <c:v>-1.8</c:v>
                </c:pt>
                <c:pt idx="55">
                  <c:v>-1</c:v>
                </c:pt>
                <c:pt idx="57">
                  <c:v>-2.2999999999999998</c:v>
                </c:pt>
                <c:pt idx="58">
                  <c:v>1.8</c:v>
                </c:pt>
                <c:pt idx="60">
                  <c:v>-2.2999999999999998</c:v>
                </c:pt>
                <c:pt idx="61">
                  <c:v>-2.2999999999999998</c:v>
                </c:pt>
                <c:pt idx="63">
                  <c:v>-2.5</c:v>
                </c:pt>
                <c:pt idx="64">
                  <c:v>-2.2999999999999998</c:v>
                </c:pt>
                <c:pt idx="66">
                  <c:v>-1.8</c:v>
                </c:pt>
                <c:pt idx="67">
                  <c:v>1.8</c:v>
                </c:pt>
                <c:pt idx="69">
                  <c:v>-1.8</c:v>
                </c:pt>
                <c:pt idx="70">
                  <c:v>-1</c:v>
                </c:pt>
              </c:numCache>
            </c:numRef>
          </c:xVal>
          <c:yVal>
            <c:numRef>
              <c:f>'5'!$E$81:$E$152</c:f>
              <c:numCache>
                <c:formatCode>#\ ##0.0</c:formatCode>
                <c:ptCount val="72"/>
                <c:pt idx="0">
                  <c:v>2.5</c:v>
                </c:pt>
                <c:pt idx="1">
                  <c:v>2.2912878474779199</c:v>
                </c:pt>
                <c:pt idx="3">
                  <c:v>2.5</c:v>
                </c:pt>
                <c:pt idx="4">
                  <c:v>-0.97979589711327164</c:v>
                </c:pt>
                <c:pt idx="6">
                  <c:v>2.5</c:v>
                </c:pt>
                <c:pt idx="7">
                  <c:v>-2.2912878474779199</c:v>
                </c:pt>
                <c:pt idx="9">
                  <c:v>-2.2912878474779199</c:v>
                </c:pt>
                <c:pt idx="10">
                  <c:v>1.7349351572897471</c:v>
                </c:pt>
                <c:pt idx="12">
                  <c:v>-2.2912878474779199</c:v>
                </c:pt>
                <c:pt idx="13">
                  <c:v>0.97979589711327164</c:v>
                </c:pt>
                <c:pt idx="15">
                  <c:v>2.2912878474779199</c:v>
                </c:pt>
                <c:pt idx="16">
                  <c:v>1.7349351572897471</c:v>
                </c:pt>
                <c:pt idx="18">
                  <c:v>2.2912878474779199</c:v>
                </c:pt>
                <c:pt idx="19">
                  <c:v>-1.7349351572897471</c:v>
                </c:pt>
                <c:pt idx="21">
                  <c:v>1.7349351572897471</c:v>
                </c:pt>
                <c:pt idx="22">
                  <c:v>0.97979589711327164</c:v>
                </c:pt>
                <c:pt idx="24">
                  <c:v>1.7349351572897471</c:v>
                </c:pt>
                <c:pt idx="25">
                  <c:v>-1.7349351572897471</c:v>
                </c:pt>
                <c:pt idx="27">
                  <c:v>2.2912878474779199</c:v>
                </c:pt>
                <c:pt idx="28">
                  <c:v>-1.7349351572897471</c:v>
                </c:pt>
                <c:pt idx="30">
                  <c:v>1.7349351572897471</c:v>
                </c:pt>
                <c:pt idx="31">
                  <c:v>0</c:v>
                </c:pt>
                <c:pt idx="33">
                  <c:v>0.97979589711327164</c:v>
                </c:pt>
                <c:pt idx="34">
                  <c:v>0</c:v>
                </c:pt>
                <c:pt idx="36">
                  <c:v>0.97979589711327164</c:v>
                </c:pt>
                <c:pt idx="37">
                  <c:v>-0.97979589711327164</c:v>
                </c:pt>
                <c:pt idx="39">
                  <c:v>0</c:v>
                </c:pt>
                <c:pt idx="40">
                  <c:v>-0.97979589711327164</c:v>
                </c:pt>
                <c:pt idx="42">
                  <c:v>-2.2912878474779199</c:v>
                </c:pt>
                <c:pt idx="43">
                  <c:v>-1.7349351572897471</c:v>
                </c:pt>
                <c:pt idx="45">
                  <c:v>-0.97979589711327164</c:v>
                </c:pt>
                <c:pt idx="46">
                  <c:v>2.2912878474779199</c:v>
                </c:pt>
                <c:pt idx="48">
                  <c:v>-2.2912878474779199</c:v>
                </c:pt>
                <c:pt idx="49">
                  <c:v>-2.5</c:v>
                </c:pt>
                <c:pt idx="51">
                  <c:v>-2.5</c:v>
                </c:pt>
                <c:pt idx="52">
                  <c:v>-2.2912878474779199</c:v>
                </c:pt>
                <c:pt idx="54">
                  <c:v>-1.7349351572897471</c:v>
                </c:pt>
                <c:pt idx="55">
                  <c:v>2.2912878474779199</c:v>
                </c:pt>
                <c:pt idx="57">
                  <c:v>-0.97979589711327164</c:v>
                </c:pt>
                <c:pt idx="58">
                  <c:v>-1.7349351572897471</c:v>
                </c:pt>
                <c:pt idx="60">
                  <c:v>-0.97979589711327164</c:v>
                </c:pt>
                <c:pt idx="61">
                  <c:v>0.97979589711327164</c:v>
                </c:pt>
                <c:pt idx="63">
                  <c:v>0</c:v>
                </c:pt>
                <c:pt idx="64">
                  <c:v>0.97979589711327164</c:v>
                </c:pt>
                <c:pt idx="66">
                  <c:v>1.7349351572897471</c:v>
                </c:pt>
                <c:pt idx="67">
                  <c:v>1.7349351572897471</c:v>
                </c:pt>
                <c:pt idx="69">
                  <c:v>1.7349351572897471</c:v>
                </c:pt>
                <c:pt idx="70">
                  <c:v>2.2912878474779199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296-43B1-A7C9-4324257D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76175"/>
        <c:axId val="633374095"/>
      </c:scatterChart>
      <c:valAx>
        <c:axId val="6333761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4095"/>
        <c:crosses val="autoZero"/>
        <c:crossBetween val="midCat"/>
      </c:valAx>
      <c:valAx>
        <c:axId val="633374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'5'!$B$48</c:f>
              <c:strCache>
                <c:ptCount val="1"/>
                <c:pt idx="0">
                  <c:v>Категории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AEF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873121-B275-453F-A99F-B87B60C3FE5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98-4C4E-813E-4BBC9E9EFE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110F7B-D998-4CFE-B474-2A9D07B257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98-4C4E-813E-4BBC9E9EFE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56B651-8B02-43F6-989D-4B441AC5F4E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98-4C4E-813E-4BBC9E9EFE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2F8670-A0BA-4A93-A5BB-0F7F22DE88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998-4C4E-813E-4BBC9E9EFE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C751AE-09A6-4F6D-9426-BB0E6541D69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98-4C4E-813E-4BBC9E9EFE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7D4162-7651-4F13-ACC6-7EFD9D369EA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998-4C4E-813E-4BBC9E9EFE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584F44-A4B0-4E72-B44F-0A9DCEB105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998-4C4E-813E-4BBC9E9EFE4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F0899C-0CB0-4561-A93E-59520F3107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998-4C4E-813E-4BBC9E9EFE4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E62880-04DD-4BE0-9234-938247F8DDF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998-4C4E-813E-4BBC9E9EFE4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D1EBA4-14AC-447D-9EB1-C7CB39AEE51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998-4C4E-813E-4BBC9E9EFE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0CB74A-5D0B-4C07-B13B-F8BCAEB0AD1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998-4C4E-813E-4BBC9E9EFE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A56B71B-94AC-4F4F-BB21-8E39144605F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98-4C4E-813E-4BBC9E9EFE4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DC6DC4-4121-480E-A770-63D461DEDC2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998-4C4E-813E-4BBC9E9EFE4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5A8739-46FE-4A83-9F82-AA5853DCD90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998-4C4E-813E-4BBC9E9EFE4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0A3931-4439-44D2-8203-2067388C93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998-4C4E-813E-4BBC9E9EFE4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7A38E50-5C8E-4808-B7DC-2AB22A7688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98-4C4E-813E-4BBC9E9EF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'5'!$C$49:$C$64</c:f>
              <c:numCache>
                <c:formatCode>#\ ##0.0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2.2999999999999998</c:v>
                </c:pt>
                <c:pt idx="4">
                  <c:v>2.5</c:v>
                </c:pt>
                <c:pt idx="5">
                  <c:v>2.2999999999999998</c:v>
                </c:pt>
                <c:pt idx="6">
                  <c:v>1.8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-1.8</c:v>
                </c:pt>
                <c:pt idx="11">
                  <c:v>-2.2999999999999998</c:v>
                </c:pt>
                <c:pt idx="12">
                  <c:v>-2.5</c:v>
                </c:pt>
                <c:pt idx="13">
                  <c:v>-2.2999999999999998</c:v>
                </c:pt>
                <c:pt idx="14">
                  <c:v>-1.8</c:v>
                </c:pt>
                <c:pt idx="15">
                  <c:v>-1</c:v>
                </c:pt>
              </c:numCache>
            </c:numRef>
          </c:xVal>
          <c:yVal>
            <c:numRef>
              <c:f>'5'!$D$49:$D$64</c:f>
              <c:numCache>
                <c:formatCode>#\ ##0.0</c:formatCode>
                <c:ptCount val="16"/>
                <c:pt idx="0">
                  <c:v>2.5</c:v>
                </c:pt>
                <c:pt idx="1">
                  <c:v>2.2912878474779199</c:v>
                </c:pt>
                <c:pt idx="2">
                  <c:v>1.7349351572897471</c:v>
                </c:pt>
                <c:pt idx="3">
                  <c:v>0.97979589711327164</c:v>
                </c:pt>
                <c:pt idx="4">
                  <c:v>0</c:v>
                </c:pt>
                <c:pt idx="5">
                  <c:v>-0.97979589711327164</c:v>
                </c:pt>
                <c:pt idx="6">
                  <c:v>-1.7349351572897471</c:v>
                </c:pt>
                <c:pt idx="7">
                  <c:v>-2.2912878474779199</c:v>
                </c:pt>
                <c:pt idx="8">
                  <c:v>-2.5</c:v>
                </c:pt>
                <c:pt idx="9">
                  <c:v>-2.2912878474779199</c:v>
                </c:pt>
                <c:pt idx="10">
                  <c:v>-1.7349351572897471</c:v>
                </c:pt>
                <c:pt idx="11">
                  <c:v>-0.97979589711327164</c:v>
                </c:pt>
                <c:pt idx="12">
                  <c:v>0</c:v>
                </c:pt>
                <c:pt idx="13">
                  <c:v>0.97979589711327164</c:v>
                </c:pt>
                <c:pt idx="14">
                  <c:v>1.7349351572897471</c:v>
                </c:pt>
                <c:pt idx="15">
                  <c:v>2.2912878474779199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'5'!$B$49:$B$64</c15:f>
                <c15:dlblRangeCache>
                  <c:ptCount val="1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5998-4C4E-813E-4BBC9E9EFE47}"/>
            </c:ext>
          </c:extLst>
        </c:ser>
        <c:ser>
          <c:idx val="1"/>
          <c:order val="1"/>
          <c:tx>
            <c:strRef>
              <c:f>'5'!$B$80</c:f>
              <c:strCache>
                <c:ptCount val="1"/>
                <c:pt idx="0">
                  <c:v>Связи</c:v>
                </c:pt>
              </c:strCache>
            </c:strRef>
          </c:tx>
          <c:spPr>
            <a:ln w="1905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xVal>
            <c:numRef>
              <c:f>'5'!$D$81:$D$152</c:f>
              <c:numCache>
                <c:formatCode>#\ ##0.0</c:formatCode>
                <c:ptCount val="72"/>
                <c:pt idx="0">
                  <c:v>0</c:v>
                </c:pt>
                <c:pt idx="1">
                  <c:v>1</c:v>
                </c:pt>
                <c:pt idx="3">
                  <c:v>0</c:v>
                </c:pt>
                <c:pt idx="4">
                  <c:v>2.2999999999999998</c:v>
                </c:pt>
                <c:pt idx="6">
                  <c:v>0</c:v>
                </c:pt>
                <c:pt idx="7">
                  <c:v>1</c:v>
                </c:pt>
                <c:pt idx="9">
                  <c:v>-1</c:v>
                </c:pt>
                <c:pt idx="10">
                  <c:v>-1.8</c:v>
                </c:pt>
                <c:pt idx="12">
                  <c:v>-1</c:v>
                </c:pt>
                <c:pt idx="13">
                  <c:v>-2.2999999999999998</c:v>
                </c:pt>
                <c:pt idx="15">
                  <c:v>1</c:v>
                </c:pt>
                <c:pt idx="16">
                  <c:v>1.8</c:v>
                </c:pt>
                <c:pt idx="18">
                  <c:v>1</c:v>
                </c:pt>
                <c:pt idx="19">
                  <c:v>1.8</c:v>
                </c:pt>
                <c:pt idx="21">
                  <c:v>1.8</c:v>
                </c:pt>
                <c:pt idx="22">
                  <c:v>2.2999999999999998</c:v>
                </c:pt>
                <c:pt idx="24">
                  <c:v>1.8</c:v>
                </c:pt>
                <c:pt idx="25">
                  <c:v>-1.8</c:v>
                </c:pt>
                <c:pt idx="27">
                  <c:v>1</c:v>
                </c:pt>
                <c:pt idx="28">
                  <c:v>-1.8</c:v>
                </c:pt>
                <c:pt idx="30">
                  <c:v>1.8</c:v>
                </c:pt>
                <c:pt idx="31">
                  <c:v>-2.5</c:v>
                </c:pt>
                <c:pt idx="33">
                  <c:v>2.2999999999999998</c:v>
                </c:pt>
                <c:pt idx="34">
                  <c:v>2.5</c:v>
                </c:pt>
                <c:pt idx="36">
                  <c:v>2.2999999999999998</c:v>
                </c:pt>
                <c:pt idx="37">
                  <c:v>2.2999999999999998</c:v>
                </c:pt>
                <c:pt idx="39">
                  <c:v>2.5</c:v>
                </c:pt>
                <c:pt idx="40">
                  <c:v>2.2999999999999998</c:v>
                </c:pt>
                <c:pt idx="42">
                  <c:v>1</c:v>
                </c:pt>
                <c:pt idx="43">
                  <c:v>1.8</c:v>
                </c:pt>
                <c:pt idx="45">
                  <c:v>2.2999999999999998</c:v>
                </c:pt>
                <c:pt idx="46">
                  <c:v>1</c:v>
                </c:pt>
                <c:pt idx="48">
                  <c:v>1</c:v>
                </c:pt>
                <c:pt idx="49">
                  <c:v>0</c:v>
                </c:pt>
                <c:pt idx="51">
                  <c:v>0</c:v>
                </c:pt>
                <c:pt idx="52">
                  <c:v>-1</c:v>
                </c:pt>
                <c:pt idx="54">
                  <c:v>-1.8</c:v>
                </c:pt>
                <c:pt idx="55">
                  <c:v>-1</c:v>
                </c:pt>
                <c:pt idx="57">
                  <c:v>-2.2999999999999998</c:v>
                </c:pt>
                <c:pt idx="58">
                  <c:v>1.8</c:v>
                </c:pt>
                <c:pt idx="60">
                  <c:v>-2.2999999999999998</c:v>
                </c:pt>
                <c:pt idx="61">
                  <c:v>-2.2999999999999998</c:v>
                </c:pt>
                <c:pt idx="63">
                  <c:v>-2.5</c:v>
                </c:pt>
                <c:pt idx="64">
                  <c:v>-2.2999999999999998</c:v>
                </c:pt>
                <c:pt idx="66">
                  <c:v>-1.8</c:v>
                </c:pt>
                <c:pt idx="67">
                  <c:v>1.8</c:v>
                </c:pt>
                <c:pt idx="69">
                  <c:v>-1.8</c:v>
                </c:pt>
                <c:pt idx="70">
                  <c:v>-1</c:v>
                </c:pt>
              </c:numCache>
            </c:numRef>
          </c:xVal>
          <c:yVal>
            <c:numRef>
              <c:f>'5'!$E$81:$E$152</c:f>
              <c:numCache>
                <c:formatCode>#\ ##0.0</c:formatCode>
                <c:ptCount val="72"/>
                <c:pt idx="0">
                  <c:v>2.5</c:v>
                </c:pt>
                <c:pt idx="1">
                  <c:v>2.2912878474779199</c:v>
                </c:pt>
                <c:pt idx="3">
                  <c:v>2.5</c:v>
                </c:pt>
                <c:pt idx="4">
                  <c:v>-0.97979589711327164</c:v>
                </c:pt>
                <c:pt idx="6">
                  <c:v>2.5</c:v>
                </c:pt>
                <c:pt idx="7">
                  <c:v>-2.2912878474779199</c:v>
                </c:pt>
                <c:pt idx="9">
                  <c:v>-2.2912878474779199</c:v>
                </c:pt>
                <c:pt idx="10">
                  <c:v>1.7349351572897471</c:v>
                </c:pt>
                <c:pt idx="12">
                  <c:v>-2.2912878474779199</c:v>
                </c:pt>
                <c:pt idx="13">
                  <c:v>0.97979589711327164</c:v>
                </c:pt>
                <c:pt idx="15">
                  <c:v>2.2912878474779199</c:v>
                </c:pt>
                <c:pt idx="16">
                  <c:v>1.7349351572897471</c:v>
                </c:pt>
                <c:pt idx="18">
                  <c:v>2.2912878474779199</c:v>
                </c:pt>
                <c:pt idx="19">
                  <c:v>-1.7349351572897471</c:v>
                </c:pt>
                <c:pt idx="21">
                  <c:v>1.7349351572897471</c:v>
                </c:pt>
                <c:pt idx="22">
                  <c:v>0.97979589711327164</c:v>
                </c:pt>
                <c:pt idx="24">
                  <c:v>1.7349351572897471</c:v>
                </c:pt>
                <c:pt idx="25">
                  <c:v>-1.7349351572897471</c:v>
                </c:pt>
                <c:pt idx="27">
                  <c:v>2.2912878474779199</c:v>
                </c:pt>
                <c:pt idx="28">
                  <c:v>-1.7349351572897471</c:v>
                </c:pt>
                <c:pt idx="30">
                  <c:v>1.7349351572897471</c:v>
                </c:pt>
                <c:pt idx="31">
                  <c:v>0</c:v>
                </c:pt>
                <c:pt idx="33">
                  <c:v>0.97979589711327164</c:v>
                </c:pt>
                <c:pt idx="34">
                  <c:v>0</c:v>
                </c:pt>
                <c:pt idx="36">
                  <c:v>0.97979589711327164</c:v>
                </c:pt>
                <c:pt idx="37">
                  <c:v>-0.97979589711327164</c:v>
                </c:pt>
                <c:pt idx="39">
                  <c:v>0</c:v>
                </c:pt>
                <c:pt idx="40">
                  <c:v>-0.97979589711327164</c:v>
                </c:pt>
                <c:pt idx="42">
                  <c:v>-2.2912878474779199</c:v>
                </c:pt>
                <c:pt idx="43">
                  <c:v>-1.7349351572897471</c:v>
                </c:pt>
                <c:pt idx="45">
                  <c:v>-0.97979589711327164</c:v>
                </c:pt>
                <c:pt idx="46">
                  <c:v>2.2912878474779199</c:v>
                </c:pt>
                <c:pt idx="48">
                  <c:v>-2.2912878474779199</c:v>
                </c:pt>
                <c:pt idx="49">
                  <c:v>-2.5</c:v>
                </c:pt>
                <c:pt idx="51">
                  <c:v>-2.5</c:v>
                </c:pt>
                <c:pt idx="52">
                  <c:v>-2.2912878474779199</c:v>
                </c:pt>
                <c:pt idx="54">
                  <c:v>-1.7349351572897471</c:v>
                </c:pt>
                <c:pt idx="55">
                  <c:v>2.2912878474779199</c:v>
                </c:pt>
                <c:pt idx="57">
                  <c:v>-0.97979589711327164</c:v>
                </c:pt>
                <c:pt idx="58">
                  <c:v>-1.7349351572897471</c:v>
                </c:pt>
                <c:pt idx="60">
                  <c:v>-0.97979589711327164</c:v>
                </c:pt>
                <c:pt idx="61">
                  <c:v>0.97979589711327164</c:v>
                </c:pt>
                <c:pt idx="63">
                  <c:v>0</c:v>
                </c:pt>
                <c:pt idx="64">
                  <c:v>0.97979589711327164</c:v>
                </c:pt>
                <c:pt idx="66">
                  <c:v>1.7349351572897471</c:v>
                </c:pt>
                <c:pt idx="67">
                  <c:v>1.7349351572897471</c:v>
                </c:pt>
                <c:pt idx="69">
                  <c:v>1.7349351572897471</c:v>
                </c:pt>
                <c:pt idx="70">
                  <c:v>2.2912878474779199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98-4C4E-813E-4BBC9E9E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76175"/>
        <c:axId val="633374095"/>
      </c:scatterChart>
      <c:valAx>
        <c:axId val="6333761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4095"/>
        <c:crosses val="autoZero"/>
        <c:crossBetween val="midCat"/>
      </c:valAx>
      <c:valAx>
        <c:axId val="633374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6333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2A69C7-7CCD-459D-A61C-E8AA071CE8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D1-4327-B6E4-643AB89CFB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2E86ED-E139-4D9F-85B9-8A2FCC70AE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D1-4327-B6E4-643AB89CFB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835650-0687-4B7B-AF80-0E36E8A6E3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D1-4327-B6E4-643AB89CFB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1A0A20-D749-4981-B090-1F730084D7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D1-4327-B6E4-643AB89CFB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CA127D-FDCC-4B87-B6AF-18D4920003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D1-4327-B6E4-643AB89CFB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6E9D37-45FA-4384-9382-06916452E4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D1-4327-B6E4-643AB89CFB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67E741-0AFE-4F18-8996-F058D4E036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D1-4327-B6E4-643AB89CFB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686A1B-CC71-4C5A-9AF3-802B3C2B79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D1-4327-B6E4-643AB89CFB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0F560EF-0565-42E9-85CC-09B1882101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D1-4327-B6E4-643AB89CFB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1CAF36-8FEB-4783-A9DC-C44A4EE610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D1-4327-B6E4-643AB89CFB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E3519E-6BD0-4BCB-A0DA-AA1BE5049A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D1-4327-B6E4-643AB89CFB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48AE1B-E2A2-4D50-8FF3-66D89E159B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D1-4327-B6E4-643AB89CFB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C96173-B1FC-430C-B803-F5CB7706AE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D1-4327-B6E4-643AB89CFB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4032E1-1B87-4788-BAAE-364D4902B3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D1-4327-B6E4-643AB89CFB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A2A775E-C1C8-4F03-AC9E-6EEC084E9F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D1-4327-B6E4-643AB89CFB2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F6566E5-9186-463E-B122-D1F68EA279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D1-4327-B6E4-643AB89CFB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B8F3D6-7F73-4622-9363-EC5321AEE0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D1-4327-B6E4-643AB89CF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'6'!$D$43:$D$59</c:f>
              <c:numCache>
                <c:formatCode>#\ 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1.2</c:v>
                </c:pt>
                <c:pt idx="4">
                  <c:v>-1.6</c:v>
                </c:pt>
                <c:pt idx="5">
                  <c:v>-2.2999999999999998</c:v>
                </c:pt>
                <c:pt idx="6">
                  <c:v>-1.2</c:v>
                </c:pt>
                <c:pt idx="7">
                  <c:v>0</c:v>
                </c:pt>
                <c:pt idx="8">
                  <c:v>1.2</c:v>
                </c:pt>
                <c:pt idx="9">
                  <c:v>3.5</c:v>
                </c:pt>
                <c:pt idx="10">
                  <c:v>3</c:v>
                </c:pt>
                <c:pt idx="11">
                  <c:v>2.8</c:v>
                </c:pt>
                <c:pt idx="12">
                  <c:v>1.8</c:v>
                </c:pt>
                <c:pt idx="13">
                  <c:v>0.6</c:v>
                </c:pt>
                <c:pt idx="14">
                  <c:v>-2.2999999999999998</c:v>
                </c:pt>
                <c:pt idx="15">
                  <c:v>-3.5</c:v>
                </c:pt>
                <c:pt idx="16">
                  <c:v>-3</c:v>
                </c:pt>
              </c:numCache>
            </c:numRef>
          </c:xVal>
          <c:yVal>
            <c:numRef>
              <c:f>'6'!$E$43:$E$59</c:f>
              <c:numCache>
                <c:formatCode>#\ ##0.0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0.97979589711327164</c:v>
                </c:pt>
                <c:pt idx="3">
                  <c:v>-2.1931712199461311</c:v>
                </c:pt>
                <c:pt idx="4">
                  <c:v>-1.9209372712298545</c:v>
                </c:pt>
                <c:pt idx="5">
                  <c:v>0.97979589711327164</c:v>
                </c:pt>
                <c:pt idx="6">
                  <c:v>3.3941125496954285</c:v>
                </c:pt>
                <c:pt idx="7">
                  <c:v>3.6</c:v>
                </c:pt>
                <c:pt idx="8">
                  <c:v>3.3941125496954285</c:v>
                </c:pt>
                <c:pt idx="9">
                  <c:v>0.84261497731763635</c:v>
                </c:pt>
                <c:pt idx="10">
                  <c:v>1.9899748742132402</c:v>
                </c:pt>
                <c:pt idx="11">
                  <c:v>-2.2627416997969525</c:v>
                </c:pt>
                <c:pt idx="12">
                  <c:v>-3.117691453623979</c:v>
                </c:pt>
                <c:pt idx="13">
                  <c:v>-3.5496478698597698</c:v>
                </c:pt>
                <c:pt idx="14">
                  <c:v>-2.7694764848252462</c:v>
                </c:pt>
                <c:pt idx="15">
                  <c:v>0.84261497731763635</c:v>
                </c:pt>
                <c:pt idx="16">
                  <c:v>1.9899748742132402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'6'!$C$43:$C$59</c15:f>
                <c15:dlblRangeCache>
                  <c:ptCount val="17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  <c:pt idx="16">
                    <c:v>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D1-4327-B6E4-643AB89C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1071"/>
        <c:axId val="2115583999"/>
      </c:scatterChart>
      <c:valAx>
        <c:axId val="211559107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83999"/>
        <c:crosses val="autoZero"/>
        <c:crossBetween val="midCat"/>
      </c:valAx>
      <c:valAx>
        <c:axId val="211558399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D3-46C6-973A-984AD4876056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D3-46C6-973A-984AD4876056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D3-46C6-973A-984AD4876056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D3-46C6-973A-984AD4876056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D3-46C6-973A-984AD4876056}"/>
              </c:ext>
            </c:extLst>
          </c:dPt>
          <c:dPt>
            <c:idx val="5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D3-46C6-973A-984AD487605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D8FED7-8F54-4D95-B1C7-6F36D7E1DC47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D3-46C6-973A-984AD487605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FAE3B7-B9C3-45DB-BD9C-B448497D2F0F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D3-46C6-973A-984AD487605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02EF1C-78A3-476B-9E64-393538B63121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D3-46C6-973A-984AD487605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998ECE-A2F8-4707-982F-AAD3949D4EB0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D3-46C6-973A-984AD4876056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8924D1-393F-421A-B551-D61D87D356E9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D3-46C6-973A-984AD4876056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2AE5E7-E374-4970-92DA-9E045266A608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D3-46C6-973A-984AD48760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2FA81D-0B27-4916-98B1-80C706667C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D3-46C6-973A-984AD48760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87C1230-B591-400A-A70F-CF2D875F09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D3-46C6-973A-984AD48760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CDED72-BEE5-4A4A-A648-F4740867F2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D3-46C6-973A-984AD48760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F84A21-3500-482F-83D5-80DF8EBB1A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FD3-46C6-973A-984AD487605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243CDA-5558-485A-BF3D-3908A23B25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FD3-46C6-973A-984AD487605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891845-19D3-45C5-86BD-7D58B07707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FD3-46C6-973A-984AD487605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A9A8F6-0333-4FC1-AB4D-9C3BCE1AB1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FD3-46C6-973A-984AD487605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5239DF4-A08D-47B1-833A-719D283888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FD3-46C6-973A-984AD48760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2F7BE7-F08F-4B21-BC61-CE5892346B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FD3-46C6-973A-984AD487605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0D3D1B-144F-41D7-9885-1985BF729C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FD3-46C6-973A-984AD487605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4FBA6E-E711-4744-BC40-BDBEBEBC9D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FD3-46C6-973A-984AD4876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'6'!$D$43:$D$59</c:f>
              <c:numCache>
                <c:formatCode>#\ 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1.2</c:v>
                </c:pt>
                <c:pt idx="4">
                  <c:v>-1.6</c:v>
                </c:pt>
                <c:pt idx="5">
                  <c:v>-2.2999999999999998</c:v>
                </c:pt>
                <c:pt idx="6">
                  <c:v>-1.2</c:v>
                </c:pt>
                <c:pt idx="7">
                  <c:v>0</c:v>
                </c:pt>
                <c:pt idx="8">
                  <c:v>1.2</c:v>
                </c:pt>
                <c:pt idx="9">
                  <c:v>3.5</c:v>
                </c:pt>
                <c:pt idx="10">
                  <c:v>3</c:v>
                </c:pt>
                <c:pt idx="11">
                  <c:v>2.8</c:v>
                </c:pt>
                <c:pt idx="12">
                  <c:v>1.8</c:v>
                </c:pt>
                <c:pt idx="13">
                  <c:v>0.6</c:v>
                </c:pt>
                <c:pt idx="14">
                  <c:v>-2.2999999999999998</c:v>
                </c:pt>
                <c:pt idx="15">
                  <c:v>-3.5</c:v>
                </c:pt>
                <c:pt idx="16">
                  <c:v>-3</c:v>
                </c:pt>
              </c:numCache>
            </c:numRef>
          </c:xVal>
          <c:yVal>
            <c:numRef>
              <c:f>'6'!$E$43:$E$59</c:f>
              <c:numCache>
                <c:formatCode>#\ ##0.0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0.97979589711327164</c:v>
                </c:pt>
                <c:pt idx="3">
                  <c:v>-2.1931712199461311</c:v>
                </c:pt>
                <c:pt idx="4">
                  <c:v>-1.9209372712298545</c:v>
                </c:pt>
                <c:pt idx="5">
                  <c:v>0.97979589711327164</c:v>
                </c:pt>
                <c:pt idx="6">
                  <c:v>3.3941125496954285</c:v>
                </c:pt>
                <c:pt idx="7">
                  <c:v>3.6</c:v>
                </c:pt>
                <c:pt idx="8">
                  <c:v>3.3941125496954285</c:v>
                </c:pt>
                <c:pt idx="9">
                  <c:v>0.84261497731763635</c:v>
                </c:pt>
                <c:pt idx="10">
                  <c:v>1.9899748742132402</c:v>
                </c:pt>
                <c:pt idx="11">
                  <c:v>-2.2627416997969525</c:v>
                </c:pt>
                <c:pt idx="12">
                  <c:v>-3.117691453623979</c:v>
                </c:pt>
                <c:pt idx="13">
                  <c:v>-3.5496478698597698</c:v>
                </c:pt>
                <c:pt idx="14">
                  <c:v>-2.7694764848252462</c:v>
                </c:pt>
                <c:pt idx="15">
                  <c:v>0.84261497731763635</c:v>
                </c:pt>
                <c:pt idx="16">
                  <c:v>1.9899748742132402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'6'!$C$43:$C$59</c15:f>
                <c15:dlblRangeCache>
                  <c:ptCount val="17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  <c:pt idx="16">
                    <c:v>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1FD3-46C6-973A-984AD487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1071"/>
        <c:axId val="2115583999"/>
      </c:scatterChart>
      <c:valAx>
        <c:axId val="211559107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83999"/>
        <c:crosses val="autoZero"/>
        <c:crossBetween val="midCat"/>
      </c:valAx>
      <c:valAx>
        <c:axId val="211558399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точки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F23-4103-AEDD-970B52F9203D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23-4103-AEDD-970B52F9203D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23-4103-AEDD-970B52F9203D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23-4103-AEDD-970B52F9203D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F23-4103-AEDD-970B52F9203D}"/>
              </c:ext>
            </c:extLst>
          </c:dPt>
          <c:dPt>
            <c:idx val="5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F23-4103-AEDD-970B52F9203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7B4603-A7E9-4EA7-AAF3-5818F76616B6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F23-4103-AEDD-970B52F9203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14FF5F-2466-4B6D-AF73-55C236014955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23-4103-AEDD-970B52F9203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54D38D-9499-4925-A214-314660B980B4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23-4103-AEDD-970B52F9203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0A780D-4A9A-47FF-90CF-C72D0E371D55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23-4103-AEDD-970B52F9203D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EC1973-7B52-4905-82E2-25AABC0C08C0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23-4103-AEDD-970B52F9203D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45BAA6-D00A-454D-B44A-0095857D554D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23-4103-AEDD-970B52F920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8142DE-7784-4931-AAB6-6886A35DDD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23-4103-AEDD-970B52F920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95DBB4-2752-43B4-AB1D-47AE70B461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23-4103-AEDD-970B52F920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9B5243-5F3C-44E1-899D-4CCFA96BF7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23-4103-AEDD-970B52F920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8DBCB1-D73A-4288-8211-8CE6765DC7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23-4103-AEDD-970B52F920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EE4BEF-292B-44C9-B83A-213492FB90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23-4103-AEDD-970B52F920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C6CFCE-2E63-4684-91B7-F7ADF25602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23-4103-AEDD-970B52F920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C07F63-D9CC-4F5F-BAB1-A50D158628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23-4103-AEDD-970B52F920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C3FCD9-D55D-418D-82B3-877B314486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23-4103-AEDD-970B52F920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309D36-2138-466F-972E-0D240CE44D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23-4103-AEDD-970B52F920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2CFC6FD-C26D-4521-A353-E369281B9D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23-4103-AEDD-970B52F920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4B8817-E9DA-4605-8E0B-F574AE034A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23-4103-AEDD-970B52F92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'6'!$D$43:$D$59</c:f>
              <c:numCache>
                <c:formatCode>#\ 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1.2</c:v>
                </c:pt>
                <c:pt idx="4">
                  <c:v>-1.6</c:v>
                </c:pt>
                <c:pt idx="5">
                  <c:v>-2.2999999999999998</c:v>
                </c:pt>
                <c:pt idx="6">
                  <c:v>-1.2</c:v>
                </c:pt>
                <c:pt idx="7">
                  <c:v>0</c:v>
                </c:pt>
                <c:pt idx="8">
                  <c:v>1.2</c:v>
                </c:pt>
                <c:pt idx="9">
                  <c:v>3.5</c:v>
                </c:pt>
                <c:pt idx="10">
                  <c:v>3</c:v>
                </c:pt>
                <c:pt idx="11">
                  <c:v>2.8</c:v>
                </c:pt>
                <c:pt idx="12">
                  <c:v>1.8</c:v>
                </c:pt>
                <c:pt idx="13">
                  <c:v>0.6</c:v>
                </c:pt>
                <c:pt idx="14">
                  <c:v>-2.2999999999999998</c:v>
                </c:pt>
                <c:pt idx="15">
                  <c:v>-3.5</c:v>
                </c:pt>
                <c:pt idx="16">
                  <c:v>-3</c:v>
                </c:pt>
              </c:numCache>
            </c:numRef>
          </c:xVal>
          <c:yVal>
            <c:numRef>
              <c:f>'6'!$E$43:$E$59</c:f>
              <c:numCache>
                <c:formatCode>#\ ##0.0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0.97979589711327164</c:v>
                </c:pt>
                <c:pt idx="3">
                  <c:v>-2.1931712199461311</c:v>
                </c:pt>
                <c:pt idx="4">
                  <c:v>-1.9209372712298545</c:v>
                </c:pt>
                <c:pt idx="5">
                  <c:v>0.97979589711327164</c:v>
                </c:pt>
                <c:pt idx="6">
                  <c:v>3.3941125496954285</c:v>
                </c:pt>
                <c:pt idx="7">
                  <c:v>3.6</c:v>
                </c:pt>
                <c:pt idx="8">
                  <c:v>3.3941125496954285</c:v>
                </c:pt>
                <c:pt idx="9">
                  <c:v>0.84261497731763635</c:v>
                </c:pt>
                <c:pt idx="10">
                  <c:v>1.9899748742132402</c:v>
                </c:pt>
                <c:pt idx="11">
                  <c:v>-2.2627416997969525</c:v>
                </c:pt>
                <c:pt idx="12">
                  <c:v>-3.117691453623979</c:v>
                </c:pt>
                <c:pt idx="13">
                  <c:v>-3.5496478698597698</c:v>
                </c:pt>
                <c:pt idx="14">
                  <c:v>-2.7694764848252462</c:v>
                </c:pt>
                <c:pt idx="15">
                  <c:v>0.84261497731763635</c:v>
                </c:pt>
                <c:pt idx="16">
                  <c:v>1.9899748742132402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'6'!$C$43:$C$59</c15:f>
                <c15:dlblRangeCache>
                  <c:ptCount val="17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  <c:pt idx="16">
                    <c:v>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F23-4103-AEDD-970B52F9203D}"/>
            </c:ext>
          </c:extLst>
        </c:ser>
        <c:ser>
          <c:idx val="1"/>
          <c:order val="1"/>
          <c:tx>
            <c:v>линии</c:v>
          </c:tx>
          <c:spPr>
            <a:ln w="19050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xVal>
            <c:numRef>
              <c:f>'6'!$D$71:$D$118</c:f>
              <c:numCache>
                <c:formatCode>#\ ##0.0</c:formatCode>
                <c:ptCount val="4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2.2999999999999998</c:v>
                </c:pt>
                <c:pt idx="6">
                  <c:v>0</c:v>
                </c:pt>
                <c:pt idx="7">
                  <c:v>1.2</c:v>
                </c:pt>
                <c:pt idx="9">
                  <c:v>0</c:v>
                </c:pt>
                <c:pt idx="10">
                  <c:v>-1.6</c:v>
                </c:pt>
                <c:pt idx="12">
                  <c:v>0</c:v>
                </c:pt>
                <c:pt idx="13">
                  <c:v>-2.2999999999999998</c:v>
                </c:pt>
                <c:pt idx="15">
                  <c:v>0</c:v>
                </c:pt>
                <c:pt idx="16">
                  <c:v>-1.2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1.2</c:v>
                </c:pt>
                <c:pt idx="24">
                  <c:v>2.2999999999999998</c:v>
                </c:pt>
                <c:pt idx="25">
                  <c:v>3.5</c:v>
                </c:pt>
                <c:pt idx="27">
                  <c:v>2.2999999999999998</c:v>
                </c:pt>
                <c:pt idx="28">
                  <c:v>3</c:v>
                </c:pt>
                <c:pt idx="30">
                  <c:v>1.2</c:v>
                </c:pt>
                <c:pt idx="31">
                  <c:v>2.8</c:v>
                </c:pt>
                <c:pt idx="33">
                  <c:v>1.2</c:v>
                </c:pt>
                <c:pt idx="34">
                  <c:v>1.8</c:v>
                </c:pt>
                <c:pt idx="36">
                  <c:v>1.2</c:v>
                </c:pt>
                <c:pt idx="37">
                  <c:v>0.6</c:v>
                </c:pt>
                <c:pt idx="39">
                  <c:v>-1.6</c:v>
                </c:pt>
                <c:pt idx="40">
                  <c:v>-2.2999999999999998</c:v>
                </c:pt>
                <c:pt idx="42">
                  <c:v>-2.2999999999999998</c:v>
                </c:pt>
                <c:pt idx="43">
                  <c:v>-3.5</c:v>
                </c:pt>
                <c:pt idx="45">
                  <c:v>-2.2999999999999998</c:v>
                </c:pt>
                <c:pt idx="46">
                  <c:v>-3</c:v>
                </c:pt>
              </c:numCache>
            </c:numRef>
          </c:xVal>
          <c:yVal>
            <c:numRef>
              <c:f>'6'!$E$71:$E$118</c:f>
              <c:numCache>
                <c:formatCode>#\ ##0.0</c:formatCode>
                <c:ptCount val="48"/>
                <c:pt idx="0">
                  <c:v>0</c:v>
                </c:pt>
                <c:pt idx="1">
                  <c:v>2.5</c:v>
                </c:pt>
                <c:pt idx="3">
                  <c:v>0</c:v>
                </c:pt>
                <c:pt idx="4">
                  <c:v>0.97979589711327164</c:v>
                </c:pt>
                <c:pt idx="6">
                  <c:v>0</c:v>
                </c:pt>
                <c:pt idx="7">
                  <c:v>-2.1931712199461311</c:v>
                </c:pt>
                <c:pt idx="9">
                  <c:v>0</c:v>
                </c:pt>
                <c:pt idx="10">
                  <c:v>-1.9209372712298545</c:v>
                </c:pt>
                <c:pt idx="12">
                  <c:v>0</c:v>
                </c:pt>
                <c:pt idx="13">
                  <c:v>0.97979589711327164</c:v>
                </c:pt>
                <c:pt idx="15">
                  <c:v>2.5</c:v>
                </c:pt>
                <c:pt idx="16">
                  <c:v>3.3941125496954285</c:v>
                </c:pt>
                <c:pt idx="18">
                  <c:v>2.5</c:v>
                </c:pt>
                <c:pt idx="19">
                  <c:v>3.6</c:v>
                </c:pt>
                <c:pt idx="21">
                  <c:v>2.5</c:v>
                </c:pt>
                <c:pt idx="22">
                  <c:v>3.3941125496954285</c:v>
                </c:pt>
                <c:pt idx="24">
                  <c:v>0.97979589711327164</c:v>
                </c:pt>
                <c:pt idx="25">
                  <c:v>0.84261497731763635</c:v>
                </c:pt>
                <c:pt idx="27">
                  <c:v>0.97979589711327164</c:v>
                </c:pt>
                <c:pt idx="28">
                  <c:v>1.9899748742132402</c:v>
                </c:pt>
                <c:pt idx="30">
                  <c:v>-2.1931712199461311</c:v>
                </c:pt>
                <c:pt idx="31">
                  <c:v>-2.2627416997969525</c:v>
                </c:pt>
                <c:pt idx="33">
                  <c:v>-2.1931712199461311</c:v>
                </c:pt>
                <c:pt idx="34">
                  <c:v>-3.117691453623979</c:v>
                </c:pt>
                <c:pt idx="36">
                  <c:v>-2.1931712199461311</c:v>
                </c:pt>
                <c:pt idx="37">
                  <c:v>-3.5496478698597698</c:v>
                </c:pt>
                <c:pt idx="39">
                  <c:v>-1.9209372712298545</c:v>
                </c:pt>
                <c:pt idx="40">
                  <c:v>-2.7694764848252462</c:v>
                </c:pt>
                <c:pt idx="42">
                  <c:v>0.97979589711327164</c:v>
                </c:pt>
                <c:pt idx="43">
                  <c:v>0.84261497731763635</c:v>
                </c:pt>
                <c:pt idx="45">
                  <c:v>0.97979589711327164</c:v>
                </c:pt>
                <c:pt idx="46">
                  <c:v>1.9899748742132402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F23-4103-AEDD-970B52F92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1071"/>
        <c:axId val="2115583999"/>
      </c:scatterChart>
      <c:valAx>
        <c:axId val="21155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83999"/>
        <c:crosses val="autoZero"/>
        <c:crossBetween val="midCat"/>
      </c:valAx>
      <c:valAx>
        <c:axId val="21155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точки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52-4CD4-B84F-4EE9C50292FF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52-4CD4-B84F-4EE9C50292FF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52-4CD4-B84F-4EE9C50292FF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52-4CD4-B84F-4EE9C50292FF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52-4CD4-B84F-4EE9C50292FF}"/>
              </c:ext>
            </c:extLst>
          </c:dPt>
          <c:dPt>
            <c:idx val="5"/>
            <c:marker>
              <c:symbol val="circle"/>
              <c:size val="13"/>
              <c:spPr>
                <a:solidFill>
                  <a:srgbClr val="27AEF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352-4CD4-B84F-4EE9C50292F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7B4603-A7E9-4EA7-AAF3-5818F76616B6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2-4CD4-B84F-4EE9C50292F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C79935-0A7A-46F6-9B36-4555CADBE3E7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2-4CD4-B84F-4EE9C50292F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812353-B4AE-4FD1-B75A-DDF6A4278A17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352-4CD4-B84F-4EE9C50292FF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2031E54-39C2-4055-A96F-B8729FCB209E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352-4CD4-B84F-4EE9C50292F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B90FCEC-96F8-4B92-8B1E-296F7809C89B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352-4CD4-B84F-4EE9C50292FF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55E720-482B-440C-BB8E-011B1B1E2A9A}" type="CELLRANGE">
                      <a:rPr lang="ru-RU"/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352-4CD4-B84F-4EE9C50292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41646A-5417-44E8-8FE0-39BDFBA722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352-4CD4-B84F-4EE9C50292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70C78D-F66B-47E4-B715-4A4E63AAE8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352-4CD4-B84F-4EE9C50292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6CD73F-A7FA-463D-BA2E-059C82A8AD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352-4CD4-B84F-4EE9C50292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F65532-C9EA-4960-A446-2AB2FF0B5A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352-4CD4-B84F-4EE9C50292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3F3F75-2D93-4AD8-AC09-65AB1AC561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352-4CD4-B84F-4EE9C50292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A502066-EC4C-4C74-97E3-599F60CD28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352-4CD4-B84F-4EE9C50292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BD3A08-5FF3-4C15-8DF7-12FC913FB1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352-4CD4-B84F-4EE9C50292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0D3AA8-A7B7-4948-B6A9-C60A7FFA1B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352-4CD4-B84F-4EE9C50292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E7BA28-8725-4B41-9677-8D7A6F8F36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352-4CD4-B84F-4EE9C50292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3A409A-9B17-43AB-9245-C17F0EFE2B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352-4CD4-B84F-4EE9C50292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504C49C-7C42-4136-B420-A04D6D285B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352-4CD4-B84F-4EE9C5029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'6'!$D$43:$D$59</c:f>
              <c:numCache>
                <c:formatCode>#\ 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1.2</c:v>
                </c:pt>
                <c:pt idx="4">
                  <c:v>-1.6</c:v>
                </c:pt>
                <c:pt idx="5">
                  <c:v>-2.2999999999999998</c:v>
                </c:pt>
                <c:pt idx="6">
                  <c:v>-1.2</c:v>
                </c:pt>
                <c:pt idx="7">
                  <c:v>0</c:v>
                </c:pt>
                <c:pt idx="8">
                  <c:v>1.2</c:v>
                </c:pt>
                <c:pt idx="9">
                  <c:v>3.5</c:v>
                </c:pt>
                <c:pt idx="10">
                  <c:v>3</c:v>
                </c:pt>
                <c:pt idx="11">
                  <c:v>2.8</c:v>
                </c:pt>
                <c:pt idx="12">
                  <c:v>1.8</c:v>
                </c:pt>
                <c:pt idx="13">
                  <c:v>0.6</c:v>
                </c:pt>
                <c:pt idx="14">
                  <c:v>-2.2999999999999998</c:v>
                </c:pt>
                <c:pt idx="15">
                  <c:v>-3.5</c:v>
                </c:pt>
                <c:pt idx="16">
                  <c:v>-3</c:v>
                </c:pt>
              </c:numCache>
            </c:numRef>
          </c:xVal>
          <c:yVal>
            <c:numRef>
              <c:f>'6'!$E$43:$E$59</c:f>
              <c:numCache>
                <c:formatCode>#\ ##0.0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0.97979589711327164</c:v>
                </c:pt>
                <c:pt idx="3">
                  <c:v>-2.1931712199461311</c:v>
                </c:pt>
                <c:pt idx="4">
                  <c:v>-1.9209372712298545</c:v>
                </c:pt>
                <c:pt idx="5">
                  <c:v>0.97979589711327164</c:v>
                </c:pt>
                <c:pt idx="6">
                  <c:v>3.3941125496954285</c:v>
                </c:pt>
                <c:pt idx="7">
                  <c:v>3.6</c:v>
                </c:pt>
                <c:pt idx="8">
                  <c:v>3.3941125496954285</c:v>
                </c:pt>
                <c:pt idx="9">
                  <c:v>0.84261497731763635</c:v>
                </c:pt>
                <c:pt idx="10">
                  <c:v>1.9899748742132402</c:v>
                </c:pt>
                <c:pt idx="11">
                  <c:v>-2.2627416997969525</c:v>
                </c:pt>
                <c:pt idx="12">
                  <c:v>-3.117691453623979</c:v>
                </c:pt>
                <c:pt idx="13">
                  <c:v>-3.5496478698597698</c:v>
                </c:pt>
                <c:pt idx="14">
                  <c:v>-2.7694764848252462</c:v>
                </c:pt>
                <c:pt idx="15">
                  <c:v>0.84261497731763635</c:v>
                </c:pt>
                <c:pt idx="16">
                  <c:v>1.9899748742132402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'6'!$C$43:$C$59</c15:f>
                <c15:dlblRangeCache>
                  <c:ptCount val="17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  <c:pt idx="16">
                    <c:v>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6352-4CD4-B84F-4EE9C50292FF}"/>
            </c:ext>
          </c:extLst>
        </c:ser>
        <c:ser>
          <c:idx val="1"/>
          <c:order val="1"/>
          <c:tx>
            <c:v>линии</c:v>
          </c:tx>
          <c:spPr>
            <a:ln w="19050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xVal>
            <c:numRef>
              <c:f>'6'!$D$71:$D$118</c:f>
              <c:numCache>
                <c:formatCode>#\ ##0.0</c:formatCode>
                <c:ptCount val="4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2.2999999999999998</c:v>
                </c:pt>
                <c:pt idx="6">
                  <c:v>0</c:v>
                </c:pt>
                <c:pt idx="7">
                  <c:v>1.2</c:v>
                </c:pt>
                <c:pt idx="9">
                  <c:v>0</c:v>
                </c:pt>
                <c:pt idx="10">
                  <c:v>-1.6</c:v>
                </c:pt>
                <c:pt idx="12">
                  <c:v>0</c:v>
                </c:pt>
                <c:pt idx="13">
                  <c:v>-2.2999999999999998</c:v>
                </c:pt>
                <c:pt idx="15">
                  <c:v>0</c:v>
                </c:pt>
                <c:pt idx="16">
                  <c:v>-1.2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1.2</c:v>
                </c:pt>
                <c:pt idx="24">
                  <c:v>2.2999999999999998</c:v>
                </c:pt>
                <c:pt idx="25">
                  <c:v>3.5</c:v>
                </c:pt>
                <c:pt idx="27">
                  <c:v>2.2999999999999998</c:v>
                </c:pt>
                <c:pt idx="28">
                  <c:v>3</c:v>
                </c:pt>
                <c:pt idx="30">
                  <c:v>1.2</c:v>
                </c:pt>
                <c:pt idx="31">
                  <c:v>2.8</c:v>
                </c:pt>
                <c:pt idx="33">
                  <c:v>1.2</c:v>
                </c:pt>
                <c:pt idx="34">
                  <c:v>1.8</c:v>
                </c:pt>
                <c:pt idx="36">
                  <c:v>1.2</c:v>
                </c:pt>
                <c:pt idx="37">
                  <c:v>0.6</c:v>
                </c:pt>
                <c:pt idx="39">
                  <c:v>-1.6</c:v>
                </c:pt>
                <c:pt idx="40">
                  <c:v>-2.2999999999999998</c:v>
                </c:pt>
                <c:pt idx="42">
                  <c:v>-2.2999999999999998</c:v>
                </c:pt>
                <c:pt idx="43">
                  <c:v>-3.5</c:v>
                </c:pt>
                <c:pt idx="45">
                  <c:v>-2.2999999999999998</c:v>
                </c:pt>
                <c:pt idx="46">
                  <c:v>-3</c:v>
                </c:pt>
              </c:numCache>
            </c:numRef>
          </c:xVal>
          <c:yVal>
            <c:numRef>
              <c:f>'6'!$E$71:$E$118</c:f>
              <c:numCache>
                <c:formatCode>#\ ##0.0</c:formatCode>
                <c:ptCount val="48"/>
                <c:pt idx="0">
                  <c:v>0</c:v>
                </c:pt>
                <c:pt idx="1">
                  <c:v>2.5</c:v>
                </c:pt>
                <c:pt idx="3">
                  <c:v>0</c:v>
                </c:pt>
                <c:pt idx="4">
                  <c:v>0.97979589711327164</c:v>
                </c:pt>
                <c:pt idx="6">
                  <c:v>0</c:v>
                </c:pt>
                <c:pt idx="7">
                  <c:v>-2.1931712199461311</c:v>
                </c:pt>
                <c:pt idx="9">
                  <c:v>0</c:v>
                </c:pt>
                <c:pt idx="10">
                  <c:v>-1.9209372712298545</c:v>
                </c:pt>
                <c:pt idx="12">
                  <c:v>0</c:v>
                </c:pt>
                <c:pt idx="13">
                  <c:v>0.97979589711327164</c:v>
                </c:pt>
                <c:pt idx="15">
                  <c:v>2.5</c:v>
                </c:pt>
                <c:pt idx="16">
                  <c:v>3.3941125496954285</c:v>
                </c:pt>
                <c:pt idx="18">
                  <c:v>2.5</c:v>
                </c:pt>
                <c:pt idx="19">
                  <c:v>3.6</c:v>
                </c:pt>
                <c:pt idx="21">
                  <c:v>2.5</c:v>
                </c:pt>
                <c:pt idx="22">
                  <c:v>3.3941125496954285</c:v>
                </c:pt>
                <c:pt idx="24">
                  <c:v>0.97979589711327164</c:v>
                </c:pt>
                <c:pt idx="25">
                  <c:v>0.84261497731763635</c:v>
                </c:pt>
                <c:pt idx="27">
                  <c:v>0.97979589711327164</c:v>
                </c:pt>
                <c:pt idx="28">
                  <c:v>1.9899748742132402</c:v>
                </c:pt>
                <c:pt idx="30">
                  <c:v>-2.1931712199461311</c:v>
                </c:pt>
                <c:pt idx="31">
                  <c:v>-2.2627416997969525</c:v>
                </c:pt>
                <c:pt idx="33">
                  <c:v>-2.1931712199461311</c:v>
                </c:pt>
                <c:pt idx="34">
                  <c:v>-3.117691453623979</c:v>
                </c:pt>
                <c:pt idx="36">
                  <c:v>-2.1931712199461311</c:v>
                </c:pt>
                <c:pt idx="37">
                  <c:v>-3.5496478698597698</c:v>
                </c:pt>
                <c:pt idx="39">
                  <c:v>-1.9209372712298545</c:v>
                </c:pt>
                <c:pt idx="40">
                  <c:v>-2.7694764848252462</c:v>
                </c:pt>
                <c:pt idx="42">
                  <c:v>0.97979589711327164</c:v>
                </c:pt>
                <c:pt idx="43">
                  <c:v>0.84261497731763635</c:v>
                </c:pt>
                <c:pt idx="45">
                  <c:v>0.97979589711327164</c:v>
                </c:pt>
                <c:pt idx="46">
                  <c:v>1.9899748742132402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352-4CD4-B84F-4EE9C502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1071"/>
        <c:axId val="2115583999"/>
      </c:scatterChart>
      <c:valAx>
        <c:axId val="21155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83999"/>
        <c:crosses val="autoZero"/>
        <c:crossBetween val="midCat"/>
      </c:valAx>
      <c:valAx>
        <c:axId val="21155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ser>
          <c:idx val="1"/>
          <c:order val="1"/>
          <c:tx>
            <c:strRef>
              <c:f>'1'!$H$64</c:f>
              <c:strCache>
                <c:ptCount val="1"/>
                <c:pt idx="0">
                  <c:v>Категория1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58C96D-96D2-4B64-B9CF-6A804A84FA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072-4E9D-B42F-3C4064E878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5344A5-009C-4011-86CD-7A1A2B52BF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72-4E9D-B42F-3C4064E878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6B5652-6FE7-484D-A6C8-7B3B74EECA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72-4E9D-B42F-3C4064E87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'1'!$J$65:$J$67</c:f>
              <c:numCache>
                <c:formatCode>0.0_ ;\-0.0\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'1'!$I$65:$I$67</c:f>
              <c:numCache>
                <c:formatCode>0.0_ ;\-0.0\ 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bubbleSize>
            <c:numRef>
              <c:f>'1'!$K$65:$K$67</c:f>
              <c:numCache>
                <c:formatCode>0.00_ ;\-0.00\ 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'1'!$H$65:$H$67</c15:f>
                <c15:dlblRangeCache>
                  <c:ptCount val="3"/>
                  <c:pt idx="0">
                    <c:v>Компания A</c:v>
                  </c:pt>
                  <c:pt idx="1">
                    <c:v>Компания B</c:v>
                  </c:pt>
                  <c:pt idx="2">
                    <c:v>Компания 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072-4E9D-B42F-3C4064E8789F}"/>
            </c:ext>
          </c:extLst>
        </c:ser>
        <c:ser>
          <c:idx val="2"/>
          <c:order val="2"/>
          <c:tx>
            <c:strRef>
              <c:f>'1'!$H$71</c:f>
              <c:strCache>
                <c:ptCount val="1"/>
                <c:pt idx="0">
                  <c:v>Категория2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C9BEE13-9FBD-4F2F-ADA7-D93CE465F5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072-4E9D-B42F-3C4064E878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E154E9-9960-4DF4-A260-41C9E05DAE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72-4E9D-B42F-3C4064E878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727D54-37F6-4AA3-8565-5462A23153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72-4E9D-B42F-3C4064E878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6F7977-D407-434F-A27C-8074BAAD0E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72-4E9D-B42F-3C4064E87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'1'!$I$72:$I$75</c:f>
              <c:numCache>
                <c:formatCode>0.0_ ;\-0.0\ 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'1'!$J$72:$J$75</c:f>
              <c:numCache>
                <c:formatCode>0.0_ ;\-0.0\ 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bubbleSize>
            <c:numRef>
              <c:f>'1'!$K$72:$K$75</c:f>
              <c:numCache>
                <c:formatCode>0.00_ ;\-0.00\ 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'1'!$H$72:$H$75</c15:f>
                <c15:dlblRangeCache>
                  <c:ptCount val="4"/>
                  <c:pt idx="0">
                    <c:v>Производство</c:v>
                  </c:pt>
                  <c:pt idx="1">
                    <c:v>Управление</c:v>
                  </c:pt>
                  <c:pt idx="2">
                    <c:v>Логистика</c:v>
                  </c:pt>
                  <c:pt idx="3">
                    <c:v>Продажи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072-4E9D-B42F-3C4064E87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minus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ser>
          <c:idx val="1"/>
          <c:order val="1"/>
          <c:tx>
            <c:strRef>
              <c:f>'1'!$H$64</c:f>
              <c:strCache>
                <c:ptCount val="1"/>
                <c:pt idx="0">
                  <c:v>Категория1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9945DD-F01B-4105-B2F0-FD1B790B084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072-4E9D-B42F-3C4064E878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525EA2-42CE-48BE-934D-AA3BA38882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72-4E9D-B42F-3C4064E878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0732B8-2BB0-4DBC-A082-D924943666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72-4E9D-B42F-3C4064E87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'1'!$J$65:$J$67</c:f>
              <c:numCache>
                <c:formatCode>0.0_ ;\-0.0\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'1'!$I$65:$I$67</c:f>
              <c:numCache>
                <c:formatCode>0.0_ ;\-0.0\ 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bubbleSize>
            <c:numRef>
              <c:f>'1'!$K$65:$K$67</c:f>
              <c:numCache>
                <c:formatCode>0.00_ ;\-0.00\ 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'1'!$H$65:$H$67</c15:f>
                <c15:dlblRangeCache>
                  <c:ptCount val="3"/>
                  <c:pt idx="0">
                    <c:v>Компания A</c:v>
                  </c:pt>
                  <c:pt idx="1">
                    <c:v>Компания B</c:v>
                  </c:pt>
                  <c:pt idx="2">
                    <c:v>Компания 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072-4E9D-B42F-3C4064E8789F}"/>
            </c:ext>
          </c:extLst>
        </c:ser>
        <c:ser>
          <c:idx val="2"/>
          <c:order val="2"/>
          <c:tx>
            <c:strRef>
              <c:f>'1'!$H$71</c:f>
              <c:strCache>
                <c:ptCount val="1"/>
                <c:pt idx="0">
                  <c:v>Категория2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F3BE47-71D9-4249-A2F5-3DD998B656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072-4E9D-B42F-3C4064E878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768188-0B20-4A57-A085-334A1BADD0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72-4E9D-B42F-3C4064E878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9F6D61-4A16-4155-92FA-1DE99A09BE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72-4E9D-B42F-3C4064E878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8515CB-853E-4C6F-B1F2-1B925DEED9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72-4E9D-B42F-3C4064E87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'1'!$I$72:$I$75</c:f>
              <c:numCache>
                <c:formatCode>0.0_ ;\-0.0\ 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'1'!$J$72:$J$75</c:f>
              <c:numCache>
                <c:formatCode>0.0_ ;\-0.0\ 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bubbleSize>
            <c:numRef>
              <c:f>'1'!$K$72:$K$75</c:f>
              <c:numCache>
                <c:formatCode>0.00_ ;\-0.00\ 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'1'!$H$72:$H$75</c15:f>
                <c15:dlblRangeCache>
                  <c:ptCount val="4"/>
                  <c:pt idx="0">
                    <c:v>Производство</c:v>
                  </c:pt>
                  <c:pt idx="1">
                    <c:v>Управление</c:v>
                  </c:pt>
                  <c:pt idx="2">
                    <c:v>Логистика</c:v>
                  </c:pt>
                  <c:pt idx="3">
                    <c:v>Продажи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072-4E9D-B42F-3C4064E87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numFmt formatCode="0.0_ ;\-0.0\ 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424099961779"/>
          <c:y val="5.909090909090909E-2"/>
          <c:w val="0.89309575900038218"/>
          <c:h val="0.9"/>
        </c:manualLayout>
      </c:layout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32-4F34-8EEC-612D33629BA7}"/>
              </c:ext>
            </c:extLst>
          </c:dPt>
          <c:dPt>
            <c:idx val="1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32-4F34-8EEC-612D33629BA7}"/>
              </c:ext>
            </c:extLst>
          </c:dPt>
          <c:dPt>
            <c:idx val="2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32-4F34-8EEC-612D33629BA7}"/>
              </c:ext>
            </c:extLst>
          </c:dPt>
          <c:dPt>
            <c:idx val="3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32-4F34-8EEC-612D33629BA7}"/>
              </c:ext>
            </c:extLst>
          </c:dPt>
          <c:dPt>
            <c:idx val="4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32-4F34-8EEC-612D33629BA7}"/>
              </c:ext>
            </c:extLst>
          </c:dPt>
          <c:dPt>
            <c:idx val="5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32-4F34-8EEC-612D33629BA7}"/>
              </c:ext>
            </c:extLst>
          </c:dPt>
          <c:dPt>
            <c:idx val="6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32-4F34-8EEC-612D33629BA7}"/>
              </c:ext>
            </c:extLst>
          </c:dPt>
          <c:dPt>
            <c:idx val="7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32-4F34-8EEC-612D33629BA7}"/>
              </c:ext>
            </c:extLst>
          </c:dPt>
          <c:dPt>
            <c:idx val="8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032-4F34-8EEC-612D33629BA7}"/>
              </c:ext>
            </c:extLst>
          </c:dPt>
          <c:dPt>
            <c:idx val="9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032-4F34-8EEC-612D33629BA7}"/>
              </c:ext>
            </c:extLst>
          </c:dPt>
          <c:dPt>
            <c:idx val="10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032-4F34-8EEC-612D33629BA7}"/>
              </c:ext>
            </c:extLst>
          </c:dPt>
          <c:dPt>
            <c:idx val="11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032-4F34-8EEC-612D33629B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minus"/>
            <c:errValType val="percentage"/>
            <c:noEndCap val="1"/>
            <c:val val="50"/>
            <c:spPr>
              <a:noFill/>
              <a:ln w="12700" cap="flat" cmpd="sng" algn="ctr">
                <a:solidFill>
                  <a:srgbClr val="A8BAC4">
                    <a:alpha val="30000"/>
                  </a:srgbClr>
                </a:solidFill>
                <a:round/>
              </a:ln>
              <a:effectLst/>
            </c:spPr>
          </c:errBar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9032-4F34-8EEC-612D33629BA7}"/>
            </c:ext>
          </c:extLst>
        </c:ser>
        <c:ser>
          <c:idx val="1"/>
          <c:order val="1"/>
          <c:tx>
            <c:strRef>
              <c:f>'1'!$H$64</c:f>
              <c:strCache>
                <c:ptCount val="1"/>
                <c:pt idx="0">
                  <c:v>Категория1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50259645253638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27AEF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59FEDC-FF2C-4EC7-9605-167C0354A377}" type="CELLRANGE">
                      <a:rPr lang="en-US"/>
                      <a:pPr algn="l">
                        <a:defRPr sz="900" b="0" i="0" u="none" strike="noStrike" kern="1200" baseline="0">
                          <a:solidFill>
                            <a:srgbClr val="27AEF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27AEF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032-4F34-8EEC-612D33629BA7}"/>
                </c:ext>
              </c:extLst>
            </c:dLbl>
            <c:dLbl>
              <c:idx val="1"/>
              <c:layout>
                <c:manualLayout>
                  <c:x val="-0.1150259645253638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0A6FA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696CE6-24D8-406A-B4BC-C2F889C531F0}" type="CELLRANGE">
                      <a:rPr lang="ru-RU"/>
                      <a:pPr algn="l">
                        <a:defRPr sz="900" b="0" i="0" u="none" strike="noStrike" kern="1200" baseline="0">
                          <a:solidFill>
                            <a:srgbClr val="0A6FA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0A6FA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032-4F34-8EEC-612D33629BA7}"/>
                </c:ext>
              </c:extLst>
            </c:dLbl>
            <c:dLbl>
              <c:idx val="2"/>
              <c:layout>
                <c:manualLayout>
                  <c:x val="-0.11168520699412579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B79BA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8A4F80-A287-472A-BDCA-AB414A03AD90}" type="CELLRANGE">
                      <a:rPr lang="ru-RU"/>
                      <a:pPr algn="l">
                        <a:defRPr sz="900" b="0" i="0" u="none" strike="noStrike" kern="1200" baseline="0">
                          <a:solidFill>
                            <a:srgbClr val="B79BA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B79BA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032-4F34-8EEC-612D33629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'1'!$J$65:$J$67</c:f>
              <c:numCache>
                <c:formatCode>0.0_ ;\-0.0\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'1'!$I$65:$I$67</c:f>
              <c:numCache>
                <c:formatCode>0.0_ ;\-0.0\ 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bubbleSize>
            <c:numRef>
              <c:f>'1'!$K$65:$K$67</c:f>
              <c:numCache>
                <c:formatCode>0.00_ ;\-0.00\ 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'1'!$H$65:$H$67</c15:f>
                <c15:dlblRangeCache>
                  <c:ptCount val="3"/>
                  <c:pt idx="0">
                    <c:v>Компания A</c:v>
                  </c:pt>
                  <c:pt idx="1">
                    <c:v>Компания B</c:v>
                  </c:pt>
                  <c:pt idx="2">
                    <c:v>Компания 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9032-4F34-8EEC-612D33629BA7}"/>
            </c:ext>
          </c:extLst>
        </c:ser>
        <c:ser>
          <c:idx val="2"/>
          <c:order val="2"/>
          <c:tx>
            <c:strRef>
              <c:f>'1'!$H$71</c:f>
              <c:strCache>
                <c:ptCount val="1"/>
                <c:pt idx="0">
                  <c:v>Категория2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181C23-576C-4CEB-8429-FDA6BA3C8A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032-4F34-8EEC-612D33629B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36E096-D905-42DB-99D4-94B6A66BCF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032-4F34-8EEC-612D33629B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DE4E1A-5A9F-4B10-AD09-CAB5C9FD3B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032-4F34-8EEC-612D33629B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81D7A9-0F56-4721-AF7F-8E8DA27894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032-4F34-8EEC-612D33629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'1'!$I$72:$I$75</c:f>
              <c:numCache>
                <c:formatCode>0.0_ ;\-0.0\ 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'1'!$J$72:$J$75</c:f>
              <c:numCache>
                <c:formatCode>0.0_ ;\-0.0\ 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bubbleSize>
            <c:numRef>
              <c:f>'1'!$K$72:$K$75</c:f>
              <c:numCache>
                <c:formatCode>0.00_ ;\-0.00\ 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'1'!$H$72:$H$75</c15:f>
                <c15:dlblRangeCache>
                  <c:ptCount val="4"/>
                  <c:pt idx="0">
                    <c:v>Производство</c:v>
                  </c:pt>
                  <c:pt idx="1">
                    <c:v>Управление</c:v>
                  </c:pt>
                  <c:pt idx="2">
                    <c:v>Логистика</c:v>
                  </c:pt>
                  <c:pt idx="3">
                    <c:v>Продажи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9032-4F34-8EEC-612D33629B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1652522303"/>
        <c:axId val="1652524799"/>
      </c:bubbleChart>
      <c:valAx>
        <c:axId val="1652522303"/>
        <c:scaling>
          <c:orientation val="minMax"/>
          <c:max val="2.2999999999999998"/>
          <c:min val="0"/>
        </c:scaling>
        <c:delete val="0"/>
        <c:axPos val="b"/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  <c:min val="0.4"/>
        </c:scaling>
        <c:delete val="0"/>
        <c:axPos val="l"/>
        <c:numFmt formatCode="0.0_ ;\-0.0\ 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424099961779"/>
          <c:y val="5.909090909090909E-2"/>
          <c:w val="0.89309575900038218"/>
          <c:h val="0.9"/>
        </c:manualLayout>
      </c:layout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A-4794-A442-27E6D21A266D}"/>
              </c:ext>
            </c:extLst>
          </c:dPt>
          <c:dPt>
            <c:idx val="1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A-4794-A442-27E6D21A266D}"/>
              </c:ext>
            </c:extLst>
          </c:dPt>
          <c:dPt>
            <c:idx val="2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A-4794-A442-27E6D21A266D}"/>
              </c:ext>
            </c:extLst>
          </c:dPt>
          <c:dPt>
            <c:idx val="3"/>
            <c:invertIfNegative val="0"/>
            <c:bubble3D val="0"/>
            <c:spPr>
              <a:solidFill>
                <a:srgbClr val="27AE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2A-4794-A442-27E6D21A266D}"/>
              </c:ext>
            </c:extLst>
          </c:dPt>
          <c:dPt>
            <c:idx val="4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2A-4794-A442-27E6D21A266D}"/>
              </c:ext>
            </c:extLst>
          </c:dPt>
          <c:dPt>
            <c:idx val="5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2A-4794-A442-27E6D21A266D}"/>
              </c:ext>
            </c:extLst>
          </c:dPt>
          <c:dPt>
            <c:idx val="6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2A-4794-A442-27E6D21A266D}"/>
              </c:ext>
            </c:extLst>
          </c:dPt>
          <c:dPt>
            <c:idx val="7"/>
            <c:invertIfNegative val="0"/>
            <c:bubble3D val="0"/>
            <c:spPr>
              <a:solidFill>
                <a:srgbClr val="0A6F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32A-4794-A442-27E6D21A266D}"/>
              </c:ext>
            </c:extLst>
          </c:dPt>
          <c:dPt>
            <c:idx val="8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32A-4794-A442-27E6D21A266D}"/>
              </c:ext>
            </c:extLst>
          </c:dPt>
          <c:dPt>
            <c:idx val="9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32A-4794-A442-27E6D21A266D}"/>
              </c:ext>
            </c:extLst>
          </c:dPt>
          <c:dPt>
            <c:idx val="10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32A-4794-A442-27E6D21A266D}"/>
              </c:ext>
            </c:extLst>
          </c:dPt>
          <c:dPt>
            <c:idx val="11"/>
            <c:invertIfNegative val="0"/>
            <c:bubble3D val="0"/>
            <c:spPr>
              <a:solidFill>
                <a:srgbClr val="B79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32A-4794-A442-27E6D21A2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minus"/>
            <c:errValType val="percentage"/>
            <c:noEndCap val="1"/>
            <c:val val="50"/>
            <c:spPr>
              <a:noFill/>
              <a:ln w="12700" cap="flat" cmpd="sng" algn="ctr">
                <a:solidFill>
                  <a:srgbClr val="A8BAC4">
                    <a:alpha val="60000"/>
                  </a:srgbClr>
                </a:solidFill>
                <a:round/>
              </a:ln>
              <a:effectLst/>
            </c:spPr>
          </c:errBar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932A-4794-A442-27E6D21A266D}"/>
            </c:ext>
          </c:extLst>
        </c:ser>
        <c:ser>
          <c:idx val="1"/>
          <c:order val="1"/>
          <c:tx>
            <c:strRef>
              <c:f>'1'!$H$64</c:f>
              <c:strCache>
                <c:ptCount val="1"/>
                <c:pt idx="0">
                  <c:v>Категория1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50259645253638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27AEF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5A6350-9199-49E9-8A88-5075F2E31F8C}" type="CELLRANGE">
                      <a:rPr lang="ru-RU"/>
                      <a:pPr algn="l">
                        <a:defRPr sz="900" b="0" i="0" u="none" strike="noStrike" kern="1200" baseline="0">
                          <a:solidFill>
                            <a:srgbClr val="27AEF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27AEF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32A-4794-A442-27E6D21A266D}"/>
                </c:ext>
              </c:extLst>
            </c:dLbl>
            <c:dLbl>
              <c:idx val="1"/>
              <c:layout>
                <c:manualLayout>
                  <c:x val="-0.1150259645253638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0A6FA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4C4D18-086B-4218-8A27-6276A8605B6C}" type="CELLRANGE">
                      <a:rPr lang="en-US"/>
                      <a:pPr algn="l">
                        <a:defRPr sz="900" b="0" i="0" u="none" strike="noStrike" kern="1200" baseline="0">
                          <a:solidFill>
                            <a:srgbClr val="0A6FA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0A6FA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32A-4794-A442-27E6D21A266D}"/>
                </c:ext>
              </c:extLst>
            </c:dLbl>
            <c:dLbl>
              <c:idx val="2"/>
              <c:layout>
                <c:manualLayout>
                  <c:x val="-0.11168520699412579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B79BA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51335F-6270-46AB-BBD1-59E0ED20EFE3}" type="CELLRANGE">
                      <a:rPr lang="en-US"/>
                      <a:pPr algn="l">
                        <a:defRPr sz="900" b="0" i="0" u="none" strike="noStrike" kern="1200" baseline="0">
                          <a:solidFill>
                            <a:srgbClr val="B79BA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rgbClr val="B79BA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32A-4794-A442-27E6D21A2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'1'!$J$65:$J$67</c:f>
              <c:numCache>
                <c:formatCode>0.0_ ;\-0.0\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'1'!$I$65:$I$67</c:f>
              <c:numCache>
                <c:formatCode>0.0_ ;\-0.0\ 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bubbleSize>
            <c:numRef>
              <c:f>'1'!$K$65:$K$67</c:f>
              <c:numCache>
                <c:formatCode>0.00_ ;\-0.00\ 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'1'!$H$65:$H$67</c15:f>
                <c15:dlblRangeCache>
                  <c:ptCount val="3"/>
                  <c:pt idx="0">
                    <c:v>Компания A</c:v>
                  </c:pt>
                  <c:pt idx="1">
                    <c:v>Компания B</c:v>
                  </c:pt>
                  <c:pt idx="2">
                    <c:v>Компания 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932A-4794-A442-27E6D21A266D}"/>
            </c:ext>
          </c:extLst>
        </c:ser>
        <c:ser>
          <c:idx val="2"/>
          <c:order val="2"/>
          <c:tx>
            <c:strRef>
              <c:f>'1'!$H$71</c:f>
              <c:strCache>
                <c:ptCount val="1"/>
                <c:pt idx="0">
                  <c:v>Категория2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0FA1BA-8E61-47CC-8ED9-096324D049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32A-4794-A442-27E6D21A26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7A18E6-EA99-4357-833C-921398E001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32A-4794-A442-27E6D21A26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86CDA7-BF83-45F9-86D0-66F6583D37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32A-4794-A442-27E6D21A26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C3B737-F5E6-4E69-B1EA-C07290FEE9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32A-4794-A442-27E6D21A2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'1'!$I$72:$I$75</c:f>
              <c:numCache>
                <c:formatCode>0.0_ ;\-0.0\ 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'1'!$J$72:$J$75</c:f>
              <c:numCache>
                <c:formatCode>0.0_ ;\-0.0\ 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bubbleSize>
            <c:numRef>
              <c:f>'1'!$K$72:$K$75</c:f>
              <c:numCache>
                <c:formatCode>0.00_ ;\-0.00\ 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'1'!$H$72:$H$75</c15:f>
                <c15:dlblRangeCache>
                  <c:ptCount val="4"/>
                  <c:pt idx="0">
                    <c:v>Производство</c:v>
                  </c:pt>
                  <c:pt idx="1">
                    <c:v>Управление</c:v>
                  </c:pt>
                  <c:pt idx="2">
                    <c:v>Логистика</c:v>
                  </c:pt>
                  <c:pt idx="3">
                    <c:v>Продажи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932A-4794-A442-27E6D21A26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1652522303"/>
        <c:axId val="1652524799"/>
      </c:bubbleChart>
      <c:valAx>
        <c:axId val="1652522303"/>
        <c:scaling>
          <c:orientation val="minMax"/>
          <c:max val="2.2999999999999998"/>
          <c:min val="0"/>
        </c:scaling>
        <c:delete val="0"/>
        <c:axPos val="b"/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  <c:min val="0.4"/>
        </c:scaling>
        <c:delete val="0"/>
        <c:axPos val="l"/>
        <c:numFmt formatCode="0.0_ ;\-0.0\ 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'1'!$F$63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'1'!$D$64:$D$75</c:f>
              <c:numCache>
                <c:formatCode>0.0_ ;\-0.0\ 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'1'!$E$64:$E$75</c:f>
              <c:numCache>
                <c:formatCode>0.0_ ;\-0.0\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'1'!$F$64:$F$75</c:f>
              <c:numCache>
                <c:formatCode>0%</c:formatCode>
                <c:ptCount val="12"/>
                <c:pt idx="0">
                  <c:v>0.5</c:v>
                </c:pt>
                <c:pt idx="1">
                  <c:v>0.14000000000000001</c:v>
                </c:pt>
                <c:pt idx="2">
                  <c:v>0.4</c:v>
                </c:pt>
                <c:pt idx="3">
                  <c:v>0.25</c:v>
                </c:pt>
                <c:pt idx="4">
                  <c:v>0.05</c:v>
                </c:pt>
                <c:pt idx="5">
                  <c:v>0.06</c:v>
                </c:pt>
                <c:pt idx="6">
                  <c:v>0.57999999999999996</c:v>
                </c:pt>
                <c:pt idx="7">
                  <c:v>0.48</c:v>
                </c:pt>
                <c:pt idx="8">
                  <c:v>0.08</c:v>
                </c:pt>
                <c:pt idx="9">
                  <c:v>0.35</c:v>
                </c:pt>
                <c:pt idx="10">
                  <c:v>0.12</c:v>
                </c:pt>
                <c:pt idx="11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7-4BAD-A84E-68DD869D251C}"/>
            </c:ext>
          </c:extLst>
        </c:ser>
        <c:ser>
          <c:idx val="1"/>
          <c:order val="1"/>
          <c:tx>
            <c:strRef>
              <c:f>'1'!$H$64</c:f>
              <c:strCache>
                <c:ptCount val="1"/>
                <c:pt idx="0">
                  <c:v>Категория1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'1'!$J$65:$J$67</c:f>
              <c:numCache>
                <c:formatCode>0.0_ ;\-0.0\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'1'!$I$65:$I$67</c:f>
              <c:numCache>
                <c:formatCode>0.0_ ;\-0.0\ 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bubbleSize>
            <c:numRef>
              <c:f>'1'!$K$65:$K$67</c:f>
              <c:numCache>
                <c:formatCode>0.00_ ;\-0.00\ 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CC6-47B5-BFB0-EAAC900AE14E}"/>
            </c:ext>
          </c:extLst>
        </c:ser>
        <c:ser>
          <c:idx val="2"/>
          <c:order val="2"/>
          <c:tx>
            <c:strRef>
              <c:f>'1'!$H$71</c:f>
              <c:strCache>
                <c:ptCount val="1"/>
                <c:pt idx="0">
                  <c:v>Категория2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'1'!$I$72:$I$75</c:f>
              <c:numCache>
                <c:formatCode>0.0_ ;\-0.0\ 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'1'!$J$72:$J$75</c:f>
              <c:numCache>
                <c:formatCode>0.0_ ;\-0.0\ 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bubbleSize>
            <c:numRef>
              <c:f>'1'!$K$72:$K$75</c:f>
              <c:numCache>
                <c:formatCode>0.00_ ;\-0.00\ 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CC6-47B5-BFB0-EAAC900AE1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2522303"/>
        <c:axId val="1652524799"/>
      </c:bubbleChart>
      <c:valAx>
        <c:axId val="16525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4799"/>
        <c:crosses val="autoZero"/>
        <c:crossBetween val="midCat"/>
      </c:valAx>
      <c:valAx>
        <c:axId val="16525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5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'2-данные'!$C$3</c:f>
              <c:strCache>
                <c:ptCount val="1"/>
                <c:pt idx="0">
                  <c:v>удачные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'2-данные'!$C$4:$C$220</c:f>
              <c:numCache>
                <c:formatCode>0</c:formatCode>
                <c:ptCount val="217"/>
                <c:pt idx="3">
                  <c:v>1</c:v>
                </c:pt>
                <c:pt idx="8">
                  <c:v>1</c:v>
                </c:pt>
                <c:pt idx="15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9">
                  <c:v>1</c:v>
                </c:pt>
                <c:pt idx="56">
                  <c:v>1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6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2">
                  <c:v>1</c:v>
                </c:pt>
                <c:pt idx="154">
                  <c:v>1</c:v>
                </c:pt>
                <c:pt idx="172">
                  <c:v>1</c:v>
                </c:pt>
                <c:pt idx="175">
                  <c:v>1</c:v>
                </c:pt>
                <c:pt idx="182">
                  <c:v>1</c:v>
                </c:pt>
                <c:pt idx="206">
                  <c:v>1</c:v>
                </c:pt>
                <c:pt idx="2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1BB-4456-B781-C0802F904075}"/>
            </c:ext>
          </c:extLst>
        </c:ser>
        <c:ser>
          <c:idx val="1"/>
          <c:order val="1"/>
          <c:tx>
            <c:strRef>
              <c:f>'2-данные'!$D$3</c:f>
              <c:strCache>
                <c:ptCount val="1"/>
                <c:pt idx="0">
                  <c:v>неудачные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'2-данные'!$A$4:$A$220</c:f>
              <c:numCache>
                <c:formatCode>dd/mm/yy\ h:mm;@</c:formatCode>
                <c:ptCount val="217"/>
                <c:pt idx="0">
                  <c:v>44562</c:v>
                </c:pt>
                <c:pt idx="1">
                  <c:v>44562</c:v>
                </c:pt>
                <c:pt idx="2">
                  <c:v>44562.5</c:v>
                </c:pt>
                <c:pt idx="3">
                  <c:v>44563</c:v>
                </c:pt>
                <c:pt idx="4">
                  <c:v>44563.5</c:v>
                </c:pt>
                <c:pt idx="5">
                  <c:v>44564</c:v>
                </c:pt>
                <c:pt idx="6">
                  <c:v>44564.5</c:v>
                </c:pt>
                <c:pt idx="7">
                  <c:v>44565</c:v>
                </c:pt>
                <c:pt idx="8">
                  <c:v>44565.5</c:v>
                </c:pt>
                <c:pt idx="9">
                  <c:v>44566</c:v>
                </c:pt>
                <c:pt idx="10">
                  <c:v>44566.5</c:v>
                </c:pt>
                <c:pt idx="11">
                  <c:v>44567</c:v>
                </c:pt>
                <c:pt idx="12">
                  <c:v>44567.5</c:v>
                </c:pt>
                <c:pt idx="13">
                  <c:v>44568</c:v>
                </c:pt>
                <c:pt idx="14">
                  <c:v>44568.5</c:v>
                </c:pt>
                <c:pt idx="15">
                  <c:v>44569</c:v>
                </c:pt>
                <c:pt idx="16">
                  <c:v>44569.5</c:v>
                </c:pt>
                <c:pt idx="17">
                  <c:v>44570</c:v>
                </c:pt>
                <c:pt idx="18">
                  <c:v>44570.5</c:v>
                </c:pt>
                <c:pt idx="19">
                  <c:v>44571</c:v>
                </c:pt>
                <c:pt idx="20">
                  <c:v>44571.5</c:v>
                </c:pt>
                <c:pt idx="21">
                  <c:v>44572</c:v>
                </c:pt>
                <c:pt idx="22">
                  <c:v>44572.5</c:v>
                </c:pt>
                <c:pt idx="23">
                  <c:v>44573</c:v>
                </c:pt>
                <c:pt idx="24">
                  <c:v>44573.5</c:v>
                </c:pt>
                <c:pt idx="25">
                  <c:v>44574</c:v>
                </c:pt>
                <c:pt idx="26">
                  <c:v>44574.5</c:v>
                </c:pt>
                <c:pt idx="27">
                  <c:v>44575</c:v>
                </c:pt>
                <c:pt idx="28">
                  <c:v>44575.5</c:v>
                </c:pt>
                <c:pt idx="29">
                  <c:v>44576</c:v>
                </c:pt>
                <c:pt idx="30">
                  <c:v>44576.5</c:v>
                </c:pt>
                <c:pt idx="31">
                  <c:v>44562</c:v>
                </c:pt>
                <c:pt idx="32">
                  <c:v>44562</c:v>
                </c:pt>
                <c:pt idx="33">
                  <c:v>44562.5</c:v>
                </c:pt>
                <c:pt idx="34">
                  <c:v>44563</c:v>
                </c:pt>
                <c:pt idx="35">
                  <c:v>44563.5</c:v>
                </c:pt>
                <c:pt idx="36">
                  <c:v>44564</c:v>
                </c:pt>
                <c:pt idx="37">
                  <c:v>44564.5</c:v>
                </c:pt>
                <c:pt idx="38">
                  <c:v>44565</c:v>
                </c:pt>
                <c:pt idx="39">
                  <c:v>44565.5</c:v>
                </c:pt>
                <c:pt idx="40">
                  <c:v>44566</c:v>
                </c:pt>
                <c:pt idx="41">
                  <c:v>44566.5</c:v>
                </c:pt>
                <c:pt idx="42">
                  <c:v>44567</c:v>
                </c:pt>
                <c:pt idx="43">
                  <c:v>44567.5</c:v>
                </c:pt>
                <c:pt idx="44">
                  <c:v>44568</c:v>
                </c:pt>
                <c:pt idx="45">
                  <c:v>44568.5</c:v>
                </c:pt>
                <c:pt idx="46">
                  <c:v>44569</c:v>
                </c:pt>
                <c:pt idx="47">
                  <c:v>44569.5</c:v>
                </c:pt>
                <c:pt idx="48">
                  <c:v>44570</c:v>
                </c:pt>
                <c:pt idx="49">
                  <c:v>44570.5</c:v>
                </c:pt>
                <c:pt idx="50">
                  <c:v>44571</c:v>
                </c:pt>
                <c:pt idx="51">
                  <c:v>44571.5</c:v>
                </c:pt>
                <c:pt idx="52">
                  <c:v>44572</c:v>
                </c:pt>
                <c:pt idx="53">
                  <c:v>44572.5</c:v>
                </c:pt>
                <c:pt idx="54">
                  <c:v>44573</c:v>
                </c:pt>
                <c:pt idx="55">
                  <c:v>44573.5</c:v>
                </c:pt>
                <c:pt idx="56">
                  <c:v>44574</c:v>
                </c:pt>
                <c:pt idx="57">
                  <c:v>44574.5</c:v>
                </c:pt>
                <c:pt idx="58">
                  <c:v>44575</c:v>
                </c:pt>
                <c:pt idx="59">
                  <c:v>44575.5</c:v>
                </c:pt>
                <c:pt idx="60">
                  <c:v>44576</c:v>
                </c:pt>
                <c:pt idx="61">
                  <c:v>44576.5</c:v>
                </c:pt>
                <c:pt idx="62">
                  <c:v>44562</c:v>
                </c:pt>
                <c:pt idx="63">
                  <c:v>44562</c:v>
                </c:pt>
                <c:pt idx="64">
                  <c:v>44562.5</c:v>
                </c:pt>
                <c:pt idx="65">
                  <c:v>44563</c:v>
                </c:pt>
                <c:pt idx="66">
                  <c:v>44563.5</c:v>
                </c:pt>
                <c:pt idx="67">
                  <c:v>44564</c:v>
                </c:pt>
                <c:pt idx="68">
                  <c:v>44564.5</c:v>
                </c:pt>
                <c:pt idx="69">
                  <c:v>44565</c:v>
                </c:pt>
                <c:pt idx="70">
                  <c:v>44565.5</c:v>
                </c:pt>
                <c:pt idx="71">
                  <c:v>44566</c:v>
                </c:pt>
                <c:pt idx="72">
                  <c:v>44566.5</c:v>
                </c:pt>
                <c:pt idx="73">
                  <c:v>44567</c:v>
                </c:pt>
                <c:pt idx="74">
                  <c:v>44567.5</c:v>
                </c:pt>
                <c:pt idx="75">
                  <c:v>44568</c:v>
                </c:pt>
                <c:pt idx="76">
                  <c:v>44568.5</c:v>
                </c:pt>
                <c:pt idx="77">
                  <c:v>44569</c:v>
                </c:pt>
                <c:pt idx="78">
                  <c:v>44569.5</c:v>
                </c:pt>
                <c:pt idx="79">
                  <c:v>44570</c:v>
                </c:pt>
                <c:pt idx="80">
                  <c:v>44570.5</c:v>
                </c:pt>
                <c:pt idx="81">
                  <c:v>44571</c:v>
                </c:pt>
                <c:pt idx="82">
                  <c:v>44571.5</c:v>
                </c:pt>
                <c:pt idx="83">
                  <c:v>44572</c:v>
                </c:pt>
                <c:pt idx="84">
                  <c:v>44572.5</c:v>
                </c:pt>
                <c:pt idx="85">
                  <c:v>44573</c:v>
                </c:pt>
                <c:pt idx="86">
                  <c:v>44573.5</c:v>
                </c:pt>
                <c:pt idx="87">
                  <c:v>44574</c:v>
                </c:pt>
                <c:pt idx="88">
                  <c:v>44574.5</c:v>
                </c:pt>
                <c:pt idx="89">
                  <c:v>44575</c:v>
                </c:pt>
                <c:pt idx="90">
                  <c:v>44575.5</c:v>
                </c:pt>
                <c:pt idx="91">
                  <c:v>44576</c:v>
                </c:pt>
                <c:pt idx="92">
                  <c:v>44576.5</c:v>
                </c:pt>
                <c:pt idx="93">
                  <c:v>44562</c:v>
                </c:pt>
                <c:pt idx="94">
                  <c:v>44562</c:v>
                </c:pt>
                <c:pt idx="95">
                  <c:v>44562.5</c:v>
                </c:pt>
                <c:pt idx="96">
                  <c:v>44563</c:v>
                </c:pt>
                <c:pt idx="97">
                  <c:v>44563.5</c:v>
                </c:pt>
                <c:pt idx="98">
                  <c:v>44564</c:v>
                </c:pt>
                <c:pt idx="99">
                  <c:v>44564.5</c:v>
                </c:pt>
                <c:pt idx="100">
                  <c:v>44565</c:v>
                </c:pt>
                <c:pt idx="101">
                  <c:v>44565.5</c:v>
                </c:pt>
                <c:pt idx="102">
                  <c:v>44566</c:v>
                </c:pt>
                <c:pt idx="103">
                  <c:v>44566.5</c:v>
                </c:pt>
                <c:pt idx="104">
                  <c:v>44567</c:v>
                </c:pt>
                <c:pt idx="105">
                  <c:v>44567.5</c:v>
                </c:pt>
                <c:pt idx="106">
                  <c:v>44568</c:v>
                </c:pt>
                <c:pt idx="107">
                  <c:v>44568.5</c:v>
                </c:pt>
                <c:pt idx="108">
                  <c:v>44569</c:v>
                </c:pt>
                <c:pt idx="109">
                  <c:v>44569.5</c:v>
                </c:pt>
                <c:pt idx="110">
                  <c:v>44570</c:v>
                </c:pt>
                <c:pt idx="111">
                  <c:v>44570.5</c:v>
                </c:pt>
                <c:pt idx="112">
                  <c:v>44571</c:v>
                </c:pt>
                <c:pt idx="113">
                  <c:v>44571.5</c:v>
                </c:pt>
                <c:pt idx="114">
                  <c:v>44572</c:v>
                </c:pt>
                <c:pt idx="115">
                  <c:v>44572.5</c:v>
                </c:pt>
                <c:pt idx="116">
                  <c:v>44573</c:v>
                </c:pt>
                <c:pt idx="117">
                  <c:v>44573.5</c:v>
                </c:pt>
                <c:pt idx="118">
                  <c:v>44574</c:v>
                </c:pt>
                <c:pt idx="119">
                  <c:v>44574.5</c:v>
                </c:pt>
                <c:pt idx="120">
                  <c:v>44575</c:v>
                </c:pt>
                <c:pt idx="121">
                  <c:v>44575.5</c:v>
                </c:pt>
                <c:pt idx="122">
                  <c:v>44576</c:v>
                </c:pt>
                <c:pt idx="123">
                  <c:v>44576.5</c:v>
                </c:pt>
                <c:pt idx="124">
                  <c:v>44562</c:v>
                </c:pt>
                <c:pt idx="125">
                  <c:v>44562</c:v>
                </c:pt>
                <c:pt idx="126">
                  <c:v>44562.5</c:v>
                </c:pt>
                <c:pt idx="127">
                  <c:v>44563</c:v>
                </c:pt>
                <c:pt idx="128">
                  <c:v>44563.5</c:v>
                </c:pt>
                <c:pt idx="129">
                  <c:v>44564</c:v>
                </c:pt>
                <c:pt idx="130">
                  <c:v>44564.5</c:v>
                </c:pt>
                <c:pt idx="131">
                  <c:v>44565</c:v>
                </c:pt>
                <c:pt idx="132">
                  <c:v>44565.5</c:v>
                </c:pt>
                <c:pt idx="133">
                  <c:v>44566</c:v>
                </c:pt>
                <c:pt idx="134">
                  <c:v>44566.5</c:v>
                </c:pt>
                <c:pt idx="135">
                  <c:v>44567</c:v>
                </c:pt>
                <c:pt idx="136">
                  <c:v>44567.5</c:v>
                </c:pt>
                <c:pt idx="137">
                  <c:v>44568</c:v>
                </c:pt>
                <c:pt idx="138">
                  <c:v>44568.5</c:v>
                </c:pt>
                <c:pt idx="139">
                  <c:v>44569</c:v>
                </c:pt>
                <c:pt idx="140">
                  <c:v>44569.5</c:v>
                </c:pt>
                <c:pt idx="141">
                  <c:v>44570</c:v>
                </c:pt>
                <c:pt idx="142">
                  <c:v>44570.5</c:v>
                </c:pt>
                <c:pt idx="143">
                  <c:v>44571</c:v>
                </c:pt>
                <c:pt idx="144">
                  <c:v>44571.5</c:v>
                </c:pt>
                <c:pt idx="145">
                  <c:v>44572</c:v>
                </c:pt>
                <c:pt idx="146">
                  <c:v>44572.5</c:v>
                </c:pt>
                <c:pt idx="147">
                  <c:v>44573</c:v>
                </c:pt>
                <c:pt idx="148">
                  <c:v>44573.5</c:v>
                </c:pt>
                <c:pt idx="149">
                  <c:v>44574</c:v>
                </c:pt>
                <c:pt idx="150">
                  <c:v>44574.5</c:v>
                </c:pt>
                <c:pt idx="151">
                  <c:v>44575</c:v>
                </c:pt>
                <c:pt idx="152">
                  <c:v>44575.5</c:v>
                </c:pt>
                <c:pt idx="153">
                  <c:v>44576</c:v>
                </c:pt>
                <c:pt idx="154">
                  <c:v>44576.5</c:v>
                </c:pt>
                <c:pt idx="155">
                  <c:v>44562</c:v>
                </c:pt>
                <c:pt idx="156">
                  <c:v>44562</c:v>
                </c:pt>
                <c:pt idx="157">
                  <c:v>44562.5</c:v>
                </c:pt>
                <c:pt idx="158">
                  <c:v>44563</c:v>
                </c:pt>
                <c:pt idx="159">
                  <c:v>44563.5</c:v>
                </c:pt>
                <c:pt idx="160">
                  <c:v>44564</c:v>
                </c:pt>
                <c:pt idx="161">
                  <c:v>44564.5</c:v>
                </c:pt>
                <c:pt idx="162">
                  <c:v>44565</c:v>
                </c:pt>
                <c:pt idx="163">
                  <c:v>44565.5</c:v>
                </c:pt>
                <c:pt idx="164">
                  <c:v>44566</c:v>
                </c:pt>
                <c:pt idx="165">
                  <c:v>44566.5</c:v>
                </c:pt>
                <c:pt idx="166">
                  <c:v>44567</c:v>
                </c:pt>
                <c:pt idx="167">
                  <c:v>44567.5</c:v>
                </c:pt>
                <c:pt idx="168">
                  <c:v>44568</c:v>
                </c:pt>
                <c:pt idx="169">
                  <c:v>44568.5</c:v>
                </c:pt>
                <c:pt idx="170">
                  <c:v>44569</c:v>
                </c:pt>
                <c:pt idx="171">
                  <c:v>44569.5</c:v>
                </c:pt>
                <c:pt idx="172">
                  <c:v>44570</c:v>
                </c:pt>
                <c:pt idx="173">
                  <c:v>44570.5</c:v>
                </c:pt>
                <c:pt idx="174">
                  <c:v>44571</c:v>
                </c:pt>
                <c:pt idx="175">
                  <c:v>44571.5</c:v>
                </c:pt>
                <c:pt idx="176">
                  <c:v>44572</c:v>
                </c:pt>
                <c:pt idx="177">
                  <c:v>44572.5</c:v>
                </c:pt>
                <c:pt idx="178">
                  <c:v>44573</c:v>
                </c:pt>
                <c:pt idx="179">
                  <c:v>44573.5</c:v>
                </c:pt>
                <c:pt idx="180">
                  <c:v>44574</c:v>
                </c:pt>
                <c:pt idx="181">
                  <c:v>44574.5</c:v>
                </c:pt>
                <c:pt idx="182">
                  <c:v>44575</c:v>
                </c:pt>
                <c:pt idx="183">
                  <c:v>44575.5</c:v>
                </c:pt>
                <c:pt idx="184">
                  <c:v>44576</c:v>
                </c:pt>
                <c:pt idx="185">
                  <c:v>44576.5</c:v>
                </c:pt>
                <c:pt idx="186">
                  <c:v>44562</c:v>
                </c:pt>
                <c:pt idx="187">
                  <c:v>44562</c:v>
                </c:pt>
                <c:pt idx="188">
                  <c:v>44562.5</c:v>
                </c:pt>
                <c:pt idx="189">
                  <c:v>44563</c:v>
                </c:pt>
                <c:pt idx="190">
                  <c:v>44563.5</c:v>
                </c:pt>
                <c:pt idx="191">
                  <c:v>44564</c:v>
                </c:pt>
                <c:pt idx="192">
                  <c:v>44564.5</c:v>
                </c:pt>
                <c:pt idx="193">
                  <c:v>44565</c:v>
                </c:pt>
                <c:pt idx="194">
                  <c:v>44565.5</c:v>
                </c:pt>
                <c:pt idx="195">
                  <c:v>44566</c:v>
                </c:pt>
                <c:pt idx="196">
                  <c:v>44566.5</c:v>
                </c:pt>
                <c:pt idx="197">
                  <c:v>44567</c:v>
                </c:pt>
                <c:pt idx="198">
                  <c:v>44567.5</c:v>
                </c:pt>
                <c:pt idx="199">
                  <c:v>44568</c:v>
                </c:pt>
                <c:pt idx="200">
                  <c:v>44568.5</c:v>
                </c:pt>
                <c:pt idx="201">
                  <c:v>44569</c:v>
                </c:pt>
                <c:pt idx="202">
                  <c:v>44569.5</c:v>
                </c:pt>
                <c:pt idx="203">
                  <c:v>44570</c:v>
                </c:pt>
                <c:pt idx="204">
                  <c:v>44570.5</c:v>
                </c:pt>
                <c:pt idx="205">
                  <c:v>44571</c:v>
                </c:pt>
                <c:pt idx="206">
                  <c:v>44571.5</c:v>
                </c:pt>
                <c:pt idx="207">
                  <c:v>44572</c:v>
                </c:pt>
                <c:pt idx="208">
                  <c:v>44572.5</c:v>
                </c:pt>
                <c:pt idx="209">
                  <c:v>44573</c:v>
                </c:pt>
                <c:pt idx="210">
                  <c:v>44573.5</c:v>
                </c:pt>
                <c:pt idx="211">
                  <c:v>44574</c:v>
                </c:pt>
                <c:pt idx="212">
                  <c:v>44574.5</c:v>
                </c:pt>
                <c:pt idx="213">
                  <c:v>44575</c:v>
                </c:pt>
                <c:pt idx="214">
                  <c:v>44575.5</c:v>
                </c:pt>
                <c:pt idx="215">
                  <c:v>44576</c:v>
                </c:pt>
                <c:pt idx="216">
                  <c:v>44576.5</c:v>
                </c:pt>
              </c:numCache>
            </c:numRef>
          </c:xVal>
          <c:yVal>
            <c:numRef>
              <c:f>'2-данные'!$E$4:$E$220</c:f>
              <c:numCache>
                <c:formatCode>0.0_ ;\-0.0\ </c:formatCode>
                <c:ptCount val="2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bubbleSize>
            <c:numRef>
              <c:f>'2-данные'!$D$4:$D$220</c:f>
              <c:numCache>
                <c:formatCode>0</c:formatCode>
                <c:ptCount val="217"/>
                <c:pt idx="9">
                  <c:v>1</c:v>
                </c:pt>
                <c:pt idx="17">
                  <c:v>1</c:v>
                </c:pt>
                <c:pt idx="22">
                  <c:v>1</c:v>
                </c:pt>
                <c:pt idx="25">
                  <c:v>1</c:v>
                </c:pt>
                <c:pt idx="45">
                  <c:v>1</c:v>
                </c:pt>
                <c:pt idx="54">
                  <c:v>1</c:v>
                </c:pt>
                <c:pt idx="57">
                  <c:v>1</c:v>
                </c:pt>
                <c:pt idx="74">
                  <c:v>1</c:v>
                </c:pt>
                <c:pt idx="127">
                  <c:v>1</c:v>
                </c:pt>
                <c:pt idx="130">
                  <c:v>1</c:v>
                </c:pt>
                <c:pt idx="134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61">
                  <c:v>1</c:v>
                </c:pt>
                <c:pt idx="164">
                  <c:v>1</c:v>
                </c:pt>
                <c:pt idx="165">
                  <c:v>1</c:v>
                </c:pt>
                <c:pt idx="170">
                  <c:v>1</c:v>
                </c:pt>
                <c:pt idx="173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1BB-4456-B781-C0802F90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300545487"/>
        <c:axId val="15222463"/>
      </c:bubbleChart>
      <c:valAx>
        <c:axId val="3005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2463"/>
        <c:crosses val="autoZero"/>
        <c:crossBetween val="midCat"/>
      </c:valAx>
      <c:valAx>
        <c:axId val="152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5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finalytics.pro/inform/" TargetMode="External"/><Relationship Id="rId18" Type="http://schemas.openxmlformats.org/officeDocument/2006/relationships/hyperlink" Target="#'2'!B10"/><Relationship Id="rId3" Type="http://schemas.openxmlformats.org/officeDocument/2006/relationships/image" Target="../media/image3.png"/><Relationship Id="rId21" Type="http://schemas.openxmlformats.org/officeDocument/2006/relationships/hyperlink" Target="#'5'!B10"/><Relationship Id="rId7" Type="http://schemas.openxmlformats.org/officeDocument/2006/relationships/hyperlink" Target="https://t.me/finalyticspro" TargetMode="External"/><Relationship Id="rId12" Type="http://schemas.openxmlformats.org/officeDocument/2006/relationships/image" Target="../media/image8.png"/><Relationship Id="rId17" Type="http://schemas.openxmlformats.org/officeDocument/2006/relationships/hyperlink" Target="#'1'!B10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hyperlink" Target="#'4'!B10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hyperlink" Target="https://finalytics.pro/pbimail/" TargetMode="External"/><Relationship Id="rId5" Type="http://schemas.openxmlformats.org/officeDocument/2006/relationships/hyperlink" Target="https://vk.com/finalytics" TargetMode="External"/><Relationship Id="rId15" Type="http://schemas.openxmlformats.org/officeDocument/2006/relationships/image" Target="../media/image10.png"/><Relationship Id="rId10" Type="http://schemas.openxmlformats.org/officeDocument/2006/relationships/image" Target="../media/image7.png"/><Relationship Id="rId19" Type="http://schemas.openxmlformats.org/officeDocument/2006/relationships/hyperlink" Target="#'3'!B10"/><Relationship Id="rId4" Type="http://schemas.openxmlformats.org/officeDocument/2006/relationships/image" Target="../media/image4.png"/><Relationship Id="rId9" Type="http://schemas.openxmlformats.org/officeDocument/2006/relationships/hyperlink" Target="https://www.youtube.com/salosteysv" TargetMode="External"/><Relationship Id="rId14" Type="http://schemas.openxmlformats.org/officeDocument/2006/relationships/image" Target="../media/image9.png"/><Relationship Id="rId22" Type="http://schemas.openxmlformats.org/officeDocument/2006/relationships/hyperlink" Target="#'6'!B10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finalytics" TargetMode="External"/><Relationship Id="rId13" Type="http://schemas.openxmlformats.org/officeDocument/2006/relationships/image" Target="../media/image7.pn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chart" Target="../charts/chart2.xml"/><Relationship Id="rId21" Type="http://schemas.openxmlformats.org/officeDocument/2006/relationships/chart" Target="../charts/chart4.xml"/><Relationship Id="rId7" Type="http://schemas.openxmlformats.org/officeDocument/2006/relationships/image" Target="../media/image15.png"/><Relationship Id="rId12" Type="http://schemas.openxmlformats.org/officeDocument/2006/relationships/hyperlink" Target="https://www.youtube.com/salosteysv" TargetMode="External"/><Relationship Id="rId17" Type="http://schemas.openxmlformats.org/officeDocument/2006/relationships/image" Target="../media/image9.png"/><Relationship Id="rId25" Type="http://schemas.openxmlformats.org/officeDocument/2006/relationships/chart" Target="../charts/chart8.xml"/><Relationship Id="rId2" Type="http://schemas.openxmlformats.org/officeDocument/2006/relationships/image" Target="../media/image12.png"/><Relationship Id="rId16" Type="http://schemas.openxmlformats.org/officeDocument/2006/relationships/hyperlink" Target="https://finalytics.pro/inform/" TargetMode="External"/><Relationship Id="rId20" Type="http://schemas.openxmlformats.org/officeDocument/2006/relationships/image" Target="../media/image18.png"/><Relationship Id="rId1" Type="http://schemas.openxmlformats.org/officeDocument/2006/relationships/chart" Target="../charts/chart1.xml"/><Relationship Id="rId6" Type="http://schemas.openxmlformats.org/officeDocument/2006/relationships/image" Target="../media/image14.png"/><Relationship Id="rId11" Type="http://schemas.openxmlformats.org/officeDocument/2006/relationships/image" Target="../media/image6.png"/><Relationship Id="rId24" Type="http://schemas.openxmlformats.org/officeDocument/2006/relationships/chart" Target="../charts/chart7.xml"/><Relationship Id="rId5" Type="http://schemas.openxmlformats.org/officeDocument/2006/relationships/image" Target="../media/image13.png"/><Relationship Id="rId15" Type="http://schemas.openxmlformats.org/officeDocument/2006/relationships/image" Target="../media/image8.png"/><Relationship Id="rId23" Type="http://schemas.openxmlformats.org/officeDocument/2006/relationships/chart" Target="../charts/chart6.xml"/><Relationship Id="rId10" Type="http://schemas.openxmlformats.org/officeDocument/2006/relationships/hyperlink" Target="https://t.me/finalyticspro" TargetMode="External"/><Relationship Id="rId19" Type="http://schemas.openxmlformats.org/officeDocument/2006/relationships/image" Target="../media/image17.png"/><Relationship Id="rId4" Type="http://schemas.openxmlformats.org/officeDocument/2006/relationships/chart" Target="../charts/chart3.xml"/><Relationship Id="rId9" Type="http://schemas.openxmlformats.org/officeDocument/2006/relationships/image" Target="../media/image5.png"/><Relationship Id="rId14" Type="http://schemas.openxmlformats.org/officeDocument/2006/relationships/hyperlink" Target="https://finalytics.pro/pbimail/" TargetMode="External"/><Relationship Id="rId22" Type="http://schemas.openxmlformats.org/officeDocument/2006/relationships/chart" Target="../charts/chart5.xml"/><Relationship Id="rId27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chart" Target="../charts/chart13.xml"/><Relationship Id="rId18" Type="http://schemas.openxmlformats.org/officeDocument/2006/relationships/image" Target="../media/image6.png"/><Relationship Id="rId3" Type="http://schemas.openxmlformats.org/officeDocument/2006/relationships/image" Target="../media/image22.emf"/><Relationship Id="rId21" Type="http://schemas.openxmlformats.org/officeDocument/2006/relationships/hyperlink" Target="https://finalytics.pro/pbimail/" TargetMode="External"/><Relationship Id="rId7" Type="http://schemas.openxmlformats.org/officeDocument/2006/relationships/image" Target="../media/image24.png"/><Relationship Id="rId12" Type="http://schemas.openxmlformats.org/officeDocument/2006/relationships/image" Target="../media/image28.png"/><Relationship Id="rId17" Type="http://schemas.openxmlformats.org/officeDocument/2006/relationships/hyperlink" Target="https://t.me/finalyticspro" TargetMode="External"/><Relationship Id="rId2" Type="http://schemas.openxmlformats.org/officeDocument/2006/relationships/image" Target="../media/image21.emf"/><Relationship Id="rId16" Type="http://schemas.openxmlformats.org/officeDocument/2006/relationships/image" Target="../media/image5.png"/><Relationship Id="rId20" Type="http://schemas.openxmlformats.org/officeDocument/2006/relationships/image" Target="../media/image7.png"/><Relationship Id="rId1" Type="http://schemas.openxmlformats.org/officeDocument/2006/relationships/chart" Target="../charts/chart9.xml"/><Relationship Id="rId6" Type="http://schemas.openxmlformats.org/officeDocument/2006/relationships/chart" Target="../charts/chart11.xml"/><Relationship Id="rId11" Type="http://schemas.openxmlformats.org/officeDocument/2006/relationships/chart" Target="../charts/chart12.xml"/><Relationship Id="rId24" Type="http://schemas.openxmlformats.org/officeDocument/2006/relationships/image" Target="../media/image9.png"/><Relationship Id="rId5" Type="http://schemas.openxmlformats.org/officeDocument/2006/relationships/image" Target="../media/image23.png"/><Relationship Id="rId15" Type="http://schemas.openxmlformats.org/officeDocument/2006/relationships/hyperlink" Target="https://vk.com/finalytics" TargetMode="External"/><Relationship Id="rId23" Type="http://schemas.openxmlformats.org/officeDocument/2006/relationships/hyperlink" Target="https://finalytics.pro/inform/" TargetMode="External"/><Relationship Id="rId10" Type="http://schemas.openxmlformats.org/officeDocument/2006/relationships/image" Target="../media/image27.png"/><Relationship Id="rId19" Type="http://schemas.openxmlformats.org/officeDocument/2006/relationships/hyperlink" Target="https://www.youtube.com/salosteysv" TargetMode="External"/><Relationship Id="rId4" Type="http://schemas.openxmlformats.org/officeDocument/2006/relationships/chart" Target="../charts/chart10.xml"/><Relationship Id="rId9" Type="http://schemas.openxmlformats.org/officeDocument/2006/relationships/image" Target="../media/image26.png"/><Relationship Id="rId14" Type="http://schemas.openxmlformats.org/officeDocument/2006/relationships/chart" Target="../charts/chart14.xml"/><Relationship Id="rId22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6.png"/><Relationship Id="rId18" Type="http://schemas.openxmlformats.org/officeDocument/2006/relationships/hyperlink" Target="https://www.youtube.com/salosteysv" TargetMode="External"/><Relationship Id="rId3" Type="http://schemas.openxmlformats.org/officeDocument/2006/relationships/chart" Target="../charts/chart17.xml"/><Relationship Id="rId21" Type="http://schemas.openxmlformats.org/officeDocument/2006/relationships/image" Target="../media/image8.png"/><Relationship Id="rId7" Type="http://schemas.openxmlformats.org/officeDocument/2006/relationships/chart" Target="../charts/chart20.xml"/><Relationship Id="rId12" Type="http://schemas.openxmlformats.org/officeDocument/2006/relationships/chart" Target="../charts/chart21.xml"/><Relationship Id="rId17" Type="http://schemas.openxmlformats.org/officeDocument/2006/relationships/image" Target="../media/image6.png"/><Relationship Id="rId2" Type="http://schemas.openxmlformats.org/officeDocument/2006/relationships/chart" Target="../charts/chart16.xml"/><Relationship Id="rId16" Type="http://schemas.openxmlformats.org/officeDocument/2006/relationships/hyperlink" Target="https://t.me/finalyticspro" TargetMode="External"/><Relationship Id="rId20" Type="http://schemas.openxmlformats.org/officeDocument/2006/relationships/hyperlink" Target="https://finalytics.pro/pbimail/" TargetMode="Externa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11" Type="http://schemas.openxmlformats.org/officeDocument/2006/relationships/image" Target="../media/image35.png"/><Relationship Id="rId5" Type="http://schemas.openxmlformats.org/officeDocument/2006/relationships/chart" Target="../charts/chart18.xml"/><Relationship Id="rId15" Type="http://schemas.openxmlformats.org/officeDocument/2006/relationships/image" Target="../media/image5.png"/><Relationship Id="rId23" Type="http://schemas.openxmlformats.org/officeDocument/2006/relationships/image" Target="../media/image9.png"/><Relationship Id="rId10" Type="http://schemas.openxmlformats.org/officeDocument/2006/relationships/image" Target="../media/image34.png"/><Relationship Id="rId19" Type="http://schemas.openxmlformats.org/officeDocument/2006/relationships/image" Target="../media/image7.png"/><Relationship Id="rId4" Type="http://schemas.openxmlformats.org/officeDocument/2006/relationships/image" Target="../media/image31.png"/><Relationship Id="rId9" Type="http://schemas.openxmlformats.org/officeDocument/2006/relationships/image" Target="../media/image33.png"/><Relationship Id="rId14" Type="http://schemas.openxmlformats.org/officeDocument/2006/relationships/hyperlink" Target="https://vk.com/finalytics" TargetMode="External"/><Relationship Id="rId22" Type="http://schemas.openxmlformats.org/officeDocument/2006/relationships/hyperlink" Target="https://finalytics.pro/inform/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37.png"/><Relationship Id="rId18" Type="http://schemas.openxmlformats.org/officeDocument/2006/relationships/image" Target="../media/image40.png"/><Relationship Id="rId3" Type="http://schemas.openxmlformats.org/officeDocument/2006/relationships/hyperlink" Target="https://t.me/finalyticspro" TargetMode="External"/><Relationship Id="rId21" Type="http://schemas.openxmlformats.org/officeDocument/2006/relationships/chart" Target="../charts/chart27.xml"/><Relationship Id="rId7" Type="http://schemas.openxmlformats.org/officeDocument/2006/relationships/hyperlink" Target="https://finalytics.pro/pbimail/" TargetMode="External"/><Relationship Id="rId12" Type="http://schemas.openxmlformats.org/officeDocument/2006/relationships/chart" Target="../charts/chart23.xml"/><Relationship Id="rId17" Type="http://schemas.openxmlformats.org/officeDocument/2006/relationships/chart" Target="../charts/chart25.xml"/><Relationship Id="rId2" Type="http://schemas.openxmlformats.org/officeDocument/2006/relationships/image" Target="../media/image5.png"/><Relationship Id="rId16" Type="http://schemas.openxmlformats.org/officeDocument/2006/relationships/image" Target="../media/image39.png"/><Relationship Id="rId20" Type="http://schemas.openxmlformats.org/officeDocument/2006/relationships/image" Target="../media/image4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7.png"/><Relationship Id="rId11" Type="http://schemas.openxmlformats.org/officeDocument/2006/relationships/chart" Target="../charts/chart22.xml"/><Relationship Id="rId5" Type="http://schemas.openxmlformats.org/officeDocument/2006/relationships/hyperlink" Target="https://www.youtube.com/salosteysv" TargetMode="External"/><Relationship Id="rId15" Type="http://schemas.openxmlformats.org/officeDocument/2006/relationships/image" Target="../media/image38.png"/><Relationship Id="rId10" Type="http://schemas.openxmlformats.org/officeDocument/2006/relationships/image" Target="../media/image9.png"/><Relationship Id="rId19" Type="http://schemas.openxmlformats.org/officeDocument/2006/relationships/chart" Target="../charts/chart26.xml"/><Relationship Id="rId4" Type="http://schemas.openxmlformats.org/officeDocument/2006/relationships/image" Target="../media/image6.png"/><Relationship Id="rId9" Type="http://schemas.openxmlformats.org/officeDocument/2006/relationships/hyperlink" Target="https://finalytics.pro/inform/" TargetMode="External"/><Relationship Id="rId14" Type="http://schemas.openxmlformats.org/officeDocument/2006/relationships/chart" Target="../charts/chart24.xml"/><Relationship Id="rId2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salosteysv" TargetMode="External"/><Relationship Id="rId13" Type="http://schemas.openxmlformats.org/officeDocument/2006/relationships/image" Target="../media/image9.png"/><Relationship Id="rId3" Type="http://schemas.openxmlformats.org/officeDocument/2006/relationships/chart" Target="../charts/chart31.xml"/><Relationship Id="rId7" Type="http://schemas.openxmlformats.org/officeDocument/2006/relationships/image" Target="../media/image6.png"/><Relationship Id="rId12" Type="http://schemas.openxmlformats.org/officeDocument/2006/relationships/hyperlink" Target="https://finalytics.pro/inform/" TargetMode="Externa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hyperlink" Target="https://t.me/finalyticspro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hyperlink" Target="https://finalytics.pro/pbimail/" TargetMode="External"/><Relationship Id="rId4" Type="http://schemas.openxmlformats.org/officeDocument/2006/relationships/hyperlink" Target="https://vk.com/finalytics" TargetMode="External"/><Relationship Id="rId9" Type="http://schemas.openxmlformats.org/officeDocument/2006/relationships/image" Target="../media/image7.png"/><Relationship Id="rId14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finalytics.pro/inform/" TargetMode="External"/><Relationship Id="rId3" Type="http://schemas.openxmlformats.org/officeDocument/2006/relationships/chart" Target="../charts/chart34.xml"/><Relationship Id="rId7" Type="http://schemas.openxmlformats.org/officeDocument/2006/relationships/hyperlink" Target="https://t.me/finalyticspro" TargetMode="External"/><Relationship Id="rId12" Type="http://schemas.openxmlformats.org/officeDocument/2006/relationships/image" Target="../media/image8.png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image" Target="../media/image5.png"/><Relationship Id="rId11" Type="http://schemas.openxmlformats.org/officeDocument/2006/relationships/hyperlink" Target="https://finalytics.pro/pbimail/" TargetMode="External"/><Relationship Id="rId5" Type="http://schemas.openxmlformats.org/officeDocument/2006/relationships/hyperlink" Target="https://vk.com/finalytics" TargetMode="External"/><Relationship Id="rId10" Type="http://schemas.openxmlformats.org/officeDocument/2006/relationships/image" Target="../media/image7.png"/><Relationship Id="rId4" Type="http://schemas.openxmlformats.org/officeDocument/2006/relationships/chart" Target="../charts/chart35.xml"/><Relationship Id="rId9" Type="http://schemas.openxmlformats.org/officeDocument/2006/relationships/hyperlink" Target="https://www.youtube.com/salosteysv" TargetMode="External"/><Relationship Id="rId1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2" Type="http://schemas.openxmlformats.org/officeDocument/2006/relationships/image" Target="../media/image5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7.png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9.png"/><Relationship Id="rId4" Type="http://schemas.openxmlformats.org/officeDocument/2006/relationships/image" Target="../media/image6.png"/><Relationship Id="rId9" Type="http://schemas.openxmlformats.org/officeDocument/2006/relationships/hyperlink" Target="https://finalytics.pro/infor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323919</xdr:colOff>
      <xdr:row>41</xdr:row>
      <xdr:rowOff>10345</xdr:rowOff>
    </xdr:from>
    <xdr:to>
      <xdr:col>28</xdr:col>
      <xdr:colOff>266607</xdr:colOff>
      <xdr:row>61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376B29B-CD72-495F-3CD3-AC3176CEA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344" y="8001820"/>
          <a:ext cx="3600288" cy="3609155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203202</xdr:colOff>
      <xdr:row>17</xdr:row>
      <xdr:rowOff>33869</xdr:rowOff>
    </xdr:from>
    <xdr:to>
      <xdr:col>8</xdr:col>
      <xdr:colOff>362634</xdr:colOff>
      <xdr:row>32</xdr:row>
      <xdr:rowOff>33868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8642AA-EB88-44CD-84A4-E17EAE19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5" y="3657602"/>
          <a:ext cx="3817032" cy="2793999"/>
        </a:xfrm>
        <a:prstGeom prst="rect">
          <a:avLst/>
        </a:prstGeom>
      </xdr:spPr>
    </xdr:pic>
    <xdr:clientData/>
  </xdr:twoCellAnchor>
  <xdr:twoCellAnchor editAs="oneCell">
    <xdr:from>
      <xdr:col>12</xdr:col>
      <xdr:colOff>109009</xdr:colOff>
      <xdr:row>16</xdr:row>
      <xdr:rowOff>26459</xdr:rowOff>
    </xdr:from>
    <xdr:to>
      <xdr:col>18</xdr:col>
      <xdr:colOff>277477</xdr:colOff>
      <xdr:row>33</xdr:row>
      <xdr:rowOff>165128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9BC2427-03C4-4FEB-B594-F29CE76A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4434" y="3417359"/>
          <a:ext cx="3826067" cy="3215245"/>
        </a:xfrm>
        <a:prstGeom prst="rect">
          <a:avLst/>
        </a:prstGeom>
      </xdr:spPr>
    </xdr:pic>
    <xdr:clientData/>
  </xdr:twoCellAnchor>
  <xdr:twoCellAnchor editAs="oneCell">
    <xdr:from>
      <xdr:col>22</xdr:col>
      <xdr:colOff>74853</xdr:colOff>
      <xdr:row>18</xdr:row>
      <xdr:rowOff>84668</xdr:rowOff>
    </xdr:from>
    <xdr:to>
      <xdr:col>28</xdr:col>
      <xdr:colOff>498677</xdr:colOff>
      <xdr:row>29</xdr:row>
      <xdr:rowOff>2756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2DBE21-0E18-425F-B228-5E2DB4C27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1786" y="3894668"/>
          <a:ext cx="4081424" cy="1967020"/>
        </a:xfrm>
        <a:prstGeom prst="rect">
          <a:avLst/>
        </a:prstGeom>
      </xdr:spPr>
    </xdr:pic>
    <xdr:clientData/>
  </xdr:twoCellAnchor>
  <xdr:twoCellAnchor>
    <xdr:from>
      <xdr:col>2</xdr:col>
      <xdr:colOff>524932</xdr:colOff>
      <xdr:row>3</xdr:row>
      <xdr:rowOff>42333</xdr:rowOff>
    </xdr:from>
    <xdr:to>
      <xdr:col>3</xdr:col>
      <xdr:colOff>203332</xdr:colOff>
      <xdr:row>3</xdr:row>
      <xdr:rowOff>320736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911A005D-A201-4D34-8294-A956CE298DBA}"/>
            </a:ext>
          </a:extLst>
        </xdr:cNvPr>
        <xdr:cNvSpPr/>
      </xdr:nvSpPr>
      <xdr:spPr>
        <a:xfrm>
          <a:off x="999065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275160</xdr:colOff>
      <xdr:row>3</xdr:row>
      <xdr:rowOff>42333</xdr:rowOff>
    </xdr:from>
    <xdr:to>
      <xdr:col>3</xdr:col>
      <xdr:colOff>565151</xdr:colOff>
      <xdr:row>3</xdr:row>
      <xdr:rowOff>320736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8C32B3B1-5D87-4ABB-A2CB-217958867ECA}"/>
            </a:ext>
          </a:extLst>
        </xdr:cNvPr>
        <xdr:cNvSpPr/>
      </xdr:nvSpPr>
      <xdr:spPr>
        <a:xfrm>
          <a:off x="1358893" y="1024466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14809</xdr:colOff>
      <xdr:row>3</xdr:row>
      <xdr:rowOff>42333</xdr:rowOff>
    </xdr:from>
    <xdr:to>
      <xdr:col>4</xdr:col>
      <xdr:colOff>302809</xdr:colOff>
      <xdr:row>3</xdr:row>
      <xdr:rowOff>320736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2D0AE660-42F4-4D8A-B3D0-B0BD7B618A5B}"/>
            </a:ext>
          </a:extLst>
        </xdr:cNvPr>
        <xdr:cNvSpPr/>
      </xdr:nvSpPr>
      <xdr:spPr>
        <a:xfrm>
          <a:off x="1708142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364059</xdr:colOff>
      <xdr:row>3</xdr:row>
      <xdr:rowOff>42333</xdr:rowOff>
    </xdr:from>
    <xdr:to>
      <xdr:col>5</xdr:col>
      <xdr:colOff>44452</xdr:colOff>
      <xdr:row>3</xdr:row>
      <xdr:rowOff>320736</xdr:rowOff>
    </xdr:to>
    <xdr:sp macro="" textlink="">
      <xdr:nvSpPr>
        <xdr:cNvPr id="30" name="Овал 29">
          <a:extLst>
            <a:ext uri="{FF2B5EF4-FFF2-40B4-BE49-F238E27FC236}">
              <a16:creationId xmlns:a16="http://schemas.microsoft.com/office/drawing/2014/main" id="{A628303B-539E-46F3-9330-0F397FA5014E}"/>
            </a:ext>
          </a:extLst>
        </xdr:cNvPr>
        <xdr:cNvSpPr/>
      </xdr:nvSpPr>
      <xdr:spPr>
        <a:xfrm>
          <a:off x="2057392" y="1024466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186266</xdr:colOff>
      <xdr:row>3</xdr:row>
      <xdr:rowOff>42333</xdr:rowOff>
    </xdr:from>
    <xdr:to>
      <xdr:col>2</xdr:col>
      <xdr:colOff>474266</xdr:colOff>
      <xdr:row>3</xdr:row>
      <xdr:rowOff>320736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D25D63F8-F1BC-4C9F-BA85-2B3D097D203D}"/>
            </a:ext>
          </a:extLst>
        </xdr:cNvPr>
        <xdr:cNvSpPr/>
      </xdr:nvSpPr>
      <xdr:spPr>
        <a:xfrm>
          <a:off x="660399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326219</xdr:colOff>
      <xdr:row>3</xdr:row>
      <xdr:rowOff>101379</xdr:rowOff>
    </xdr:from>
    <xdr:to>
      <xdr:col>3</xdr:col>
      <xdr:colOff>508210</xdr:colOff>
      <xdr:row>3</xdr:row>
      <xdr:rowOff>274406</xdr:rowOff>
    </xdr:to>
    <xdr:pic>
      <xdr:nvPicPr>
        <xdr:cNvPr id="32" name="Рисунок 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8E8555-7CAF-4F6F-AA8B-AD5A26514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952" y="1083512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57859</xdr:colOff>
      <xdr:row>3</xdr:row>
      <xdr:rowOff>88317</xdr:rowOff>
    </xdr:from>
    <xdr:to>
      <xdr:col>4</xdr:col>
      <xdr:colOff>237859</xdr:colOff>
      <xdr:row>3</xdr:row>
      <xdr:rowOff>261344</xdr:rowOff>
    </xdr:to>
    <xdr:pic>
      <xdr:nvPicPr>
        <xdr:cNvPr id="33" name="Рисунок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7ADDA40-8ACF-44E9-80B7-D5CF2236B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192" y="1070450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581320</xdr:colOff>
      <xdr:row>3</xdr:row>
      <xdr:rowOff>97025</xdr:rowOff>
    </xdr:from>
    <xdr:to>
      <xdr:col>3</xdr:col>
      <xdr:colOff>153712</xdr:colOff>
      <xdr:row>3</xdr:row>
      <xdr:rowOff>270052</xdr:rowOff>
    </xdr:to>
    <xdr:pic>
      <xdr:nvPicPr>
        <xdr:cNvPr id="34" name="Рисунок 3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601318-1BCD-4334-9E3F-87886A9ED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453" y="1079158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420871</xdr:colOff>
      <xdr:row>3</xdr:row>
      <xdr:rowOff>96386</xdr:rowOff>
    </xdr:from>
    <xdr:to>
      <xdr:col>4</xdr:col>
      <xdr:colOff>595434</xdr:colOff>
      <xdr:row>3</xdr:row>
      <xdr:rowOff>261983</xdr:rowOff>
    </xdr:to>
    <xdr:pic>
      <xdr:nvPicPr>
        <xdr:cNvPr id="35" name="Рисунок 3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F98AA09-19D3-427C-8373-0C25BD419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204" y="1078519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211671</xdr:colOff>
      <xdr:row>3</xdr:row>
      <xdr:rowOff>60890</xdr:rowOff>
    </xdr:from>
    <xdr:to>
      <xdr:col>2</xdr:col>
      <xdr:colOff>456837</xdr:colOff>
      <xdr:row>3</xdr:row>
      <xdr:rowOff>299083</xdr:rowOff>
    </xdr:to>
    <xdr:pic>
      <xdr:nvPicPr>
        <xdr:cNvPr id="36" name="Рисунок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19D493E-42A8-4E55-A77E-3BD10956E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4" y="1043023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41</xdr:row>
      <xdr:rowOff>9525</xdr:rowOff>
    </xdr:from>
    <xdr:to>
      <xdr:col>8</xdr:col>
      <xdr:colOff>239658</xdr:colOff>
      <xdr:row>60</xdr:row>
      <xdr:rowOff>161925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30833FE-2E24-4B44-ACC1-EE0D8E24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0575" y="8001000"/>
          <a:ext cx="3573408" cy="3590925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41</xdr:row>
      <xdr:rowOff>9525</xdr:rowOff>
    </xdr:from>
    <xdr:to>
      <xdr:col>18</xdr:col>
      <xdr:colOff>257175</xdr:colOff>
      <xdr:row>60</xdr:row>
      <xdr:rowOff>169073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9DD7354-9A31-49F8-BFB6-12B562D2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14975" y="8001000"/>
          <a:ext cx="3571875" cy="3598073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0</xdr:rowOff>
    </xdr:from>
    <xdr:to>
      <xdr:col>10</xdr:col>
      <xdr:colOff>19050</xdr:colOff>
      <xdr:row>36</xdr:row>
      <xdr:rowOff>0</xdr:rowOff>
    </xdr:to>
    <xdr:sp macro="" textlink="">
      <xdr:nvSpPr>
        <xdr:cNvPr id="8" name="Прямоугольник 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98A2EFA-F0A8-4B11-BD1A-8BE048EC5BFB}"/>
            </a:ext>
          </a:extLst>
        </xdr:cNvPr>
        <xdr:cNvSpPr/>
      </xdr:nvSpPr>
      <xdr:spPr>
        <a:xfrm>
          <a:off x="371475" y="2771775"/>
          <a:ext cx="4486275" cy="441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0</xdr:colOff>
      <xdr:row>10</xdr:row>
      <xdr:rowOff>171450</xdr:rowOff>
    </xdr:from>
    <xdr:to>
      <xdr:col>20</xdr:col>
      <xdr:colOff>0</xdr:colOff>
      <xdr:row>36</xdr:row>
      <xdr:rowOff>1</xdr:rowOff>
    </xdr:to>
    <xdr:sp macro="" textlink="">
      <xdr:nvSpPr>
        <xdr:cNvPr id="19" name="Прямоугольник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F4A6522-061A-41C0-8EB9-4296054B86E5}"/>
            </a:ext>
          </a:extLst>
        </xdr:cNvPr>
        <xdr:cNvSpPr/>
      </xdr:nvSpPr>
      <xdr:spPr>
        <a:xfrm>
          <a:off x="5067300" y="2762250"/>
          <a:ext cx="4476750" cy="4429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30</xdr:col>
      <xdr:colOff>9525</xdr:colOff>
      <xdr:row>36</xdr:row>
      <xdr:rowOff>0</xdr:rowOff>
    </xdr:to>
    <xdr:sp macro="" textlink="">
      <xdr:nvSpPr>
        <xdr:cNvPr id="20" name="Прямоугольник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78A1523-92C2-41EA-9BA1-8326A700E5E0}"/>
            </a:ext>
          </a:extLst>
        </xdr:cNvPr>
        <xdr:cNvSpPr/>
      </xdr:nvSpPr>
      <xdr:spPr>
        <a:xfrm>
          <a:off x="9772650" y="2771775"/>
          <a:ext cx="4486275" cy="441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9525</xdr:colOff>
      <xdr:row>36</xdr:row>
      <xdr:rowOff>171450</xdr:rowOff>
    </xdr:from>
    <xdr:to>
      <xdr:col>10</xdr:col>
      <xdr:colOff>19050</xdr:colOff>
      <xdr:row>62</xdr:row>
      <xdr:rowOff>0</xdr:rowOff>
    </xdr:to>
    <xdr:sp macro="" textlink="">
      <xdr:nvSpPr>
        <xdr:cNvPr id="24" name="Прямоугольник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6BD706E-CD87-4329-8811-80EC46CE6A3B}"/>
            </a:ext>
          </a:extLst>
        </xdr:cNvPr>
        <xdr:cNvSpPr/>
      </xdr:nvSpPr>
      <xdr:spPr>
        <a:xfrm>
          <a:off x="371475" y="7362825"/>
          <a:ext cx="4486275" cy="4429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0</xdr:colOff>
      <xdr:row>37</xdr:row>
      <xdr:rowOff>9525</xdr:rowOff>
    </xdr:from>
    <xdr:to>
      <xdr:col>20</xdr:col>
      <xdr:colOff>0</xdr:colOff>
      <xdr:row>62</xdr:row>
      <xdr:rowOff>0</xdr:rowOff>
    </xdr:to>
    <xdr:sp macro="" textlink="">
      <xdr:nvSpPr>
        <xdr:cNvPr id="25" name="Прямоугольник 2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7197A2-51DD-4F49-9A6A-FFDC2D1D42BF}"/>
            </a:ext>
          </a:extLst>
        </xdr:cNvPr>
        <xdr:cNvSpPr/>
      </xdr:nvSpPr>
      <xdr:spPr>
        <a:xfrm>
          <a:off x="5067300" y="7381875"/>
          <a:ext cx="4476750" cy="441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0</xdr:colOff>
      <xdr:row>36</xdr:row>
      <xdr:rowOff>161925</xdr:rowOff>
    </xdr:from>
    <xdr:to>
      <xdr:col>30</xdr:col>
      <xdr:colOff>9525</xdr:colOff>
      <xdr:row>62</xdr:row>
      <xdr:rowOff>0</xdr:rowOff>
    </xdr:to>
    <xdr:sp macro="" textlink="">
      <xdr:nvSpPr>
        <xdr:cNvPr id="26" name="Прямоугольник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8B6039D-F7F2-4F4C-8334-6543E68E9542}"/>
            </a:ext>
          </a:extLst>
        </xdr:cNvPr>
        <xdr:cNvSpPr/>
      </xdr:nvSpPr>
      <xdr:spPr>
        <a:xfrm>
          <a:off x="9772650" y="7353300"/>
          <a:ext cx="4486275" cy="443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465667</xdr:colOff>
      <xdr:row>85</xdr:row>
      <xdr:rowOff>0</xdr:rowOff>
    </xdr:from>
    <xdr:to>
      <xdr:col>13</xdr:col>
      <xdr:colOff>465667</xdr:colOff>
      <xdr:row>100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6AE60E4-F627-435A-914D-1F367EB4B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16933</xdr:colOff>
      <xdr:row>105</xdr:row>
      <xdr:rowOff>143933</xdr:rowOff>
    </xdr:from>
    <xdr:to>
      <xdr:col>5</xdr:col>
      <xdr:colOff>216036</xdr:colOff>
      <xdr:row>118</xdr:row>
      <xdr:rowOff>16934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D1F69E0-5CFB-4A58-92E3-80812D65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0421600"/>
          <a:ext cx="3196303" cy="229446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6</xdr:col>
      <xdr:colOff>0</xdr:colOff>
      <xdr:row>105</xdr:row>
      <xdr:rowOff>169334</xdr:rowOff>
    </xdr:from>
    <xdr:to>
      <xdr:col>12</xdr:col>
      <xdr:colOff>0</xdr:colOff>
      <xdr:row>120</xdr:row>
      <xdr:rowOff>169334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557A9001-907B-44C6-94F8-CED4765C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124</xdr:row>
      <xdr:rowOff>50801</xdr:rowOff>
    </xdr:from>
    <xdr:to>
      <xdr:col>12</xdr:col>
      <xdr:colOff>0</xdr:colOff>
      <xdr:row>139</xdr:row>
      <xdr:rowOff>50801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F78F4AD4-1543-485B-A5CB-D5100378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124</xdr:row>
      <xdr:rowOff>0</xdr:rowOff>
    </xdr:from>
    <xdr:to>
      <xdr:col>4</xdr:col>
      <xdr:colOff>136017</xdr:colOff>
      <xdr:row>137</xdr:row>
      <xdr:rowOff>84666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9FD6380-F096-486D-9D74-23312A02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067" y="23816733"/>
          <a:ext cx="2523617" cy="2506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4</xdr:col>
      <xdr:colOff>144927</xdr:colOff>
      <xdr:row>183</xdr:row>
      <xdr:rowOff>8466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F1D51A0-90D6-45D9-9289-C6A5B49CB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067" y="31826200"/>
          <a:ext cx="2532527" cy="298873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191</xdr:row>
      <xdr:rowOff>53746</xdr:rowOff>
    </xdr:from>
    <xdr:to>
      <xdr:col>4</xdr:col>
      <xdr:colOff>248935</xdr:colOff>
      <xdr:row>215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48B8FF68-70F1-4158-ACD3-D76371C7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067" y="36350346"/>
          <a:ext cx="2636535" cy="4416654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1</xdr:col>
      <xdr:colOff>643466</xdr:colOff>
      <xdr:row>3</xdr:row>
      <xdr:rowOff>67734</xdr:rowOff>
    </xdr:from>
    <xdr:to>
      <xdr:col>2</xdr:col>
      <xdr:colOff>42466</xdr:colOff>
      <xdr:row>3</xdr:row>
      <xdr:rowOff>346137</xdr:rowOff>
    </xdr:to>
    <xdr:sp macro="" textlink="">
      <xdr:nvSpPr>
        <xdr:cNvPr id="49" name="Овал 48">
          <a:extLst>
            <a:ext uri="{FF2B5EF4-FFF2-40B4-BE49-F238E27FC236}">
              <a16:creationId xmlns:a16="http://schemas.microsoft.com/office/drawing/2014/main" id="{B92A9FA9-3ED8-46D9-B637-E39D1D962441}"/>
            </a:ext>
          </a:extLst>
        </xdr:cNvPr>
        <xdr:cNvSpPr/>
      </xdr:nvSpPr>
      <xdr:spPr>
        <a:xfrm>
          <a:off x="1007533" y="104986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114294</xdr:colOff>
      <xdr:row>3</xdr:row>
      <xdr:rowOff>67734</xdr:rowOff>
    </xdr:from>
    <xdr:to>
      <xdr:col>2</xdr:col>
      <xdr:colOff>404285</xdr:colOff>
      <xdr:row>3</xdr:row>
      <xdr:rowOff>346137</xdr:rowOff>
    </xdr:to>
    <xdr:sp macro="" textlink="">
      <xdr:nvSpPr>
        <xdr:cNvPr id="51" name="Овал 50">
          <a:extLst>
            <a:ext uri="{FF2B5EF4-FFF2-40B4-BE49-F238E27FC236}">
              <a16:creationId xmlns:a16="http://schemas.microsoft.com/office/drawing/2014/main" id="{F49DDE38-8750-43C3-AE6A-75A03550BBCB}"/>
            </a:ext>
          </a:extLst>
        </xdr:cNvPr>
        <xdr:cNvSpPr/>
      </xdr:nvSpPr>
      <xdr:spPr>
        <a:xfrm>
          <a:off x="1367361" y="1049867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463543</xdr:colOff>
      <xdr:row>3</xdr:row>
      <xdr:rowOff>67734</xdr:rowOff>
    </xdr:from>
    <xdr:to>
      <xdr:col>2</xdr:col>
      <xdr:colOff>751543</xdr:colOff>
      <xdr:row>3</xdr:row>
      <xdr:rowOff>346137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71204C14-FF7A-4BC2-9717-2993EFFDABF6}"/>
            </a:ext>
          </a:extLst>
        </xdr:cNvPr>
        <xdr:cNvSpPr/>
      </xdr:nvSpPr>
      <xdr:spPr>
        <a:xfrm>
          <a:off x="1716610" y="104986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812793</xdr:colOff>
      <xdr:row>3</xdr:row>
      <xdr:rowOff>67734</xdr:rowOff>
    </xdr:from>
    <xdr:to>
      <xdr:col>3</xdr:col>
      <xdr:colOff>213786</xdr:colOff>
      <xdr:row>3</xdr:row>
      <xdr:rowOff>346137</xdr:rowOff>
    </xdr:to>
    <xdr:sp macro="" textlink="">
      <xdr:nvSpPr>
        <xdr:cNvPr id="53" name="Овал 52">
          <a:extLst>
            <a:ext uri="{FF2B5EF4-FFF2-40B4-BE49-F238E27FC236}">
              <a16:creationId xmlns:a16="http://schemas.microsoft.com/office/drawing/2014/main" id="{DD8D1204-4E7B-4ACB-AEE7-BFC3D09CC855}"/>
            </a:ext>
          </a:extLst>
        </xdr:cNvPr>
        <xdr:cNvSpPr/>
      </xdr:nvSpPr>
      <xdr:spPr>
        <a:xfrm>
          <a:off x="2065860" y="1049867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304800</xdr:colOff>
      <xdr:row>3</xdr:row>
      <xdr:rowOff>67734</xdr:rowOff>
    </xdr:from>
    <xdr:to>
      <xdr:col>1</xdr:col>
      <xdr:colOff>592800</xdr:colOff>
      <xdr:row>3</xdr:row>
      <xdr:rowOff>346137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154B84FA-97FC-431B-A9EB-6E5455307EB1}"/>
            </a:ext>
          </a:extLst>
        </xdr:cNvPr>
        <xdr:cNvSpPr/>
      </xdr:nvSpPr>
      <xdr:spPr>
        <a:xfrm>
          <a:off x="668867" y="104986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165353</xdr:colOff>
      <xdr:row>3</xdr:row>
      <xdr:rowOff>126780</xdr:rowOff>
    </xdr:from>
    <xdr:to>
      <xdr:col>2</xdr:col>
      <xdr:colOff>347344</xdr:colOff>
      <xdr:row>3</xdr:row>
      <xdr:rowOff>299807</xdr:rowOff>
    </xdr:to>
    <xdr:pic>
      <xdr:nvPicPr>
        <xdr:cNvPr id="55" name="Рисунок 5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DF71C94-33F7-4949-A936-3A2919C05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420" y="1108913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506593</xdr:colOff>
      <xdr:row>3</xdr:row>
      <xdr:rowOff>113718</xdr:rowOff>
    </xdr:from>
    <xdr:to>
      <xdr:col>2</xdr:col>
      <xdr:colOff>686593</xdr:colOff>
      <xdr:row>3</xdr:row>
      <xdr:rowOff>286745</xdr:rowOff>
    </xdr:to>
    <xdr:pic>
      <xdr:nvPicPr>
        <xdr:cNvPr id="57" name="Рисунок 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83DDFA4-8B85-4AB8-8B7E-F71FDF602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660" y="1095851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699854</xdr:colOff>
      <xdr:row>3</xdr:row>
      <xdr:rowOff>122426</xdr:rowOff>
    </xdr:from>
    <xdr:to>
      <xdr:col>1</xdr:col>
      <xdr:colOff>881846</xdr:colOff>
      <xdr:row>3</xdr:row>
      <xdr:rowOff>295453</xdr:rowOff>
    </xdr:to>
    <xdr:pic>
      <xdr:nvPicPr>
        <xdr:cNvPr id="58" name="Рисунок 5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E89E74-DBDE-4C24-83F6-B9B83F053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21" y="1104559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869605</xdr:colOff>
      <xdr:row>3</xdr:row>
      <xdr:rowOff>121787</xdr:rowOff>
    </xdr:from>
    <xdr:to>
      <xdr:col>3</xdr:col>
      <xdr:colOff>155168</xdr:colOff>
      <xdr:row>3</xdr:row>
      <xdr:rowOff>287384</xdr:rowOff>
    </xdr:to>
    <xdr:pic>
      <xdr:nvPicPr>
        <xdr:cNvPr id="59" name="Рисунок 5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39D5D09-F09C-431D-9B57-8EA77E51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2672" y="1103920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330205</xdr:colOff>
      <xdr:row>3</xdr:row>
      <xdr:rowOff>86291</xdr:rowOff>
    </xdr:from>
    <xdr:to>
      <xdr:col>1</xdr:col>
      <xdr:colOff>575371</xdr:colOff>
      <xdr:row>3</xdr:row>
      <xdr:rowOff>324484</xdr:rowOff>
    </xdr:to>
    <xdr:pic>
      <xdr:nvPicPr>
        <xdr:cNvPr id="60" name="Рисунок 5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4D4517B-AAE0-4AD8-A94D-83DC9C80E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72" y="1068424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</xdr:row>
      <xdr:rowOff>25400</xdr:rowOff>
    </xdr:from>
    <xdr:to>
      <xdr:col>1</xdr:col>
      <xdr:colOff>384783</xdr:colOff>
      <xdr:row>86</xdr:row>
      <xdr:rowOff>135467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B98E43-884E-4650-902B-0554FFD22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467" y="16391467"/>
          <a:ext cx="359383" cy="482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71156</xdr:rowOff>
    </xdr:from>
    <xdr:to>
      <xdr:col>5</xdr:col>
      <xdr:colOff>457200</xdr:colOff>
      <xdr:row>97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18F6D80-7436-4E6E-AA60-7998BBC2C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4067" y="16996023"/>
          <a:ext cx="3454400" cy="179151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</xdr:col>
      <xdr:colOff>364068</xdr:colOff>
      <xdr:row>89</xdr:row>
      <xdr:rowOff>135467</xdr:rowOff>
    </xdr:from>
    <xdr:to>
      <xdr:col>6</xdr:col>
      <xdr:colOff>279401</xdr:colOff>
      <xdr:row>100</xdr:row>
      <xdr:rowOff>35053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B56FCEF-5FD3-4759-A575-3E6422F3E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17135" y="17432867"/>
          <a:ext cx="2633133" cy="19485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167</xdr:row>
      <xdr:rowOff>0</xdr:rowOff>
    </xdr:from>
    <xdr:to>
      <xdr:col>12</xdr:col>
      <xdr:colOff>0</xdr:colOff>
      <xdr:row>182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EE5851D5-FDA9-48FA-BA49-B77F99340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191</xdr:row>
      <xdr:rowOff>143933</xdr:rowOff>
    </xdr:from>
    <xdr:to>
      <xdr:col>12</xdr:col>
      <xdr:colOff>0</xdr:colOff>
      <xdr:row>206</xdr:row>
      <xdr:rowOff>143933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C35680B3-06E7-4446-BBA2-C2BB6467F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194733</xdr:colOff>
      <xdr:row>34</xdr:row>
      <xdr:rowOff>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FABD733A-67C0-41D1-BF4E-F9CCE970C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221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56274E23-0965-4337-BDD1-08F28EF3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147</xdr:row>
      <xdr:rowOff>67734</xdr:rowOff>
    </xdr:from>
    <xdr:to>
      <xdr:col>12</xdr:col>
      <xdr:colOff>0</xdr:colOff>
      <xdr:row>162</xdr:row>
      <xdr:rowOff>67734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272CC324-E6C6-4C3B-AC29-B509612F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147</xdr:row>
      <xdr:rowOff>80107</xdr:rowOff>
    </xdr:from>
    <xdr:to>
      <xdr:col>5</xdr:col>
      <xdr:colOff>397933</xdr:colOff>
      <xdr:row>157</xdr:row>
      <xdr:rowOff>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1F2332E-4436-4BEA-A5ED-F1CF7680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64067" y="28180974"/>
          <a:ext cx="3395133" cy="178256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</xdr:col>
      <xdr:colOff>143932</xdr:colOff>
      <xdr:row>152</xdr:row>
      <xdr:rowOff>171911</xdr:rowOff>
    </xdr:from>
    <xdr:to>
      <xdr:col>5</xdr:col>
      <xdr:colOff>253999</xdr:colOff>
      <xdr:row>161</xdr:row>
      <xdr:rowOff>178134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3FE993-6DFA-486B-A930-2430501C6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96999" y="29204111"/>
          <a:ext cx="2218267" cy="168262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72</xdr:row>
      <xdr:rowOff>169331</xdr:rowOff>
    </xdr:from>
    <xdr:to>
      <xdr:col>14</xdr:col>
      <xdr:colOff>609599</xdr:colOff>
      <xdr:row>90</xdr:row>
      <xdr:rowOff>67733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151DDC83-A5C7-476D-BC81-311133ED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5</xdr:col>
          <xdr:colOff>251460</xdr:colOff>
          <xdr:row>59</xdr:row>
          <xdr:rowOff>7620</xdr:rowOff>
        </xdr:to>
        <xdr:pic>
          <xdr:nvPicPr>
            <xdr:cNvPr id="32" name="Рисунок 31">
              <a:extLst>
                <a:ext uri="{FF2B5EF4-FFF2-40B4-BE49-F238E27FC236}">
                  <a16:creationId xmlns:a16="http://schemas.microsoft.com/office/drawing/2014/main" id="{4D199B31-EB66-468E-9307-4A271576D94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-данные'!$A$3:$E$15" spid="_x0000_s114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65760" y="8084820"/>
              <a:ext cx="3360420" cy="2202180"/>
            </a:xfrm>
            <a:prstGeom prst="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8</xdr:col>
          <xdr:colOff>15240</xdr:colOff>
          <xdr:row>55</xdr:row>
          <xdr:rowOff>7619</xdr:rowOff>
        </xdr:to>
        <xdr:pic>
          <xdr:nvPicPr>
            <xdr:cNvPr id="33" name="Рисунок 32">
              <a:extLst>
                <a:ext uri="{FF2B5EF4-FFF2-40B4-BE49-F238E27FC236}">
                  <a16:creationId xmlns:a16="http://schemas.microsoft.com/office/drawing/2014/main" id="{427BFD90-6E1D-4CB0-8CB3-4DAFCE9617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-данные'!$H$3:$I$10" spid="_x0000_s1148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084320" y="8084820"/>
              <a:ext cx="1379220" cy="1470660"/>
            </a:xfrm>
            <a:prstGeom prst="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0</xdr:colOff>
      <xdr:row>99</xdr:row>
      <xdr:rowOff>101597</xdr:rowOff>
    </xdr:from>
    <xdr:to>
      <xdr:col>15</xdr:col>
      <xdr:colOff>0</xdr:colOff>
      <xdr:row>117</xdr:row>
      <xdr:rowOff>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326F7F6-89A3-43DD-84A7-75B30EAC1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99</xdr:row>
      <xdr:rowOff>33867</xdr:rowOff>
    </xdr:from>
    <xdr:to>
      <xdr:col>4</xdr:col>
      <xdr:colOff>49750</xdr:colOff>
      <xdr:row>116</xdr:row>
      <xdr:rowOff>177801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AC978F60-EE8E-411D-9226-0C6FE49D4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067" y="16416867"/>
          <a:ext cx="2547416" cy="3310467"/>
        </a:xfrm>
        <a:prstGeom prst="rect">
          <a:avLst/>
        </a:prstGeom>
      </xdr:spPr>
    </xdr:pic>
    <xdr:clientData/>
  </xdr:twoCellAnchor>
  <xdr:twoCellAnchor>
    <xdr:from>
      <xdr:col>9</xdr:col>
      <xdr:colOff>1</xdr:colOff>
      <xdr:row>125</xdr:row>
      <xdr:rowOff>118533</xdr:rowOff>
    </xdr:from>
    <xdr:to>
      <xdr:col>17</xdr:col>
      <xdr:colOff>1</xdr:colOff>
      <xdr:row>143</xdr:row>
      <xdr:rowOff>16935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E800E3A4-F071-42CD-B4FB-B74590AD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25400</xdr:colOff>
      <xdr:row>125</xdr:row>
      <xdr:rowOff>16933</xdr:rowOff>
    </xdr:from>
    <xdr:to>
      <xdr:col>7</xdr:col>
      <xdr:colOff>462343</xdr:colOff>
      <xdr:row>138</xdr:row>
      <xdr:rowOff>76200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55796D14-D2CF-4321-9295-5749D1415A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31" t="678" b="1"/>
        <a:stretch/>
      </xdr:blipFill>
      <xdr:spPr>
        <a:xfrm>
          <a:off x="389467" y="24223133"/>
          <a:ext cx="4763409" cy="2480734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</xdr:col>
      <xdr:colOff>660402</xdr:colOff>
      <xdr:row>129</xdr:row>
      <xdr:rowOff>101600</xdr:rowOff>
    </xdr:from>
    <xdr:to>
      <xdr:col>7</xdr:col>
      <xdr:colOff>186268</xdr:colOff>
      <xdr:row>141</xdr:row>
      <xdr:rowOff>17553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EA18387-37F8-4BC4-A0A0-E6F87F38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3535" y="25052867"/>
          <a:ext cx="2853266" cy="215115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72</xdr:row>
      <xdr:rowOff>118533</xdr:rowOff>
    </xdr:from>
    <xdr:to>
      <xdr:col>6</xdr:col>
      <xdr:colOff>423335</xdr:colOff>
      <xdr:row>84</xdr:row>
      <xdr:rowOff>45623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D5E03330-B3CF-4E87-B88B-15545EBBB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4068" y="12403666"/>
          <a:ext cx="4140200" cy="216229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</xdr:col>
      <xdr:colOff>220134</xdr:colOff>
      <xdr:row>76</xdr:row>
      <xdr:rowOff>179178</xdr:rowOff>
    </xdr:from>
    <xdr:to>
      <xdr:col>6</xdr:col>
      <xdr:colOff>224971</xdr:colOff>
      <xdr:row>88</xdr:row>
      <xdr:rowOff>9181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FEA57636-6326-403D-B4D4-3B2649BA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83267" y="13209378"/>
          <a:ext cx="2722637" cy="206520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7</xdr:col>
      <xdr:colOff>0</xdr:colOff>
      <xdr:row>150</xdr:row>
      <xdr:rowOff>101598</xdr:rowOff>
    </xdr:from>
    <xdr:to>
      <xdr:col>15</xdr:col>
      <xdr:colOff>0</xdr:colOff>
      <xdr:row>168</xdr:row>
      <xdr:rowOff>0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AC8DC42D-DF70-4807-8529-03583B8B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</xdr:colOff>
      <xdr:row>151</xdr:row>
      <xdr:rowOff>1</xdr:rowOff>
    </xdr:from>
    <xdr:to>
      <xdr:col>4</xdr:col>
      <xdr:colOff>194735</xdr:colOff>
      <xdr:row>167</xdr:row>
      <xdr:rowOff>169334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5F7E9B44-617D-4F3D-B3CE-9EEA0EF06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5373"/>
        <a:stretch/>
      </xdr:blipFill>
      <xdr:spPr>
        <a:xfrm>
          <a:off x="364068" y="29049134"/>
          <a:ext cx="2692400" cy="3149599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7</xdr:col>
      <xdr:colOff>0</xdr:colOff>
      <xdr:row>177</xdr:row>
      <xdr:rowOff>0</xdr:rowOff>
    </xdr:from>
    <xdr:to>
      <xdr:col>15</xdr:col>
      <xdr:colOff>0</xdr:colOff>
      <xdr:row>196</xdr:row>
      <xdr:rowOff>127002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471AA53C-0B06-42FF-BA79-D83728BF9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</xdr:colOff>
      <xdr:row>14</xdr:row>
      <xdr:rowOff>1</xdr:rowOff>
    </xdr:from>
    <xdr:to>
      <xdr:col>8</xdr:col>
      <xdr:colOff>0</xdr:colOff>
      <xdr:row>37</xdr:row>
      <xdr:rowOff>0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04E3BC4F-BEA3-4884-A521-A8485AA39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643466</xdr:colOff>
      <xdr:row>3</xdr:row>
      <xdr:rowOff>50801</xdr:rowOff>
    </xdr:from>
    <xdr:to>
      <xdr:col>1</xdr:col>
      <xdr:colOff>931466</xdr:colOff>
      <xdr:row>3</xdr:row>
      <xdr:rowOff>329204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27CDDA05-7B26-494B-9177-DEABD98C3293}"/>
            </a:ext>
          </a:extLst>
        </xdr:cNvPr>
        <xdr:cNvSpPr/>
      </xdr:nvSpPr>
      <xdr:spPr>
        <a:xfrm>
          <a:off x="1007533" y="1032934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4228</xdr:colOff>
      <xdr:row>3</xdr:row>
      <xdr:rowOff>50801</xdr:rowOff>
    </xdr:from>
    <xdr:to>
      <xdr:col>2</xdr:col>
      <xdr:colOff>294219</xdr:colOff>
      <xdr:row>3</xdr:row>
      <xdr:rowOff>329204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9FA9ED89-7C24-455F-B6C1-B125AD1A6031}"/>
            </a:ext>
          </a:extLst>
        </xdr:cNvPr>
        <xdr:cNvSpPr/>
      </xdr:nvSpPr>
      <xdr:spPr>
        <a:xfrm>
          <a:off x="1367361" y="1032934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353477</xdr:colOff>
      <xdr:row>3</xdr:row>
      <xdr:rowOff>50801</xdr:rowOff>
    </xdr:from>
    <xdr:to>
      <xdr:col>2</xdr:col>
      <xdr:colOff>641477</xdr:colOff>
      <xdr:row>3</xdr:row>
      <xdr:rowOff>329204</xdr:rowOff>
    </xdr:to>
    <xdr:sp macro="" textlink="">
      <xdr:nvSpPr>
        <xdr:cNvPr id="30" name="Овал 29">
          <a:extLst>
            <a:ext uri="{FF2B5EF4-FFF2-40B4-BE49-F238E27FC236}">
              <a16:creationId xmlns:a16="http://schemas.microsoft.com/office/drawing/2014/main" id="{6D5C6B79-51B2-42C6-8D3E-26B9BF85CE77}"/>
            </a:ext>
          </a:extLst>
        </xdr:cNvPr>
        <xdr:cNvSpPr/>
      </xdr:nvSpPr>
      <xdr:spPr>
        <a:xfrm>
          <a:off x="1716610" y="1032934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702727</xdr:colOff>
      <xdr:row>3</xdr:row>
      <xdr:rowOff>50801</xdr:rowOff>
    </xdr:from>
    <xdr:to>
      <xdr:col>3</xdr:col>
      <xdr:colOff>103720</xdr:colOff>
      <xdr:row>3</xdr:row>
      <xdr:rowOff>329204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9EABD293-C4B3-4E26-8A4D-74A1BAAE05F9}"/>
            </a:ext>
          </a:extLst>
        </xdr:cNvPr>
        <xdr:cNvSpPr/>
      </xdr:nvSpPr>
      <xdr:spPr>
        <a:xfrm>
          <a:off x="2065860" y="1032934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304800</xdr:colOff>
      <xdr:row>3</xdr:row>
      <xdr:rowOff>50801</xdr:rowOff>
    </xdr:from>
    <xdr:to>
      <xdr:col>1</xdr:col>
      <xdr:colOff>592800</xdr:colOff>
      <xdr:row>3</xdr:row>
      <xdr:rowOff>329204</xdr:rowOff>
    </xdr:to>
    <xdr:sp macro="" textlink="">
      <xdr:nvSpPr>
        <xdr:cNvPr id="34" name="Овал 33">
          <a:extLst>
            <a:ext uri="{FF2B5EF4-FFF2-40B4-BE49-F238E27FC236}">
              <a16:creationId xmlns:a16="http://schemas.microsoft.com/office/drawing/2014/main" id="{EB4F9049-4B35-41E5-9311-62DC579F9816}"/>
            </a:ext>
          </a:extLst>
        </xdr:cNvPr>
        <xdr:cNvSpPr/>
      </xdr:nvSpPr>
      <xdr:spPr>
        <a:xfrm>
          <a:off x="668867" y="1032934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55287</xdr:colOff>
      <xdr:row>3</xdr:row>
      <xdr:rowOff>109847</xdr:rowOff>
    </xdr:from>
    <xdr:to>
      <xdr:col>2</xdr:col>
      <xdr:colOff>237278</xdr:colOff>
      <xdr:row>3</xdr:row>
      <xdr:rowOff>282874</xdr:rowOff>
    </xdr:to>
    <xdr:pic>
      <xdr:nvPicPr>
        <xdr:cNvPr id="35" name="Рисунок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464D925-4003-4FD6-8C6C-7A2284DD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420" y="1091980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396527</xdr:colOff>
      <xdr:row>3</xdr:row>
      <xdr:rowOff>96785</xdr:rowOff>
    </xdr:from>
    <xdr:to>
      <xdr:col>2</xdr:col>
      <xdr:colOff>576527</xdr:colOff>
      <xdr:row>3</xdr:row>
      <xdr:rowOff>269812</xdr:rowOff>
    </xdr:to>
    <xdr:pic>
      <xdr:nvPicPr>
        <xdr:cNvPr id="43" name="Рисунок 4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54B391-EE7B-4CB1-B764-8B68E9A8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660" y="1078918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699854</xdr:colOff>
      <xdr:row>3</xdr:row>
      <xdr:rowOff>105493</xdr:rowOff>
    </xdr:from>
    <xdr:to>
      <xdr:col>1</xdr:col>
      <xdr:colOff>881846</xdr:colOff>
      <xdr:row>3</xdr:row>
      <xdr:rowOff>278520</xdr:rowOff>
    </xdr:to>
    <xdr:pic>
      <xdr:nvPicPr>
        <xdr:cNvPr id="45" name="Рисунок 44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2554B68-7B4F-47A4-8731-568533A6C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21" y="1087626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759539</xdr:colOff>
      <xdr:row>3</xdr:row>
      <xdr:rowOff>104854</xdr:rowOff>
    </xdr:from>
    <xdr:to>
      <xdr:col>3</xdr:col>
      <xdr:colOff>45102</xdr:colOff>
      <xdr:row>3</xdr:row>
      <xdr:rowOff>270451</xdr:rowOff>
    </xdr:to>
    <xdr:pic>
      <xdr:nvPicPr>
        <xdr:cNvPr id="61" name="Рисунок 6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286F39B-93FB-409E-9E31-E1125A9E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2672" y="1086987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330205</xdr:colOff>
      <xdr:row>3</xdr:row>
      <xdr:rowOff>69358</xdr:rowOff>
    </xdr:from>
    <xdr:to>
      <xdr:col>1</xdr:col>
      <xdr:colOff>575371</xdr:colOff>
      <xdr:row>3</xdr:row>
      <xdr:rowOff>307551</xdr:rowOff>
    </xdr:to>
    <xdr:pic>
      <xdr:nvPicPr>
        <xdr:cNvPr id="62" name="Рисунок 6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EADE436-8DC9-4FA4-B254-041D5E64E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72" y="1051491"/>
          <a:ext cx="245166" cy="2381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103</xdr:row>
      <xdr:rowOff>0</xdr:rowOff>
    </xdr:from>
    <xdr:to>
      <xdr:col>14</xdr:col>
      <xdr:colOff>0</xdr:colOff>
      <xdr:row>118</xdr:row>
      <xdr:rowOff>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F6548BC4-1EB7-4C49-9E3D-E69D09EFE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16934</xdr:colOff>
      <xdr:row>124</xdr:row>
      <xdr:rowOff>0</xdr:rowOff>
    </xdr:from>
    <xdr:to>
      <xdr:col>14</xdr:col>
      <xdr:colOff>16934</xdr:colOff>
      <xdr:row>138</xdr:row>
      <xdr:rowOff>135468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B857BD3F-C47E-4E9F-B14C-A31D13BB2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146</xdr:row>
      <xdr:rowOff>0</xdr:rowOff>
    </xdr:from>
    <xdr:to>
      <xdr:col>13</xdr:col>
      <xdr:colOff>0</xdr:colOff>
      <xdr:row>160</xdr:row>
      <xdr:rowOff>135466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354121E5-551F-4026-9803-5BB0BA3B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20558</xdr:colOff>
      <xdr:row>146</xdr:row>
      <xdr:rowOff>0</xdr:rowOff>
    </xdr:from>
    <xdr:to>
      <xdr:col>4</xdr:col>
      <xdr:colOff>550334</xdr:colOff>
      <xdr:row>156</xdr:row>
      <xdr:rowOff>76200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7298D9AA-DB74-4F6F-AA0E-9AEB26FB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4625" y="27931533"/>
          <a:ext cx="2587176" cy="193886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6</xdr:col>
      <xdr:colOff>0</xdr:colOff>
      <xdr:row>166</xdr:row>
      <xdr:rowOff>0</xdr:rowOff>
    </xdr:from>
    <xdr:to>
      <xdr:col>13</xdr:col>
      <xdr:colOff>0</xdr:colOff>
      <xdr:row>180</xdr:row>
      <xdr:rowOff>135468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04800BD3-5032-4E7E-8A22-CF498FDC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186</xdr:row>
      <xdr:rowOff>169333</xdr:rowOff>
    </xdr:from>
    <xdr:to>
      <xdr:col>13</xdr:col>
      <xdr:colOff>0</xdr:colOff>
      <xdr:row>201</xdr:row>
      <xdr:rowOff>118534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3C0C93CA-EDE8-4761-9A42-EC21010C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18</xdr:row>
      <xdr:rowOff>0</xdr:rowOff>
    </xdr:from>
    <xdr:to>
      <xdr:col>11</xdr:col>
      <xdr:colOff>0</xdr:colOff>
      <xdr:row>34</xdr:row>
      <xdr:rowOff>1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1CFB1A81-8C02-44AA-BA4D-033C182CA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50800</xdr:colOff>
      <xdr:row>103</xdr:row>
      <xdr:rowOff>8468</xdr:rowOff>
    </xdr:from>
    <xdr:to>
      <xdr:col>6</xdr:col>
      <xdr:colOff>253999</xdr:colOff>
      <xdr:row>112</xdr:row>
      <xdr:rowOff>140245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FA9B08-B80E-425E-BD7A-8901C98D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4867" y="19930535"/>
          <a:ext cx="3479799" cy="180817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25400</xdr:colOff>
      <xdr:row>108</xdr:row>
      <xdr:rowOff>76202</xdr:rowOff>
    </xdr:from>
    <xdr:to>
      <xdr:col>6</xdr:col>
      <xdr:colOff>220133</xdr:colOff>
      <xdr:row>117</xdr:row>
      <xdr:rowOff>85954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3A39AD-048A-4D74-BE37-A7CEBF56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8667" y="20929602"/>
          <a:ext cx="2252133" cy="168615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0</xdr:col>
      <xdr:colOff>338667</xdr:colOff>
      <xdr:row>124</xdr:row>
      <xdr:rowOff>8467</xdr:rowOff>
    </xdr:from>
    <xdr:to>
      <xdr:col>6</xdr:col>
      <xdr:colOff>270933</xdr:colOff>
      <xdr:row>134</xdr:row>
      <xdr:rowOff>4692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24EF652-8A48-485B-8550-7E4E0BDAB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667" y="23842134"/>
          <a:ext cx="3572933" cy="185889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</xdr:col>
      <xdr:colOff>554846</xdr:colOff>
      <xdr:row>129</xdr:row>
      <xdr:rowOff>143933</xdr:rowOff>
    </xdr:from>
    <xdr:to>
      <xdr:col>6</xdr:col>
      <xdr:colOff>139247</xdr:colOff>
      <xdr:row>138</xdr:row>
      <xdr:rowOff>167933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4CE37C5-C6C5-403E-B6D8-2BFD794B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8513" y="24908933"/>
          <a:ext cx="2251401" cy="170040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3</xdr:col>
      <xdr:colOff>25400</xdr:colOff>
      <xdr:row>216</xdr:row>
      <xdr:rowOff>0</xdr:rowOff>
    </xdr:from>
    <xdr:to>
      <xdr:col>13</xdr:col>
      <xdr:colOff>0</xdr:colOff>
      <xdr:row>232</xdr:row>
      <xdr:rowOff>1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id="{C2D4CC8C-8193-45BD-A034-33D1C600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187</xdr:row>
      <xdr:rowOff>0</xdr:rowOff>
    </xdr:from>
    <xdr:to>
      <xdr:col>4</xdr:col>
      <xdr:colOff>228600</xdr:colOff>
      <xdr:row>205</xdr:row>
      <xdr:rowOff>147803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56B9EA-3EDE-450A-9431-56EFF03CA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4067" y="35568467"/>
          <a:ext cx="2286000" cy="350060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</xdr:col>
      <xdr:colOff>33866</xdr:colOff>
      <xdr:row>3</xdr:row>
      <xdr:rowOff>50800</xdr:rowOff>
    </xdr:from>
    <xdr:to>
      <xdr:col>2</xdr:col>
      <xdr:colOff>321866</xdr:colOff>
      <xdr:row>3</xdr:row>
      <xdr:rowOff>329203</xdr:rowOff>
    </xdr:to>
    <xdr:sp macro="" textlink="">
      <xdr:nvSpPr>
        <xdr:cNvPr id="59" name="Овал 58">
          <a:extLst>
            <a:ext uri="{FF2B5EF4-FFF2-40B4-BE49-F238E27FC236}">
              <a16:creationId xmlns:a16="http://schemas.microsoft.com/office/drawing/2014/main" id="{2010D8A0-BE60-4858-ACA5-CC0EA95A74E5}"/>
            </a:ext>
          </a:extLst>
        </xdr:cNvPr>
        <xdr:cNvSpPr/>
      </xdr:nvSpPr>
      <xdr:spPr>
        <a:xfrm>
          <a:off x="1007533" y="10329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393694</xdr:colOff>
      <xdr:row>3</xdr:row>
      <xdr:rowOff>50800</xdr:rowOff>
    </xdr:from>
    <xdr:to>
      <xdr:col>3</xdr:col>
      <xdr:colOff>74085</xdr:colOff>
      <xdr:row>3</xdr:row>
      <xdr:rowOff>329203</xdr:rowOff>
    </xdr:to>
    <xdr:sp macro="" textlink="">
      <xdr:nvSpPr>
        <xdr:cNvPr id="60" name="Овал 59">
          <a:extLst>
            <a:ext uri="{FF2B5EF4-FFF2-40B4-BE49-F238E27FC236}">
              <a16:creationId xmlns:a16="http://schemas.microsoft.com/office/drawing/2014/main" id="{51C375FB-2E0D-4118-A6BB-1D9FBA776672}"/>
            </a:ext>
          </a:extLst>
        </xdr:cNvPr>
        <xdr:cNvSpPr/>
      </xdr:nvSpPr>
      <xdr:spPr>
        <a:xfrm>
          <a:off x="1367361" y="1032933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133343</xdr:colOff>
      <xdr:row>3</xdr:row>
      <xdr:rowOff>50800</xdr:rowOff>
    </xdr:from>
    <xdr:to>
      <xdr:col>3</xdr:col>
      <xdr:colOff>421343</xdr:colOff>
      <xdr:row>3</xdr:row>
      <xdr:rowOff>329203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D8888F6C-A722-401D-AF3B-E3DC099ABC1A}"/>
            </a:ext>
          </a:extLst>
        </xdr:cNvPr>
        <xdr:cNvSpPr/>
      </xdr:nvSpPr>
      <xdr:spPr>
        <a:xfrm>
          <a:off x="1716610" y="10329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482593</xdr:colOff>
      <xdr:row>3</xdr:row>
      <xdr:rowOff>50800</xdr:rowOff>
    </xdr:from>
    <xdr:to>
      <xdr:col>3</xdr:col>
      <xdr:colOff>772586</xdr:colOff>
      <xdr:row>3</xdr:row>
      <xdr:rowOff>329203</xdr:rowOff>
    </xdr:to>
    <xdr:sp macro="" textlink="">
      <xdr:nvSpPr>
        <xdr:cNvPr id="62" name="Овал 61">
          <a:extLst>
            <a:ext uri="{FF2B5EF4-FFF2-40B4-BE49-F238E27FC236}">
              <a16:creationId xmlns:a16="http://schemas.microsoft.com/office/drawing/2014/main" id="{407C5E0C-CDE3-40E2-9B74-0E341D2C67E5}"/>
            </a:ext>
          </a:extLst>
        </xdr:cNvPr>
        <xdr:cNvSpPr/>
      </xdr:nvSpPr>
      <xdr:spPr>
        <a:xfrm>
          <a:off x="2065860" y="1032933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304800</xdr:colOff>
      <xdr:row>3</xdr:row>
      <xdr:rowOff>50800</xdr:rowOff>
    </xdr:from>
    <xdr:to>
      <xdr:col>1</xdr:col>
      <xdr:colOff>592800</xdr:colOff>
      <xdr:row>3</xdr:row>
      <xdr:rowOff>329203</xdr:rowOff>
    </xdr:to>
    <xdr:sp macro="" textlink="">
      <xdr:nvSpPr>
        <xdr:cNvPr id="63" name="Овал 62">
          <a:extLst>
            <a:ext uri="{FF2B5EF4-FFF2-40B4-BE49-F238E27FC236}">
              <a16:creationId xmlns:a16="http://schemas.microsoft.com/office/drawing/2014/main" id="{1F72C6D0-38F9-4AA0-848C-37B78C7C1159}"/>
            </a:ext>
          </a:extLst>
        </xdr:cNvPr>
        <xdr:cNvSpPr/>
      </xdr:nvSpPr>
      <xdr:spPr>
        <a:xfrm>
          <a:off x="668867" y="10329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444753</xdr:colOff>
      <xdr:row>3</xdr:row>
      <xdr:rowOff>109846</xdr:rowOff>
    </xdr:from>
    <xdr:to>
      <xdr:col>3</xdr:col>
      <xdr:colOff>17144</xdr:colOff>
      <xdr:row>3</xdr:row>
      <xdr:rowOff>282873</xdr:rowOff>
    </xdr:to>
    <xdr:pic>
      <xdr:nvPicPr>
        <xdr:cNvPr id="64" name="Рисунок 6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1AD892A-3AAF-415C-9F21-B51E2743A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420" y="1091979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176393</xdr:colOff>
      <xdr:row>3</xdr:row>
      <xdr:rowOff>96784</xdr:rowOff>
    </xdr:from>
    <xdr:to>
      <xdr:col>3</xdr:col>
      <xdr:colOff>356393</xdr:colOff>
      <xdr:row>3</xdr:row>
      <xdr:rowOff>269811</xdr:rowOff>
    </xdr:to>
    <xdr:pic>
      <xdr:nvPicPr>
        <xdr:cNvPr id="65" name="Рисунок 6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E3BC9A-3F71-404D-8CF4-8016B680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660" y="107891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90254</xdr:colOff>
      <xdr:row>3</xdr:row>
      <xdr:rowOff>105492</xdr:rowOff>
    </xdr:from>
    <xdr:to>
      <xdr:col>2</xdr:col>
      <xdr:colOff>272246</xdr:colOff>
      <xdr:row>3</xdr:row>
      <xdr:rowOff>278519</xdr:rowOff>
    </xdr:to>
    <xdr:pic>
      <xdr:nvPicPr>
        <xdr:cNvPr id="66" name="Рисунок 65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A2A942A-E56E-4532-B5E0-397A97661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21" y="1087625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539405</xdr:colOff>
      <xdr:row>3</xdr:row>
      <xdr:rowOff>104853</xdr:rowOff>
    </xdr:from>
    <xdr:to>
      <xdr:col>3</xdr:col>
      <xdr:colOff>713968</xdr:colOff>
      <xdr:row>3</xdr:row>
      <xdr:rowOff>270450</xdr:rowOff>
    </xdr:to>
    <xdr:pic>
      <xdr:nvPicPr>
        <xdr:cNvPr id="67" name="Рисунок 66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3C89351-6FCF-4D75-A6A9-37333E011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2672" y="1086986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330205</xdr:colOff>
      <xdr:row>3</xdr:row>
      <xdr:rowOff>69357</xdr:rowOff>
    </xdr:from>
    <xdr:to>
      <xdr:col>1</xdr:col>
      <xdr:colOff>575371</xdr:colOff>
      <xdr:row>3</xdr:row>
      <xdr:rowOff>307550</xdr:rowOff>
    </xdr:to>
    <xdr:pic>
      <xdr:nvPicPr>
        <xdr:cNvPr id="68" name="Рисунок 6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03D636B-8FAF-422D-A84E-3F310A12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72" y="1051490"/>
          <a:ext cx="245166" cy="2381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618065</xdr:colOff>
      <xdr:row>3</xdr:row>
      <xdr:rowOff>59268</xdr:rowOff>
    </xdr:from>
    <xdr:to>
      <xdr:col>2</xdr:col>
      <xdr:colOff>152532</xdr:colOff>
      <xdr:row>3</xdr:row>
      <xdr:rowOff>337671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826DC5FA-8366-4DFA-B2A2-9471B7261C05}"/>
            </a:ext>
          </a:extLst>
        </xdr:cNvPr>
        <xdr:cNvSpPr/>
      </xdr:nvSpPr>
      <xdr:spPr>
        <a:xfrm>
          <a:off x="982132" y="104140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224360</xdr:colOff>
      <xdr:row>3</xdr:row>
      <xdr:rowOff>59268</xdr:rowOff>
    </xdr:from>
    <xdr:to>
      <xdr:col>2</xdr:col>
      <xdr:colOff>514351</xdr:colOff>
      <xdr:row>3</xdr:row>
      <xdr:rowOff>337671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42701138-6B07-40E5-90DA-5DCD0D2F9FCD}"/>
            </a:ext>
          </a:extLst>
        </xdr:cNvPr>
        <xdr:cNvSpPr/>
      </xdr:nvSpPr>
      <xdr:spPr>
        <a:xfrm>
          <a:off x="1341960" y="1041401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573609</xdr:colOff>
      <xdr:row>3</xdr:row>
      <xdr:rowOff>59268</xdr:rowOff>
    </xdr:from>
    <xdr:to>
      <xdr:col>3</xdr:col>
      <xdr:colOff>252009</xdr:colOff>
      <xdr:row>3</xdr:row>
      <xdr:rowOff>337671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DF522E5F-028C-4931-AF55-FC6BEE9029AB}"/>
            </a:ext>
          </a:extLst>
        </xdr:cNvPr>
        <xdr:cNvSpPr/>
      </xdr:nvSpPr>
      <xdr:spPr>
        <a:xfrm>
          <a:off x="1691209" y="104140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313259</xdr:colOff>
      <xdr:row>3</xdr:row>
      <xdr:rowOff>59268</xdr:rowOff>
    </xdr:from>
    <xdr:to>
      <xdr:col>3</xdr:col>
      <xdr:colOff>603252</xdr:colOff>
      <xdr:row>3</xdr:row>
      <xdr:rowOff>337671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8E6981AD-3954-444F-A8D8-9C26632762E8}"/>
            </a:ext>
          </a:extLst>
        </xdr:cNvPr>
        <xdr:cNvSpPr/>
      </xdr:nvSpPr>
      <xdr:spPr>
        <a:xfrm>
          <a:off x="2040459" y="1041401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279399</xdr:colOff>
      <xdr:row>3</xdr:row>
      <xdr:rowOff>59268</xdr:rowOff>
    </xdr:from>
    <xdr:to>
      <xdr:col>1</xdr:col>
      <xdr:colOff>567399</xdr:colOff>
      <xdr:row>3</xdr:row>
      <xdr:rowOff>337671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278E2193-4799-4070-B576-15DF31E7C7F2}"/>
            </a:ext>
          </a:extLst>
        </xdr:cNvPr>
        <xdr:cNvSpPr/>
      </xdr:nvSpPr>
      <xdr:spPr>
        <a:xfrm>
          <a:off x="643466" y="104140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275419</xdr:colOff>
      <xdr:row>3</xdr:row>
      <xdr:rowOff>118314</xdr:rowOff>
    </xdr:from>
    <xdr:to>
      <xdr:col>2</xdr:col>
      <xdr:colOff>457410</xdr:colOff>
      <xdr:row>3</xdr:row>
      <xdr:rowOff>291341</xdr:rowOff>
    </xdr:to>
    <xdr:pic>
      <xdr:nvPicPr>
        <xdr:cNvPr id="23" name="Рисунок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FFF3-E681-44A5-889C-6FBD8D88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019" y="1100447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7059</xdr:colOff>
      <xdr:row>3</xdr:row>
      <xdr:rowOff>105252</xdr:rowOff>
    </xdr:from>
    <xdr:to>
      <xdr:col>3</xdr:col>
      <xdr:colOff>187059</xdr:colOff>
      <xdr:row>3</xdr:row>
      <xdr:rowOff>278279</xdr:rowOff>
    </xdr:to>
    <xdr:pic>
      <xdr:nvPicPr>
        <xdr:cNvPr id="24" name="Рисунок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BF21D5-F1C0-4D77-B064-3908A355F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259" y="1087385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674453</xdr:colOff>
      <xdr:row>3</xdr:row>
      <xdr:rowOff>113960</xdr:rowOff>
    </xdr:from>
    <xdr:to>
      <xdr:col>2</xdr:col>
      <xdr:colOff>102912</xdr:colOff>
      <xdr:row>3</xdr:row>
      <xdr:rowOff>286987</xdr:rowOff>
    </xdr:to>
    <xdr:pic>
      <xdr:nvPicPr>
        <xdr:cNvPr id="25" name="Рисунок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2DC5D3-7E95-4958-BF5B-293EA759A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520" y="1096093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370071</xdr:colOff>
      <xdr:row>3</xdr:row>
      <xdr:rowOff>113321</xdr:rowOff>
    </xdr:from>
    <xdr:to>
      <xdr:col>3</xdr:col>
      <xdr:colOff>544634</xdr:colOff>
      <xdr:row>3</xdr:row>
      <xdr:rowOff>278918</xdr:rowOff>
    </xdr:to>
    <xdr:pic>
      <xdr:nvPicPr>
        <xdr:cNvPr id="26" name="Рисунок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9BB153-9783-4B30-8168-F7BCEEF57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7271" y="1095454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304804</xdr:colOff>
      <xdr:row>3</xdr:row>
      <xdr:rowOff>77825</xdr:rowOff>
    </xdr:from>
    <xdr:to>
      <xdr:col>1</xdr:col>
      <xdr:colOff>549970</xdr:colOff>
      <xdr:row>3</xdr:row>
      <xdr:rowOff>316018</xdr:rowOff>
    </xdr:to>
    <xdr:pic>
      <xdr:nvPicPr>
        <xdr:cNvPr id="27" name="Рисунок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30B9625-DC21-4D24-B1D2-C168D4900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71" y="1059958"/>
          <a:ext cx="245166" cy="238193"/>
        </a:xfrm>
        <a:prstGeom prst="rect">
          <a:avLst/>
        </a:prstGeom>
      </xdr:spPr>
    </xdr:pic>
    <xdr:clientData/>
  </xdr:twoCellAnchor>
  <xdr:twoCellAnchor>
    <xdr:from>
      <xdr:col>5</xdr:col>
      <xdr:colOff>524935</xdr:colOff>
      <xdr:row>45</xdr:row>
      <xdr:rowOff>101600</xdr:rowOff>
    </xdr:from>
    <xdr:to>
      <xdr:col>6</xdr:col>
      <xdr:colOff>131335</xdr:colOff>
      <xdr:row>45</xdr:row>
      <xdr:rowOff>101600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972A7BB0-51E4-420D-AE4F-F574708ACC85}"/>
            </a:ext>
          </a:extLst>
        </xdr:cNvPr>
        <xdr:cNvCxnSpPr/>
      </xdr:nvCxnSpPr>
      <xdr:spPr>
        <a:xfrm>
          <a:off x="3471335" y="8475133"/>
          <a:ext cx="216000" cy="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0</xdr:colOff>
      <xdr:row>80</xdr:row>
      <xdr:rowOff>135466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D1B18627-ADF3-4A8D-AAE7-B952DEC7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87</xdr:row>
      <xdr:rowOff>160867</xdr:rowOff>
    </xdr:from>
    <xdr:to>
      <xdr:col>13</xdr:col>
      <xdr:colOff>0</xdr:colOff>
      <xdr:row>102</xdr:row>
      <xdr:rowOff>110067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60E07A0C-6FBB-42C6-A8F4-AEBC485D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88</xdr:row>
      <xdr:rowOff>0</xdr:rowOff>
    </xdr:from>
    <xdr:to>
      <xdr:col>5</xdr:col>
      <xdr:colOff>127000</xdr:colOff>
      <xdr:row>101</xdr:row>
      <xdr:rowOff>73641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6C494C20-C487-46B0-83F8-278A345C9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4067" y="16941800"/>
          <a:ext cx="2709333" cy="249510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6</xdr:col>
      <xdr:colOff>0</xdr:colOff>
      <xdr:row>129</xdr:row>
      <xdr:rowOff>50801</xdr:rowOff>
    </xdr:from>
    <xdr:to>
      <xdr:col>13</xdr:col>
      <xdr:colOff>0</xdr:colOff>
      <xdr:row>144</xdr:row>
      <xdr:rowOff>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CB1E37D6-E998-41A8-B996-A2C87EEE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</xdr:col>
      <xdr:colOff>1</xdr:colOff>
      <xdr:row>114</xdr:row>
      <xdr:rowOff>0</xdr:rowOff>
    </xdr:from>
    <xdr:to>
      <xdr:col>13</xdr:col>
      <xdr:colOff>177801</xdr:colOff>
      <xdr:row>126</xdr:row>
      <xdr:rowOff>83408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456549E-3615-4766-A8C3-A3412B01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56001" y="21784733"/>
          <a:ext cx="4445000" cy="2318608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8</xdr:col>
      <xdr:colOff>406400</xdr:colOff>
      <xdr:row>118</xdr:row>
      <xdr:rowOff>101600</xdr:rowOff>
    </xdr:from>
    <xdr:to>
      <xdr:col>12</xdr:col>
      <xdr:colOff>609599</xdr:colOff>
      <xdr:row>127</xdr:row>
      <xdr:rowOff>96133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99E47B5C-3147-4851-9084-971B948B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81600" y="22631400"/>
          <a:ext cx="2641599" cy="167093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8</xdr:col>
      <xdr:colOff>0</xdr:colOff>
      <xdr:row>157</xdr:row>
      <xdr:rowOff>0</xdr:rowOff>
    </xdr:from>
    <xdr:to>
      <xdr:col>15</xdr:col>
      <xdr:colOff>0</xdr:colOff>
      <xdr:row>171</xdr:row>
      <xdr:rowOff>135466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50D646E1-2DCB-4743-A69C-612346B1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0</xdr:colOff>
      <xdr:row>157</xdr:row>
      <xdr:rowOff>0</xdr:rowOff>
    </xdr:from>
    <xdr:to>
      <xdr:col>6</xdr:col>
      <xdr:colOff>592667</xdr:colOff>
      <xdr:row>176</xdr:row>
      <xdr:rowOff>48868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118A8AA-93B0-4C70-91E7-684F22601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64067" y="29980467"/>
          <a:ext cx="3784600" cy="3587934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8</xdr:col>
      <xdr:colOff>0</xdr:colOff>
      <xdr:row>179</xdr:row>
      <xdr:rowOff>169334</xdr:rowOff>
    </xdr:from>
    <xdr:to>
      <xdr:col>15</xdr:col>
      <xdr:colOff>0</xdr:colOff>
      <xdr:row>194</xdr:row>
      <xdr:rowOff>118533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43DA18A0-CC3B-4F0A-9359-1E071D26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</xdr:col>
      <xdr:colOff>0</xdr:colOff>
      <xdr:row>180</xdr:row>
      <xdr:rowOff>0</xdr:rowOff>
    </xdr:from>
    <xdr:to>
      <xdr:col>4</xdr:col>
      <xdr:colOff>177800</xdr:colOff>
      <xdr:row>200</xdr:row>
      <xdr:rowOff>33137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9639D6CC-7AB0-4A88-8C26-DC387A0BA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64067" y="34264600"/>
          <a:ext cx="2150533" cy="375847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203</xdr:row>
      <xdr:rowOff>143934</xdr:rowOff>
    </xdr:from>
    <xdr:to>
      <xdr:col>15</xdr:col>
      <xdr:colOff>0</xdr:colOff>
      <xdr:row>222</xdr:row>
      <xdr:rowOff>0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E1745723-B1C2-4A00-B054-C5195F49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408067</xdr:colOff>
      <xdr:row>35</xdr:row>
      <xdr:rowOff>60934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B11BAE1B-9D93-4D2F-953E-FC4A61DDD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82</xdr:row>
      <xdr:rowOff>0</xdr:rowOff>
    </xdr:from>
    <xdr:to>
      <xdr:col>12</xdr:col>
      <xdr:colOff>552000</xdr:colOff>
      <xdr:row>101</xdr:row>
      <xdr:rowOff>60933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39893-77B0-418F-ACFB-23F03C375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107</xdr:row>
      <xdr:rowOff>0</xdr:rowOff>
    </xdr:from>
    <xdr:to>
      <xdr:col>12</xdr:col>
      <xdr:colOff>552000</xdr:colOff>
      <xdr:row>126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F8B7BB-2946-45AE-A137-3A60EC3E8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110068</xdr:rowOff>
    </xdr:from>
    <xdr:to>
      <xdr:col>6</xdr:col>
      <xdr:colOff>509667</xdr:colOff>
      <xdr:row>34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4DFC507-2B90-460E-9BF1-A7CC3E643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634999</xdr:colOff>
      <xdr:row>3</xdr:row>
      <xdr:rowOff>33867</xdr:rowOff>
    </xdr:from>
    <xdr:to>
      <xdr:col>2</xdr:col>
      <xdr:colOff>271066</xdr:colOff>
      <xdr:row>3</xdr:row>
      <xdr:rowOff>312270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7BCAA79F-1438-4F4B-820E-8EEC14B64288}"/>
            </a:ext>
          </a:extLst>
        </xdr:cNvPr>
        <xdr:cNvSpPr/>
      </xdr:nvSpPr>
      <xdr:spPr>
        <a:xfrm>
          <a:off x="999066" y="10160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342894</xdr:colOff>
      <xdr:row>3</xdr:row>
      <xdr:rowOff>33867</xdr:rowOff>
    </xdr:from>
    <xdr:to>
      <xdr:col>3</xdr:col>
      <xdr:colOff>23285</xdr:colOff>
      <xdr:row>3</xdr:row>
      <xdr:rowOff>312270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881A50FC-1A1D-453A-B2E7-F584A57599F3}"/>
            </a:ext>
          </a:extLst>
        </xdr:cNvPr>
        <xdr:cNvSpPr/>
      </xdr:nvSpPr>
      <xdr:spPr>
        <a:xfrm>
          <a:off x="1358894" y="1016000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82543</xdr:colOff>
      <xdr:row>3</xdr:row>
      <xdr:rowOff>33867</xdr:rowOff>
    </xdr:from>
    <xdr:to>
      <xdr:col>3</xdr:col>
      <xdr:colOff>370543</xdr:colOff>
      <xdr:row>3</xdr:row>
      <xdr:rowOff>312270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EECDD1A0-530A-42BB-B9C5-4B1D69C50A6D}"/>
            </a:ext>
          </a:extLst>
        </xdr:cNvPr>
        <xdr:cNvSpPr/>
      </xdr:nvSpPr>
      <xdr:spPr>
        <a:xfrm>
          <a:off x="1708143" y="10160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431793</xdr:colOff>
      <xdr:row>3</xdr:row>
      <xdr:rowOff>33867</xdr:rowOff>
    </xdr:from>
    <xdr:to>
      <xdr:col>4</xdr:col>
      <xdr:colOff>112186</xdr:colOff>
      <xdr:row>3</xdr:row>
      <xdr:rowOff>312270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29041105-0B99-46BA-A6DB-BA250A8386F4}"/>
            </a:ext>
          </a:extLst>
        </xdr:cNvPr>
        <xdr:cNvSpPr/>
      </xdr:nvSpPr>
      <xdr:spPr>
        <a:xfrm>
          <a:off x="2057393" y="1016000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296333</xdr:colOff>
      <xdr:row>3</xdr:row>
      <xdr:rowOff>33867</xdr:rowOff>
    </xdr:from>
    <xdr:to>
      <xdr:col>1</xdr:col>
      <xdr:colOff>584333</xdr:colOff>
      <xdr:row>3</xdr:row>
      <xdr:rowOff>312270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5AE34900-D6E7-453A-8063-29DC8AAD5D89}"/>
            </a:ext>
          </a:extLst>
        </xdr:cNvPr>
        <xdr:cNvSpPr/>
      </xdr:nvSpPr>
      <xdr:spPr>
        <a:xfrm>
          <a:off x="660400" y="10160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393953</xdr:colOff>
      <xdr:row>3</xdr:row>
      <xdr:rowOff>92913</xdr:rowOff>
    </xdr:from>
    <xdr:to>
      <xdr:col>2</xdr:col>
      <xdr:colOff>575944</xdr:colOff>
      <xdr:row>3</xdr:row>
      <xdr:rowOff>265940</xdr:rowOff>
    </xdr:to>
    <xdr:pic>
      <xdr:nvPicPr>
        <xdr:cNvPr id="22" name="Рисунок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836D1C-0AE6-4A07-AF95-92B81B19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953" y="1075046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125593</xdr:colOff>
      <xdr:row>3</xdr:row>
      <xdr:rowOff>79851</xdr:rowOff>
    </xdr:from>
    <xdr:to>
      <xdr:col>3</xdr:col>
      <xdr:colOff>305593</xdr:colOff>
      <xdr:row>3</xdr:row>
      <xdr:rowOff>252878</xdr:rowOff>
    </xdr:to>
    <xdr:pic>
      <xdr:nvPicPr>
        <xdr:cNvPr id="23" name="Рисунок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31F13F-A5C3-4D28-ACD9-AFE811647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193" y="1061984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39454</xdr:colOff>
      <xdr:row>3</xdr:row>
      <xdr:rowOff>88559</xdr:rowOff>
    </xdr:from>
    <xdr:to>
      <xdr:col>2</xdr:col>
      <xdr:colOff>221446</xdr:colOff>
      <xdr:row>3</xdr:row>
      <xdr:rowOff>261586</xdr:rowOff>
    </xdr:to>
    <xdr:pic>
      <xdr:nvPicPr>
        <xdr:cNvPr id="24" name="Рисунок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BA6AAC-5F94-4272-8D17-B42F07FF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454" y="1070692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488605</xdr:colOff>
      <xdr:row>3</xdr:row>
      <xdr:rowOff>87920</xdr:rowOff>
    </xdr:from>
    <xdr:to>
      <xdr:col>4</xdr:col>
      <xdr:colOff>53568</xdr:colOff>
      <xdr:row>3</xdr:row>
      <xdr:rowOff>253517</xdr:rowOff>
    </xdr:to>
    <xdr:pic>
      <xdr:nvPicPr>
        <xdr:cNvPr id="25" name="Рисунок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B99A0FC-08B5-46F9-AFAA-4338E6829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205" y="1070053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321738</xdr:colOff>
      <xdr:row>3</xdr:row>
      <xdr:rowOff>52424</xdr:rowOff>
    </xdr:from>
    <xdr:to>
      <xdr:col>1</xdr:col>
      <xdr:colOff>566904</xdr:colOff>
      <xdr:row>3</xdr:row>
      <xdr:rowOff>290617</xdr:rowOff>
    </xdr:to>
    <xdr:pic>
      <xdr:nvPicPr>
        <xdr:cNvPr id="26" name="Рисунок 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7B9F00-161A-47DE-A01D-0116F4E61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5" y="1034557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14</xdr:col>
      <xdr:colOff>364067</xdr:colOff>
      <xdr:row>80</xdr:row>
      <xdr:rowOff>33865</xdr:rowOff>
    </xdr:from>
    <xdr:to>
      <xdr:col>16</xdr:col>
      <xdr:colOff>508000</xdr:colOff>
      <xdr:row>84</xdr:row>
      <xdr:rowOff>75221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72B11D67-BECA-4D52-A2F9-93AFF1950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95267" y="15705665"/>
          <a:ext cx="1363133" cy="7864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0</xdr:rowOff>
    </xdr:from>
    <xdr:to>
      <xdr:col>12</xdr:col>
      <xdr:colOff>552000</xdr:colOff>
      <xdr:row>89</xdr:row>
      <xdr:rowOff>60934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19C58BB-73F9-4C9E-921F-636B12A7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160867</xdr:rowOff>
    </xdr:from>
    <xdr:to>
      <xdr:col>19</xdr:col>
      <xdr:colOff>552000</xdr:colOff>
      <xdr:row>89</xdr:row>
      <xdr:rowOff>35534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73AD184-7C0F-42E5-989A-09F8B7AC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12</xdr:col>
      <xdr:colOff>552000</xdr:colOff>
      <xdr:row>112</xdr:row>
      <xdr:rowOff>60934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F06FDA7-5CC1-4609-9F73-F30C7AF0A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6</xdr:col>
      <xdr:colOff>509667</xdr:colOff>
      <xdr:row>32</xdr:row>
      <xdr:rowOff>60933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B66F822-3D60-4385-BD9E-AA7CF1BF6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634999</xdr:colOff>
      <xdr:row>3</xdr:row>
      <xdr:rowOff>59266</xdr:rowOff>
    </xdr:from>
    <xdr:to>
      <xdr:col>2</xdr:col>
      <xdr:colOff>271066</xdr:colOff>
      <xdr:row>3</xdr:row>
      <xdr:rowOff>337669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E690A95E-93DD-4765-B1FF-FC8CB3796707}"/>
            </a:ext>
          </a:extLst>
        </xdr:cNvPr>
        <xdr:cNvSpPr/>
      </xdr:nvSpPr>
      <xdr:spPr>
        <a:xfrm>
          <a:off x="999066" y="1041399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342894</xdr:colOff>
      <xdr:row>3</xdr:row>
      <xdr:rowOff>59266</xdr:rowOff>
    </xdr:from>
    <xdr:to>
      <xdr:col>3</xdr:col>
      <xdr:colOff>23285</xdr:colOff>
      <xdr:row>3</xdr:row>
      <xdr:rowOff>337669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5D83098C-1507-41D8-B653-0B493144DAF7}"/>
            </a:ext>
          </a:extLst>
        </xdr:cNvPr>
        <xdr:cNvSpPr/>
      </xdr:nvSpPr>
      <xdr:spPr>
        <a:xfrm>
          <a:off x="1358894" y="1041399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82543</xdr:colOff>
      <xdr:row>3</xdr:row>
      <xdr:rowOff>59266</xdr:rowOff>
    </xdr:from>
    <xdr:to>
      <xdr:col>3</xdr:col>
      <xdr:colOff>370543</xdr:colOff>
      <xdr:row>3</xdr:row>
      <xdr:rowOff>337669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C6368364-10AE-4A67-B728-34070D74F422}"/>
            </a:ext>
          </a:extLst>
        </xdr:cNvPr>
        <xdr:cNvSpPr/>
      </xdr:nvSpPr>
      <xdr:spPr>
        <a:xfrm>
          <a:off x="1708143" y="1041399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431793</xdr:colOff>
      <xdr:row>3</xdr:row>
      <xdr:rowOff>59266</xdr:rowOff>
    </xdr:from>
    <xdr:to>
      <xdr:col>4</xdr:col>
      <xdr:colOff>112186</xdr:colOff>
      <xdr:row>3</xdr:row>
      <xdr:rowOff>337669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7A41EFBD-0B57-45F5-9DE3-111F1D5C2A15}"/>
            </a:ext>
          </a:extLst>
        </xdr:cNvPr>
        <xdr:cNvSpPr/>
      </xdr:nvSpPr>
      <xdr:spPr>
        <a:xfrm>
          <a:off x="2057393" y="1041399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296333</xdr:colOff>
      <xdr:row>3</xdr:row>
      <xdr:rowOff>59266</xdr:rowOff>
    </xdr:from>
    <xdr:to>
      <xdr:col>1</xdr:col>
      <xdr:colOff>584333</xdr:colOff>
      <xdr:row>3</xdr:row>
      <xdr:rowOff>337669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3A99F1BD-92D5-4203-AFFA-32B776AA3FC6}"/>
            </a:ext>
          </a:extLst>
        </xdr:cNvPr>
        <xdr:cNvSpPr/>
      </xdr:nvSpPr>
      <xdr:spPr>
        <a:xfrm>
          <a:off x="660400" y="1041399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393953</xdr:colOff>
      <xdr:row>3</xdr:row>
      <xdr:rowOff>118312</xdr:rowOff>
    </xdr:from>
    <xdr:to>
      <xdr:col>2</xdr:col>
      <xdr:colOff>575944</xdr:colOff>
      <xdr:row>3</xdr:row>
      <xdr:rowOff>291339</xdr:rowOff>
    </xdr:to>
    <xdr:pic>
      <xdr:nvPicPr>
        <xdr:cNvPr id="23" name="Рисунок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C45764-9177-4899-8F4E-BCE12171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953" y="1100445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125593</xdr:colOff>
      <xdr:row>3</xdr:row>
      <xdr:rowOff>105250</xdr:rowOff>
    </xdr:from>
    <xdr:to>
      <xdr:col>3</xdr:col>
      <xdr:colOff>305593</xdr:colOff>
      <xdr:row>3</xdr:row>
      <xdr:rowOff>278277</xdr:rowOff>
    </xdr:to>
    <xdr:pic>
      <xdr:nvPicPr>
        <xdr:cNvPr id="24" name="Рисунок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9A0689-9A28-4645-AE98-FD74F17A5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193" y="1087383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39454</xdr:colOff>
      <xdr:row>3</xdr:row>
      <xdr:rowOff>113958</xdr:rowOff>
    </xdr:from>
    <xdr:to>
      <xdr:col>2</xdr:col>
      <xdr:colOff>221446</xdr:colOff>
      <xdr:row>3</xdr:row>
      <xdr:rowOff>286985</xdr:rowOff>
    </xdr:to>
    <xdr:pic>
      <xdr:nvPicPr>
        <xdr:cNvPr id="25" name="Рисунок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65DF071-C1F8-431B-B2B5-8A8714BD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454" y="1096091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488605</xdr:colOff>
      <xdr:row>3</xdr:row>
      <xdr:rowOff>113319</xdr:rowOff>
    </xdr:from>
    <xdr:to>
      <xdr:col>4</xdr:col>
      <xdr:colOff>53568</xdr:colOff>
      <xdr:row>3</xdr:row>
      <xdr:rowOff>278916</xdr:rowOff>
    </xdr:to>
    <xdr:pic>
      <xdr:nvPicPr>
        <xdr:cNvPr id="26" name="Рисунок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D6FDED7-ED77-4980-9AFD-7E4000F18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205" y="1095452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321738</xdr:colOff>
      <xdr:row>3</xdr:row>
      <xdr:rowOff>77823</xdr:rowOff>
    </xdr:from>
    <xdr:to>
      <xdr:col>1</xdr:col>
      <xdr:colOff>566904</xdr:colOff>
      <xdr:row>3</xdr:row>
      <xdr:rowOff>316016</xdr:rowOff>
    </xdr:to>
    <xdr:pic>
      <xdr:nvPicPr>
        <xdr:cNvPr id="27" name="Рисунок 2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163F133-6797-4A9F-AE67-9BBA3587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5" y="1059956"/>
          <a:ext cx="245166" cy="2381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62207</xdr:colOff>
      <xdr:row>5</xdr:row>
      <xdr:rowOff>64562</xdr:rowOff>
    </xdr:from>
    <xdr:to>
      <xdr:col>1</xdr:col>
      <xdr:colOff>242207</xdr:colOff>
      <xdr:row>5</xdr:row>
      <xdr:rowOff>244562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7F5773-D04B-445B-8B34-FFE156DC3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27436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6</xdr:row>
      <xdr:rowOff>48489</xdr:rowOff>
    </xdr:from>
    <xdr:to>
      <xdr:col>1</xdr:col>
      <xdr:colOff>242207</xdr:colOff>
      <xdr:row>6</xdr:row>
      <xdr:rowOff>228489</xdr:rowOff>
    </xdr:to>
    <xdr:pic>
      <xdr:nvPicPr>
        <xdr:cNvPr id="4" name="Рисуно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EC7B9D-D8E1-4C11-ADD4-71D203B6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54784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4</xdr:row>
      <xdr:rowOff>55143</xdr:rowOff>
    </xdr:from>
    <xdr:to>
      <xdr:col>1</xdr:col>
      <xdr:colOff>242207</xdr:colOff>
      <xdr:row>4</xdr:row>
      <xdr:rowOff>235143</xdr:rowOff>
    </xdr:to>
    <xdr:pic>
      <xdr:nvPicPr>
        <xdr:cNvPr id="5" name="Рисунок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2ABA85-5354-4F10-926D-1ACA69092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685823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7</xdr:row>
      <xdr:rowOff>69273</xdr:rowOff>
    </xdr:from>
    <xdr:to>
      <xdr:col>1</xdr:col>
      <xdr:colOff>248771</xdr:colOff>
      <xdr:row>7</xdr:row>
      <xdr:rowOff>241843</xdr:rowOff>
    </xdr:to>
    <xdr:pic>
      <xdr:nvPicPr>
        <xdr:cNvPr id="6" name="Рисунок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6D7AECD-CFE7-4DB9-848C-6C24F163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858193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3</xdr:row>
      <xdr:rowOff>26504</xdr:rowOff>
    </xdr:from>
    <xdr:to>
      <xdr:col>1</xdr:col>
      <xdr:colOff>265045</xdr:colOff>
      <xdr:row>3</xdr:row>
      <xdr:rowOff>271670</xdr:rowOff>
    </xdr:to>
    <xdr:pic>
      <xdr:nvPicPr>
        <xdr:cNvPr id="7" name="Рисунок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25381D-3FC7-4F64-869E-EBB70BC4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367624"/>
          <a:ext cx="245166" cy="2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lytics.pro/infor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lytics.pro/infor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inalytics.pro/inform/" TargetMode="Externa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inalytics.pro/infor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inalytics.pro/in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finalytics.pro/infor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finalytics.pro/infor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inalytics" TargetMode="Externa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drawing" Target="../drawings/drawing8.xml"/><Relationship Id="rId5" Type="http://schemas.openxmlformats.org/officeDocument/2006/relationships/hyperlink" Target="https://t.me/finalyticspro" TargetMode="External"/><Relationship Id="rId4" Type="http://schemas.openxmlformats.org/officeDocument/2006/relationships/hyperlink" Target="https://finalytics.pro/pbi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E5DC-3FB8-4865-89EA-155A27025B46}">
  <sheetPr>
    <tabColor rgb="FFC1CED5"/>
  </sheetPr>
  <dimension ref="B2:AD62"/>
  <sheetViews>
    <sheetView showGridLines="0" tabSelected="1" topLeftCell="A8" zoomScale="80" zoomScaleNormal="80" workbookViewId="0">
      <selection activeCell="O9" sqref="O9"/>
    </sheetView>
  </sheetViews>
  <sheetFormatPr defaultRowHeight="14.4" x14ac:dyDescent="0.3"/>
  <cols>
    <col min="1" max="1" width="5.33203125" customWidth="1"/>
    <col min="2" max="2" width="1.5546875" customWidth="1"/>
    <col min="10" max="10" width="1.5546875" customWidth="1"/>
    <col min="11" max="11" width="3.33203125" customWidth="1"/>
    <col min="12" max="12" width="1.5546875" customWidth="1"/>
    <col min="17" max="17" width="8.88671875" customWidth="1"/>
    <col min="20" max="20" width="1.5546875" customWidth="1"/>
    <col min="21" max="21" width="3.33203125" customWidth="1"/>
    <col min="22" max="22" width="1.5546875" customWidth="1"/>
    <col min="30" max="30" width="1.5546875" customWidth="1"/>
  </cols>
  <sheetData>
    <row r="2" spans="2:30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0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3">
      <c r="B6" s="4"/>
      <c r="C6" s="4"/>
      <c r="D6" s="4"/>
      <c r="E6" s="4"/>
      <c r="F6" s="4"/>
      <c r="G6" s="4"/>
      <c r="H6" s="4"/>
      <c r="I6" s="4"/>
      <c r="J6" s="4"/>
      <c r="K6" s="4"/>
    </row>
    <row r="7" spans="2:30" x14ac:dyDescent="0.3">
      <c r="B7" s="49"/>
      <c r="C7" s="49"/>
      <c r="D7" s="49"/>
      <c r="E7" s="49"/>
      <c r="F7" s="49"/>
      <c r="G7" s="49"/>
      <c r="H7" s="49"/>
      <c r="I7" s="49"/>
      <c r="J7" s="49"/>
      <c r="K7" s="49"/>
    </row>
    <row r="9" spans="2:30" ht="31.2" x14ac:dyDescent="0.6">
      <c r="B9" s="5" t="s">
        <v>213</v>
      </c>
    </row>
    <row r="10" spans="2:30" x14ac:dyDescent="0.3">
      <c r="B10" s="57" t="s">
        <v>214</v>
      </c>
    </row>
    <row r="12" spans="2:30" ht="6" customHeight="1" x14ac:dyDescent="0.3"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x14ac:dyDescent="0.3">
      <c r="B13" s="1"/>
      <c r="C13" s="58" t="s">
        <v>226</v>
      </c>
      <c r="D13" s="59"/>
      <c r="E13" s="59"/>
      <c r="F13" s="59"/>
      <c r="G13" s="59"/>
      <c r="H13" s="59"/>
      <c r="I13" s="59"/>
      <c r="J13" s="1"/>
      <c r="L13" s="1"/>
      <c r="M13" s="58" t="s">
        <v>224</v>
      </c>
      <c r="N13" s="59"/>
      <c r="O13" s="59"/>
      <c r="P13" s="59"/>
      <c r="Q13" s="59"/>
      <c r="R13" s="59"/>
      <c r="S13" s="59"/>
      <c r="T13" s="1"/>
      <c r="V13" s="1"/>
      <c r="W13" s="58" t="s">
        <v>227</v>
      </c>
      <c r="X13" s="59"/>
      <c r="Y13" s="59"/>
      <c r="Z13" s="59"/>
      <c r="AA13" s="59"/>
      <c r="AB13" s="59"/>
      <c r="AC13" s="59"/>
      <c r="AD13" s="1"/>
    </row>
    <row r="14" spans="2:30" x14ac:dyDescent="0.3">
      <c r="B14" s="1"/>
      <c r="C14" s="60"/>
      <c r="D14" s="59"/>
      <c r="E14" s="59"/>
      <c r="F14" s="59"/>
      <c r="G14" s="59"/>
      <c r="H14" s="59"/>
      <c r="I14" s="59"/>
      <c r="J14" s="1"/>
      <c r="L14" s="1"/>
      <c r="M14" s="60"/>
      <c r="N14" s="59"/>
      <c r="O14" s="59"/>
      <c r="P14" s="59"/>
      <c r="Q14" s="59"/>
      <c r="R14" s="59"/>
      <c r="S14" s="59"/>
      <c r="T14" s="1"/>
      <c r="V14" s="1"/>
      <c r="W14" s="60"/>
      <c r="X14" s="59"/>
      <c r="Y14" s="59"/>
      <c r="Z14" s="59"/>
      <c r="AA14" s="59"/>
      <c r="AB14" s="59"/>
      <c r="AC14" s="59"/>
      <c r="AD14" s="1"/>
    </row>
    <row r="15" spans="2:30" x14ac:dyDescent="0.3">
      <c r="B15" s="1"/>
      <c r="C15" s="59"/>
      <c r="D15" s="59"/>
      <c r="E15" s="59"/>
      <c r="F15" s="59"/>
      <c r="G15" s="59"/>
      <c r="H15" s="59"/>
      <c r="I15" s="59"/>
      <c r="J15" s="1"/>
      <c r="L15" s="1"/>
      <c r="M15" s="59"/>
      <c r="N15" s="59"/>
      <c r="O15" s="59"/>
      <c r="P15" s="59"/>
      <c r="Q15" s="59"/>
      <c r="R15" s="59"/>
      <c r="S15" s="59"/>
      <c r="T15" s="1"/>
      <c r="V15" s="1"/>
      <c r="W15" s="59"/>
      <c r="X15" s="59"/>
      <c r="Y15" s="59"/>
      <c r="Z15" s="59"/>
      <c r="AA15" s="59"/>
      <c r="AB15" s="59"/>
      <c r="AC15" s="59"/>
      <c r="AD15" s="1"/>
    </row>
    <row r="16" spans="2:30" x14ac:dyDescent="0.3">
      <c r="B16" s="1"/>
      <c r="C16" s="6"/>
      <c r="D16" s="6"/>
      <c r="E16" s="6"/>
      <c r="F16" s="6"/>
      <c r="G16" s="6"/>
      <c r="H16" s="6"/>
      <c r="I16" s="6"/>
      <c r="J16" s="1"/>
      <c r="L16" s="1"/>
      <c r="M16" s="6"/>
      <c r="N16" s="6"/>
      <c r="O16" s="6"/>
      <c r="P16" s="6"/>
      <c r="Q16" s="6"/>
      <c r="R16" s="6"/>
      <c r="S16" s="6"/>
      <c r="T16" s="1"/>
      <c r="V16" s="1"/>
      <c r="W16" s="6"/>
      <c r="X16" s="6"/>
      <c r="Y16" s="6"/>
      <c r="Z16" s="6"/>
      <c r="AA16" s="6"/>
      <c r="AB16" s="6"/>
      <c r="AC16" s="6"/>
      <c r="AD16" s="1"/>
    </row>
    <row r="17" spans="2:30" x14ac:dyDescent="0.3">
      <c r="B17" s="1"/>
      <c r="C17" s="6"/>
      <c r="D17" s="6"/>
      <c r="E17" s="6"/>
      <c r="F17" s="6"/>
      <c r="G17" s="6"/>
      <c r="H17" s="6"/>
      <c r="I17" s="6"/>
      <c r="J17" s="1"/>
      <c r="L17" s="1"/>
      <c r="M17" s="6"/>
      <c r="N17" s="6"/>
      <c r="O17" s="6"/>
      <c r="P17" s="6"/>
      <c r="Q17" s="6"/>
      <c r="R17" s="6"/>
      <c r="S17" s="6"/>
      <c r="T17" s="1"/>
      <c r="V17" s="1"/>
      <c r="W17" s="6"/>
      <c r="X17" s="6"/>
      <c r="Y17" s="6"/>
      <c r="Z17" s="6"/>
      <c r="AA17" s="6"/>
      <c r="AB17" s="6"/>
      <c r="AC17" s="6"/>
      <c r="AD17" s="1"/>
    </row>
    <row r="18" spans="2:30" x14ac:dyDescent="0.3">
      <c r="B18" s="1"/>
      <c r="C18" s="6"/>
      <c r="D18" s="6"/>
      <c r="E18" s="6"/>
      <c r="F18" s="6"/>
      <c r="G18" s="6"/>
      <c r="H18" s="6"/>
      <c r="I18" s="6"/>
      <c r="J18" s="1"/>
      <c r="L18" s="1"/>
      <c r="M18" s="6"/>
      <c r="N18" s="6"/>
      <c r="O18" s="6"/>
      <c r="P18" s="6"/>
      <c r="Q18" s="6"/>
      <c r="R18" s="6"/>
      <c r="S18" s="6"/>
      <c r="T18" s="1"/>
      <c r="V18" s="1"/>
      <c r="W18" s="6"/>
      <c r="X18" s="6"/>
      <c r="Y18" s="6"/>
      <c r="Z18" s="6"/>
      <c r="AA18" s="6"/>
      <c r="AB18" s="6"/>
      <c r="AC18" s="6"/>
      <c r="AD18" s="1"/>
    </row>
    <row r="19" spans="2:30" x14ac:dyDescent="0.3">
      <c r="B19" s="1"/>
      <c r="C19" s="6"/>
      <c r="D19" s="6"/>
      <c r="E19" s="6"/>
      <c r="F19" s="6"/>
      <c r="G19" s="6"/>
      <c r="H19" s="6"/>
      <c r="I19" s="6"/>
      <c r="J19" s="1"/>
      <c r="L19" s="1"/>
      <c r="M19" s="6"/>
      <c r="N19" s="6"/>
      <c r="O19" s="6"/>
      <c r="P19" s="6"/>
      <c r="Q19" s="6"/>
      <c r="R19" s="6"/>
      <c r="S19" s="6"/>
      <c r="T19" s="1"/>
      <c r="V19" s="1"/>
      <c r="W19" s="6"/>
      <c r="X19" s="6"/>
      <c r="Y19" s="6"/>
      <c r="Z19" s="6"/>
      <c r="AA19" s="6"/>
      <c r="AB19" s="6"/>
      <c r="AC19" s="6"/>
      <c r="AD19" s="1"/>
    </row>
    <row r="20" spans="2:30" x14ac:dyDescent="0.3">
      <c r="B20" s="1"/>
      <c r="C20" s="6"/>
      <c r="D20" s="6"/>
      <c r="E20" s="6"/>
      <c r="F20" s="6"/>
      <c r="G20" s="6"/>
      <c r="H20" s="6"/>
      <c r="I20" s="6"/>
      <c r="J20" s="1"/>
      <c r="L20" s="1"/>
      <c r="M20" s="6"/>
      <c r="N20" s="6"/>
      <c r="O20" s="6"/>
      <c r="P20" s="6"/>
      <c r="Q20" s="6"/>
      <c r="R20" s="6"/>
      <c r="S20" s="6"/>
      <c r="T20" s="1"/>
      <c r="V20" s="1"/>
      <c r="W20" s="6"/>
      <c r="X20" s="6"/>
      <c r="Y20" s="6"/>
      <c r="Z20" s="6"/>
      <c r="AA20" s="6"/>
      <c r="AB20" s="6"/>
      <c r="AC20" s="6"/>
      <c r="AD20" s="1"/>
    </row>
    <row r="21" spans="2:30" x14ac:dyDescent="0.3">
      <c r="B21" s="1"/>
      <c r="C21" s="6"/>
      <c r="D21" s="6"/>
      <c r="E21" s="6"/>
      <c r="F21" s="6"/>
      <c r="G21" s="6"/>
      <c r="H21" s="6"/>
      <c r="I21" s="6"/>
      <c r="J21" s="1"/>
      <c r="L21" s="1"/>
      <c r="M21" s="6"/>
      <c r="N21" s="6"/>
      <c r="O21" s="6"/>
      <c r="P21" s="6"/>
      <c r="Q21" s="6"/>
      <c r="R21" s="6"/>
      <c r="S21" s="6"/>
      <c r="T21" s="1"/>
      <c r="V21" s="1"/>
      <c r="W21" s="6"/>
      <c r="X21" s="6"/>
      <c r="Y21" s="6"/>
      <c r="Z21" s="6"/>
      <c r="AA21" s="6"/>
      <c r="AB21" s="6"/>
      <c r="AC21" s="6"/>
      <c r="AD21" s="1"/>
    </row>
    <row r="22" spans="2:30" x14ac:dyDescent="0.3">
      <c r="B22" s="1"/>
      <c r="C22" s="6"/>
      <c r="D22" s="6"/>
      <c r="E22" s="6"/>
      <c r="F22" s="6"/>
      <c r="G22" s="6"/>
      <c r="H22" s="6"/>
      <c r="I22" s="6"/>
      <c r="J22" s="1"/>
      <c r="L22" s="1"/>
      <c r="M22" s="6"/>
      <c r="N22" s="6"/>
      <c r="O22" s="6"/>
      <c r="P22" s="6"/>
      <c r="Q22" s="6"/>
      <c r="R22" s="6"/>
      <c r="S22" s="6"/>
      <c r="T22" s="1"/>
      <c r="V22" s="1"/>
      <c r="W22" s="6"/>
      <c r="X22" s="6"/>
      <c r="Y22" s="6"/>
      <c r="Z22" s="6"/>
      <c r="AA22" s="6"/>
      <c r="AB22" s="6"/>
      <c r="AC22" s="6"/>
      <c r="AD22" s="1"/>
    </row>
    <row r="23" spans="2:30" x14ac:dyDescent="0.3">
      <c r="B23" s="1"/>
      <c r="C23" s="6"/>
      <c r="D23" s="6"/>
      <c r="E23" s="6"/>
      <c r="F23" s="6"/>
      <c r="G23" s="6"/>
      <c r="H23" s="6"/>
      <c r="I23" s="6"/>
      <c r="J23" s="1"/>
      <c r="L23" s="1"/>
      <c r="M23" s="6"/>
      <c r="N23" s="6"/>
      <c r="O23" s="6"/>
      <c r="P23" s="6"/>
      <c r="Q23" s="6"/>
      <c r="R23" s="6"/>
      <c r="S23" s="6"/>
      <c r="T23" s="1"/>
      <c r="V23" s="1"/>
      <c r="W23" s="6"/>
      <c r="X23" s="6"/>
      <c r="Y23" s="6"/>
      <c r="Z23" s="6"/>
      <c r="AA23" s="6"/>
      <c r="AB23" s="6"/>
      <c r="AC23" s="6"/>
      <c r="AD23" s="1"/>
    </row>
    <row r="24" spans="2:30" x14ac:dyDescent="0.3">
      <c r="B24" s="1"/>
      <c r="C24" s="6"/>
      <c r="D24" s="6"/>
      <c r="E24" s="6"/>
      <c r="F24" s="6"/>
      <c r="G24" s="6"/>
      <c r="H24" s="6"/>
      <c r="I24" s="6"/>
      <c r="J24" s="1"/>
      <c r="L24" s="1"/>
      <c r="M24" s="6"/>
      <c r="N24" s="6"/>
      <c r="O24" s="6"/>
      <c r="P24" s="6"/>
      <c r="Q24" s="6"/>
      <c r="R24" s="6"/>
      <c r="S24" s="6"/>
      <c r="T24" s="1"/>
      <c r="V24" s="1"/>
      <c r="W24" s="6"/>
      <c r="X24" s="6"/>
      <c r="Y24" s="6"/>
      <c r="Z24" s="6"/>
      <c r="AA24" s="6"/>
      <c r="AB24" s="6"/>
      <c r="AC24" s="6"/>
      <c r="AD24" s="1"/>
    </row>
    <row r="25" spans="2:30" x14ac:dyDescent="0.3">
      <c r="B25" s="1"/>
      <c r="C25" s="6"/>
      <c r="D25" s="6"/>
      <c r="E25" s="6"/>
      <c r="F25" s="6"/>
      <c r="G25" s="6"/>
      <c r="H25" s="6"/>
      <c r="I25" s="6"/>
      <c r="J25" s="1"/>
      <c r="L25" s="1"/>
      <c r="M25" s="6"/>
      <c r="N25" s="6"/>
      <c r="O25" s="6"/>
      <c r="P25" s="6"/>
      <c r="Q25" s="6"/>
      <c r="R25" s="6"/>
      <c r="S25" s="6"/>
      <c r="T25" s="1"/>
      <c r="V25" s="1"/>
      <c r="W25" s="6"/>
      <c r="X25" s="6"/>
      <c r="Y25" s="6"/>
      <c r="Z25" s="6"/>
      <c r="AA25" s="6"/>
      <c r="AB25" s="6"/>
      <c r="AC25" s="6"/>
      <c r="AD25" s="1"/>
    </row>
    <row r="26" spans="2:30" x14ac:dyDescent="0.3">
      <c r="B26" s="1"/>
      <c r="C26" s="6"/>
      <c r="D26" s="6"/>
      <c r="E26" s="6"/>
      <c r="F26" s="6"/>
      <c r="G26" s="6"/>
      <c r="H26" s="6"/>
      <c r="I26" s="6"/>
      <c r="J26" s="1"/>
      <c r="L26" s="1"/>
      <c r="M26" s="6"/>
      <c r="N26" s="6"/>
      <c r="O26" s="6"/>
      <c r="P26" s="6"/>
      <c r="Q26" s="6"/>
      <c r="R26" s="6"/>
      <c r="S26" s="6"/>
      <c r="T26" s="1"/>
      <c r="V26" s="1"/>
      <c r="W26" s="6"/>
      <c r="X26" s="6"/>
      <c r="Y26" s="6"/>
      <c r="Z26" s="6"/>
      <c r="AA26" s="6"/>
      <c r="AB26" s="6"/>
      <c r="AC26" s="6"/>
      <c r="AD26" s="1"/>
    </row>
    <row r="27" spans="2:30" x14ac:dyDescent="0.3">
      <c r="B27" s="1"/>
      <c r="C27" s="6"/>
      <c r="D27" s="6"/>
      <c r="E27" s="6"/>
      <c r="F27" s="6"/>
      <c r="G27" s="6"/>
      <c r="H27" s="6"/>
      <c r="I27" s="6"/>
      <c r="J27" s="1"/>
      <c r="L27" s="1"/>
      <c r="M27" s="6"/>
      <c r="N27" s="6"/>
      <c r="O27" s="6"/>
      <c r="P27" s="6"/>
      <c r="Q27" s="6"/>
      <c r="R27" s="6"/>
      <c r="S27" s="6"/>
      <c r="T27" s="1"/>
      <c r="V27" s="1"/>
      <c r="W27" s="6"/>
      <c r="X27" s="6"/>
      <c r="Y27" s="6"/>
      <c r="Z27" s="6"/>
      <c r="AA27" s="6"/>
      <c r="AB27" s="6"/>
      <c r="AC27" s="6"/>
      <c r="AD27" s="1"/>
    </row>
    <row r="28" spans="2:30" x14ac:dyDescent="0.3">
      <c r="B28" s="1"/>
      <c r="C28" s="6"/>
      <c r="D28" s="6"/>
      <c r="E28" s="6"/>
      <c r="F28" s="6"/>
      <c r="G28" s="6"/>
      <c r="H28" s="6"/>
      <c r="I28" s="6"/>
      <c r="J28" s="1"/>
      <c r="L28" s="1"/>
      <c r="M28" s="6"/>
      <c r="N28" s="6"/>
      <c r="O28" s="6"/>
      <c r="P28" s="6"/>
      <c r="Q28" s="6"/>
      <c r="R28" s="6"/>
      <c r="S28" s="6"/>
      <c r="T28" s="1"/>
      <c r="V28" s="1"/>
      <c r="W28" s="6"/>
      <c r="X28" s="6"/>
      <c r="Y28" s="6"/>
      <c r="Z28" s="6"/>
      <c r="AA28" s="6"/>
      <c r="AB28" s="6"/>
      <c r="AC28" s="6"/>
      <c r="AD28" s="1"/>
    </row>
    <row r="29" spans="2:30" x14ac:dyDescent="0.3">
      <c r="B29" s="1"/>
      <c r="C29" s="6"/>
      <c r="D29" s="6"/>
      <c r="E29" s="6"/>
      <c r="F29" s="6"/>
      <c r="G29" s="6"/>
      <c r="H29" s="6"/>
      <c r="I29" s="6"/>
      <c r="J29" s="1"/>
      <c r="L29" s="1"/>
      <c r="M29" s="6"/>
      <c r="N29" s="6"/>
      <c r="O29" s="6"/>
      <c r="P29" s="6"/>
      <c r="Q29" s="6"/>
      <c r="R29" s="6"/>
      <c r="S29" s="6"/>
      <c r="T29" s="1"/>
      <c r="V29" s="1"/>
      <c r="W29" s="6"/>
      <c r="X29" s="6"/>
      <c r="Y29" s="6"/>
      <c r="Z29" s="6"/>
      <c r="AA29" s="6"/>
      <c r="AB29" s="6"/>
      <c r="AC29" s="6"/>
      <c r="AD29" s="1"/>
    </row>
    <row r="30" spans="2:30" x14ac:dyDescent="0.3">
      <c r="B30" s="1"/>
      <c r="C30" s="6"/>
      <c r="D30" s="6"/>
      <c r="E30" s="6"/>
      <c r="F30" s="6"/>
      <c r="G30" s="6"/>
      <c r="H30" s="6"/>
      <c r="I30" s="6"/>
      <c r="J30" s="1"/>
      <c r="L30" s="1"/>
      <c r="M30" s="6"/>
      <c r="N30" s="6"/>
      <c r="O30" s="6"/>
      <c r="P30" s="6"/>
      <c r="Q30" s="6"/>
      <c r="R30" s="6"/>
      <c r="S30" s="6"/>
      <c r="T30" s="1"/>
      <c r="V30" s="1"/>
      <c r="W30" s="6"/>
      <c r="X30" s="6"/>
      <c r="Y30" s="6"/>
      <c r="Z30" s="6"/>
      <c r="AA30" s="6"/>
      <c r="AB30" s="6"/>
      <c r="AC30" s="6"/>
      <c r="AD30" s="1"/>
    </row>
    <row r="31" spans="2:30" x14ac:dyDescent="0.3">
      <c r="B31" s="1"/>
      <c r="C31" s="6"/>
      <c r="D31" s="6"/>
      <c r="E31" s="6"/>
      <c r="F31" s="6"/>
      <c r="G31" s="6"/>
      <c r="H31" s="6"/>
      <c r="I31" s="6"/>
      <c r="J31" s="1"/>
      <c r="L31" s="1"/>
      <c r="M31" s="6"/>
      <c r="N31" s="6"/>
      <c r="O31" s="6"/>
      <c r="P31" s="6"/>
      <c r="Q31" s="6"/>
      <c r="R31" s="6"/>
      <c r="S31" s="6"/>
      <c r="T31" s="1"/>
      <c r="V31" s="1"/>
      <c r="W31" s="6"/>
      <c r="X31" s="6"/>
      <c r="Y31" s="6"/>
      <c r="Z31" s="6"/>
      <c r="AA31" s="6"/>
      <c r="AB31" s="6"/>
      <c r="AC31" s="6"/>
      <c r="AD31" s="1"/>
    </row>
    <row r="32" spans="2:30" x14ac:dyDescent="0.3">
      <c r="B32" s="1"/>
      <c r="C32" s="6"/>
      <c r="D32" s="6"/>
      <c r="E32" s="6"/>
      <c r="F32" s="6"/>
      <c r="G32" s="6"/>
      <c r="H32" s="6"/>
      <c r="I32" s="6"/>
      <c r="J32" s="1"/>
      <c r="L32" s="1"/>
      <c r="M32" s="6"/>
      <c r="N32" s="6"/>
      <c r="O32" s="6"/>
      <c r="P32" s="6"/>
      <c r="Q32" s="6"/>
      <c r="R32" s="6"/>
      <c r="S32" s="6"/>
      <c r="T32" s="1"/>
      <c r="V32" s="1"/>
      <c r="W32" s="6"/>
      <c r="X32" s="6"/>
      <c r="Y32" s="6"/>
      <c r="Z32" s="6"/>
      <c r="AA32" s="6"/>
      <c r="AB32" s="6"/>
      <c r="AC32" s="6"/>
      <c r="AD32" s="1"/>
    </row>
    <row r="33" spans="2:30" x14ac:dyDescent="0.3">
      <c r="B33" s="1"/>
      <c r="C33" s="6"/>
      <c r="D33" s="6"/>
      <c r="E33" s="6"/>
      <c r="F33" s="6"/>
      <c r="G33" s="6"/>
      <c r="H33" s="6"/>
      <c r="I33" s="6"/>
      <c r="J33" s="1"/>
      <c r="L33" s="1"/>
      <c r="M33" s="6"/>
      <c r="N33" s="6"/>
      <c r="O33" s="6"/>
      <c r="P33" s="6"/>
      <c r="Q33" s="6"/>
      <c r="R33" s="6"/>
      <c r="S33" s="6"/>
      <c r="T33" s="1"/>
      <c r="V33" s="1"/>
      <c r="W33" s="6"/>
      <c r="X33" s="6"/>
      <c r="Y33" s="6"/>
      <c r="Z33" s="6"/>
      <c r="AA33" s="6"/>
      <c r="AB33" s="6"/>
      <c r="AC33" s="6"/>
      <c r="AD33" s="1"/>
    </row>
    <row r="34" spans="2:30" x14ac:dyDescent="0.3">
      <c r="B34" s="1"/>
      <c r="C34" s="6"/>
      <c r="D34" s="6"/>
      <c r="E34" s="6"/>
      <c r="F34" s="6"/>
      <c r="G34" s="6"/>
      <c r="H34" s="6"/>
      <c r="I34" s="6"/>
      <c r="J34" s="1"/>
      <c r="L34" s="1"/>
      <c r="M34" s="6"/>
      <c r="N34" s="6"/>
      <c r="O34" s="6"/>
      <c r="P34" s="6"/>
      <c r="Q34" s="6"/>
      <c r="R34" s="6"/>
      <c r="S34" s="6"/>
      <c r="T34" s="1"/>
      <c r="V34" s="1"/>
      <c r="W34" s="6"/>
      <c r="X34" s="6"/>
      <c r="Y34" s="6"/>
      <c r="Z34" s="6"/>
      <c r="AA34" s="6"/>
      <c r="AB34" s="6"/>
      <c r="AC34" s="6"/>
      <c r="AD34" s="1"/>
    </row>
    <row r="35" spans="2:30" x14ac:dyDescent="0.3">
      <c r="B35" s="1"/>
      <c r="C35" s="6"/>
      <c r="D35" s="6"/>
      <c r="E35" s="6"/>
      <c r="F35" s="6"/>
      <c r="G35" s="6"/>
      <c r="H35" s="6"/>
      <c r="I35" s="6"/>
      <c r="J35" s="1"/>
      <c r="L35" s="1"/>
      <c r="M35" s="6"/>
      <c r="N35" s="6"/>
      <c r="O35" s="6"/>
      <c r="P35" s="6"/>
      <c r="Q35" s="6"/>
      <c r="R35" s="6"/>
      <c r="S35" s="6"/>
      <c r="T35" s="1"/>
      <c r="V35" s="1"/>
      <c r="W35" s="6"/>
      <c r="X35" s="6"/>
      <c r="Y35" s="6"/>
      <c r="Z35" s="6"/>
      <c r="AA35" s="6"/>
      <c r="AB35" s="6"/>
      <c r="AC35" s="6"/>
      <c r="AD35" s="1"/>
    </row>
    <row r="36" spans="2:30" x14ac:dyDescent="0.3">
      <c r="B36" s="1"/>
      <c r="C36" s="62"/>
      <c r="D36" s="62"/>
      <c r="E36" s="62"/>
      <c r="F36" s="62"/>
      <c r="G36" s="62"/>
      <c r="H36" s="62"/>
      <c r="I36" s="62"/>
      <c r="J36" s="1"/>
      <c r="L36" s="1"/>
      <c r="M36" s="62"/>
      <c r="N36" s="62"/>
      <c r="O36" s="62"/>
      <c r="P36" s="62"/>
      <c r="Q36" s="62"/>
      <c r="R36" s="62"/>
      <c r="S36" s="62"/>
      <c r="T36" s="1"/>
      <c r="V36" s="1"/>
      <c r="W36" s="62"/>
      <c r="X36" s="62"/>
      <c r="Y36" s="62"/>
      <c r="Z36" s="62"/>
      <c r="AA36" s="62"/>
      <c r="AB36" s="62"/>
      <c r="AC36" s="62"/>
      <c r="AD36" s="1"/>
    </row>
    <row r="38" spans="2:30" ht="6" customHeight="1" x14ac:dyDescent="0.3"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x14ac:dyDescent="0.3">
      <c r="B39" s="1"/>
      <c r="C39" s="58" t="s">
        <v>134</v>
      </c>
      <c r="D39" s="59"/>
      <c r="E39" s="59"/>
      <c r="F39" s="59"/>
      <c r="G39" s="59"/>
      <c r="H39" s="59"/>
      <c r="I39" s="59"/>
      <c r="J39" s="1"/>
      <c r="L39" s="1"/>
      <c r="M39" s="58" t="s">
        <v>225</v>
      </c>
      <c r="N39" s="59"/>
      <c r="O39" s="59"/>
      <c r="P39" s="59"/>
      <c r="Q39" s="59"/>
      <c r="R39" s="59"/>
      <c r="S39" s="59"/>
      <c r="T39" s="1"/>
      <c r="V39" s="1"/>
      <c r="W39" s="58" t="s">
        <v>135</v>
      </c>
      <c r="X39" s="59"/>
      <c r="Y39" s="59"/>
      <c r="Z39" s="59"/>
      <c r="AA39" s="59"/>
      <c r="AB39" s="59"/>
      <c r="AC39" s="59"/>
      <c r="AD39" s="1"/>
    </row>
    <row r="40" spans="2:30" x14ac:dyDescent="0.3">
      <c r="B40" s="1"/>
      <c r="C40" s="60"/>
      <c r="D40" s="59"/>
      <c r="E40" s="59"/>
      <c r="F40" s="59"/>
      <c r="G40" s="59"/>
      <c r="H40" s="59"/>
      <c r="I40" s="59"/>
      <c r="J40" s="1"/>
      <c r="L40" s="1"/>
      <c r="M40" s="60"/>
      <c r="N40" s="59"/>
      <c r="O40" s="59"/>
      <c r="P40" s="59"/>
      <c r="Q40" s="59"/>
      <c r="R40" s="59"/>
      <c r="S40" s="59"/>
      <c r="T40" s="1"/>
      <c r="V40" s="1"/>
      <c r="W40" s="60"/>
      <c r="X40" s="59"/>
      <c r="Y40" s="59"/>
      <c r="Z40" s="59"/>
      <c r="AA40" s="59"/>
      <c r="AB40" s="59"/>
      <c r="AC40" s="59"/>
      <c r="AD40" s="1"/>
    </row>
    <row r="41" spans="2:30" x14ac:dyDescent="0.3">
      <c r="B41" s="1"/>
      <c r="C41" s="59"/>
      <c r="D41" s="59"/>
      <c r="E41" s="59"/>
      <c r="F41" s="59"/>
      <c r="G41" s="59"/>
      <c r="H41" s="59"/>
      <c r="I41" s="59"/>
      <c r="J41" s="1"/>
      <c r="L41" s="1"/>
      <c r="M41" s="59"/>
      <c r="N41" s="59"/>
      <c r="O41" s="59"/>
      <c r="P41" s="59"/>
      <c r="Q41" s="59"/>
      <c r="R41" s="59"/>
      <c r="S41" s="59"/>
      <c r="T41" s="1"/>
      <c r="V41" s="1"/>
      <c r="W41" s="59"/>
      <c r="X41" s="59"/>
      <c r="Y41" s="59"/>
      <c r="Z41" s="59"/>
      <c r="AA41" s="59"/>
      <c r="AB41" s="59"/>
      <c r="AC41" s="59"/>
      <c r="AD41" s="1"/>
    </row>
    <row r="42" spans="2:30" x14ac:dyDescent="0.3">
      <c r="B42" s="1"/>
      <c r="C42" s="6"/>
      <c r="D42" s="6"/>
      <c r="E42" s="6"/>
      <c r="F42" s="6"/>
      <c r="G42" s="6"/>
      <c r="H42" s="6"/>
      <c r="I42" s="6"/>
      <c r="J42" s="1"/>
      <c r="L42" s="1"/>
      <c r="M42" s="6"/>
      <c r="N42" s="6"/>
      <c r="O42" s="6"/>
      <c r="P42" s="6"/>
      <c r="Q42" s="6"/>
      <c r="R42" s="6"/>
      <c r="S42" s="6"/>
      <c r="T42" s="1"/>
      <c r="V42" s="1"/>
      <c r="W42" s="6"/>
      <c r="X42" s="6"/>
      <c r="Y42" s="6"/>
      <c r="Z42" s="6"/>
      <c r="AA42" s="6"/>
      <c r="AB42" s="6"/>
      <c r="AC42" s="6"/>
      <c r="AD42" s="1"/>
    </row>
    <row r="43" spans="2:30" x14ac:dyDescent="0.3">
      <c r="B43" s="1"/>
      <c r="C43" s="6"/>
      <c r="D43" s="6"/>
      <c r="E43" s="6"/>
      <c r="F43" s="6"/>
      <c r="G43" s="6"/>
      <c r="H43" s="6"/>
      <c r="I43" s="6"/>
      <c r="J43" s="1"/>
      <c r="L43" s="1"/>
      <c r="M43" s="6"/>
      <c r="N43" s="6"/>
      <c r="O43" s="6"/>
      <c r="P43" s="6"/>
      <c r="Q43" s="6"/>
      <c r="R43" s="6"/>
      <c r="S43" s="6"/>
      <c r="T43" s="1"/>
      <c r="V43" s="1"/>
      <c r="W43" s="6"/>
      <c r="X43" s="6"/>
      <c r="Y43" s="6"/>
      <c r="Z43" s="6"/>
      <c r="AA43" s="6"/>
      <c r="AB43" s="6"/>
      <c r="AC43" s="6"/>
      <c r="AD43" s="1"/>
    </row>
    <row r="44" spans="2:30" x14ac:dyDescent="0.3">
      <c r="B44" s="1"/>
      <c r="C44" s="6"/>
      <c r="D44" s="6"/>
      <c r="E44" s="6"/>
      <c r="F44" s="6"/>
      <c r="G44" s="6"/>
      <c r="H44" s="6"/>
      <c r="I44" s="6"/>
      <c r="J44" s="1"/>
      <c r="L44" s="1"/>
      <c r="M44" s="6"/>
      <c r="N44" s="6"/>
      <c r="O44" s="6"/>
      <c r="P44" s="6"/>
      <c r="Q44" s="6"/>
      <c r="R44" s="6"/>
      <c r="S44" s="6"/>
      <c r="T44" s="1"/>
      <c r="V44" s="1"/>
      <c r="W44" s="6"/>
      <c r="X44" s="6"/>
      <c r="Y44" s="6"/>
      <c r="Z44" s="6"/>
      <c r="AA44" s="6"/>
      <c r="AB44" s="6"/>
      <c r="AC44" s="6"/>
      <c r="AD44" s="1"/>
    </row>
    <row r="45" spans="2:30" x14ac:dyDescent="0.3">
      <c r="B45" s="1"/>
      <c r="C45" s="6"/>
      <c r="D45" s="6"/>
      <c r="E45" s="6"/>
      <c r="F45" s="6"/>
      <c r="G45" s="6"/>
      <c r="H45" s="6"/>
      <c r="I45" s="6"/>
      <c r="J45" s="1"/>
      <c r="L45" s="1"/>
      <c r="M45" s="6"/>
      <c r="N45" s="6"/>
      <c r="O45" s="6"/>
      <c r="P45" s="6"/>
      <c r="Q45" s="6"/>
      <c r="R45" s="6"/>
      <c r="S45" s="6"/>
      <c r="T45" s="1"/>
      <c r="V45" s="1"/>
      <c r="W45" s="6"/>
      <c r="X45" s="6"/>
      <c r="Y45" s="6"/>
      <c r="Z45" s="6"/>
      <c r="AA45" s="6"/>
      <c r="AB45" s="6"/>
      <c r="AC45" s="6"/>
      <c r="AD45" s="1"/>
    </row>
    <row r="46" spans="2:30" x14ac:dyDescent="0.3">
      <c r="B46" s="1"/>
      <c r="C46" s="6"/>
      <c r="D46" s="6"/>
      <c r="E46" s="6"/>
      <c r="F46" s="6"/>
      <c r="G46" s="6"/>
      <c r="H46" s="6"/>
      <c r="I46" s="6"/>
      <c r="J46" s="1"/>
      <c r="L46" s="1"/>
      <c r="M46" s="6"/>
      <c r="N46" s="6"/>
      <c r="O46" s="6"/>
      <c r="P46" s="6"/>
      <c r="Q46" s="6"/>
      <c r="R46" s="6"/>
      <c r="S46" s="6"/>
      <c r="T46" s="1"/>
      <c r="V46" s="1"/>
      <c r="W46" s="6"/>
      <c r="X46" s="6"/>
      <c r="Y46" s="6"/>
      <c r="Z46" s="6"/>
      <c r="AA46" s="6"/>
      <c r="AB46" s="6"/>
      <c r="AC46" s="6"/>
      <c r="AD46" s="1"/>
    </row>
    <row r="47" spans="2:30" x14ac:dyDescent="0.3">
      <c r="B47" s="1"/>
      <c r="C47" s="6"/>
      <c r="D47" s="6"/>
      <c r="E47" s="6"/>
      <c r="F47" s="6"/>
      <c r="G47" s="6"/>
      <c r="H47" s="6"/>
      <c r="I47" s="6"/>
      <c r="J47" s="1"/>
      <c r="L47" s="1"/>
      <c r="M47" s="6"/>
      <c r="N47" s="6"/>
      <c r="O47" s="6"/>
      <c r="P47" s="6"/>
      <c r="Q47" s="6"/>
      <c r="R47" s="6"/>
      <c r="S47" s="6"/>
      <c r="T47" s="1"/>
      <c r="V47" s="1"/>
      <c r="W47" s="6"/>
      <c r="X47" s="6"/>
      <c r="Y47" s="6"/>
      <c r="Z47" s="6"/>
      <c r="AA47" s="6"/>
      <c r="AB47" s="6"/>
      <c r="AC47" s="6"/>
      <c r="AD47" s="1"/>
    </row>
    <row r="48" spans="2:30" x14ac:dyDescent="0.3">
      <c r="B48" s="1"/>
      <c r="C48" s="6"/>
      <c r="D48" s="6"/>
      <c r="E48" s="6"/>
      <c r="F48" s="6"/>
      <c r="G48" s="6"/>
      <c r="H48" s="6"/>
      <c r="I48" s="6"/>
      <c r="J48" s="1"/>
      <c r="L48" s="1"/>
      <c r="M48" s="6"/>
      <c r="N48" s="6"/>
      <c r="O48" s="6"/>
      <c r="P48" s="6"/>
      <c r="Q48" s="6"/>
      <c r="R48" s="6"/>
      <c r="S48" s="6"/>
      <c r="T48" s="1"/>
      <c r="V48" s="1"/>
      <c r="W48" s="6"/>
      <c r="X48" s="6"/>
      <c r="Y48" s="6"/>
      <c r="Z48" s="6"/>
      <c r="AA48" s="6"/>
      <c r="AB48" s="6"/>
      <c r="AC48" s="6"/>
      <c r="AD48" s="1"/>
    </row>
    <row r="49" spans="2:30" x14ac:dyDescent="0.3">
      <c r="B49" s="1"/>
      <c r="C49" s="6"/>
      <c r="D49" s="6"/>
      <c r="E49" s="6"/>
      <c r="F49" s="6"/>
      <c r="G49" s="6"/>
      <c r="H49" s="6"/>
      <c r="I49" s="6"/>
      <c r="J49" s="1"/>
      <c r="L49" s="1"/>
      <c r="M49" s="6"/>
      <c r="N49" s="6"/>
      <c r="O49" s="6"/>
      <c r="P49" s="6"/>
      <c r="Q49" s="6"/>
      <c r="R49" s="6"/>
      <c r="S49" s="6"/>
      <c r="T49" s="1"/>
      <c r="V49" s="1"/>
      <c r="W49" s="6"/>
      <c r="X49" s="6"/>
      <c r="Y49" s="6"/>
      <c r="Z49" s="6"/>
      <c r="AA49" s="6"/>
      <c r="AB49" s="6"/>
      <c r="AC49" s="6"/>
      <c r="AD49" s="1"/>
    </row>
    <row r="50" spans="2:30" x14ac:dyDescent="0.3">
      <c r="B50" s="1"/>
      <c r="C50" s="6"/>
      <c r="D50" s="6"/>
      <c r="E50" s="6"/>
      <c r="F50" s="6"/>
      <c r="G50" s="6"/>
      <c r="H50" s="6"/>
      <c r="I50" s="6"/>
      <c r="J50" s="1"/>
      <c r="L50" s="1"/>
      <c r="M50" s="6"/>
      <c r="N50" s="6"/>
      <c r="O50" s="6"/>
      <c r="P50" s="6"/>
      <c r="Q50" s="6"/>
      <c r="R50" s="6"/>
      <c r="S50" s="6"/>
      <c r="T50" s="1"/>
      <c r="V50" s="1"/>
      <c r="W50" s="6"/>
      <c r="X50" s="6"/>
      <c r="Y50" s="6"/>
      <c r="Z50" s="6"/>
      <c r="AA50" s="6"/>
      <c r="AB50" s="6"/>
      <c r="AC50" s="6"/>
      <c r="AD50" s="1"/>
    </row>
    <row r="51" spans="2:30" x14ac:dyDescent="0.3">
      <c r="B51" s="1"/>
      <c r="C51" s="6"/>
      <c r="D51" s="6"/>
      <c r="E51" s="6"/>
      <c r="F51" s="6"/>
      <c r="G51" s="6"/>
      <c r="H51" s="6"/>
      <c r="I51" s="6"/>
      <c r="J51" s="1"/>
      <c r="L51" s="1"/>
      <c r="M51" s="6"/>
      <c r="N51" s="6"/>
      <c r="O51" s="6"/>
      <c r="P51" s="6"/>
      <c r="Q51" s="6"/>
      <c r="R51" s="6"/>
      <c r="S51" s="6"/>
      <c r="T51" s="1"/>
      <c r="V51" s="1"/>
      <c r="W51" s="6"/>
      <c r="X51" s="6"/>
      <c r="Y51" s="6"/>
      <c r="Z51" s="6"/>
      <c r="AA51" s="6"/>
      <c r="AB51" s="6"/>
      <c r="AC51" s="6"/>
      <c r="AD51" s="1"/>
    </row>
    <row r="52" spans="2:30" x14ac:dyDescent="0.3">
      <c r="B52" s="1"/>
      <c r="C52" s="6"/>
      <c r="D52" s="6"/>
      <c r="E52" s="6"/>
      <c r="F52" s="6"/>
      <c r="G52" s="6"/>
      <c r="H52" s="6"/>
      <c r="I52" s="6"/>
      <c r="J52" s="1"/>
      <c r="L52" s="1"/>
      <c r="M52" s="6"/>
      <c r="N52" s="6"/>
      <c r="O52" s="6"/>
      <c r="P52" s="6"/>
      <c r="Q52" s="6"/>
      <c r="R52" s="6"/>
      <c r="S52" s="6"/>
      <c r="T52" s="1"/>
      <c r="V52" s="1"/>
      <c r="W52" s="6"/>
      <c r="X52" s="6"/>
      <c r="Y52" s="6"/>
      <c r="Z52" s="6"/>
      <c r="AA52" s="6"/>
      <c r="AB52" s="6"/>
      <c r="AC52" s="6"/>
      <c r="AD52" s="1"/>
    </row>
    <row r="53" spans="2:30" x14ac:dyDescent="0.3">
      <c r="B53" s="1"/>
      <c r="C53" s="6"/>
      <c r="D53" s="6"/>
      <c r="E53" s="6"/>
      <c r="F53" s="6"/>
      <c r="G53" s="6"/>
      <c r="H53" s="6"/>
      <c r="I53" s="6"/>
      <c r="J53" s="1"/>
      <c r="L53" s="1"/>
      <c r="M53" s="6"/>
      <c r="N53" s="6"/>
      <c r="O53" s="6"/>
      <c r="P53" s="6"/>
      <c r="Q53" s="6"/>
      <c r="R53" s="6"/>
      <c r="S53" s="6"/>
      <c r="T53" s="1"/>
      <c r="V53" s="1"/>
      <c r="W53" s="6"/>
      <c r="X53" s="6"/>
      <c r="Y53" s="6"/>
      <c r="Z53" s="6"/>
      <c r="AA53" s="6"/>
      <c r="AB53" s="6"/>
      <c r="AC53" s="6"/>
      <c r="AD53" s="1"/>
    </row>
    <row r="54" spans="2:30" x14ac:dyDescent="0.3">
      <c r="B54" s="1"/>
      <c r="C54" s="6"/>
      <c r="D54" s="6"/>
      <c r="E54" s="6"/>
      <c r="F54" s="6"/>
      <c r="G54" s="6"/>
      <c r="H54" s="6"/>
      <c r="I54" s="6"/>
      <c r="J54" s="1"/>
      <c r="L54" s="1"/>
      <c r="M54" s="6"/>
      <c r="N54" s="6"/>
      <c r="O54" s="6"/>
      <c r="P54" s="6"/>
      <c r="Q54" s="6"/>
      <c r="R54" s="6"/>
      <c r="S54" s="6"/>
      <c r="T54" s="1"/>
      <c r="V54" s="1"/>
      <c r="W54" s="6"/>
      <c r="X54" s="6"/>
      <c r="Y54" s="6"/>
      <c r="Z54" s="6"/>
      <c r="AA54" s="6"/>
      <c r="AB54" s="6"/>
      <c r="AC54" s="6"/>
      <c r="AD54" s="1"/>
    </row>
    <row r="55" spans="2:30" x14ac:dyDescent="0.3">
      <c r="B55" s="1"/>
      <c r="C55" s="6"/>
      <c r="D55" s="6"/>
      <c r="E55" s="6"/>
      <c r="F55" s="6"/>
      <c r="G55" s="6"/>
      <c r="H55" s="6"/>
      <c r="I55" s="6"/>
      <c r="J55" s="1"/>
      <c r="L55" s="1"/>
      <c r="M55" s="6"/>
      <c r="N55" s="6"/>
      <c r="O55" s="6"/>
      <c r="P55" s="6"/>
      <c r="Q55" s="6"/>
      <c r="R55" s="6"/>
      <c r="S55" s="6"/>
      <c r="T55" s="1"/>
      <c r="V55" s="1"/>
      <c r="W55" s="6"/>
      <c r="X55" s="6"/>
      <c r="Y55" s="6"/>
      <c r="Z55" s="6"/>
      <c r="AA55" s="6"/>
      <c r="AB55" s="6"/>
      <c r="AC55" s="6"/>
      <c r="AD55" s="1"/>
    </row>
    <row r="56" spans="2:30" x14ac:dyDescent="0.3">
      <c r="B56" s="1"/>
      <c r="C56" s="6"/>
      <c r="D56" s="6"/>
      <c r="E56" s="6"/>
      <c r="F56" s="6"/>
      <c r="G56" s="6"/>
      <c r="H56" s="6"/>
      <c r="I56" s="6"/>
      <c r="J56" s="1"/>
      <c r="L56" s="1"/>
      <c r="M56" s="6"/>
      <c r="N56" s="6"/>
      <c r="O56" s="6"/>
      <c r="P56" s="6"/>
      <c r="Q56" s="6"/>
      <c r="R56" s="6"/>
      <c r="S56" s="6"/>
      <c r="T56" s="1"/>
      <c r="V56" s="1"/>
      <c r="W56" s="6"/>
      <c r="X56" s="6"/>
      <c r="Y56" s="6"/>
      <c r="Z56" s="6"/>
      <c r="AA56" s="6"/>
      <c r="AB56" s="6"/>
      <c r="AC56" s="6"/>
      <c r="AD56" s="1"/>
    </row>
    <row r="57" spans="2:30" x14ac:dyDescent="0.3">
      <c r="B57" s="1"/>
      <c r="C57" s="6"/>
      <c r="D57" s="6"/>
      <c r="E57" s="6"/>
      <c r="F57" s="6"/>
      <c r="G57" s="6"/>
      <c r="H57" s="6"/>
      <c r="I57" s="6"/>
      <c r="J57" s="1"/>
      <c r="L57" s="1"/>
      <c r="M57" s="6"/>
      <c r="N57" s="6"/>
      <c r="O57" s="6"/>
      <c r="P57" s="6"/>
      <c r="Q57" s="6"/>
      <c r="R57" s="6"/>
      <c r="S57" s="6"/>
      <c r="T57" s="1"/>
      <c r="V57" s="1"/>
      <c r="W57" s="6"/>
      <c r="X57" s="6"/>
      <c r="Y57" s="6"/>
      <c r="Z57" s="6"/>
      <c r="AA57" s="6"/>
      <c r="AB57" s="6"/>
      <c r="AC57" s="6"/>
      <c r="AD57" s="1"/>
    </row>
    <row r="58" spans="2:30" x14ac:dyDescent="0.3">
      <c r="B58" s="1"/>
      <c r="C58" s="6"/>
      <c r="D58" s="6"/>
      <c r="E58" s="6"/>
      <c r="F58" s="6"/>
      <c r="G58" s="6"/>
      <c r="H58" s="6"/>
      <c r="I58" s="6"/>
      <c r="J58" s="1"/>
      <c r="L58" s="1"/>
      <c r="M58" s="6"/>
      <c r="N58" s="6"/>
      <c r="O58" s="6"/>
      <c r="P58" s="6"/>
      <c r="Q58" s="6"/>
      <c r="R58" s="6"/>
      <c r="S58" s="6"/>
      <c r="T58" s="1"/>
      <c r="V58" s="1"/>
      <c r="W58" s="6"/>
      <c r="X58" s="6"/>
      <c r="Y58" s="6"/>
      <c r="Z58" s="6"/>
      <c r="AA58" s="6"/>
      <c r="AB58" s="6"/>
      <c r="AC58" s="6"/>
      <c r="AD58" s="1"/>
    </row>
    <row r="59" spans="2:30" x14ac:dyDescent="0.3">
      <c r="B59" s="1"/>
      <c r="C59" s="6"/>
      <c r="D59" s="6"/>
      <c r="E59" s="6"/>
      <c r="F59" s="6"/>
      <c r="G59" s="6"/>
      <c r="H59" s="6"/>
      <c r="I59" s="6"/>
      <c r="J59" s="1"/>
      <c r="L59" s="1"/>
      <c r="M59" s="6"/>
      <c r="N59" s="6"/>
      <c r="O59" s="6"/>
      <c r="P59" s="6"/>
      <c r="Q59" s="6"/>
      <c r="R59" s="6"/>
      <c r="S59" s="6"/>
      <c r="T59" s="1"/>
      <c r="V59" s="1"/>
      <c r="W59" s="6"/>
      <c r="X59" s="6"/>
      <c r="Y59" s="6"/>
      <c r="Z59" s="6"/>
      <c r="AA59" s="6"/>
      <c r="AB59" s="6"/>
      <c r="AC59" s="6"/>
      <c r="AD59" s="1"/>
    </row>
    <row r="60" spans="2:30" x14ac:dyDescent="0.3">
      <c r="B60" s="1"/>
      <c r="C60" s="6"/>
      <c r="D60" s="6"/>
      <c r="E60" s="6"/>
      <c r="F60" s="6"/>
      <c r="G60" s="6"/>
      <c r="H60" s="6"/>
      <c r="I60" s="6"/>
      <c r="J60" s="1"/>
      <c r="L60" s="1"/>
      <c r="M60" s="6"/>
      <c r="N60" s="6"/>
      <c r="O60" s="6"/>
      <c r="P60" s="6"/>
      <c r="Q60" s="6"/>
      <c r="R60" s="6"/>
      <c r="S60" s="6"/>
      <c r="T60" s="1"/>
      <c r="V60" s="1"/>
      <c r="W60" s="6"/>
      <c r="X60" s="6"/>
      <c r="Y60" s="6"/>
      <c r="Z60" s="6"/>
      <c r="AA60" s="6"/>
      <c r="AB60" s="6"/>
      <c r="AC60" s="6"/>
      <c r="AD60" s="1"/>
    </row>
    <row r="61" spans="2:30" x14ac:dyDescent="0.3">
      <c r="B61" s="1"/>
      <c r="C61" s="6"/>
      <c r="D61" s="6"/>
      <c r="E61" s="6"/>
      <c r="F61" s="6"/>
      <c r="G61" s="6"/>
      <c r="H61" s="6"/>
      <c r="I61" s="6"/>
      <c r="J61" s="1"/>
      <c r="L61" s="1"/>
      <c r="M61" s="6"/>
      <c r="N61" s="6"/>
      <c r="O61" s="6"/>
      <c r="P61" s="6"/>
      <c r="Q61" s="6"/>
      <c r="R61" s="6"/>
      <c r="S61" s="6"/>
      <c r="T61" s="1"/>
      <c r="V61" s="1"/>
      <c r="W61" s="6"/>
      <c r="X61" s="6"/>
      <c r="Y61" s="6"/>
      <c r="Z61" s="6"/>
      <c r="AA61" s="6"/>
      <c r="AB61" s="6"/>
      <c r="AC61" s="6"/>
      <c r="AD61" s="1"/>
    </row>
    <row r="62" spans="2:30" x14ac:dyDescent="0.3"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</row>
  </sheetData>
  <mergeCells count="10">
    <mergeCell ref="C39:I41"/>
    <mergeCell ref="M39:S41"/>
    <mergeCell ref="W39:AC41"/>
    <mergeCell ref="B2:E2"/>
    <mergeCell ref="C13:I15"/>
    <mergeCell ref="M13:S15"/>
    <mergeCell ref="W13:AC15"/>
    <mergeCell ref="C36:I36"/>
    <mergeCell ref="M36:S36"/>
    <mergeCell ref="W36:AC36"/>
  </mergeCells>
  <hyperlinks>
    <hyperlink ref="B2" r:id="rId1" display="Больше примеров диаграмм на сайте Finalytics.Pro" xr:uid="{8B92496A-7A61-4E3F-9A6B-1DA900F3506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487A-2695-4DD9-A999-D605C9502C48}">
  <dimension ref="B2:L220"/>
  <sheetViews>
    <sheetView showGridLines="0" topLeftCell="A8" zoomScale="90" zoomScaleNormal="90" workbookViewId="0">
      <selection activeCell="I29" sqref="I29"/>
    </sheetView>
  </sheetViews>
  <sheetFormatPr defaultRowHeight="14.4" x14ac:dyDescent="0.3"/>
  <cols>
    <col min="1" max="1" width="5.33203125" customWidth="1"/>
    <col min="2" max="3" width="13" customWidth="1"/>
    <col min="4" max="4" width="8.88671875" customWidth="1"/>
    <col min="8" max="8" width="11" customWidth="1"/>
  </cols>
  <sheetData>
    <row r="2" spans="2:12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7" x14ac:dyDescent="0.5">
      <c r="B9" s="39" t="s">
        <v>228</v>
      </c>
    </row>
    <row r="10" spans="2:12" ht="15.6" x14ac:dyDescent="0.3">
      <c r="B10" s="8" t="s">
        <v>229</v>
      </c>
    </row>
    <row r="11" spans="2:12" ht="15.6" x14ac:dyDescent="0.3">
      <c r="B11" s="9"/>
    </row>
    <row r="12" spans="2:12" x14ac:dyDescent="0.3">
      <c r="B12" s="10" t="s">
        <v>81</v>
      </c>
    </row>
    <row r="13" spans="2:12" x14ac:dyDescent="0.3">
      <c r="B13" s="10" t="s">
        <v>82</v>
      </c>
    </row>
    <row r="14" spans="2:12" x14ac:dyDescent="0.3">
      <c r="B14" s="10" t="s">
        <v>28</v>
      </c>
    </row>
    <row r="15" spans="2:12" x14ac:dyDescent="0.3">
      <c r="B15" s="10"/>
    </row>
    <row r="16" spans="2:12" x14ac:dyDescent="0.3">
      <c r="B16" s="10" t="s">
        <v>219</v>
      </c>
    </row>
    <row r="17" spans="2:12" x14ac:dyDescent="0.3">
      <c r="B17" s="10" t="s">
        <v>220</v>
      </c>
    </row>
    <row r="18" spans="2:12" x14ac:dyDescent="0.3">
      <c r="B18" s="10"/>
    </row>
    <row r="19" spans="2:12" x14ac:dyDescent="0.3">
      <c r="B19" s="10"/>
    </row>
    <row r="25" spans="2:12" x14ac:dyDescent="0.3">
      <c r="L25" t="s">
        <v>2</v>
      </c>
    </row>
    <row r="35" spans="2:4" x14ac:dyDescent="0.3">
      <c r="B35" s="10"/>
    </row>
    <row r="36" spans="2:4" x14ac:dyDescent="0.3">
      <c r="B36" s="10"/>
    </row>
    <row r="37" spans="2:4" x14ac:dyDescent="0.3">
      <c r="B37" s="10"/>
    </row>
    <row r="38" spans="2:4" x14ac:dyDescent="0.3">
      <c r="B38" s="10"/>
    </row>
    <row r="39" spans="2:4" x14ac:dyDescent="0.3">
      <c r="B39" s="10" t="s">
        <v>3</v>
      </c>
    </row>
    <row r="40" spans="2:4" x14ac:dyDescent="0.3">
      <c r="B40" s="18" t="s">
        <v>10</v>
      </c>
      <c r="C40" s="18" t="s">
        <v>11</v>
      </c>
      <c r="D40" s="18" t="s">
        <v>12</v>
      </c>
    </row>
    <row r="41" spans="2:4" x14ac:dyDescent="0.3">
      <c r="B41" s="19" t="s">
        <v>18</v>
      </c>
      <c r="C41" s="19" t="s">
        <v>13</v>
      </c>
      <c r="D41" s="20">
        <v>0.5</v>
      </c>
    </row>
    <row r="42" spans="2:4" x14ac:dyDescent="0.3">
      <c r="B42" s="19" t="s">
        <v>18</v>
      </c>
      <c r="C42" s="19" t="s">
        <v>14</v>
      </c>
      <c r="D42" s="20">
        <v>0.14000000000000001</v>
      </c>
    </row>
    <row r="43" spans="2:4" x14ac:dyDescent="0.3">
      <c r="B43" s="19" t="s">
        <v>18</v>
      </c>
      <c r="C43" s="19" t="s">
        <v>16</v>
      </c>
      <c r="D43" s="20">
        <v>0.4</v>
      </c>
    </row>
    <row r="44" spans="2:4" x14ac:dyDescent="0.3">
      <c r="B44" s="19" t="s">
        <v>18</v>
      </c>
      <c r="C44" s="19" t="s">
        <v>15</v>
      </c>
      <c r="D44" s="20">
        <v>0.25</v>
      </c>
    </row>
    <row r="45" spans="2:4" x14ac:dyDescent="0.3">
      <c r="B45" s="19" t="s">
        <v>17</v>
      </c>
      <c r="C45" s="19" t="s">
        <v>13</v>
      </c>
      <c r="D45" s="20">
        <v>0.05</v>
      </c>
    </row>
    <row r="46" spans="2:4" x14ac:dyDescent="0.3">
      <c r="B46" s="19" t="s">
        <v>17</v>
      </c>
      <c r="C46" s="19" t="s">
        <v>14</v>
      </c>
      <c r="D46" s="20">
        <v>0.06</v>
      </c>
    </row>
    <row r="47" spans="2:4" x14ac:dyDescent="0.3">
      <c r="B47" s="19" t="s">
        <v>17</v>
      </c>
      <c r="C47" s="19" t="s">
        <v>16</v>
      </c>
      <c r="D47" s="20">
        <v>0.57999999999999996</v>
      </c>
    </row>
    <row r="48" spans="2:4" x14ac:dyDescent="0.3">
      <c r="B48" s="19" t="s">
        <v>17</v>
      </c>
      <c r="C48" s="19" t="s">
        <v>15</v>
      </c>
      <c r="D48" s="20">
        <v>0.48</v>
      </c>
    </row>
    <row r="49" spans="2:11" x14ac:dyDescent="0.3">
      <c r="B49" s="19" t="s">
        <v>19</v>
      </c>
      <c r="C49" s="19" t="s">
        <v>13</v>
      </c>
      <c r="D49" s="20">
        <v>0.08</v>
      </c>
    </row>
    <row r="50" spans="2:11" x14ac:dyDescent="0.3">
      <c r="B50" s="19" t="s">
        <v>19</v>
      </c>
      <c r="C50" s="19" t="s">
        <v>14</v>
      </c>
      <c r="D50" s="20">
        <v>0.35</v>
      </c>
    </row>
    <row r="51" spans="2:11" x14ac:dyDescent="0.3">
      <c r="B51" s="19" t="s">
        <v>19</v>
      </c>
      <c r="C51" s="19" t="s">
        <v>16</v>
      </c>
      <c r="D51" s="20">
        <v>0.12</v>
      </c>
    </row>
    <row r="52" spans="2:11" x14ac:dyDescent="0.3">
      <c r="B52" s="19" t="s">
        <v>19</v>
      </c>
      <c r="C52" s="19" t="s">
        <v>15</v>
      </c>
      <c r="D52" s="20">
        <v>0.3</v>
      </c>
    </row>
    <row r="53" spans="2:11" x14ac:dyDescent="0.3">
      <c r="B53" s="10"/>
    </row>
    <row r="54" spans="2:11" x14ac:dyDescent="0.3">
      <c r="B54" s="10"/>
    </row>
    <row r="55" spans="2:11" x14ac:dyDescent="0.3">
      <c r="B55" s="10"/>
    </row>
    <row r="56" spans="2:11" x14ac:dyDescent="0.3">
      <c r="B56" s="10" t="s">
        <v>83</v>
      </c>
      <c r="C56" s="17"/>
      <c r="D56" s="17"/>
    </row>
    <row r="57" spans="2:11" x14ac:dyDescent="0.3">
      <c r="B57" s="10"/>
      <c r="C57" s="17"/>
      <c r="D57" s="17"/>
    </row>
    <row r="58" spans="2:11" x14ac:dyDescent="0.3">
      <c r="B58" s="11" t="s">
        <v>114</v>
      </c>
    </row>
    <row r="59" spans="2:11" x14ac:dyDescent="0.3">
      <c r="B59" s="10" t="s">
        <v>20</v>
      </c>
    </row>
    <row r="60" spans="2:11" x14ac:dyDescent="0.3">
      <c r="B60" s="10" t="s">
        <v>84</v>
      </c>
    </row>
    <row r="61" spans="2:11" x14ac:dyDescent="0.3">
      <c r="B61" s="10"/>
    </row>
    <row r="62" spans="2:11" x14ac:dyDescent="0.3">
      <c r="B62" s="10" t="s">
        <v>3</v>
      </c>
    </row>
    <row r="63" spans="2:11" x14ac:dyDescent="0.3">
      <c r="B63" s="18" t="s">
        <v>10</v>
      </c>
      <c r="C63" s="18" t="s">
        <v>11</v>
      </c>
      <c r="D63" s="23" t="s">
        <v>22</v>
      </c>
      <c r="E63" s="23" t="s">
        <v>21</v>
      </c>
      <c r="F63" s="18" t="s">
        <v>12</v>
      </c>
      <c r="H63" t="s">
        <v>95</v>
      </c>
    </row>
    <row r="64" spans="2:11" x14ac:dyDescent="0.3">
      <c r="B64" s="19" t="s">
        <v>18</v>
      </c>
      <c r="C64" s="19" t="s">
        <v>13</v>
      </c>
      <c r="D64" s="25">
        <f t="shared" ref="D64:D75" si="0">VLOOKUP(C64,$H$71:$I$75,2,0)</f>
        <v>0.5</v>
      </c>
      <c r="E64" s="25">
        <f t="shared" ref="E64:E75" si="1">VLOOKUP(B64,$H$64:$I$67,2,0)</f>
        <v>3</v>
      </c>
      <c r="F64" s="20">
        <v>0.5</v>
      </c>
      <c r="H64" s="21" t="s">
        <v>10</v>
      </c>
      <c r="I64" s="18" t="s">
        <v>21</v>
      </c>
      <c r="J64" s="46" t="s">
        <v>22</v>
      </c>
      <c r="K64" s="46" t="s">
        <v>12</v>
      </c>
    </row>
    <row r="65" spans="2:11" x14ac:dyDescent="0.3">
      <c r="B65" s="19" t="s">
        <v>18</v>
      </c>
      <c r="C65" s="19" t="s">
        <v>14</v>
      </c>
      <c r="D65" s="25">
        <f t="shared" si="0"/>
        <v>1</v>
      </c>
      <c r="E65" s="25">
        <f t="shared" si="1"/>
        <v>3</v>
      </c>
      <c r="F65" s="20">
        <v>0.14000000000000001</v>
      </c>
      <c r="H65" s="22" t="s">
        <v>18</v>
      </c>
      <c r="I65" s="24">
        <v>3</v>
      </c>
      <c r="J65" s="47">
        <v>0</v>
      </c>
      <c r="K65" s="48">
        <v>0.01</v>
      </c>
    </row>
    <row r="66" spans="2:11" x14ac:dyDescent="0.3">
      <c r="B66" s="19" t="s">
        <v>18</v>
      </c>
      <c r="C66" s="19" t="s">
        <v>16</v>
      </c>
      <c r="D66" s="25">
        <f t="shared" si="0"/>
        <v>1.5</v>
      </c>
      <c r="E66" s="25">
        <f t="shared" si="1"/>
        <v>3</v>
      </c>
      <c r="F66" s="20">
        <v>0.4</v>
      </c>
      <c r="H66" s="22" t="str">
        <f>B69</f>
        <v>Компания B</v>
      </c>
      <c r="I66" s="24">
        <v>2</v>
      </c>
      <c r="J66" s="47">
        <v>0</v>
      </c>
      <c r="K66" s="48">
        <v>0.01</v>
      </c>
    </row>
    <row r="67" spans="2:11" x14ac:dyDescent="0.3">
      <c r="B67" s="19" t="s">
        <v>18</v>
      </c>
      <c r="C67" s="19" t="s">
        <v>15</v>
      </c>
      <c r="D67" s="25">
        <f t="shared" si="0"/>
        <v>2</v>
      </c>
      <c r="E67" s="25">
        <f t="shared" si="1"/>
        <v>3</v>
      </c>
      <c r="F67" s="20">
        <v>0.25</v>
      </c>
      <c r="H67" s="22" t="str">
        <f>B72</f>
        <v>Компания C</v>
      </c>
      <c r="I67" s="24">
        <v>1</v>
      </c>
      <c r="J67" s="47">
        <v>0</v>
      </c>
      <c r="K67" s="48">
        <v>0.01</v>
      </c>
    </row>
    <row r="68" spans="2:11" x14ac:dyDescent="0.3">
      <c r="B68" s="19" t="s">
        <v>17</v>
      </c>
      <c r="C68" s="19" t="s">
        <v>13</v>
      </c>
      <c r="D68" s="25">
        <f t="shared" si="0"/>
        <v>0.5</v>
      </c>
      <c r="E68" s="25">
        <f t="shared" si="1"/>
        <v>2</v>
      </c>
      <c r="F68" s="20">
        <v>0.05</v>
      </c>
    </row>
    <row r="69" spans="2:11" x14ac:dyDescent="0.3">
      <c r="B69" s="19" t="s">
        <v>17</v>
      </c>
      <c r="C69" s="19" t="s">
        <v>14</v>
      </c>
      <c r="D69" s="25">
        <f t="shared" si="0"/>
        <v>1</v>
      </c>
      <c r="E69" s="25">
        <f t="shared" si="1"/>
        <v>2</v>
      </c>
      <c r="F69" s="20">
        <v>0.06</v>
      </c>
    </row>
    <row r="70" spans="2:11" x14ac:dyDescent="0.3">
      <c r="B70" s="19" t="s">
        <v>17</v>
      </c>
      <c r="C70" s="19" t="s">
        <v>16</v>
      </c>
      <c r="D70" s="25">
        <f t="shared" si="0"/>
        <v>1.5</v>
      </c>
      <c r="E70" s="25">
        <f t="shared" si="1"/>
        <v>2</v>
      </c>
      <c r="F70" s="20">
        <v>0.57999999999999996</v>
      </c>
      <c r="H70" t="s">
        <v>96</v>
      </c>
    </row>
    <row r="71" spans="2:11" x14ac:dyDescent="0.3">
      <c r="B71" s="19" t="s">
        <v>17</v>
      </c>
      <c r="C71" s="19" t="s">
        <v>15</v>
      </c>
      <c r="D71" s="25">
        <f t="shared" si="0"/>
        <v>2</v>
      </c>
      <c r="E71" s="25">
        <f t="shared" si="1"/>
        <v>2</v>
      </c>
      <c r="F71" s="20">
        <v>0.48</v>
      </c>
      <c r="H71" s="21" t="s">
        <v>11</v>
      </c>
      <c r="I71" s="18" t="s">
        <v>22</v>
      </c>
      <c r="J71" s="46" t="s">
        <v>21</v>
      </c>
      <c r="K71" s="46" t="s">
        <v>12</v>
      </c>
    </row>
    <row r="72" spans="2:11" x14ac:dyDescent="0.3">
      <c r="B72" s="19" t="s">
        <v>19</v>
      </c>
      <c r="C72" s="19" t="s">
        <v>13</v>
      </c>
      <c r="D72" s="25">
        <f t="shared" si="0"/>
        <v>0.5</v>
      </c>
      <c r="E72" s="25">
        <f t="shared" si="1"/>
        <v>1</v>
      </c>
      <c r="F72" s="20">
        <v>0.08</v>
      </c>
      <c r="H72" s="22" t="s">
        <v>13</v>
      </c>
      <c r="I72" s="24">
        <v>0.5</v>
      </c>
      <c r="J72" s="47">
        <v>0.5</v>
      </c>
      <c r="K72" s="48">
        <v>0.01</v>
      </c>
    </row>
    <row r="73" spans="2:11" x14ac:dyDescent="0.3">
      <c r="B73" s="19" t="s">
        <v>19</v>
      </c>
      <c r="C73" s="19" t="s">
        <v>14</v>
      </c>
      <c r="D73" s="25">
        <f t="shared" si="0"/>
        <v>1</v>
      </c>
      <c r="E73" s="25">
        <f t="shared" si="1"/>
        <v>1</v>
      </c>
      <c r="F73" s="20">
        <v>0.35</v>
      </c>
      <c r="H73" s="22" t="s">
        <v>14</v>
      </c>
      <c r="I73" s="24">
        <v>1</v>
      </c>
      <c r="J73" s="47">
        <v>0.5</v>
      </c>
      <c r="K73" s="48">
        <v>0.01</v>
      </c>
    </row>
    <row r="74" spans="2:11" x14ac:dyDescent="0.3">
      <c r="B74" s="19" t="s">
        <v>19</v>
      </c>
      <c r="C74" s="19" t="s">
        <v>16</v>
      </c>
      <c r="D74" s="25">
        <f t="shared" si="0"/>
        <v>1.5</v>
      </c>
      <c r="E74" s="25">
        <f t="shared" si="1"/>
        <v>1</v>
      </c>
      <c r="F74" s="20">
        <v>0.12</v>
      </c>
      <c r="H74" s="22" t="s">
        <v>16</v>
      </c>
      <c r="I74" s="24">
        <v>1.5</v>
      </c>
      <c r="J74" s="47">
        <v>0.5</v>
      </c>
      <c r="K74" s="48">
        <v>0.01</v>
      </c>
    </row>
    <row r="75" spans="2:11" x14ac:dyDescent="0.3">
      <c r="B75" s="19" t="s">
        <v>19</v>
      </c>
      <c r="C75" s="19" t="s">
        <v>15</v>
      </c>
      <c r="D75" s="25">
        <f t="shared" si="0"/>
        <v>2</v>
      </c>
      <c r="E75" s="25">
        <f t="shared" si="1"/>
        <v>1</v>
      </c>
      <c r="F75" s="20">
        <v>0.3</v>
      </c>
      <c r="H75" s="22" t="s">
        <v>15</v>
      </c>
      <c r="I75" s="24">
        <v>2</v>
      </c>
      <c r="J75" s="47">
        <v>0.5</v>
      </c>
      <c r="K75" s="48">
        <v>0.01</v>
      </c>
    </row>
    <row r="76" spans="2:11" x14ac:dyDescent="0.3">
      <c r="B76" s="10"/>
    </row>
    <row r="77" spans="2:11" x14ac:dyDescent="0.3">
      <c r="B77" s="10"/>
    </row>
    <row r="79" spans="2:11" x14ac:dyDescent="0.3">
      <c r="B79" s="11" t="s">
        <v>113</v>
      </c>
    </row>
    <row r="80" spans="2:11" x14ac:dyDescent="0.3">
      <c r="B80" s="10" t="s">
        <v>23</v>
      </c>
    </row>
    <row r="81" spans="2:2" x14ac:dyDescent="0.3">
      <c r="B81" s="10" t="s">
        <v>85</v>
      </c>
    </row>
    <row r="82" spans="2:2" x14ac:dyDescent="0.3">
      <c r="B82" s="10" t="s">
        <v>87</v>
      </c>
    </row>
    <row r="83" spans="2:2" x14ac:dyDescent="0.3">
      <c r="B83" s="10" t="s">
        <v>86</v>
      </c>
    </row>
    <row r="84" spans="2:2" x14ac:dyDescent="0.3">
      <c r="B84" s="10"/>
    </row>
    <row r="103" spans="2:2" x14ac:dyDescent="0.3">
      <c r="B103" s="11" t="s">
        <v>24</v>
      </c>
    </row>
    <row r="104" spans="2:2" x14ac:dyDescent="0.3">
      <c r="B104" s="10" t="s">
        <v>25</v>
      </c>
    </row>
    <row r="123" spans="2:2" x14ac:dyDescent="0.3">
      <c r="B123" s="10" t="s">
        <v>88</v>
      </c>
    </row>
    <row r="142" spans="2:2" x14ac:dyDescent="0.3">
      <c r="B142" s="11" t="s">
        <v>112</v>
      </c>
    </row>
    <row r="143" spans="2:2" x14ac:dyDescent="0.3">
      <c r="B143" s="10" t="s">
        <v>92</v>
      </c>
    </row>
    <row r="144" spans="2:2" x14ac:dyDescent="0.3">
      <c r="B144" s="10" t="s">
        <v>89</v>
      </c>
    </row>
    <row r="145" spans="2:2" x14ac:dyDescent="0.3">
      <c r="B145" s="10" t="s">
        <v>90</v>
      </c>
    </row>
    <row r="146" spans="2:2" x14ac:dyDescent="0.3">
      <c r="B146" s="10" t="s">
        <v>97</v>
      </c>
    </row>
    <row r="147" spans="2:2" x14ac:dyDescent="0.3">
      <c r="B147" s="10"/>
    </row>
    <row r="148" spans="2:2" x14ac:dyDescent="0.3">
      <c r="B148" s="10"/>
    </row>
    <row r="149" spans="2:2" x14ac:dyDescent="0.3">
      <c r="B149" s="10"/>
    </row>
    <row r="150" spans="2:2" x14ac:dyDescent="0.3">
      <c r="B150" s="10"/>
    </row>
    <row r="151" spans="2:2" x14ac:dyDescent="0.3">
      <c r="B151" s="10"/>
    </row>
    <row r="152" spans="2:2" x14ac:dyDescent="0.3">
      <c r="B152" s="10"/>
    </row>
    <row r="153" spans="2:2" x14ac:dyDescent="0.3">
      <c r="B153" s="10"/>
    </row>
    <row r="154" spans="2:2" x14ac:dyDescent="0.3">
      <c r="B154" s="10"/>
    </row>
    <row r="155" spans="2:2" x14ac:dyDescent="0.3">
      <c r="B155" s="10"/>
    </row>
    <row r="156" spans="2:2" x14ac:dyDescent="0.3">
      <c r="B156" s="10"/>
    </row>
    <row r="157" spans="2:2" x14ac:dyDescent="0.3">
      <c r="B157" s="10"/>
    </row>
    <row r="158" spans="2:2" x14ac:dyDescent="0.3">
      <c r="B158" s="10"/>
    </row>
    <row r="159" spans="2:2" x14ac:dyDescent="0.3">
      <c r="B159" s="10"/>
    </row>
    <row r="160" spans="2:2" x14ac:dyDescent="0.3">
      <c r="B160" s="10"/>
    </row>
    <row r="161" spans="2:2" x14ac:dyDescent="0.3">
      <c r="B161" s="10"/>
    </row>
    <row r="162" spans="2:2" x14ac:dyDescent="0.3">
      <c r="B162" s="10"/>
    </row>
    <row r="163" spans="2:2" x14ac:dyDescent="0.3">
      <c r="B163" s="10"/>
    </row>
    <row r="164" spans="2:2" x14ac:dyDescent="0.3">
      <c r="B164" s="10"/>
    </row>
    <row r="165" spans="2:2" x14ac:dyDescent="0.3">
      <c r="B165" s="10"/>
    </row>
    <row r="166" spans="2:2" x14ac:dyDescent="0.3">
      <c r="B166" s="10" t="s">
        <v>50</v>
      </c>
    </row>
    <row r="186" spans="2:2" x14ac:dyDescent="0.3">
      <c r="B186" s="11" t="s">
        <v>110</v>
      </c>
    </row>
    <row r="187" spans="2:2" x14ac:dyDescent="0.3">
      <c r="B187" s="10" t="s">
        <v>91</v>
      </c>
    </row>
    <row r="188" spans="2:2" x14ac:dyDescent="0.3">
      <c r="B188" s="10" t="s">
        <v>26</v>
      </c>
    </row>
    <row r="189" spans="2:2" x14ac:dyDescent="0.3">
      <c r="B189" s="10" t="s">
        <v>27</v>
      </c>
    </row>
    <row r="190" spans="2:2" x14ac:dyDescent="0.3">
      <c r="B190" s="10" t="s">
        <v>98</v>
      </c>
    </row>
    <row r="218" spans="2:2" x14ac:dyDescent="0.3">
      <c r="B218" s="11" t="s">
        <v>111</v>
      </c>
    </row>
    <row r="219" spans="2:2" x14ac:dyDescent="0.3">
      <c r="B219" s="10" t="s">
        <v>94</v>
      </c>
    </row>
    <row r="220" spans="2:2" x14ac:dyDescent="0.3">
      <c r="B220" s="10" t="s">
        <v>93</v>
      </c>
    </row>
  </sheetData>
  <mergeCells count="1">
    <mergeCell ref="B2:E2"/>
  </mergeCells>
  <hyperlinks>
    <hyperlink ref="B2" r:id="rId1" display="Больше примеров диаграмм на сайте Finalytics.Pro" xr:uid="{05461883-F10E-4EFE-B0BC-14F953DB0A2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AA2C-5EAA-45E5-BC0D-F680B7564A2D}">
  <dimension ref="B2:L176"/>
  <sheetViews>
    <sheetView showGridLines="0" topLeftCell="A7" zoomScale="90" zoomScaleNormal="90" workbookViewId="0">
      <selection activeCell="N25" sqref="N25"/>
    </sheetView>
  </sheetViews>
  <sheetFormatPr defaultRowHeight="14.4" x14ac:dyDescent="0.3"/>
  <cols>
    <col min="1" max="1" width="5.33203125" customWidth="1"/>
    <col min="2" max="2" width="14.5546875" customWidth="1"/>
    <col min="3" max="3" width="13" customWidth="1"/>
    <col min="4" max="4" width="8.88671875" customWidth="1"/>
    <col min="8" max="8" width="11" customWidth="1"/>
  </cols>
  <sheetData>
    <row r="2" spans="2:12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8.8" x14ac:dyDescent="0.55000000000000004">
      <c r="B9" s="7" t="s">
        <v>230</v>
      </c>
    </row>
    <row r="10" spans="2:12" ht="15.6" x14ac:dyDescent="0.3">
      <c r="B10" s="8" t="s">
        <v>231</v>
      </c>
    </row>
    <row r="11" spans="2:12" ht="15.6" x14ac:dyDescent="0.3">
      <c r="B11" s="9"/>
    </row>
    <row r="12" spans="2:12" x14ac:dyDescent="0.3">
      <c r="B12" s="10" t="s">
        <v>62</v>
      </c>
    </row>
    <row r="13" spans="2:12" x14ac:dyDescent="0.3">
      <c r="B13" s="10" t="s">
        <v>63</v>
      </c>
    </row>
    <row r="14" spans="2:12" x14ac:dyDescent="0.3">
      <c r="B14" s="10"/>
    </row>
    <row r="20" spans="12:12" x14ac:dyDescent="0.3">
      <c r="L20" t="s">
        <v>2</v>
      </c>
    </row>
    <row r="41" spans="2:4" x14ac:dyDescent="0.3">
      <c r="B41" s="17"/>
      <c r="C41" s="17"/>
      <c r="D41" s="17"/>
    </row>
    <row r="42" spans="2:4" x14ac:dyDescent="0.3">
      <c r="B42" s="10" t="s">
        <v>83</v>
      </c>
      <c r="C42" s="17"/>
      <c r="D42" s="17"/>
    </row>
    <row r="43" spans="2:4" x14ac:dyDescent="0.3">
      <c r="B43" s="10"/>
      <c r="C43" s="17"/>
      <c r="D43" s="17"/>
    </row>
    <row r="44" spans="2:4" x14ac:dyDescent="0.3">
      <c r="B44" s="11" t="s">
        <v>103</v>
      </c>
    </row>
    <row r="45" spans="2:4" x14ac:dyDescent="0.3">
      <c r="B45" s="10" t="s">
        <v>60</v>
      </c>
    </row>
    <row r="46" spans="2:4" x14ac:dyDescent="0.3">
      <c r="B46" s="10" t="s">
        <v>61</v>
      </c>
    </row>
    <row r="62" spans="2:2" x14ac:dyDescent="0.3">
      <c r="B62" s="11" t="s">
        <v>104</v>
      </c>
    </row>
    <row r="63" spans="2:2" x14ac:dyDescent="0.3">
      <c r="B63" s="10" t="s">
        <v>23</v>
      </c>
    </row>
    <row r="64" spans="2:2" x14ac:dyDescent="0.3">
      <c r="B64" s="10" t="s">
        <v>101</v>
      </c>
    </row>
    <row r="65" spans="2:2" x14ac:dyDescent="0.3">
      <c r="B65" s="10" t="s">
        <v>38</v>
      </c>
    </row>
    <row r="66" spans="2:2" x14ac:dyDescent="0.3">
      <c r="B66" s="10"/>
    </row>
    <row r="67" spans="2:2" x14ac:dyDescent="0.3">
      <c r="B67" s="10" t="s">
        <v>99</v>
      </c>
    </row>
    <row r="68" spans="2:2" x14ac:dyDescent="0.3">
      <c r="B68" s="38" t="s">
        <v>44</v>
      </c>
    </row>
    <row r="69" spans="2:2" x14ac:dyDescent="0.3">
      <c r="B69" s="38" t="s">
        <v>45</v>
      </c>
    </row>
    <row r="70" spans="2:2" x14ac:dyDescent="0.3">
      <c r="B70" s="38" t="s">
        <v>46</v>
      </c>
    </row>
    <row r="71" spans="2:2" x14ac:dyDescent="0.3">
      <c r="B71" s="38" t="s">
        <v>47</v>
      </c>
    </row>
    <row r="72" spans="2:2" x14ac:dyDescent="0.3">
      <c r="B72" s="10" t="s">
        <v>100</v>
      </c>
    </row>
    <row r="92" spans="2:2" x14ac:dyDescent="0.3">
      <c r="B92" t="s">
        <v>48</v>
      </c>
    </row>
    <row r="93" spans="2:2" x14ac:dyDescent="0.3">
      <c r="B93" t="s">
        <v>49</v>
      </c>
    </row>
    <row r="96" spans="2:2" x14ac:dyDescent="0.3">
      <c r="B96" s="11" t="s">
        <v>105</v>
      </c>
    </row>
    <row r="97" spans="2:2" x14ac:dyDescent="0.3">
      <c r="B97" s="10" t="s">
        <v>42</v>
      </c>
    </row>
    <row r="98" spans="2:2" x14ac:dyDescent="0.3">
      <c r="B98" s="10" t="s">
        <v>102</v>
      </c>
    </row>
    <row r="121" spans="2:2" x14ac:dyDescent="0.3">
      <c r="B121" s="11" t="s">
        <v>106</v>
      </c>
    </row>
    <row r="122" spans="2:2" x14ac:dyDescent="0.3">
      <c r="B122" s="10" t="s">
        <v>107</v>
      </c>
    </row>
    <row r="123" spans="2:2" x14ac:dyDescent="0.3">
      <c r="B123" s="10" t="s">
        <v>108</v>
      </c>
    </row>
    <row r="124" spans="2:2" x14ac:dyDescent="0.3">
      <c r="B124" s="10" t="s">
        <v>51</v>
      </c>
    </row>
    <row r="143" spans="2:2" x14ac:dyDescent="0.3">
      <c r="B143" t="s">
        <v>109</v>
      </c>
    </row>
    <row r="146" spans="2:2" x14ac:dyDescent="0.3">
      <c r="B146" s="10" t="s">
        <v>52</v>
      </c>
    </row>
    <row r="147" spans="2:2" x14ac:dyDescent="0.3">
      <c r="B147" s="10" t="s">
        <v>53</v>
      </c>
    </row>
    <row r="148" spans="2:2" x14ac:dyDescent="0.3">
      <c r="B148" s="10" t="s">
        <v>54</v>
      </c>
    </row>
    <row r="149" spans="2:2" x14ac:dyDescent="0.3">
      <c r="B149" s="10" t="s">
        <v>55</v>
      </c>
    </row>
    <row r="150" spans="2:2" x14ac:dyDescent="0.3">
      <c r="B150" s="10" t="s">
        <v>56</v>
      </c>
    </row>
    <row r="172" spans="2:2" x14ac:dyDescent="0.3">
      <c r="B172" s="11" t="s">
        <v>116</v>
      </c>
    </row>
    <row r="173" spans="2:2" x14ac:dyDescent="0.3">
      <c r="B173" s="10" t="s">
        <v>58</v>
      </c>
    </row>
    <row r="174" spans="2:2" x14ac:dyDescent="0.3">
      <c r="B174" s="10" t="s">
        <v>59</v>
      </c>
    </row>
    <row r="175" spans="2:2" x14ac:dyDescent="0.3">
      <c r="B175" s="10" t="s">
        <v>57</v>
      </c>
    </row>
    <row r="176" spans="2:2" x14ac:dyDescent="0.3">
      <c r="B176" s="10" t="s">
        <v>115</v>
      </c>
    </row>
  </sheetData>
  <mergeCells count="1">
    <mergeCell ref="B2:E2"/>
  </mergeCells>
  <hyperlinks>
    <hyperlink ref="B2" r:id="rId1" display="Больше примеров диаграмм на сайте Finalytics.Pro" xr:uid="{AB0C3F44-F7F3-4DE4-A145-3F8B3801B083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10F0-AD8A-4742-919B-212E7280C2CC}">
  <dimension ref="A1:L220"/>
  <sheetViews>
    <sheetView showGridLines="0" workbookViewId="0">
      <selection activeCell="I32" sqref="I32"/>
    </sheetView>
  </sheetViews>
  <sheetFormatPr defaultRowHeight="14.4" x14ac:dyDescent="0.3"/>
  <cols>
    <col min="1" max="2" width="11.109375" bestFit="1" customWidth="1"/>
    <col min="8" max="8" width="11.109375" bestFit="1" customWidth="1"/>
    <col min="12" max="12" width="12.109375" bestFit="1" customWidth="1"/>
  </cols>
  <sheetData>
    <row r="1" spans="1:12" x14ac:dyDescent="0.3">
      <c r="A1" t="s">
        <v>41</v>
      </c>
    </row>
    <row r="3" spans="1:12" x14ac:dyDescent="0.3">
      <c r="A3" s="21" t="s">
        <v>30</v>
      </c>
      <c r="B3" s="18" t="s">
        <v>29</v>
      </c>
      <c r="C3" s="21" t="s">
        <v>39</v>
      </c>
      <c r="D3" s="21" t="s">
        <v>40</v>
      </c>
      <c r="E3" s="23" t="s">
        <v>21</v>
      </c>
      <c r="F3" s="23" t="s">
        <v>43</v>
      </c>
      <c r="H3" s="21" t="s">
        <v>29</v>
      </c>
      <c r="I3" s="18" t="s">
        <v>21</v>
      </c>
    </row>
    <row r="4" spans="1:12" x14ac:dyDescent="0.3">
      <c r="A4" s="37">
        <f>A5</f>
        <v>44562</v>
      </c>
      <c r="B4" s="31" t="str">
        <f>B5</f>
        <v>Иванов</v>
      </c>
      <c r="C4" s="32"/>
      <c r="D4" s="32"/>
      <c r="E4" s="33">
        <f t="shared" ref="E4:E67" si="0">VLOOKUP(B4,$H$4:$I$10,2,0)</f>
        <v>7</v>
      </c>
      <c r="F4" s="36">
        <v>1</v>
      </c>
      <c r="H4" s="34" t="s">
        <v>31</v>
      </c>
      <c r="I4" s="35">
        <v>7</v>
      </c>
      <c r="L4" s="26"/>
    </row>
    <row r="5" spans="1:12" x14ac:dyDescent="0.3">
      <c r="A5" s="30">
        <v>44562</v>
      </c>
      <c r="B5" s="31" t="s">
        <v>31</v>
      </c>
      <c r="C5" s="32"/>
      <c r="D5" s="32"/>
      <c r="E5" s="33">
        <f t="shared" si="0"/>
        <v>7</v>
      </c>
      <c r="F5" s="33"/>
      <c r="H5" s="34" t="s">
        <v>32</v>
      </c>
      <c r="I5" s="35">
        <v>6</v>
      </c>
    </row>
    <row r="6" spans="1:12" x14ac:dyDescent="0.3">
      <c r="A6" s="30">
        <v>44562.5</v>
      </c>
      <c r="B6" s="31" t="s">
        <v>31</v>
      </c>
      <c r="C6" s="32"/>
      <c r="D6" s="32"/>
      <c r="E6" s="33">
        <f t="shared" si="0"/>
        <v>7</v>
      </c>
      <c r="F6" s="33"/>
      <c r="H6" s="34" t="s">
        <v>33</v>
      </c>
      <c r="I6" s="35">
        <v>5</v>
      </c>
    </row>
    <row r="7" spans="1:12" x14ac:dyDescent="0.3">
      <c r="A7" s="30">
        <v>44563</v>
      </c>
      <c r="B7" s="31" t="s">
        <v>31</v>
      </c>
      <c r="C7" s="32">
        <v>1</v>
      </c>
      <c r="D7" s="32"/>
      <c r="E7" s="33">
        <f t="shared" si="0"/>
        <v>7</v>
      </c>
      <c r="F7" s="33"/>
      <c r="H7" s="34" t="s">
        <v>34</v>
      </c>
      <c r="I7" s="35">
        <v>4</v>
      </c>
    </row>
    <row r="8" spans="1:12" x14ac:dyDescent="0.3">
      <c r="A8" s="30">
        <v>44563.5</v>
      </c>
      <c r="B8" s="31" t="s">
        <v>31</v>
      </c>
      <c r="C8" s="32"/>
      <c r="D8" s="32"/>
      <c r="E8" s="33">
        <f t="shared" si="0"/>
        <v>7</v>
      </c>
      <c r="F8" s="33"/>
      <c r="H8" s="34" t="s">
        <v>35</v>
      </c>
      <c r="I8" s="35">
        <v>3</v>
      </c>
    </row>
    <row r="9" spans="1:12" x14ac:dyDescent="0.3">
      <c r="A9" s="30">
        <f t="shared" ref="A9:A34" si="1">A7+1</f>
        <v>44564</v>
      </c>
      <c r="B9" s="31" t="s">
        <v>31</v>
      </c>
      <c r="C9" s="32"/>
      <c r="D9" s="32"/>
      <c r="E9" s="33">
        <f t="shared" si="0"/>
        <v>7</v>
      </c>
      <c r="F9" s="33"/>
      <c r="H9" s="34" t="s">
        <v>37</v>
      </c>
      <c r="I9" s="35">
        <v>2</v>
      </c>
    </row>
    <row r="10" spans="1:12" x14ac:dyDescent="0.3">
      <c r="A10" s="30">
        <f t="shared" si="1"/>
        <v>44564.5</v>
      </c>
      <c r="B10" s="31" t="s">
        <v>31</v>
      </c>
      <c r="C10" s="32"/>
      <c r="D10" s="32"/>
      <c r="E10" s="33">
        <f t="shared" si="0"/>
        <v>7</v>
      </c>
      <c r="F10" s="33"/>
      <c r="H10" s="34" t="s">
        <v>36</v>
      </c>
      <c r="I10" s="35">
        <v>1</v>
      </c>
    </row>
    <row r="11" spans="1:12" x14ac:dyDescent="0.3">
      <c r="A11" s="30">
        <f t="shared" si="1"/>
        <v>44565</v>
      </c>
      <c r="B11" s="31" t="s">
        <v>31</v>
      </c>
      <c r="C11" s="32"/>
      <c r="D11" s="32"/>
      <c r="E11" s="33">
        <f t="shared" si="0"/>
        <v>7</v>
      </c>
      <c r="F11" s="33"/>
    </row>
    <row r="12" spans="1:12" x14ac:dyDescent="0.3">
      <c r="A12" s="30">
        <f t="shared" si="1"/>
        <v>44565.5</v>
      </c>
      <c r="B12" s="31" t="s">
        <v>31</v>
      </c>
      <c r="C12" s="32">
        <v>1</v>
      </c>
      <c r="D12" s="32"/>
      <c r="E12" s="33">
        <f t="shared" si="0"/>
        <v>7</v>
      </c>
      <c r="F12" s="33"/>
    </row>
    <row r="13" spans="1:12" x14ac:dyDescent="0.3">
      <c r="A13" s="30">
        <f t="shared" si="1"/>
        <v>44566</v>
      </c>
      <c r="B13" s="31" t="s">
        <v>31</v>
      </c>
      <c r="C13" s="32"/>
      <c r="D13" s="32">
        <v>1</v>
      </c>
      <c r="E13" s="33">
        <f t="shared" si="0"/>
        <v>7</v>
      </c>
      <c r="F13" s="33"/>
    </row>
    <row r="14" spans="1:12" x14ac:dyDescent="0.3">
      <c r="A14" s="30">
        <f t="shared" si="1"/>
        <v>44566.5</v>
      </c>
      <c r="B14" s="31" t="s">
        <v>31</v>
      </c>
      <c r="C14" s="32"/>
      <c r="D14" s="32"/>
      <c r="E14" s="33">
        <f t="shared" si="0"/>
        <v>7</v>
      </c>
      <c r="F14" s="33"/>
    </row>
    <row r="15" spans="1:12" x14ac:dyDescent="0.3">
      <c r="A15" s="30">
        <f t="shared" si="1"/>
        <v>44567</v>
      </c>
      <c r="B15" s="31" t="s">
        <v>31</v>
      </c>
      <c r="C15" s="32"/>
      <c r="D15" s="32"/>
      <c r="E15" s="33">
        <f t="shared" si="0"/>
        <v>7</v>
      </c>
      <c r="F15" s="33"/>
    </row>
    <row r="16" spans="1:12" x14ac:dyDescent="0.3">
      <c r="A16" s="27">
        <f t="shared" si="1"/>
        <v>44567.5</v>
      </c>
      <c r="B16" s="28" t="s">
        <v>31</v>
      </c>
      <c r="C16" s="29"/>
      <c r="D16" s="29"/>
      <c r="E16" s="25">
        <f t="shared" si="0"/>
        <v>7</v>
      </c>
      <c r="F16" s="25"/>
    </row>
    <row r="17" spans="1:6" x14ac:dyDescent="0.3">
      <c r="A17" s="27">
        <f t="shared" si="1"/>
        <v>44568</v>
      </c>
      <c r="B17" s="28" t="s">
        <v>31</v>
      </c>
      <c r="C17" s="29"/>
      <c r="D17" s="29"/>
      <c r="E17" s="25">
        <f t="shared" si="0"/>
        <v>7</v>
      </c>
      <c r="F17" s="25"/>
    </row>
    <row r="18" spans="1:6" x14ac:dyDescent="0.3">
      <c r="A18" s="27">
        <f t="shared" si="1"/>
        <v>44568.5</v>
      </c>
      <c r="B18" s="28" t="s">
        <v>31</v>
      </c>
      <c r="C18" s="29"/>
      <c r="D18" s="29"/>
      <c r="E18" s="25">
        <f t="shared" si="0"/>
        <v>7</v>
      </c>
      <c r="F18" s="25"/>
    </row>
    <row r="19" spans="1:6" x14ac:dyDescent="0.3">
      <c r="A19" s="27">
        <f t="shared" si="1"/>
        <v>44569</v>
      </c>
      <c r="B19" s="28" t="s">
        <v>31</v>
      </c>
      <c r="C19" s="29">
        <v>1</v>
      </c>
      <c r="D19" s="29"/>
      <c r="E19" s="25">
        <f t="shared" si="0"/>
        <v>7</v>
      </c>
      <c r="F19" s="25"/>
    </row>
    <row r="20" spans="1:6" x14ac:dyDescent="0.3">
      <c r="A20" s="27">
        <f t="shared" si="1"/>
        <v>44569.5</v>
      </c>
      <c r="B20" s="28" t="s">
        <v>31</v>
      </c>
      <c r="C20" s="29"/>
      <c r="D20" s="29"/>
      <c r="E20" s="25">
        <f t="shared" si="0"/>
        <v>7</v>
      </c>
      <c r="F20" s="25"/>
    </row>
    <row r="21" spans="1:6" x14ac:dyDescent="0.3">
      <c r="A21" s="27">
        <f t="shared" si="1"/>
        <v>44570</v>
      </c>
      <c r="B21" s="28" t="s">
        <v>31</v>
      </c>
      <c r="C21" s="29"/>
      <c r="D21" s="29">
        <v>1</v>
      </c>
      <c r="E21" s="25">
        <f t="shared" si="0"/>
        <v>7</v>
      </c>
      <c r="F21" s="25"/>
    </row>
    <row r="22" spans="1:6" x14ac:dyDescent="0.3">
      <c r="A22" s="27">
        <f t="shared" si="1"/>
        <v>44570.5</v>
      </c>
      <c r="B22" s="28" t="s">
        <v>31</v>
      </c>
      <c r="C22" s="29"/>
      <c r="D22" s="29"/>
      <c r="E22" s="25">
        <f t="shared" si="0"/>
        <v>7</v>
      </c>
      <c r="F22" s="25"/>
    </row>
    <row r="23" spans="1:6" x14ac:dyDescent="0.3">
      <c r="A23" s="27">
        <f t="shared" si="1"/>
        <v>44571</v>
      </c>
      <c r="B23" s="28" t="s">
        <v>31</v>
      </c>
      <c r="C23" s="29"/>
      <c r="D23" s="29"/>
      <c r="E23" s="25">
        <f t="shared" si="0"/>
        <v>7</v>
      </c>
      <c r="F23" s="25"/>
    </row>
    <row r="24" spans="1:6" x14ac:dyDescent="0.3">
      <c r="A24" s="27">
        <f t="shared" si="1"/>
        <v>44571.5</v>
      </c>
      <c r="B24" s="28" t="s">
        <v>31</v>
      </c>
      <c r="C24" s="29"/>
      <c r="D24" s="29"/>
      <c r="E24" s="25">
        <f t="shared" si="0"/>
        <v>7</v>
      </c>
      <c r="F24" s="25"/>
    </row>
    <row r="25" spans="1:6" x14ac:dyDescent="0.3">
      <c r="A25" s="27">
        <f t="shared" si="1"/>
        <v>44572</v>
      </c>
      <c r="B25" s="28" t="s">
        <v>31</v>
      </c>
      <c r="C25" s="29"/>
      <c r="D25" s="29"/>
      <c r="E25" s="25">
        <f t="shared" si="0"/>
        <v>7</v>
      </c>
      <c r="F25" s="25"/>
    </row>
    <row r="26" spans="1:6" x14ac:dyDescent="0.3">
      <c r="A26" s="27">
        <f t="shared" si="1"/>
        <v>44572.5</v>
      </c>
      <c r="B26" s="28" t="s">
        <v>31</v>
      </c>
      <c r="C26" s="29"/>
      <c r="D26" s="29">
        <v>1</v>
      </c>
      <c r="E26" s="25">
        <f t="shared" si="0"/>
        <v>7</v>
      </c>
      <c r="F26" s="25"/>
    </row>
    <row r="27" spans="1:6" x14ac:dyDescent="0.3">
      <c r="A27" s="27">
        <f t="shared" si="1"/>
        <v>44573</v>
      </c>
      <c r="B27" s="28" t="s">
        <v>31</v>
      </c>
      <c r="C27" s="29">
        <v>1</v>
      </c>
      <c r="D27" s="29"/>
      <c r="E27" s="25">
        <f t="shared" si="0"/>
        <v>7</v>
      </c>
      <c r="F27" s="25"/>
    </row>
    <row r="28" spans="1:6" x14ac:dyDescent="0.3">
      <c r="A28" s="27">
        <f t="shared" si="1"/>
        <v>44573.5</v>
      </c>
      <c r="B28" s="28" t="s">
        <v>31</v>
      </c>
      <c r="C28" s="29"/>
      <c r="D28" s="29"/>
      <c r="E28" s="25">
        <f t="shared" si="0"/>
        <v>7</v>
      </c>
      <c r="F28" s="25"/>
    </row>
    <row r="29" spans="1:6" x14ac:dyDescent="0.3">
      <c r="A29" s="27">
        <f t="shared" si="1"/>
        <v>44574</v>
      </c>
      <c r="B29" s="28" t="s">
        <v>31</v>
      </c>
      <c r="C29" s="29"/>
      <c r="D29" s="29">
        <v>1</v>
      </c>
      <c r="E29" s="25">
        <f t="shared" si="0"/>
        <v>7</v>
      </c>
      <c r="F29" s="25"/>
    </row>
    <row r="30" spans="1:6" x14ac:dyDescent="0.3">
      <c r="A30" s="27">
        <f t="shared" si="1"/>
        <v>44574.5</v>
      </c>
      <c r="B30" s="28" t="s">
        <v>31</v>
      </c>
      <c r="C30" s="29"/>
      <c r="D30" s="29"/>
      <c r="E30" s="25">
        <f t="shared" si="0"/>
        <v>7</v>
      </c>
      <c r="F30" s="25"/>
    </row>
    <row r="31" spans="1:6" x14ac:dyDescent="0.3">
      <c r="A31" s="27">
        <f t="shared" si="1"/>
        <v>44575</v>
      </c>
      <c r="B31" s="28" t="s">
        <v>31</v>
      </c>
      <c r="C31" s="29"/>
      <c r="D31" s="29"/>
      <c r="E31" s="25">
        <f t="shared" si="0"/>
        <v>7</v>
      </c>
      <c r="F31" s="25"/>
    </row>
    <row r="32" spans="1:6" x14ac:dyDescent="0.3">
      <c r="A32" s="27">
        <f t="shared" si="1"/>
        <v>44575.5</v>
      </c>
      <c r="B32" s="28" t="s">
        <v>31</v>
      </c>
      <c r="C32" s="29">
        <v>1</v>
      </c>
      <c r="D32" s="29"/>
      <c r="E32" s="25">
        <f t="shared" si="0"/>
        <v>7</v>
      </c>
      <c r="F32" s="25"/>
    </row>
    <row r="33" spans="1:6" x14ac:dyDescent="0.3">
      <c r="A33" s="27">
        <f t="shared" si="1"/>
        <v>44576</v>
      </c>
      <c r="B33" s="28" t="s">
        <v>31</v>
      </c>
      <c r="C33" s="29">
        <v>1</v>
      </c>
      <c r="D33" s="29"/>
      <c r="E33" s="25">
        <f t="shared" si="0"/>
        <v>7</v>
      </c>
      <c r="F33" s="25"/>
    </row>
    <row r="34" spans="1:6" x14ac:dyDescent="0.3">
      <c r="A34" s="27">
        <f t="shared" si="1"/>
        <v>44576.5</v>
      </c>
      <c r="B34" s="28" t="s">
        <v>31</v>
      </c>
      <c r="C34" s="29">
        <v>1</v>
      </c>
      <c r="D34" s="29"/>
      <c r="E34" s="25">
        <f t="shared" si="0"/>
        <v>7</v>
      </c>
      <c r="F34" s="25"/>
    </row>
    <row r="35" spans="1:6" x14ac:dyDescent="0.3">
      <c r="A35" s="37">
        <f>A36</f>
        <v>44562</v>
      </c>
      <c r="B35" s="31" t="str">
        <f>B36</f>
        <v>Петров</v>
      </c>
      <c r="C35" s="32"/>
      <c r="D35" s="32"/>
      <c r="E35" s="33">
        <f t="shared" si="0"/>
        <v>6</v>
      </c>
      <c r="F35" s="36">
        <v>1</v>
      </c>
    </row>
    <row r="36" spans="1:6" x14ac:dyDescent="0.3">
      <c r="A36" s="27">
        <v>44562</v>
      </c>
      <c r="B36" s="28" t="s">
        <v>32</v>
      </c>
      <c r="C36" s="29"/>
      <c r="D36" s="29"/>
      <c r="E36" s="25">
        <f t="shared" si="0"/>
        <v>6</v>
      </c>
      <c r="F36" s="25"/>
    </row>
    <row r="37" spans="1:6" x14ac:dyDescent="0.3">
      <c r="A37" s="27">
        <v>44562.5</v>
      </c>
      <c r="B37" s="28" t="s">
        <v>32</v>
      </c>
      <c r="C37" s="29"/>
      <c r="D37" s="29"/>
      <c r="E37" s="25">
        <f t="shared" si="0"/>
        <v>6</v>
      </c>
      <c r="F37" s="25"/>
    </row>
    <row r="38" spans="1:6" x14ac:dyDescent="0.3">
      <c r="A38" s="27">
        <v>44563</v>
      </c>
      <c r="B38" s="28" t="s">
        <v>32</v>
      </c>
      <c r="C38" s="29"/>
      <c r="D38" s="29"/>
      <c r="E38" s="25">
        <f t="shared" si="0"/>
        <v>6</v>
      </c>
      <c r="F38" s="25"/>
    </row>
    <row r="39" spans="1:6" x14ac:dyDescent="0.3">
      <c r="A39" s="27">
        <v>44563.5</v>
      </c>
      <c r="B39" s="28" t="s">
        <v>32</v>
      </c>
      <c r="C39" s="29"/>
      <c r="D39" s="29"/>
      <c r="E39" s="25">
        <f t="shared" si="0"/>
        <v>6</v>
      </c>
      <c r="F39" s="25"/>
    </row>
    <row r="40" spans="1:6" x14ac:dyDescent="0.3">
      <c r="A40" s="27">
        <f t="shared" ref="A40:A65" si="2">A38+1</f>
        <v>44564</v>
      </c>
      <c r="B40" s="28" t="s">
        <v>32</v>
      </c>
      <c r="C40" s="29"/>
      <c r="D40" s="29"/>
      <c r="E40" s="25">
        <f t="shared" si="0"/>
        <v>6</v>
      </c>
      <c r="F40" s="25"/>
    </row>
    <row r="41" spans="1:6" x14ac:dyDescent="0.3">
      <c r="A41" s="27">
        <f t="shared" si="2"/>
        <v>44564.5</v>
      </c>
      <c r="B41" s="28" t="s">
        <v>32</v>
      </c>
      <c r="C41" s="29"/>
      <c r="D41" s="29"/>
      <c r="E41" s="25">
        <f t="shared" si="0"/>
        <v>6</v>
      </c>
      <c r="F41" s="25"/>
    </row>
    <row r="42" spans="1:6" x14ac:dyDescent="0.3">
      <c r="A42" s="27">
        <f t="shared" si="2"/>
        <v>44565</v>
      </c>
      <c r="B42" s="28" t="s">
        <v>32</v>
      </c>
      <c r="C42" s="29"/>
      <c r="D42" s="29"/>
      <c r="E42" s="25">
        <f t="shared" si="0"/>
        <v>6</v>
      </c>
      <c r="F42" s="25"/>
    </row>
    <row r="43" spans="1:6" x14ac:dyDescent="0.3">
      <c r="A43" s="27">
        <f t="shared" si="2"/>
        <v>44565.5</v>
      </c>
      <c r="B43" s="28" t="s">
        <v>32</v>
      </c>
      <c r="C43" s="29"/>
      <c r="D43" s="29"/>
      <c r="E43" s="25">
        <f t="shared" si="0"/>
        <v>6</v>
      </c>
      <c r="F43" s="25"/>
    </row>
    <row r="44" spans="1:6" x14ac:dyDescent="0.3">
      <c r="A44" s="27">
        <f t="shared" si="2"/>
        <v>44566</v>
      </c>
      <c r="B44" s="28" t="s">
        <v>32</v>
      </c>
      <c r="C44" s="29"/>
      <c r="D44" s="29"/>
      <c r="E44" s="25">
        <f t="shared" si="0"/>
        <v>6</v>
      </c>
      <c r="F44" s="25"/>
    </row>
    <row r="45" spans="1:6" x14ac:dyDescent="0.3">
      <c r="A45" s="27">
        <f t="shared" si="2"/>
        <v>44566.5</v>
      </c>
      <c r="B45" s="28" t="s">
        <v>32</v>
      </c>
      <c r="C45" s="29"/>
      <c r="D45" s="29"/>
      <c r="E45" s="25">
        <f t="shared" si="0"/>
        <v>6</v>
      </c>
      <c r="F45" s="25"/>
    </row>
    <row r="46" spans="1:6" x14ac:dyDescent="0.3">
      <c r="A46" s="27">
        <f t="shared" si="2"/>
        <v>44567</v>
      </c>
      <c r="B46" s="28" t="s">
        <v>32</v>
      </c>
      <c r="C46" s="29"/>
      <c r="D46" s="29"/>
      <c r="E46" s="25">
        <f t="shared" si="0"/>
        <v>6</v>
      </c>
      <c r="F46" s="25"/>
    </row>
    <row r="47" spans="1:6" x14ac:dyDescent="0.3">
      <c r="A47" s="27">
        <f t="shared" si="2"/>
        <v>44567.5</v>
      </c>
      <c r="B47" s="28" t="s">
        <v>32</v>
      </c>
      <c r="C47" s="29"/>
      <c r="D47" s="29"/>
      <c r="E47" s="25">
        <f t="shared" si="0"/>
        <v>6</v>
      </c>
      <c r="F47" s="25"/>
    </row>
    <row r="48" spans="1:6" x14ac:dyDescent="0.3">
      <c r="A48" s="27">
        <f t="shared" si="2"/>
        <v>44568</v>
      </c>
      <c r="B48" s="28" t="s">
        <v>32</v>
      </c>
      <c r="C48" s="29"/>
      <c r="D48" s="29"/>
      <c r="E48" s="25">
        <f t="shared" si="0"/>
        <v>6</v>
      </c>
      <c r="F48" s="25"/>
    </row>
    <row r="49" spans="1:6" x14ac:dyDescent="0.3">
      <c r="A49" s="27">
        <f t="shared" si="2"/>
        <v>44568.5</v>
      </c>
      <c r="B49" s="28" t="s">
        <v>32</v>
      </c>
      <c r="C49" s="29"/>
      <c r="D49" s="29">
        <v>1</v>
      </c>
      <c r="E49" s="25">
        <f t="shared" si="0"/>
        <v>6</v>
      </c>
      <c r="F49" s="25"/>
    </row>
    <row r="50" spans="1:6" x14ac:dyDescent="0.3">
      <c r="A50" s="27">
        <f t="shared" si="2"/>
        <v>44569</v>
      </c>
      <c r="B50" s="28" t="s">
        <v>32</v>
      </c>
      <c r="C50" s="29">
        <v>1</v>
      </c>
      <c r="D50" s="29"/>
      <c r="E50" s="25">
        <f t="shared" si="0"/>
        <v>6</v>
      </c>
      <c r="F50" s="25"/>
    </row>
    <row r="51" spans="1:6" x14ac:dyDescent="0.3">
      <c r="A51" s="27">
        <f t="shared" si="2"/>
        <v>44569.5</v>
      </c>
      <c r="B51" s="28" t="s">
        <v>32</v>
      </c>
      <c r="C51" s="29"/>
      <c r="D51" s="29"/>
      <c r="E51" s="25">
        <f t="shared" si="0"/>
        <v>6</v>
      </c>
      <c r="F51" s="25"/>
    </row>
    <row r="52" spans="1:6" x14ac:dyDescent="0.3">
      <c r="A52" s="27">
        <f t="shared" si="2"/>
        <v>44570</v>
      </c>
      <c r="B52" s="28" t="s">
        <v>32</v>
      </c>
      <c r="C52" s="29"/>
      <c r="D52" s="29"/>
      <c r="E52" s="25">
        <f t="shared" si="0"/>
        <v>6</v>
      </c>
      <c r="F52" s="25"/>
    </row>
    <row r="53" spans="1:6" x14ac:dyDescent="0.3">
      <c r="A53" s="27">
        <f t="shared" si="2"/>
        <v>44570.5</v>
      </c>
      <c r="B53" s="28" t="s">
        <v>32</v>
      </c>
      <c r="C53" s="29">
        <v>1</v>
      </c>
      <c r="D53" s="29"/>
      <c r="E53" s="25">
        <f t="shared" si="0"/>
        <v>6</v>
      </c>
      <c r="F53" s="25"/>
    </row>
    <row r="54" spans="1:6" x14ac:dyDescent="0.3">
      <c r="A54" s="27">
        <f t="shared" si="2"/>
        <v>44571</v>
      </c>
      <c r="B54" s="28" t="s">
        <v>32</v>
      </c>
      <c r="C54" s="29"/>
      <c r="D54" s="29"/>
      <c r="E54" s="25">
        <f t="shared" si="0"/>
        <v>6</v>
      </c>
      <c r="F54" s="25"/>
    </row>
    <row r="55" spans="1:6" x14ac:dyDescent="0.3">
      <c r="A55" s="27">
        <f t="shared" si="2"/>
        <v>44571.5</v>
      </c>
      <c r="B55" s="28" t="s">
        <v>32</v>
      </c>
      <c r="C55" s="29"/>
      <c r="D55" s="29"/>
      <c r="E55" s="25">
        <f t="shared" si="0"/>
        <v>6</v>
      </c>
      <c r="F55" s="25"/>
    </row>
    <row r="56" spans="1:6" x14ac:dyDescent="0.3">
      <c r="A56" s="27">
        <f t="shared" si="2"/>
        <v>44572</v>
      </c>
      <c r="B56" s="28" t="s">
        <v>32</v>
      </c>
      <c r="C56" s="29"/>
      <c r="D56" s="29"/>
      <c r="E56" s="25">
        <f t="shared" si="0"/>
        <v>6</v>
      </c>
      <c r="F56" s="25"/>
    </row>
    <row r="57" spans="1:6" x14ac:dyDescent="0.3">
      <c r="A57" s="27">
        <f t="shared" si="2"/>
        <v>44572.5</v>
      </c>
      <c r="B57" s="28" t="s">
        <v>32</v>
      </c>
      <c r="C57" s="29"/>
      <c r="D57" s="29"/>
      <c r="E57" s="25">
        <f t="shared" si="0"/>
        <v>6</v>
      </c>
      <c r="F57" s="25"/>
    </row>
    <row r="58" spans="1:6" x14ac:dyDescent="0.3">
      <c r="A58" s="27">
        <f t="shared" si="2"/>
        <v>44573</v>
      </c>
      <c r="B58" s="28" t="s">
        <v>32</v>
      </c>
      <c r="C58" s="29"/>
      <c r="D58" s="29">
        <v>1</v>
      </c>
      <c r="E58" s="25">
        <f t="shared" si="0"/>
        <v>6</v>
      </c>
      <c r="F58" s="25"/>
    </row>
    <row r="59" spans="1:6" x14ac:dyDescent="0.3">
      <c r="A59" s="27">
        <f t="shared" si="2"/>
        <v>44573.5</v>
      </c>
      <c r="B59" s="28" t="s">
        <v>32</v>
      </c>
      <c r="C59" s="29"/>
      <c r="D59" s="29"/>
      <c r="E59" s="25">
        <f t="shared" si="0"/>
        <v>6</v>
      </c>
      <c r="F59" s="25"/>
    </row>
    <row r="60" spans="1:6" x14ac:dyDescent="0.3">
      <c r="A60" s="27">
        <f t="shared" si="2"/>
        <v>44574</v>
      </c>
      <c r="B60" s="28" t="s">
        <v>32</v>
      </c>
      <c r="C60" s="29">
        <v>1</v>
      </c>
      <c r="D60" s="29"/>
      <c r="E60" s="25">
        <f t="shared" si="0"/>
        <v>6</v>
      </c>
      <c r="F60" s="25"/>
    </row>
    <row r="61" spans="1:6" x14ac:dyDescent="0.3">
      <c r="A61" s="27">
        <f t="shared" si="2"/>
        <v>44574.5</v>
      </c>
      <c r="B61" s="28" t="s">
        <v>32</v>
      </c>
      <c r="C61" s="29"/>
      <c r="D61" s="29">
        <v>1</v>
      </c>
      <c r="E61" s="25">
        <f t="shared" si="0"/>
        <v>6</v>
      </c>
      <c r="F61" s="25"/>
    </row>
    <row r="62" spans="1:6" x14ac:dyDescent="0.3">
      <c r="A62" s="27">
        <f t="shared" si="2"/>
        <v>44575</v>
      </c>
      <c r="B62" s="28" t="s">
        <v>32</v>
      </c>
      <c r="C62" s="29"/>
      <c r="D62" s="29"/>
      <c r="E62" s="25">
        <f t="shared" si="0"/>
        <v>6</v>
      </c>
      <c r="F62" s="25"/>
    </row>
    <row r="63" spans="1:6" x14ac:dyDescent="0.3">
      <c r="A63" s="27">
        <f t="shared" si="2"/>
        <v>44575.5</v>
      </c>
      <c r="B63" s="28" t="s">
        <v>32</v>
      </c>
      <c r="C63" s="29"/>
      <c r="D63" s="29"/>
      <c r="E63" s="25">
        <f t="shared" si="0"/>
        <v>6</v>
      </c>
      <c r="F63" s="25"/>
    </row>
    <row r="64" spans="1:6" x14ac:dyDescent="0.3">
      <c r="A64" s="27">
        <f t="shared" si="2"/>
        <v>44576</v>
      </c>
      <c r="B64" s="28" t="s">
        <v>32</v>
      </c>
      <c r="C64" s="29"/>
      <c r="D64" s="29"/>
      <c r="E64" s="25">
        <f t="shared" si="0"/>
        <v>6</v>
      </c>
      <c r="F64" s="25"/>
    </row>
    <row r="65" spans="1:6" x14ac:dyDescent="0.3">
      <c r="A65" s="27">
        <f t="shared" si="2"/>
        <v>44576.5</v>
      </c>
      <c r="B65" s="28" t="s">
        <v>32</v>
      </c>
      <c r="C65" s="29"/>
      <c r="D65" s="29"/>
      <c r="E65" s="25">
        <f t="shared" si="0"/>
        <v>6</v>
      </c>
      <c r="F65" s="25"/>
    </row>
    <row r="66" spans="1:6" x14ac:dyDescent="0.3">
      <c r="A66" s="37">
        <f>A67</f>
        <v>44562</v>
      </c>
      <c r="B66" s="31" t="str">
        <f>B67</f>
        <v>Старальский</v>
      </c>
      <c r="C66" s="32"/>
      <c r="D66" s="32"/>
      <c r="E66" s="33">
        <f t="shared" si="0"/>
        <v>5</v>
      </c>
      <c r="F66" s="36">
        <v>1</v>
      </c>
    </row>
    <row r="67" spans="1:6" x14ac:dyDescent="0.3">
      <c r="A67" s="27">
        <v>44562</v>
      </c>
      <c r="B67" s="28" t="s">
        <v>33</v>
      </c>
      <c r="C67" s="29"/>
      <c r="D67" s="29"/>
      <c r="E67" s="25">
        <f t="shared" si="0"/>
        <v>5</v>
      </c>
      <c r="F67" s="25"/>
    </row>
    <row r="68" spans="1:6" x14ac:dyDescent="0.3">
      <c r="A68" s="27">
        <v>44562.5</v>
      </c>
      <c r="B68" s="28" t="s">
        <v>33</v>
      </c>
      <c r="C68" s="29">
        <v>1</v>
      </c>
      <c r="D68" s="29"/>
      <c r="E68" s="25">
        <f t="shared" ref="E68:E131" si="3">VLOOKUP(B68,$H$4:$I$10,2,0)</f>
        <v>5</v>
      </c>
      <c r="F68" s="25"/>
    </row>
    <row r="69" spans="1:6" x14ac:dyDescent="0.3">
      <c r="A69" s="27">
        <v>44563</v>
      </c>
      <c r="B69" s="28" t="s">
        <v>33</v>
      </c>
      <c r="C69" s="29"/>
      <c r="D69" s="29"/>
      <c r="E69" s="25">
        <f t="shared" si="3"/>
        <v>5</v>
      </c>
      <c r="F69" s="25"/>
    </row>
    <row r="70" spans="1:6" x14ac:dyDescent="0.3">
      <c r="A70" s="27">
        <v>44563.5</v>
      </c>
      <c r="B70" s="28" t="s">
        <v>33</v>
      </c>
      <c r="C70" s="29"/>
      <c r="D70" s="29"/>
      <c r="E70" s="25">
        <f t="shared" si="3"/>
        <v>5</v>
      </c>
      <c r="F70" s="25"/>
    </row>
    <row r="71" spans="1:6" x14ac:dyDescent="0.3">
      <c r="A71" s="27">
        <f t="shared" ref="A71:A96" si="4">A69+1</f>
        <v>44564</v>
      </c>
      <c r="B71" s="28" t="s">
        <v>33</v>
      </c>
      <c r="C71" s="29">
        <v>1</v>
      </c>
      <c r="D71" s="29"/>
      <c r="E71" s="25">
        <f t="shared" si="3"/>
        <v>5</v>
      </c>
      <c r="F71" s="25"/>
    </row>
    <row r="72" spans="1:6" x14ac:dyDescent="0.3">
      <c r="A72" s="27">
        <f t="shared" si="4"/>
        <v>44564.5</v>
      </c>
      <c r="B72" s="28" t="s">
        <v>33</v>
      </c>
      <c r="C72" s="29"/>
      <c r="D72" s="29"/>
      <c r="E72" s="25">
        <f t="shared" si="3"/>
        <v>5</v>
      </c>
      <c r="F72" s="25"/>
    </row>
    <row r="73" spans="1:6" x14ac:dyDescent="0.3">
      <c r="A73" s="27">
        <f t="shared" si="4"/>
        <v>44565</v>
      </c>
      <c r="B73" s="28" t="s">
        <v>33</v>
      </c>
      <c r="C73" s="29"/>
      <c r="D73" s="29"/>
      <c r="E73" s="25">
        <f t="shared" si="3"/>
        <v>5</v>
      </c>
      <c r="F73" s="25"/>
    </row>
    <row r="74" spans="1:6" x14ac:dyDescent="0.3">
      <c r="A74" s="27">
        <f t="shared" si="4"/>
        <v>44565.5</v>
      </c>
      <c r="B74" s="28" t="s">
        <v>33</v>
      </c>
      <c r="C74" s="29">
        <v>1</v>
      </c>
      <c r="D74" s="29"/>
      <c r="E74" s="25">
        <f t="shared" si="3"/>
        <v>5</v>
      </c>
      <c r="F74" s="25"/>
    </row>
    <row r="75" spans="1:6" x14ac:dyDescent="0.3">
      <c r="A75" s="27">
        <f t="shared" si="4"/>
        <v>44566</v>
      </c>
      <c r="B75" s="28" t="s">
        <v>33</v>
      </c>
      <c r="C75" s="29"/>
      <c r="D75" s="29"/>
      <c r="E75" s="25">
        <f t="shared" si="3"/>
        <v>5</v>
      </c>
      <c r="F75" s="25"/>
    </row>
    <row r="76" spans="1:6" x14ac:dyDescent="0.3">
      <c r="A76" s="27">
        <f t="shared" si="4"/>
        <v>44566.5</v>
      </c>
      <c r="B76" s="28" t="s">
        <v>33</v>
      </c>
      <c r="C76" s="29">
        <v>1</v>
      </c>
      <c r="D76" s="29"/>
      <c r="E76" s="25">
        <f t="shared" si="3"/>
        <v>5</v>
      </c>
      <c r="F76" s="25"/>
    </row>
    <row r="77" spans="1:6" x14ac:dyDescent="0.3">
      <c r="A77" s="27">
        <f t="shared" si="4"/>
        <v>44567</v>
      </c>
      <c r="B77" s="28" t="s">
        <v>33</v>
      </c>
      <c r="C77" s="29"/>
      <c r="D77" s="29"/>
      <c r="E77" s="25">
        <f t="shared" si="3"/>
        <v>5</v>
      </c>
      <c r="F77" s="25"/>
    </row>
    <row r="78" spans="1:6" x14ac:dyDescent="0.3">
      <c r="A78" s="27">
        <f t="shared" si="4"/>
        <v>44567.5</v>
      </c>
      <c r="B78" s="28" t="s">
        <v>33</v>
      </c>
      <c r="C78" s="29"/>
      <c r="D78" s="29">
        <v>1</v>
      </c>
      <c r="E78" s="25">
        <f t="shared" si="3"/>
        <v>5</v>
      </c>
      <c r="F78" s="25"/>
    </row>
    <row r="79" spans="1:6" x14ac:dyDescent="0.3">
      <c r="A79" s="27">
        <f t="shared" si="4"/>
        <v>44568</v>
      </c>
      <c r="B79" s="28" t="s">
        <v>33</v>
      </c>
      <c r="C79" s="29"/>
      <c r="D79" s="29"/>
      <c r="E79" s="25">
        <f t="shared" si="3"/>
        <v>5</v>
      </c>
      <c r="F79" s="25"/>
    </row>
    <row r="80" spans="1:6" x14ac:dyDescent="0.3">
      <c r="A80" s="27">
        <f t="shared" si="4"/>
        <v>44568.5</v>
      </c>
      <c r="B80" s="28" t="s">
        <v>33</v>
      </c>
      <c r="C80" s="29">
        <v>1</v>
      </c>
      <c r="D80" s="29"/>
      <c r="E80" s="25">
        <f t="shared" si="3"/>
        <v>5</v>
      </c>
      <c r="F80" s="25"/>
    </row>
    <row r="81" spans="1:6" x14ac:dyDescent="0.3">
      <c r="A81" s="27">
        <f t="shared" si="4"/>
        <v>44569</v>
      </c>
      <c r="B81" s="28" t="s">
        <v>33</v>
      </c>
      <c r="C81" s="29"/>
      <c r="D81" s="29"/>
      <c r="E81" s="25">
        <f t="shared" si="3"/>
        <v>5</v>
      </c>
      <c r="F81" s="25"/>
    </row>
    <row r="82" spans="1:6" x14ac:dyDescent="0.3">
      <c r="A82" s="27">
        <f t="shared" si="4"/>
        <v>44569.5</v>
      </c>
      <c r="B82" s="28" t="s">
        <v>33</v>
      </c>
      <c r="C82" s="29">
        <v>1</v>
      </c>
      <c r="D82" s="29"/>
      <c r="E82" s="25">
        <f t="shared" si="3"/>
        <v>5</v>
      </c>
      <c r="F82" s="25"/>
    </row>
    <row r="83" spans="1:6" x14ac:dyDescent="0.3">
      <c r="A83" s="27">
        <f t="shared" si="4"/>
        <v>44570</v>
      </c>
      <c r="B83" s="28" t="s">
        <v>33</v>
      </c>
      <c r="C83" s="29"/>
      <c r="D83" s="29"/>
      <c r="E83" s="25">
        <f t="shared" si="3"/>
        <v>5</v>
      </c>
      <c r="F83" s="25"/>
    </row>
    <row r="84" spans="1:6" x14ac:dyDescent="0.3">
      <c r="A84" s="27">
        <f t="shared" si="4"/>
        <v>44570.5</v>
      </c>
      <c r="B84" s="28" t="s">
        <v>33</v>
      </c>
      <c r="C84" s="29">
        <v>1</v>
      </c>
      <c r="D84" s="29"/>
      <c r="E84" s="25">
        <f t="shared" si="3"/>
        <v>5</v>
      </c>
      <c r="F84" s="25"/>
    </row>
    <row r="85" spans="1:6" x14ac:dyDescent="0.3">
      <c r="A85" s="27">
        <f t="shared" si="4"/>
        <v>44571</v>
      </c>
      <c r="B85" s="28" t="s">
        <v>33</v>
      </c>
      <c r="C85" s="29"/>
      <c r="D85" s="29"/>
      <c r="E85" s="25">
        <f t="shared" si="3"/>
        <v>5</v>
      </c>
      <c r="F85" s="25"/>
    </row>
    <row r="86" spans="1:6" x14ac:dyDescent="0.3">
      <c r="A86" s="27">
        <f t="shared" si="4"/>
        <v>44571.5</v>
      </c>
      <c r="B86" s="28" t="s">
        <v>33</v>
      </c>
      <c r="C86" s="29">
        <v>1</v>
      </c>
      <c r="D86" s="29"/>
      <c r="E86" s="25">
        <f t="shared" si="3"/>
        <v>5</v>
      </c>
      <c r="F86" s="25"/>
    </row>
    <row r="87" spans="1:6" x14ac:dyDescent="0.3">
      <c r="A87" s="27">
        <f t="shared" si="4"/>
        <v>44572</v>
      </c>
      <c r="B87" s="28" t="s">
        <v>33</v>
      </c>
      <c r="C87" s="29"/>
      <c r="D87" s="29"/>
      <c r="E87" s="25">
        <f t="shared" si="3"/>
        <v>5</v>
      </c>
      <c r="F87" s="25"/>
    </row>
    <row r="88" spans="1:6" x14ac:dyDescent="0.3">
      <c r="A88" s="27">
        <f t="shared" si="4"/>
        <v>44572.5</v>
      </c>
      <c r="B88" s="28" t="s">
        <v>33</v>
      </c>
      <c r="C88" s="29"/>
      <c r="D88" s="29"/>
      <c r="E88" s="25">
        <f t="shared" si="3"/>
        <v>5</v>
      </c>
      <c r="F88" s="25"/>
    </row>
    <row r="89" spans="1:6" x14ac:dyDescent="0.3">
      <c r="A89" s="27">
        <f t="shared" si="4"/>
        <v>44573</v>
      </c>
      <c r="B89" s="28" t="s">
        <v>33</v>
      </c>
      <c r="C89" s="29">
        <v>1</v>
      </c>
      <c r="D89" s="29"/>
      <c r="E89" s="25">
        <f t="shared" si="3"/>
        <v>5</v>
      </c>
      <c r="F89" s="25"/>
    </row>
    <row r="90" spans="1:6" x14ac:dyDescent="0.3">
      <c r="A90" s="27">
        <f t="shared" si="4"/>
        <v>44573.5</v>
      </c>
      <c r="B90" s="28" t="s">
        <v>33</v>
      </c>
      <c r="C90" s="29"/>
      <c r="D90" s="29"/>
      <c r="E90" s="25">
        <f t="shared" si="3"/>
        <v>5</v>
      </c>
      <c r="F90" s="25"/>
    </row>
    <row r="91" spans="1:6" x14ac:dyDescent="0.3">
      <c r="A91" s="27">
        <f t="shared" si="4"/>
        <v>44574</v>
      </c>
      <c r="B91" s="28" t="s">
        <v>33</v>
      </c>
      <c r="C91" s="29"/>
      <c r="D91" s="29"/>
      <c r="E91" s="25">
        <f t="shared" si="3"/>
        <v>5</v>
      </c>
      <c r="F91" s="25"/>
    </row>
    <row r="92" spans="1:6" x14ac:dyDescent="0.3">
      <c r="A92" s="27">
        <f t="shared" si="4"/>
        <v>44574.5</v>
      </c>
      <c r="B92" s="28" t="s">
        <v>33</v>
      </c>
      <c r="C92" s="29">
        <v>1</v>
      </c>
      <c r="D92" s="29"/>
      <c r="E92" s="25">
        <f t="shared" si="3"/>
        <v>5</v>
      </c>
      <c r="F92" s="25"/>
    </row>
    <row r="93" spans="1:6" x14ac:dyDescent="0.3">
      <c r="A93" s="27">
        <f t="shared" si="4"/>
        <v>44575</v>
      </c>
      <c r="B93" s="28" t="s">
        <v>33</v>
      </c>
      <c r="C93" s="29"/>
      <c r="D93" s="29"/>
      <c r="E93" s="25">
        <f t="shared" si="3"/>
        <v>5</v>
      </c>
      <c r="F93" s="25"/>
    </row>
    <row r="94" spans="1:6" x14ac:dyDescent="0.3">
      <c r="A94" s="27">
        <f t="shared" si="4"/>
        <v>44575.5</v>
      </c>
      <c r="B94" s="28" t="s">
        <v>33</v>
      </c>
      <c r="C94" s="29"/>
      <c r="D94" s="29"/>
      <c r="E94" s="25">
        <f t="shared" si="3"/>
        <v>5</v>
      </c>
      <c r="F94" s="25"/>
    </row>
    <row r="95" spans="1:6" x14ac:dyDescent="0.3">
      <c r="A95" s="27">
        <f t="shared" si="4"/>
        <v>44576</v>
      </c>
      <c r="B95" s="28" t="s">
        <v>33</v>
      </c>
      <c r="C95" s="29">
        <v>1</v>
      </c>
      <c r="D95" s="29"/>
      <c r="E95" s="25">
        <f t="shared" si="3"/>
        <v>5</v>
      </c>
      <c r="F95" s="25"/>
    </row>
    <row r="96" spans="1:6" x14ac:dyDescent="0.3">
      <c r="A96" s="27">
        <f t="shared" si="4"/>
        <v>44576.5</v>
      </c>
      <c r="B96" s="28" t="s">
        <v>33</v>
      </c>
      <c r="C96" s="29"/>
      <c r="D96" s="29"/>
      <c r="E96" s="25">
        <f t="shared" si="3"/>
        <v>5</v>
      </c>
      <c r="F96" s="25"/>
    </row>
    <row r="97" spans="1:6" x14ac:dyDescent="0.3">
      <c r="A97" s="37">
        <f>A98</f>
        <v>44562</v>
      </c>
      <c r="B97" s="31" t="str">
        <f>B98</f>
        <v>Шварценеггер</v>
      </c>
      <c r="C97" s="32"/>
      <c r="D97" s="32"/>
      <c r="E97" s="33">
        <f t="shared" si="3"/>
        <v>4</v>
      </c>
      <c r="F97" s="36">
        <v>1</v>
      </c>
    </row>
    <row r="98" spans="1:6" x14ac:dyDescent="0.3">
      <c r="A98" s="27">
        <v>44562</v>
      </c>
      <c r="B98" s="28" t="s">
        <v>34</v>
      </c>
      <c r="C98" s="29"/>
      <c r="D98" s="29"/>
      <c r="E98" s="25">
        <f t="shared" si="3"/>
        <v>4</v>
      </c>
      <c r="F98" s="25"/>
    </row>
    <row r="99" spans="1:6" x14ac:dyDescent="0.3">
      <c r="A99" s="27">
        <v>44562.5</v>
      </c>
      <c r="B99" s="28" t="s">
        <v>34</v>
      </c>
      <c r="C99" s="29"/>
      <c r="D99" s="29"/>
      <c r="E99" s="25">
        <f t="shared" si="3"/>
        <v>4</v>
      </c>
      <c r="F99" s="25"/>
    </row>
    <row r="100" spans="1:6" x14ac:dyDescent="0.3">
      <c r="A100" s="27">
        <v>44563</v>
      </c>
      <c r="B100" s="28" t="s">
        <v>34</v>
      </c>
      <c r="C100" s="29"/>
      <c r="D100" s="29"/>
      <c r="E100" s="25">
        <f t="shared" si="3"/>
        <v>4</v>
      </c>
      <c r="F100" s="25"/>
    </row>
    <row r="101" spans="1:6" x14ac:dyDescent="0.3">
      <c r="A101" s="27">
        <v>44563.5</v>
      </c>
      <c r="B101" s="28" t="s">
        <v>34</v>
      </c>
      <c r="C101" s="29"/>
      <c r="D101" s="29"/>
      <c r="E101" s="25">
        <f t="shared" si="3"/>
        <v>4</v>
      </c>
      <c r="F101" s="25"/>
    </row>
    <row r="102" spans="1:6" x14ac:dyDescent="0.3">
      <c r="A102" s="27">
        <f t="shared" ref="A102:A127" si="5">A100+1</f>
        <v>44564</v>
      </c>
      <c r="B102" s="28" t="s">
        <v>34</v>
      </c>
      <c r="C102" s="29">
        <v>1</v>
      </c>
      <c r="D102" s="29"/>
      <c r="E102" s="25">
        <f t="shared" si="3"/>
        <v>4</v>
      </c>
      <c r="F102" s="25"/>
    </row>
    <row r="103" spans="1:6" x14ac:dyDescent="0.3">
      <c r="A103" s="27">
        <f t="shared" si="5"/>
        <v>44564.5</v>
      </c>
      <c r="B103" s="28" t="s">
        <v>34</v>
      </c>
      <c r="C103" s="29">
        <v>1</v>
      </c>
      <c r="D103" s="29"/>
      <c r="E103" s="25">
        <f t="shared" si="3"/>
        <v>4</v>
      </c>
      <c r="F103" s="25"/>
    </row>
    <row r="104" spans="1:6" x14ac:dyDescent="0.3">
      <c r="A104" s="27">
        <f t="shared" si="5"/>
        <v>44565</v>
      </c>
      <c r="B104" s="28" t="s">
        <v>34</v>
      </c>
      <c r="C104" s="29">
        <v>1</v>
      </c>
      <c r="D104" s="29"/>
      <c r="E104" s="25">
        <f t="shared" si="3"/>
        <v>4</v>
      </c>
      <c r="F104" s="25"/>
    </row>
    <row r="105" spans="1:6" x14ac:dyDescent="0.3">
      <c r="A105" s="27">
        <f t="shared" si="5"/>
        <v>44565.5</v>
      </c>
      <c r="B105" s="28" t="s">
        <v>34</v>
      </c>
      <c r="C105" s="29">
        <v>1</v>
      </c>
      <c r="D105" s="29"/>
      <c r="E105" s="25">
        <f t="shared" si="3"/>
        <v>4</v>
      </c>
      <c r="F105" s="25"/>
    </row>
    <row r="106" spans="1:6" x14ac:dyDescent="0.3">
      <c r="A106" s="27">
        <f t="shared" si="5"/>
        <v>44566</v>
      </c>
      <c r="B106" s="28" t="s">
        <v>34</v>
      </c>
      <c r="C106" s="29">
        <v>1</v>
      </c>
      <c r="D106" s="29"/>
      <c r="E106" s="25">
        <f t="shared" si="3"/>
        <v>4</v>
      </c>
      <c r="F106" s="25"/>
    </row>
    <row r="107" spans="1:6" x14ac:dyDescent="0.3">
      <c r="A107" s="27">
        <f t="shared" si="5"/>
        <v>44566.5</v>
      </c>
      <c r="B107" s="28" t="s">
        <v>34</v>
      </c>
      <c r="C107" s="29"/>
      <c r="D107" s="29"/>
      <c r="E107" s="25">
        <f t="shared" si="3"/>
        <v>4</v>
      </c>
      <c r="F107" s="25"/>
    </row>
    <row r="108" spans="1:6" x14ac:dyDescent="0.3">
      <c r="A108" s="27">
        <f t="shared" si="5"/>
        <v>44567</v>
      </c>
      <c r="B108" s="28" t="s">
        <v>34</v>
      </c>
      <c r="C108" s="29"/>
      <c r="D108" s="29"/>
      <c r="E108" s="25">
        <f t="shared" si="3"/>
        <v>4</v>
      </c>
      <c r="F108" s="25"/>
    </row>
    <row r="109" spans="1:6" x14ac:dyDescent="0.3">
      <c r="A109" s="27">
        <f t="shared" si="5"/>
        <v>44567.5</v>
      </c>
      <c r="B109" s="28" t="s">
        <v>34</v>
      </c>
      <c r="C109" s="29"/>
      <c r="D109" s="29"/>
      <c r="E109" s="25">
        <f t="shared" si="3"/>
        <v>4</v>
      </c>
      <c r="F109" s="25"/>
    </row>
    <row r="110" spans="1:6" x14ac:dyDescent="0.3">
      <c r="A110" s="27">
        <f t="shared" si="5"/>
        <v>44568</v>
      </c>
      <c r="B110" s="28" t="s">
        <v>34</v>
      </c>
      <c r="C110" s="29"/>
      <c r="D110" s="29"/>
      <c r="E110" s="25">
        <f t="shared" si="3"/>
        <v>4</v>
      </c>
      <c r="F110" s="25"/>
    </row>
    <row r="111" spans="1:6" x14ac:dyDescent="0.3">
      <c r="A111" s="27">
        <f t="shared" si="5"/>
        <v>44568.5</v>
      </c>
      <c r="B111" s="28" t="s">
        <v>34</v>
      </c>
      <c r="C111" s="29"/>
      <c r="D111" s="29"/>
      <c r="E111" s="25">
        <f t="shared" si="3"/>
        <v>4</v>
      </c>
      <c r="F111" s="25"/>
    </row>
    <row r="112" spans="1:6" x14ac:dyDescent="0.3">
      <c r="A112" s="27">
        <f t="shared" si="5"/>
        <v>44569</v>
      </c>
      <c r="B112" s="28" t="s">
        <v>34</v>
      </c>
      <c r="C112" s="29"/>
      <c r="D112" s="29"/>
      <c r="E112" s="25">
        <f t="shared" si="3"/>
        <v>4</v>
      </c>
      <c r="F112" s="25"/>
    </row>
    <row r="113" spans="1:6" x14ac:dyDescent="0.3">
      <c r="A113" s="27">
        <f t="shared" si="5"/>
        <v>44569.5</v>
      </c>
      <c r="B113" s="28" t="s">
        <v>34</v>
      </c>
      <c r="C113" s="29"/>
      <c r="D113" s="29"/>
      <c r="E113" s="25">
        <f t="shared" si="3"/>
        <v>4</v>
      </c>
      <c r="F113" s="25"/>
    </row>
    <row r="114" spans="1:6" x14ac:dyDescent="0.3">
      <c r="A114" s="27">
        <f t="shared" si="5"/>
        <v>44570</v>
      </c>
      <c r="B114" s="28" t="s">
        <v>34</v>
      </c>
      <c r="C114" s="29"/>
      <c r="D114" s="29"/>
      <c r="E114" s="25">
        <f t="shared" si="3"/>
        <v>4</v>
      </c>
      <c r="F114" s="25"/>
    </row>
    <row r="115" spans="1:6" x14ac:dyDescent="0.3">
      <c r="A115" s="27">
        <f t="shared" si="5"/>
        <v>44570.5</v>
      </c>
      <c r="B115" s="28" t="s">
        <v>34</v>
      </c>
      <c r="C115" s="29"/>
      <c r="D115" s="29"/>
      <c r="E115" s="25">
        <f t="shared" si="3"/>
        <v>4</v>
      </c>
      <c r="F115" s="25"/>
    </row>
    <row r="116" spans="1:6" x14ac:dyDescent="0.3">
      <c r="A116" s="27">
        <f t="shared" si="5"/>
        <v>44571</v>
      </c>
      <c r="B116" s="28" t="s">
        <v>34</v>
      </c>
      <c r="C116" s="29"/>
      <c r="D116" s="29"/>
      <c r="E116" s="25">
        <f t="shared" si="3"/>
        <v>4</v>
      </c>
      <c r="F116" s="25"/>
    </row>
    <row r="117" spans="1:6" x14ac:dyDescent="0.3">
      <c r="A117" s="27">
        <f t="shared" si="5"/>
        <v>44571.5</v>
      </c>
      <c r="B117" s="28" t="s">
        <v>34</v>
      </c>
      <c r="C117" s="29"/>
      <c r="D117" s="29"/>
      <c r="E117" s="25">
        <f t="shared" si="3"/>
        <v>4</v>
      </c>
      <c r="F117" s="25"/>
    </row>
    <row r="118" spans="1:6" x14ac:dyDescent="0.3">
      <c r="A118" s="27">
        <f t="shared" si="5"/>
        <v>44572</v>
      </c>
      <c r="B118" s="28" t="s">
        <v>34</v>
      </c>
      <c r="C118" s="29"/>
      <c r="D118" s="29"/>
      <c r="E118" s="25">
        <f t="shared" si="3"/>
        <v>4</v>
      </c>
      <c r="F118" s="25"/>
    </row>
    <row r="119" spans="1:6" x14ac:dyDescent="0.3">
      <c r="A119" s="27">
        <f t="shared" si="5"/>
        <v>44572.5</v>
      </c>
      <c r="B119" s="28" t="s">
        <v>34</v>
      </c>
      <c r="C119" s="29">
        <v>1</v>
      </c>
      <c r="D119" s="29"/>
      <c r="E119" s="25">
        <f t="shared" si="3"/>
        <v>4</v>
      </c>
      <c r="F119" s="25"/>
    </row>
    <row r="120" spans="1:6" x14ac:dyDescent="0.3">
      <c r="A120" s="27">
        <f t="shared" si="5"/>
        <v>44573</v>
      </c>
      <c r="B120" s="28" t="s">
        <v>34</v>
      </c>
      <c r="C120" s="29">
        <v>1</v>
      </c>
      <c r="D120" s="29"/>
      <c r="E120" s="25">
        <f t="shared" si="3"/>
        <v>4</v>
      </c>
      <c r="F120" s="25"/>
    </row>
    <row r="121" spans="1:6" x14ac:dyDescent="0.3">
      <c r="A121" s="27">
        <f t="shared" si="5"/>
        <v>44573.5</v>
      </c>
      <c r="B121" s="28" t="s">
        <v>34</v>
      </c>
      <c r="C121" s="29">
        <v>1</v>
      </c>
      <c r="D121" s="29"/>
      <c r="E121" s="25">
        <f t="shared" si="3"/>
        <v>4</v>
      </c>
      <c r="F121" s="25"/>
    </row>
    <row r="122" spans="1:6" x14ac:dyDescent="0.3">
      <c r="A122" s="27">
        <f t="shared" si="5"/>
        <v>44574</v>
      </c>
      <c r="B122" s="28" t="s">
        <v>34</v>
      </c>
      <c r="C122" s="29">
        <v>1</v>
      </c>
      <c r="D122" s="29"/>
      <c r="E122" s="25">
        <f t="shared" si="3"/>
        <v>4</v>
      </c>
      <c r="F122" s="25"/>
    </row>
    <row r="123" spans="1:6" x14ac:dyDescent="0.3">
      <c r="A123" s="27">
        <f t="shared" si="5"/>
        <v>44574.5</v>
      </c>
      <c r="B123" s="28" t="s">
        <v>34</v>
      </c>
      <c r="C123" s="29">
        <v>1</v>
      </c>
      <c r="D123" s="29"/>
      <c r="E123" s="25">
        <f t="shared" si="3"/>
        <v>4</v>
      </c>
      <c r="F123" s="25"/>
    </row>
    <row r="124" spans="1:6" x14ac:dyDescent="0.3">
      <c r="A124" s="27">
        <f t="shared" si="5"/>
        <v>44575</v>
      </c>
      <c r="B124" s="28" t="s">
        <v>34</v>
      </c>
      <c r="C124" s="29"/>
      <c r="D124" s="29"/>
      <c r="E124" s="25">
        <f t="shared" si="3"/>
        <v>4</v>
      </c>
      <c r="F124" s="25"/>
    </row>
    <row r="125" spans="1:6" x14ac:dyDescent="0.3">
      <c r="A125" s="27">
        <f t="shared" si="5"/>
        <v>44575.5</v>
      </c>
      <c r="B125" s="28" t="s">
        <v>34</v>
      </c>
      <c r="C125" s="29"/>
      <c r="D125" s="29"/>
      <c r="E125" s="25">
        <f t="shared" si="3"/>
        <v>4</v>
      </c>
      <c r="F125" s="25"/>
    </row>
    <row r="126" spans="1:6" x14ac:dyDescent="0.3">
      <c r="A126" s="27">
        <f t="shared" si="5"/>
        <v>44576</v>
      </c>
      <c r="B126" s="28" t="s">
        <v>34</v>
      </c>
      <c r="C126" s="29"/>
      <c r="D126" s="29"/>
      <c r="E126" s="25">
        <f t="shared" si="3"/>
        <v>4</v>
      </c>
      <c r="F126" s="25"/>
    </row>
    <row r="127" spans="1:6" x14ac:dyDescent="0.3">
      <c r="A127" s="27">
        <f t="shared" si="5"/>
        <v>44576.5</v>
      </c>
      <c r="B127" s="28" t="s">
        <v>34</v>
      </c>
      <c r="C127" s="29"/>
      <c r="D127" s="29"/>
      <c r="E127" s="25">
        <f t="shared" si="3"/>
        <v>4</v>
      </c>
      <c r="F127" s="25"/>
    </row>
    <row r="128" spans="1:6" x14ac:dyDescent="0.3">
      <c r="A128" s="37">
        <f>A129</f>
        <v>44562</v>
      </c>
      <c r="B128" s="31" t="str">
        <f>B129</f>
        <v>Хван Хо</v>
      </c>
      <c r="C128" s="32"/>
      <c r="D128" s="32"/>
      <c r="E128" s="33">
        <f t="shared" si="3"/>
        <v>3</v>
      </c>
      <c r="F128" s="36">
        <v>1</v>
      </c>
    </row>
    <row r="129" spans="1:6" x14ac:dyDescent="0.3">
      <c r="A129" s="27">
        <v>44562</v>
      </c>
      <c r="B129" s="28" t="s">
        <v>35</v>
      </c>
      <c r="C129" s="29"/>
      <c r="D129" s="29"/>
      <c r="E129" s="25">
        <f t="shared" si="3"/>
        <v>3</v>
      </c>
      <c r="F129" s="25"/>
    </row>
    <row r="130" spans="1:6" x14ac:dyDescent="0.3">
      <c r="A130" s="27">
        <v>44562.5</v>
      </c>
      <c r="B130" s="28" t="s">
        <v>35</v>
      </c>
      <c r="C130" s="29">
        <v>1</v>
      </c>
      <c r="D130" s="29"/>
      <c r="E130" s="25">
        <f t="shared" si="3"/>
        <v>3</v>
      </c>
      <c r="F130" s="25"/>
    </row>
    <row r="131" spans="1:6" x14ac:dyDescent="0.3">
      <c r="A131" s="27">
        <v>44563</v>
      </c>
      <c r="B131" s="28" t="s">
        <v>35</v>
      </c>
      <c r="C131" s="29"/>
      <c r="D131" s="29">
        <v>1</v>
      </c>
      <c r="E131" s="25">
        <f t="shared" si="3"/>
        <v>3</v>
      </c>
      <c r="F131" s="25"/>
    </row>
    <row r="132" spans="1:6" x14ac:dyDescent="0.3">
      <c r="A132" s="27">
        <v>44563.5</v>
      </c>
      <c r="B132" s="28" t="s">
        <v>35</v>
      </c>
      <c r="C132" s="29"/>
      <c r="D132" s="29"/>
      <c r="E132" s="25">
        <f t="shared" ref="E132:E195" si="6">VLOOKUP(B132,$H$4:$I$10,2,0)</f>
        <v>3</v>
      </c>
      <c r="F132" s="25"/>
    </row>
    <row r="133" spans="1:6" x14ac:dyDescent="0.3">
      <c r="A133" s="27">
        <f t="shared" ref="A133:A158" si="7">A131+1</f>
        <v>44564</v>
      </c>
      <c r="B133" s="28" t="s">
        <v>35</v>
      </c>
      <c r="C133" s="29">
        <v>1</v>
      </c>
      <c r="D133" s="29"/>
      <c r="E133" s="25">
        <f t="shared" si="6"/>
        <v>3</v>
      </c>
      <c r="F133" s="25"/>
    </row>
    <row r="134" spans="1:6" x14ac:dyDescent="0.3">
      <c r="A134" s="27">
        <f t="shared" si="7"/>
        <v>44564.5</v>
      </c>
      <c r="B134" s="28" t="s">
        <v>35</v>
      </c>
      <c r="C134" s="29"/>
      <c r="D134" s="29">
        <v>1</v>
      </c>
      <c r="E134" s="25">
        <f t="shared" si="6"/>
        <v>3</v>
      </c>
      <c r="F134" s="25"/>
    </row>
    <row r="135" spans="1:6" x14ac:dyDescent="0.3">
      <c r="A135" s="27">
        <f t="shared" si="7"/>
        <v>44565</v>
      </c>
      <c r="B135" s="28" t="s">
        <v>35</v>
      </c>
      <c r="C135" s="29">
        <v>1</v>
      </c>
      <c r="D135" s="29"/>
      <c r="E135" s="25">
        <f t="shared" si="6"/>
        <v>3</v>
      </c>
      <c r="F135" s="25"/>
    </row>
    <row r="136" spans="1:6" x14ac:dyDescent="0.3">
      <c r="A136" s="27">
        <f t="shared" si="7"/>
        <v>44565.5</v>
      </c>
      <c r="B136" s="28" t="s">
        <v>35</v>
      </c>
      <c r="C136" s="29">
        <v>1</v>
      </c>
      <c r="D136" s="29"/>
      <c r="E136" s="25">
        <f t="shared" si="6"/>
        <v>3</v>
      </c>
      <c r="F136" s="25"/>
    </row>
    <row r="137" spans="1:6" x14ac:dyDescent="0.3">
      <c r="A137" s="27">
        <f t="shared" si="7"/>
        <v>44566</v>
      </c>
      <c r="B137" s="28" t="s">
        <v>35</v>
      </c>
      <c r="C137" s="29">
        <v>1</v>
      </c>
      <c r="D137" s="29"/>
      <c r="E137" s="25">
        <f t="shared" si="6"/>
        <v>3</v>
      </c>
      <c r="F137" s="25"/>
    </row>
    <row r="138" spans="1:6" x14ac:dyDescent="0.3">
      <c r="A138" s="27">
        <f t="shared" si="7"/>
        <v>44566.5</v>
      </c>
      <c r="B138" s="28" t="s">
        <v>35</v>
      </c>
      <c r="C138" s="29"/>
      <c r="D138" s="29">
        <v>1</v>
      </c>
      <c r="E138" s="25">
        <f t="shared" si="6"/>
        <v>3</v>
      </c>
      <c r="F138" s="25"/>
    </row>
    <row r="139" spans="1:6" x14ac:dyDescent="0.3">
      <c r="A139" s="27">
        <f t="shared" si="7"/>
        <v>44567</v>
      </c>
      <c r="B139" s="28" t="s">
        <v>35</v>
      </c>
      <c r="C139" s="29">
        <v>1</v>
      </c>
      <c r="D139" s="29"/>
      <c r="E139" s="25">
        <f t="shared" si="6"/>
        <v>3</v>
      </c>
      <c r="F139" s="25"/>
    </row>
    <row r="140" spans="1:6" x14ac:dyDescent="0.3">
      <c r="A140" s="27">
        <f t="shared" si="7"/>
        <v>44567.5</v>
      </c>
      <c r="B140" s="28" t="s">
        <v>35</v>
      </c>
      <c r="C140" s="29"/>
      <c r="D140" s="29"/>
      <c r="E140" s="25">
        <f t="shared" si="6"/>
        <v>3</v>
      </c>
      <c r="F140" s="25"/>
    </row>
    <row r="141" spans="1:6" x14ac:dyDescent="0.3">
      <c r="A141" s="27">
        <f t="shared" si="7"/>
        <v>44568</v>
      </c>
      <c r="B141" s="28" t="s">
        <v>35</v>
      </c>
      <c r="C141" s="29">
        <v>1</v>
      </c>
      <c r="D141" s="29"/>
      <c r="E141" s="25">
        <f t="shared" si="6"/>
        <v>3</v>
      </c>
      <c r="F141" s="25"/>
    </row>
    <row r="142" spans="1:6" x14ac:dyDescent="0.3">
      <c r="A142" s="27">
        <f t="shared" si="7"/>
        <v>44568.5</v>
      </c>
      <c r="B142" s="28" t="s">
        <v>35</v>
      </c>
      <c r="C142" s="29">
        <v>1</v>
      </c>
      <c r="D142" s="29"/>
      <c r="E142" s="25">
        <f t="shared" si="6"/>
        <v>3</v>
      </c>
      <c r="F142" s="25"/>
    </row>
    <row r="143" spans="1:6" x14ac:dyDescent="0.3">
      <c r="A143" s="27">
        <f t="shared" si="7"/>
        <v>44569</v>
      </c>
      <c r="B143" s="28" t="s">
        <v>35</v>
      </c>
      <c r="C143" s="29"/>
      <c r="D143" s="29">
        <v>1</v>
      </c>
      <c r="E143" s="25">
        <f t="shared" si="6"/>
        <v>3</v>
      </c>
      <c r="F143" s="25"/>
    </row>
    <row r="144" spans="1:6" x14ac:dyDescent="0.3">
      <c r="A144" s="27">
        <f t="shared" si="7"/>
        <v>44569.5</v>
      </c>
      <c r="B144" s="28" t="s">
        <v>35</v>
      </c>
      <c r="C144" s="29">
        <v>1</v>
      </c>
      <c r="D144" s="29"/>
      <c r="E144" s="25">
        <f t="shared" si="6"/>
        <v>3</v>
      </c>
      <c r="F144" s="25"/>
    </row>
    <row r="145" spans="1:6" x14ac:dyDescent="0.3">
      <c r="A145" s="27">
        <f t="shared" si="7"/>
        <v>44570</v>
      </c>
      <c r="B145" s="28" t="s">
        <v>35</v>
      </c>
      <c r="C145" s="29">
        <v>1</v>
      </c>
      <c r="D145" s="29"/>
      <c r="E145" s="25">
        <f t="shared" si="6"/>
        <v>3</v>
      </c>
      <c r="F145" s="25"/>
    </row>
    <row r="146" spans="1:6" x14ac:dyDescent="0.3">
      <c r="A146" s="27">
        <f t="shared" si="7"/>
        <v>44570.5</v>
      </c>
      <c r="B146" s="28" t="s">
        <v>35</v>
      </c>
      <c r="C146" s="29"/>
      <c r="D146" s="29"/>
      <c r="E146" s="25">
        <f t="shared" si="6"/>
        <v>3</v>
      </c>
      <c r="F146" s="25"/>
    </row>
    <row r="147" spans="1:6" x14ac:dyDescent="0.3">
      <c r="A147" s="27">
        <f t="shared" si="7"/>
        <v>44571</v>
      </c>
      <c r="B147" s="28" t="s">
        <v>35</v>
      </c>
      <c r="C147" s="29">
        <v>1</v>
      </c>
      <c r="D147" s="29"/>
      <c r="E147" s="25">
        <f t="shared" si="6"/>
        <v>3</v>
      </c>
      <c r="F147" s="25"/>
    </row>
    <row r="148" spans="1:6" x14ac:dyDescent="0.3">
      <c r="A148" s="27">
        <f t="shared" si="7"/>
        <v>44571.5</v>
      </c>
      <c r="B148" s="28" t="s">
        <v>35</v>
      </c>
      <c r="C148" s="29">
        <v>1</v>
      </c>
      <c r="D148" s="29"/>
      <c r="E148" s="25">
        <f t="shared" si="6"/>
        <v>3</v>
      </c>
      <c r="F148" s="25"/>
    </row>
    <row r="149" spans="1:6" x14ac:dyDescent="0.3">
      <c r="A149" s="27">
        <f t="shared" si="7"/>
        <v>44572</v>
      </c>
      <c r="B149" s="28" t="s">
        <v>35</v>
      </c>
      <c r="C149" s="29"/>
      <c r="D149" s="29"/>
      <c r="E149" s="25">
        <f t="shared" si="6"/>
        <v>3</v>
      </c>
      <c r="F149" s="25"/>
    </row>
    <row r="150" spans="1:6" x14ac:dyDescent="0.3">
      <c r="A150" s="27">
        <f t="shared" si="7"/>
        <v>44572.5</v>
      </c>
      <c r="B150" s="28" t="s">
        <v>35</v>
      </c>
      <c r="C150" s="29">
        <v>1</v>
      </c>
      <c r="D150" s="29"/>
      <c r="E150" s="25">
        <f t="shared" si="6"/>
        <v>3</v>
      </c>
      <c r="F150" s="25"/>
    </row>
    <row r="151" spans="1:6" x14ac:dyDescent="0.3">
      <c r="A151" s="27">
        <f t="shared" si="7"/>
        <v>44573</v>
      </c>
      <c r="B151" s="28" t="s">
        <v>35</v>
      </c>
      <c r="C151" s="29"/>
      <c r="D151" s="29"/>
      <c r="E151" s="25">
        <f t="shared" si="6"/>
        <v>3</v>
      </c>
      <c r="F151" s="25"/>
    </row>
    <row r="152" spans="1:6" x14ac:dyDescent="0.3">
      <c r="A152" s="27">
        <f t="shared" si="7"/>
        <v>44573.5</v>
      </c>
      <c r="B152" s="28" t="s">
        <v>35</v>
      </c>
      <c r="C152" s="29">
        <v>1</v>
      </c>
      <c r="D152" s="29"/>
      <c r="E152" s="25">
        <f t="shared" si="6"/>
        <v>3</v>
      </c>
      <c r="F152" s="25"/>
    </row>
    <row r="153" spans="1:6" x14ac:dyDescent="0.3">
      <c r="A153" s="27">
        <f t="shared" si="7"/>
        <v>44574</v>
      </c>
      <c r="B153" s="28" t="s">
        <v>35</v>
      </c>
      <c r="C153" s="29"/>
      <c r="D153" s="29"/>
      <c r="E153" s="25">
        <f t="shared" si="6"/>
        <v>3</v>
      </c>
      <c r="F153" s="25"/>
    </row>
    <row r="154" spans="1:6" x14ac:dyDescent="0.3">
      <c r="A154" s="27">
        <f t="shared" si="7"/>
        <v>44574.5</v>
      </c>
      <c r="B154" s="28" t="s">
        <v>35</v>
      </c>
      <c r="C154" s="29"/>
      <c r="D154" s="29"/>
      <c r="E154" s="25">
        <f t="shared" si="6"/>
        <v>3</v>
      </c>
      <c r="F154" s="25"/>
    </row>
    <row r="155" spans="1:6" x14ac:dyDescent="0.3">
      <c r="A155" s="27">
        <f t="shared" si="7"/>
        <v>44575</v>
      </c>
      <c r="B155" s="28" t="s">
        <v>35</v>
      </c>
      <c r="C155" s="29"/>
      <c r="D155" s="29"/>
      <c r="E155" s="25">
        <f t="shared" si="6"/>
        <v>3</v>
      </c>
      <c r="F155" s="25"/>
    </row>
    <row r="156" spans="1:6" x14ac:dyDescent="0.3">
      <c r="A156" s="27">
        <f t="shared" si="7"/>
        <v>44575.5</v>
      </c>
      <c r="B156" s="28" t="s">
        <v>35</v>
      </c>
      <c r="C156" s="29">
        <v>1</v>
      </c>
      <c r="D156" s="29"/>
      <c r="E156" s="25">
        <f t="shared" si="6"/>
        <v>3</v>
      </c>
      <c r="F156" s="25"/>
    </row>
    <row r="157" spans="1:6" x14ac:dyDescent="0.3">
      <c r="A157" s="27">
        <f t="shared" si="7"/>
        <v>44576</v>
      </c>
      <c r="B157" s="28" t="s">
        <v>35</v>
      </c>
      <c r="C157" s="29"/>
      <c r="D157" s="29"/>
      <c r="E157" s="25">
        <f t="shared" si="6"/>
        <v>3</v>
      </c>
      <c r="F157" s="25"/>
    </row>
    <row r="158" spans="1:6" x14ac:dyDescent="0.3">
      <c r="A158" s="27">
        <f t="shared" si="7"/>
        <v>44576.5</v>
      </c>
      <c r="B158" s="28" t="s">
        <v>35</v>
      </c>
      <c r="C158" s="29">
        <v>1</v>
      </c>
      <c r="D158" s="29"/>
      <c r="E158" s="25">
        <f t="shared" si="6"/>
        <v>3</v>
      </c>
      <c r="F158" s="25"/>
    </row>
    <row r="159" spans="1:6" x14ac:dyDescent="0.3">
      <c r="A159" s="37">
        <f>A160</f>
        <v>44562</v>
      </c>
      <c r="B159" s="31" t="str">
        <f>B160</f>
        <v>Сяо Баг</v>
      </c>
      <c r="C159" s="32"/>
      <c r="D159" s="32"/>
      <c r="E159" s="33">
        <f t="shared" si="6"/>
        <v>2</v>
      </c>
      <c r="F159" s="36">
        <v>1</v>
      </c>
    </row>
    <row r="160" spans="1:6" x14ac:dyDescent="0.3">
      <c r="A160" s="27">
        <v>44562</v>
      </c>
      <c r="B160" s="28" t="s">
        <v>37</v>
      </c>
      <c r="C160" s="29"/>
      <c r="D160" s="29"/>
      <c r="E160" s="25">
        <f t="shared" si="6"/>
        <v>2</v>
      </c>
      <c r="F160" s="25"/>
    </row>
    <row r="161" spans="1:6" x14ac:dyDescent="0.3">
      <c r="A161" s="27">
        <v>44562.5</v>
      </c>
      <c r="B161" s="28" t="s">
        <v>37</v>
      </c>
      <c r="C161" s="29"/>
      <c r="D161" s="29">
        <v>1</v>
      </c>
      <c r="E161" s="25">
        <f t="shared" si="6"/>
        <v>2</v>
      </c>
      <c r="F161" s="25"/>
    </row>
    <row r="162" spans="1:6" x14ac:dyDescent="0.3">
      <c r="A162" s="27">
        <v>44563</v>
      </c>
      <c r="B162" s="28" t="s">
        <v>37</v>
      </c>
      <c r="C162" s="29"/>
      <c r="D162" s="29">
        <v>1</v>
      </c>
      <c r="E162" s="25">
        <f t="shared" si="6"/>
        <v>2</v>
      </c>
      <c r="F162" s="25"/>
    </row>
    <row r="163" spans="1:6" x14ac:dyDescent="0.3">
      <c r="A163" s="27">
        <v>44563.5</v>
      </c>
      <c r="B163" s="28" t="s">
        <v>37</v>
      </c>
      <c r="C163" s="29"/>
      <c r="D163" s="29"/>
      <c r="E163" s="25">
        <f t="shared" si="6"/>
        <v>2</v>
      </c>
      <c r="F163" s="25"/>
    </row>
    <row r="164" spans="1:6" x14ac:dyDescent="0.3">
      <c r="A164" s="27">
        <f t="shared" ref="A164:A189" si="8">A162+1</f>
        <v>44564</v>
      </c>
      <c r="B164" s="28" t="s">
        <v>37</v>
      </c>
      <c r="C164" s="29"/>
      <c r="D164" s="29"/>
      <c r="E164" s="25">
        <f t="shared" si="6"/>
        <v>2</v>
      </c>
      <c r="F164" s="25"/>
    </row>
    <row r="165" spans="1:6" x14ac:dyDescent="0.3">
      <c r="A165" s="27">
        <f t="shared" si="8"/>
        <v>44564.5</v>
      </c>
      <c r="B165" s="28" t="s">
        <v>37</v>
      </c>
      <c r="C165" s="29"/>
      <c r="D165" s="29">
        <v>1</v>
      </c>
      <c r="E165" s="25">
        <f t="shared" si="6"/>
        <v>2</v>
      </c>
      <c r="F165" s="25"/>
    </row>
    <row r="166" spans="1:6" x14ac:dyDescent="0.3">
      <c r="A166" s="27">
        <f t="shared" si="8"/>
        <v>44565</v>
      </c>
      <c r="B166" s="28" t="s">
        <v>37</v>
      </c>
      <c r="C166" s="29"/>
      <c r="D166" s="29"/>
      <c r="E166" s="25">
        <f t="shared" si="6"/>
        <v>2</v>
      </c>
      <c r="F166" s="25"/>
    </row>
    <row r="167" spans="1:6" x14ac:dyDescent="0.3">
      <c r="A167" s="27">
        <f t="shared" si="8"/>
        <v>44565.5</v>
      </c>
      <c r="B167" s="28" t="s">
        <v>37</v>
      </c>
      <c r="C167" s="29"/>
      <c r="D167" s="29"/>
      <c r="E167" s="25">
        <f t="shared" si="6"/>
        <v>2</v>
      </c>
      <c r="F167" s="25"/>
    </row>
    <row r="168" spans="1:6" x14ac:dyDescent="0.3">
      <c r="A168" s="27">
        <f t="shared" si="8"/>
        <v>44566</v>
      </c>
      <c r="B168" s="28" t="s">
        <v>37</v>
      </c>
      <c r="C168" s="29"/>
      <c r="D168" s="29">
        <v>1</v>
      </c>
      <c r="E168" s="25">
        <f t="shared" si="6"/>
        <v>2</v>
      </c>
      <c r="F168" s="25"/>
    </row>
    <row r="169" spans="1:6" x14ac:dyDescent="0.3">
      <c r="A169" s="27">
        <f t="shared" si="8"/>
        <v>44566.5</v>
      </c>
      <c r="B169" s="28" t="s">
        <v>37</v>
      </c>
      <c r="C169" s="29"/>
      <c r="D169" s="29">
        <v>1</v>
      </c>
      <c r="E169" s="25">
        <f t="shared" si="6"/>
        <v>2</v>
      </c>
      <c r="F169" s="25"/>
    </row>
    <row r="170" spans="1:6" x14ac:dyDescent="0.3">
      <c r="A170" s="27">
        <f t="shared" si="8"/>
        <v>44567</v>
      </c>
      <c r="B170" s="28" t="s">
        <v>37</v>
      </c>
      <c r="C170" s="29"/>
      <c r="D170" s="29"/>
      <c r="E170" s="25">
        <f t="shared" si="6"/>
        <v>2</v>
      </c>
      <c r="F170" s="25"/>
    </row>
    <row r="171" spans="1:6" x14ac:dyDescent="0.3">
      <c r="A171" s="27">
        <f t="shared" si="8"/>
        <v>44567.5</v>
      </c>
      <c r="B171" s="28" t="s">
        <v>37</v>
      </c>
      <c r="C171" s="29"/>
      <c r="D171" s="29"/>
      <c r="E171" s="25">
        <f t="shared" si="6"/>
        <v>2</v>
      </c>
      <c r="F171" s="25"/>
    </row>
    <row r="172" spans="1:6" x14ac:dyDescent="0.3">
      <c r="A172" s="27">
        <f t="shared" si="8"/>
        <v>44568</v>
      </c>
      <c r="B172" s="28" t="s">
        <v>37</v>
      </c>
      <c r="C172" s="29"/>
      <c r="D172" s="29"/>
      <c r="E172" s="25">
        <f t="shared" si="6"/>
        <v>2</v>
      </c>
      <c r="F172" s="25"/>
    </row>
    <row r="173" spans="1:6" x14ac:dyDescent="0.3">
      <c r="A173" s="27">
        <f t="shared" si="8"/>
        <v>44568.5</v>
      </c>
      <c r="B173" s="28" t="s">
        <v>37</v>
      </c>
      <c r="C173" s="29"/>
      <c r="D173" s="29"/>
      <c r="E173" s="25">
        <f t="shared" si="6"/>
        <v>2</v>
      </c>
      <c r="F173" s="25"/>
    </row>
    <row r="174" spans="1:6" x14ac:dyDescent="0.3">
      <c r="A174" s="27">
        <f t="shared" si="8"/>
        <v>44569</v>
      </c>
      <c r="B174" s="28" t="s">
        <v>37</v>
      </c>
      <c r="C174" s="29"/>
      <c r="D174" s="29">
        <v>1</v>
      </c>
      <c r="E174" s="25">
        <f t="shared" si="6"/>
        <v>2</v>
      </c>
      <c r="F174" s="25"/>
    </row>
    <row r="175" spans="1:6" x14ac:dyDescent="0.3">
      <c r="A175" s="27">
        <f t="shared" si="8"/>
        <v>44569.5</v>
      </c>
      <c r="B175" s="28" t="s">
        <v>37</v>
      </c>
      <c r="C175" s="29"/>
      <c r="D175" s="29"/>
      <c r="E175" s="25">
        <f t="shared" si="6"/>
        <v>2</v>
      </c>
      <c r="F175" s="25"/>
    </row>
    <row r="176" spans="1:6" x14ac:dyDescent="0.3">
      <c r="A176" s="27">
        <f t="shared" si="8"/>
        <v>44570</v>
      </c>
      <c r="B176" s="28" t="s">
        <v>37</v>
      </c>
      <c r="C176" s="29">
        <v>1</v>
      </c>
      <c r="D176" s="29"/>
      <c r="E176" s="25">
        <f t="shared" si="6"/>
        <v>2</v>
      </c>
      <c r="F176" s="25"/>
    </row>
    <row r="177" spans="1:6" x14ac:dyDescent="0.3">
      <c r="A177" s="27">
        <f t="shared" si="8"/>
        <v>44570.5</v>
      </c>
      <c r="B177" s="28" t="s">
        <v>37</v>
      </c>
      <c r="C177" s="29"/>
      <c r="D177" s="29">
        <v>1</v>
      </c>
      <c r="E177" s="25">
        <f t="shared" si="6"/>
        <v>2</v>
      </c>
      <c r="F177" s="25"/>
    </row>
    <row r="178" spans="1:6" x14ac:dyDescent="0.3">
      <c r="A178" s="27">
        <f t="shared" si="8"/>
        <v>44571</v>
      </c>
      <c r="B178" s="28" t="s">
        <v>37</v>
      </c>
      <c r="C178" s="29"/>
      <c r="D178" s="29"/>
      <c r="E178" s="25">
        <f t="shared" si="6"/>
        <v>2</v>
      </c>
      <c r="F178" s="25"/>
    </row>
    <row r="179" spans="1:6" x14ac:dyDescent="0.3">
      <c r="A179" s="27">
        <f t="shared" si="8"/>
        <v>44571.5</v>
      </c>
      <c r="B179" s="28" t="s">
        <v>37</v>
      </c>
      <c r="C179" s="29">
        <v>1</v>
      </c>
      <c r="D179" s="29"/>
      <c r="E179" s="25">
        <f t="shared" si="6"/>
        <v>2</v>
      </c>
      <c r="F179" s="25"/>
    </row>
    <row r="180" spans="1:6" x14ac:dyDescent="0.3">
      <c r="A180" s="27">
        <f t="shared" si="8"/>
        <v>44572</v>
      </c>
      <c r="B180" s="28" t="s">
        <v>37</v>
      </c>
      <c r="C180" s="29"/>
      <c r="D180" s="29"/>
      <c r="E180" s="25">
        <f t="shared" si="6"/>
        <v>2</v>
      </c>
      <c r="F180" s="25"/>
    </row>
    <row r="181" spans="1:6" x14ac:dyDescent="0.3">
      <c r="A181" s="27">
        <f t="shared" si="8"/>
        <v>44572.5</v>
      </c>
      <c r="B181" s="28" t="s">
        <v>37</v>
      </c>
      <c r="C181" s="29"/>
      <c r="D181" s="29">
        <v>1</v>
      </c>
      <c r="E181" s="25">
        <f t="shared" si="6"/>
        <v>2</v>
      </c>
      <c r="F181" s="25"/>
    </row>
    <row r="182" spans="1:6" x14ac:dyDescent="0.3">
      <c r="A182" s="27">
        <f t="shared" si="8"/>
        <v>44573</v>
      </c>
      <c r="B182" s="28" t="s">
        <v>37</v>
      </c>
      <c r="C182" s="29"/>
      <c r="D182" s="29"/>
      <c r="E182" s="25">
        <f t="shared" si="6"/>
        <v>2</v>
      </c>
      <c r="F182" s="25"/>
    </row>
    <row r="183" spans="1:6" x14ac:dyDescent="0.3">
      <c r="A183" s="27">
        <f t="shared" si="8"/>
        <v>44573.5</v>
      </c>
      <c r="B183" s="28" t="s">
        <v>37</v>
      </c>
      <c r="C183" s="29"/>
      <c r="D183" s="29">
        <v>1</v>
      </c>
      <c r="E183" s="25">
        <f t="shared" si="6"/>
        <v>2</v>
      </c>
      <c r="F183" s="25"/>
    </row>
    <row r="184" spans="1:6" x14ac:dyDescent="0.3">
      <c r="A184" s="27">
        <f t="shared" si="8"/>
        <v>44574</v>
      </c>
      <c r="B184" s="28" t="s">
        <v>37</v>
      </c>
      <c r="C184" s="29"/>
      <c r="D184" s="29">
        <v>1</v>
      </c>
      <c r="E184" s="25">
        <f t="shared" si="6"/>
        <v>2</v>
      </c>
      <c r="F184" s="25"/>
    </row>
    <row r="185" spans="1:6" x14ac:dyDescent="0.3">
      <c r="A185" s="27">
        <f t="shared" si="8"/>
        <v>44574.5</v>
      </c>
      <c r="B185" s="28" t="s">
        <v>37</v>
      </c>
      <c r="C185" s="29"/>
      <c r="D185" s="29"/>
      <c r="E185" s="25">
        <f t="shared" si="6"/>
        <v>2</v>
      </c>
      <c r="F185" s="25"/>
    </row>
    <row r="186" spans="1:6" x14ac:dyDescent="0.3">
      <c r="A186" s="27">
        <f t="shared" si="8"/>
        <v>44575</v>
      </c>
      <c r="B186" s="28" t="s">
        <v>37</v>
      </c>
      <c r="C186" s="29">
        <v>1</v>
      </c>
      <c r="D186" s="29"/>
      <c r="E186" s="25">
        <f t="shared" si="6"/>
        <v>2</v>
      </c>
      <c r="F186" s="25"/>
    </row>
    <row r="187" spans="1:6" x14ac:dyDescent="0.3">
      <c r="A187" s="27">
        <f t="shared" si="8"/>
        <v>44575.5</v>
      </c>
      <c r="B187" s="28" t="s">
        <v>37</v>
      </c>
      <c r="C187" s="29"/>
      <c r="D187" s="29"/>
      <c r="E187" s="25">
        <f t="shared" si="6"/>
        <v>2</v>
      </c>
      <c r="F187" s="25"/>
    </row>
    <row r="188" spans="1:6" x14ac:dyDescent="0.3">
      <c r="A188" s="27">
        <f t="shared" si="8"/>
        <v>44576</v>
      </c>
      <c r="B188" s="28" t="s">
        <v>37</v>
      </c>
      <c r="C188" s="29"/>
      <c r="D188" s="29">
        <v>1</v>
      </c>
      <c r="E188" s="25">
        <f t="shared" si="6"/>
        <v>2</v>
      </c>
      <c r="F188" s="25"/>
    </row>
    <row r="189" spans="1:6" x14ac:dyDescent="0.3">
      <c r="A189" s="27">
        <f t="shared" si="8"/>
        <v>44576.5</v>
      </c>
      <c r="B189" s="28" t="s">
        <v>37</v>
      </c>
      <c r="C189" s="29"/>
      <c r="D189" s="29">
        <v>1</v>
      </c>
      <c r="E189" s="25">
        <f t="shared" si="6"/>
        <v>2</v>
      </c>
      <c r="F189" s="25"/>
    </row>
    <row r="190" spans="1:6" x14ac:dyDescent="0.3">
      <c r="A190" s="37">
        <f>A191</f>
        <v>44562</v>
      </c>
      <c r="B190" s="31" t="str">
        <f>B191</f>
        <v>Откатов</v>
      </c>
      <c r="C190" s="32"/>
      <c r="D190" s="32"/>
      <c r="E190" s="33">
        <f t="shared" si="6"/>
        <v>1</v>
      </c>
      <c r="F190" s="36">
        <v>1</v>
      </c>
    </row>
    <row r="191" spans="1:6" x14ac:dyDescent="0.3">
      <c r="A191" s="27">
        <v>44562</v>
      </c>
      <c r="B191" s="28" t="s">
        <v>36</v>
      </c>
      <c r="C191" s="29"/>
      <c r="D191" s="29"/>
      <c r="E191" s="25">
        <f t="shared" si="6"/>
        <v>1</v>
      </c>
      <c r="F191" s="25"/>
    </row>
    <row r="192" spans="1:6" x14ac:dyDescent="0.3">
      <c r="A192" s="27">
        <v>44562.5</v>
      </c>
      <c r="B192" s="28" t="s">
        <v>36</v>
      </c>
      <c r="C192" s="29"/>
      <c r="D192" s="29"/>
      <c r="E192" s="25">
        <f t="shared" si="6"/>
        <v>1</v>
      </c>
      <c r="F192" s="25"/>
    </row>
    <row r="193" spans="1:6" x14ac:dyDescent="0.3">
      <c r="A193" s="27">
        <v>44563</v>
      </c>
      <c r="B193" s="28" t="s">
        <v>36</v>
      </c>
      <c r="C193" s="29"/>
      <c r="D193" s="29"/>
      <c r="E193" s="25">
        <f t="shared" si="6"/>
        <v>1</v>
      </c>
      <c r="F193" s="25"/>
    </row>
    <row r="194" spans="1:6" x14ac:dyDescent="0.3">
      <c r="A194" s="27">
        <v>44563.5</v>
      </c>
      <c r="B194" s="28" t="s">
        <v>36</v>
      </c>
      <c r="C194" s="29"/>
      <c r="D194" s="29"/>
      <c r="E194" s="25">
        <f t="shared" si="6"/>
        <v>1</v>
      </c>
      <c r="F194" s="25"/>
    </row>
    <row r="195" spans="1:6" x14ac:dyDescent="0.3">
      <c r="A195" s="27">
        <f t="shared" ref="A195:A220" si="9">A193+1</f>
        <v>44564</v>
      </c>
      <c r="B195" s="28" t="s">
        <v>36</v>
      </c>
      <c r="C195" s="29"/>
      <c r="D195" s="29"/>
      <c r="E195" s="25">
        <f t="shared" si="6"/>
        <v>1</v>
      </c>
      <c r="F195" s="25"/>
    </row>
    <row r="196" spans="1:6" x14ac:dyDescent="0.3">
      <c r="A196" s="27">
        <f t="shared" si="9"/>
        <v>44564.5</v>
      </c>
      <c r="B196" s="28" t="s">
        <v>36</v>
      </c>
      <c r="C196" s="29"/>
      <c r="D196" s="29"/>
      <c r="E196" s="25">
        <f t="shared" ref="E196:E220" si="10">VLOOKUP(B196,$H$4:$I$10,2,0)</f>
        <v>1</v>
      </c>
      <c r="F196" s="25"/>
    </row>
    <row r="197" spans="1:6" x14ac:dyDescent="0.3">
      <c r="A197" s="27">
        <f t="shared" si="9"/>
        <v>44565</v>
      </c>
      <c r="B197" s="28" t="s">
        <v>36</v>
      </c>
      <c r="C197" s="29"/>
      <c r="D197" s="29"/>
      <c r="E197" s="25">
        <f t="shared" si="10"/>
        <v>1</v>
      </c>
      <c r="F197" s="25"/>
    </row>
    <row r="198" spans="1:6" x14ac:dyDescent="0.3">
      <c r="A198" s="27">
        <f t="shared" si="9"/>
        <v>44565.5</v>
      </c>
      <c r="B198" s="28" t="s">
        <v>36</v>
      </c>
      <c r="C198" s="29"/>
      <c r="D198" s="29"/>
      <c r="E198" s="25">
        <f t="shared" si="10"/>
        <v>1</v>
      </c>
      <c r="F198" s="25"/>
    </row>
    <row r="199" spans="1:6" x14ac:dyDescent="0.3">
      <c r="A199" s="27">
        <f t="shared" si="9"/>
        <v>44566</v>
      </c>
      <c r="B199" s="28" t="s">
        <v>36</v>
      </c>
      <c r="C199" s="29"/>
      <c r="D199" s="29"/>
      <c r="E199" s="25">
        <f t="shared" si="10"/>
        <v>1</v>
      </c>
      <c r="F199" s="25"/>
    </row>
    <row r="200" spans="1:6" x14ac:dyDescent="0.3">
      <c r="A200" s="27">
        <f t="shared" si="9"/>
        <v>44566.5</v>
      </c>
      <c r="B200" s="28" t="s">
        <v>36</v>
      </c>
      <c r="C200" s="29"/>
      <c r="D200" s="29"/>
      <c r="E200" s="25">
        <f t="shared" si="10"/>
        <v>1</v>
      </c>
      <c r="F200" s="25"/>
    </row>
    <row r="201" spans="1:6" x14ac:dyDescent="0.3">
      <c r="A201" s="27">
        <f t="shared" si="9"/>
        <v>44567</v>
      </c>
      <c r="B201" s="28" t="s">
        <v>36</v>
      </c>
      <c r="C201" s="29"/>
      <c r="D201" s="29"/>
      <c r="E201" s="25">
        <f t="shared" si="10"/>
        <v>1</v>
      </c>
      <c r="F201" s="25"/>
    </row>
    <row r="202" spans="1:6" x14ac:dyDescent="0.3">
      <c r="A202" s="27">
        <f t="shared" si="9"/>
        <v>44567.5</v>
      </c>
      <c r="B202" s="28" t="s">
        <v>36</v>
      </c>
      <c r="C202" s="29"/>
      <c r="D202" s="29"/>
      <c r="E202" s="25">
        <f t="shared" si="10"/>
        <v>1</v>
      </c>
      <c r="F202" s="25"/>
    </row>
    <row r="203" spans="1:6" x14ac:dyDescent="0.3">
      <c r="A203" s="27">
        <f t="shared" si="9"/>
        <v>44568</v>
      </c>
      <c r="B203" s="28" t="s">
        <v>36</v>
      </c>
      <c r="C203" s="29"/>
      <c r="D203" s="29"/>
      <c r="E203" s="25">
        <f t="shared" si="10"/>
        <v>1</v>
      </c>
      <c r="F203" s="25"/>
    </row>
    <row r="204" spans="1:6" x14ac:dyDescent="0.3">
      <c r="A204" s="27">
        <f t="shared" si="9"/>
        <v>44568.5</v>
      </c>
      <c r="B204" s="28" t="s">
        <v>36</v>
      </c>
      <c r="C204" s="29"/>
      <c r="D204" s="29"/>
      <c r="E204" s="25">
        <f t="shared" si="10"/>
        <v>1</v>
      </c>
      <c r="F204" s="25"/>
    </row>
    <row r="205" spans="1:6" x14ac:dyDescent="0.3">
      <c r="A205" s="27">
        <f t="shared" si="9"/>
        <v>44569</v>
      </c>
      <c r="B205" s="28" t="s">
        <v>36</v>
      </c>
      <c r="C205" s="29"/>
      <c r="D205" s="29"/>
      <c r="E205" s="25">
        <f t="shared" si="10"/>
        <v>1</v>
      </c>
      <c r="F205" s="25"/>
    </row>
    <row r="206" spans="1:6" x14ac:dyDescent="0.3">
      <c r="A206" s="27">
        <f t="shared" si="9"/>
        <v>44569.5</v>
      </c>
      <c r="B206" s="28" t="s">
        <v>36</v>
      </c>
      <c r="C206" s="29"/>
      <c r="D206" s="29"/>
      <c r="E206" s="25">
        <f t="shared" si="10"/>
        <v>1</v>
      </c>
      <c r="F206" s="25"/>
    </row>
    <row r="207" spans="1:6" x14ac:dyDescent="0.3">
      <c r="A207" s="27">
        <f t="shared" si="9"/>
        <v>44570</v>
      </c>
      <c r="B207" s="28" t="s">
        <v>36</v>
      </c>
      <c r="C207" s="29"/>
      <c r="D207" s="29"/>
      <c r="E207" s="25">
        <f t="shared" si="10"/>
        <v>1</v>
      </c>
      <c r="F207" s="25"/>
    </row>
    <row r="208" spans="1:6" x14ac:dyDescent="0.3">
      <c r="A208" s="27">
        <f t="shared" si="9"/>
        <v>44570.5</v>
      </c>
      <c r="B208" s="28" t="s">
        <v>36</v>
      </c>
      <c r="C208" s="29"/>
      <c r="D208" s="29"/>
      <c r="E208" s="25">
        <f t="shared" si="10"/>
        <v>1</v>
      </c>
      <c r="F208" s="25"/>
    </row>
    <row r="209" spans="1:6" x14ac:dyDescent="0.3">
      <c r="A209" s="27">
        <f t="shared" si="9"/>
        <v>44571</v>
      </c>
      <c r="B209" s="28" t="s">
        <v>36</v>
      </c>
      <c r="C209" s="29"/>
      <c r="D209" s="29"/>
      <c r="E209" s="25">
        <f t="shared" si="10"/>
        <v>1</v>
      </c>
      <c r="F209" s="25"/>
    </row>
    <row r="210" spans="1:6" x14ac:dyDescent="0.3">
      <c r="A210" s="27">
        <f t="shared" si="9"/>
        <v>44571.5</v>
      </c>
      <c r="B210" s="28" t="s">
        <v>36</v>
      </c>
      <c r="C210" s="29">
        <v>1</v>
      </c>
      <c r="D210" s="29"/>
      <c r="E210" s="25">
        <f t="shared" si="10"/>
        <v>1</v>
      </c>
      <c r="F210" s="25"/>
    </row>
    <row r="211" spans="1:6" x14ac:dyDescent="0.3">
      <c r="A211" s="27">
        <f t="shared" si="9"/>
        <v>44572</v>
      </c>
      <c r="B211" s="28" t="s">
        <v>36</v>
      </c>
      <c r="C211" s="29"/>
      <c r="D211" s="29"/>
      <c r="E211" s="25">
        <f t="shared" si="10"/>
        <v>1</v>
      </c>
      <c r="F211" s="25"/>
    </row>
    <row r="212" spans="1:6" x14ac:dyDescent="0.3">
      <c r="A212" s="27">
        <f t="shared" si="9"/>
        <v>44572.5</v>
      </c>
      <c r="B212" s="28" t="s">
        <v>36</v>
      </c>
      <c r="C212" s="29"/>
      <c r="D212" s="29"/>
      <c r="E212" s="25">
        <f t="shared" si="10"/>
        <v>1</v>
      </c>
      <c r="F212" s="25"/>
    </row>
    <row r="213" spans="1:6" x14ac:dyDescent="0.3">
      <c r="A213" s="27">
        <f t="shared" si="9"/>
        <v>44573</v>
      </c>
      <c r="B213" s="28" t="s">
        <v>36</v>
      </c>
      <c r="C213" s="29"/>
      <c r="D213" s="29"/>
      <c r="E213" s="25">
        <f t="shared" si="10"/>
        <v>1</v>
      </c>
      <c r="F213" s="25"/>
    </row>
    <row r="214" spans="1:6" x14ac:dyDescent="0.3">
      <c r="A214" s="27">
        <f t="shared" si="9"/>
        <v>44573.5</v>
      </c>
      <c r="B214" s="28" t="s">
        <v>36</v>
      </c>
      <c r="C214" s="29"/>
      <c r="D214" s="29"/>
      <c r="E214" s="25">
        <f t="shared" si="10"/>
        <v>1</v>
      </c>
      <c r="F214" s="25"/>
    </row>
    <row r="215" spans="1:6" x14ac:dyDescent="0.3">
      <c r="A215" s="27">
        <f t="shared" si="9"/>
        <v>44574</v>
      </c>
      <c r="B215" s="28" t="s">
        <v>36</v>
      </c>
      <c r="C215" s="29"/>
      <c r="D215" s="29"/>
      <c r="E215" s="25">
        <f t="shared" si="10"/>
        <v>1</v>
      </c>
      <c r="F215" s="25"/>
    </row>
    <row r="216" spans="1:6" x14ac:dyDescent="0.3">
      <c r="A216" s="27">
        <f t="shared" si="9"/>
        <v>44574.5</v>
      </c>
      <c r="B216" s="28" t="s">
        <v>36</v>
      </c>
      <c r="C216" s="29"/>
      <c r="D216" s="29"/>
      <c r="E216" s="25">
        <f t="shared" si="10"/>
        <v>1</v>
      </c>
      <c r="F216" s="25"/>
    </row>
    <row r="217" spans="1:6" x14ac:dyDescent="0.3">
      <c r="A217" s="27">
        <f t="shared" si="9"/>
        <v>44575</v>
      </c>
      <c r="B217" s="28" t="s">
        <v>36</v>
      </c>
      <c r="C217" s="29"/>
      <c r="D217" s="29"/>
      <c r="E217" s="25">
        <f t="shared" si="10"/>
        <v>1</v>
      </c>
      <c r="F217" s="25"/>
    </row>
    <row r="218" spans="1:6" x14ac:dyDescent="0.3">
      <c r="A218" s="27">
        <f t="shared" si="9"/>
        <v>44575.5</v>
      </c>
      <c r="B218" s="28" t="s">
        <v>36</v>
      </c>
      <c r="C218" s="29"/>
      <c r="D218" s="29"/>
      <c r="E218" s="25">
        <f t="shared" si="10"/>
        <v>1</v>
      </c>
      <c r="F218" s="25"/>
    </row>
    <row r="219" spans="1:6" x14ac:dyDescent="0.3">
      <c r="A219" s="27">
        <f t="shared" si="9"/>
        <v>44576</v>
      </c>
      <c r="B219" s="28" t="s">
        <v>36</v>
      </c>
      <c r="C219" s="29">
        <v>1</v>
      </c>
      <c r="D219" s="29"/>
      <c r="E219" s="25">
        <f t="shared" si="10"/>
        <v>1</v>
      </c>
      <c r="F219" s="25"/>
    </row>
    <row r="220" spans="1:6" x14ac:dyDescent="0.3">
      <c r="A220" s="27">
        <f t="shared" si="9"/>
        <v>44576.5</v>
      </c>
      <c r="B220" s="28" t="s">
        <v>36</v>
      </c>
      <c r="C220" s="29"/>
      <c r="D220" s="29"/>
      <c r="E220" s="25">
        <f t="shared" si="10"/>
        <v>1</v>
      </c>
      <c r="F22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7515-BC8E-426D-8FA5-E038BBF727DC}">
  <dimension ref="B2:L215"/>
  <sheetViews>
    <sheetView showGridLines="0" topLeftCell="A7" zoomScale="90" zoomScaleNormal="90" workbookViewId="0">
      <selection activeCell="G47" sqref="G47"/>
    </sheetView>
  </sheetViews>
  <sheetFormatPr defaultRowHeight="14.4" x14ac:dyDescent="0.3"/>
  <cols>
    <col min="1" max="1" width="5.33203125" customWidth="1"/>
    <col min="2" max="3" width="8.88671875" customWidth="1"/>
    <col min="4" max="4" width="12.21875" customWidth="1"/>
    <col min="8" max="8" width="8.88671875" customWidth="1"/>
  </cols>
  <sheetData>
    <row r="2" spans="2:12" ht="40.200000000000003" customHeight="1" x14ac:dyDescent="0.3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8.8" x14ac:dyDescent="0.55000000000000004">
      <c r="B9" s="7" t="s">
        <v>65</v>
      </c>
    </row>
    <row r="10" spans="2:12" ht="15.6" x14ac:dyDescent="0.3">
      <c r="B10" s="8" t="s">
        <v>64</v>
      </c>
    </row>
    <row r="11" spans="2:12" ht="15.6" x14ac:dyDescent="0.3">
      <c r="B11" s="9"/>
    </row>
    <row r="12" spans="2:12" x14ac:dyDescent="0.3">
      <c r="B12" s="10" t="s">
        <v>117</v>
      </c>
    </row>
    <row r="13" spans="2:12" x14ac:dyDescent="0.3">
      <c r="B13" s="10" t="s">
        <v>118</v>
      </c>
    </row>
    <row r="14" spans="2:12" x14ac:dyDescent="0.3">
      <c r="B14" s="10"/>
    </row>
    <row r="15" spans="2:12" x14ac:dyDescent="0.3">
      <c r="B15" s="10" t="s">
        <v>221</v>
      </c>
    </row>
    <row r="16" spans="2:12" x14ac:dyDescent="0.3">
      <c r="B16" s="10" t="s">
        <v>222</v>
      </c>
    </row>
    <row r="17" spans="2:2" x14ac:dyDescent="0.3">
      <c r="B17" s="10"/>
    </row>
    <row r="18" spans="2:2" x14ac:dyDescent="0.3">
      <c r="B18" s="10"/>
    </row>
    <row r="19" spans="2:2" x14ac:dyDescent="0.3">
      <c r="B19" s="10"/>
    </row>
    <row r="20" spans="2:2" x14ac:dyDescent="0.3">
      <c r="B20" s="10"/>
    </row>
    <row r="21" spans="2:2" x14ac:dyDescent="0.3">
      <c r="B21" s="10"/>
    </row>
    <row r="22" spans="2:2" x14ac:dyDescent="0.3">
      <c r="B22" s="10"/>
    </row>
    <row r="23" spans="2:2" x14ac:dyDescent="0.3">
      <c r="B23" s="10"/>
    </row>
    <row r="24" spans="2:2" x14ac:dyDescent="0.3">
      <c r="B24" s="10"/>
    </row>
    <row r="25" spans="2:2" x14ac:dyDescent="0.3">
      <c r="B25" s="10"/>
    </row>
    <row r="26" spans="2:2" x14ac:dyDescent="0.3">
      <c r="B26" s="10"/>
    </row>
    <row r="27" spans="2:2" x14ac:dyDescent="0.3">
      <c r="B27" s="10"/>
    </row>
    <row r="28" spans="2:2" x14ac:dyDescent="0.3">
      <c r="B28" s="10"/>
    </row>
    <row r="29" spans="2:2" x14ac:dyDescent="0.3">
      <c r="B29" s="10"/>
    </row>
    <row r="30" spans="2:2" x14ac:dyDescent="0.3">
      <c r="B30" s="10"/>
    </row>
    <row r="31" spans="2:2" x14ac:dyDescent="0.3">
      <c r="B31" s="10"/>
    </row>
    <row r="32" spans="2:2" x14ac:dyDescent="0.3">
      <c r="B32" s="10"/>
    </row>
    <row r="33" spans="2:4" x14ac:dyDescent="0.3">
      <c r="B33" s="10"/>
    </row>
    <row r="34" spans="2:4" x14ac:dyDescent="0.3">
      <c r="B34" s="10"/>
    </row>
    <row r="35" spans="2:4" x14ac:dyDescent="0.3">
      <c r="B35" s="10"/>
    </row>
    <row r="36" spans="2:4" x14ac:dyDescent="0.3">
      <c r="B36" s="10"/>
    </row>
    <row r="37" spans="2:4" x14ac:dyDescent="0.3">
      <c r="B37" s="10"/>
    </row>
    <row r="38" spans="2:4" x14ac:dyDescent="0.3">
      <c r="B38" s="10"/>
    </row>
    <row r="39" spans="2:4" x14ac:dyDescent="0.3">
      <c r="B39" s="10" t="s">
        <v>3</v>
      </c>
    </row>
    <row r="40" spans="2:4" x14ac:dyDescent="0.3">
      <c r="B40" s="18" t="s">
        <v>69</v>
      </c>
      <c r="C40" s="41" t="s">
        <v>66</v>
      </c>
      <c r="D40" s="41" t="s">
        <v>70</v>
      </c>
    </row>
    <row r="41" spans="2:4" x14ac:dyDescent="0.3">
      <c r="B41" s="40">
        <v>2000</v>
      </c>
      <c r="C41" s="42"/>
      <c r="D41" s="40"/>
    </row>
    <row r="42" spans="2:4" x14ac:dyDescent="0.3">
      <c r="B42" s="40">
        <v>2001</v>
      </c>
      <c r="C42" s="42">
        <v>10</v>
      </c>
      <c r="D42" s="40" t="s">
        <v>71</v>
      </c>
    </row>
    <row r="43" spans="2:4" x14ac:dyDescent="0.3">
      <c r="B43" s="40">
        <v>2002</v>
      </c>
      <c r="C43" s="42"/>
      <c r="D43" s="40"/>
    </row>
    <row r="44" spans="2:4" x14ac:dyDescent="0.3">
      <c r="B44" s="40">
        <v>2003</v>
      </c>
      <c r="C44" s="42"/>
      <c r="D44" s="40"/>
    </row>
    <row r="45" spans="2:4" x14ac:dyDescent="0.3">
      <c r="B45" s="40">
        <v>2004</v>
      </c>
      <c r="C45" s="42"/>
      <c r="D45" s="40"/>
    </row>
    <row r="46" spans="2:4" x14ac:dyDescent="0.3">
      <c r="B46" s="40">
        <v>2005</v>
      </c>
      <c r="C46" s="42">
        <v>40</v>
      </c>
      <c r="D46" s="40"/>
    </row>
    <row r="47" spans="2:4" x14ac:dyDescent="0.3">
      <c r="B47" s="40">
        <v>2006</v>
      </c>
      <c r="C47" s="42">
        <v>120</v>
      </c>
      <c r="D47" s="40"/>
    </row>
    <row r="48" spans="2:4" x14ac:dyDescent="0.3">
      <c r="B48" s="40">
        <v>2007</v>
      </c>
      <c r="C48" s="42"/>
      <c r="D48" s="40"/>
    </row>
    <row r="49" spans="2:4" x14ac:dyDescent="0.3">
      <c r="B49" s="40">
        <v>2008</v>
      </c>
      <c r="C49" s="42">
        <v>25</v>
      </c>
      <c r="D49" s="40"/>
    </row>
    <row r="50" spans="2:4" x14ac:dyDescent="0.3">
      <c r="B50" s="40">
        <v>2009</v>
      </c>
      <c r="C50" s="42"/>
      <c r="D50" s="40"/>
    </row>
    <row r="51" spans="2:4" x14ac:dyDescent="0.3">
      <c r="B51" s="40">
        <v>2010</v>
      </c>
      <c r="C51" s="42">
        <v>170</v>
      </c>
      <c r="D51" s="40" t="s">
        <v>72</v>
      </c>
    </row>
    <row r="52" spans="2:4" x14ac:dyDescent="0.3">
      <c r="B52" s="40">
        <v>2011</v>
      </c>
      <c r="C52" s="42"/>
      <c r="D52" s="40"/>
    </row>
    <row r="53" spans="2:4" x14ac:dyDescent="0.3">
      <c r="B53" s="40">
        <v>2012</v>
      </c>
      <c r="C53" s="42"/>
      <c r="D53" s="40"/>
    </row>
    <row r="54" spans="2:4" x14ac:dyDescent="0.3">
      <c r="B54" s="40">
        <v>2013</v>
      </c>
      <c r="C54" s="42">
        <v>8</v>
      </c>
      <c r="D54" s="40"/>
    </row>
    <row r="55" spans="2:4" x14ac:dyDescent="0.3">
      <c r="B55" s="40">
        <v>2014</v>
      </c>
      <c r="C55" s="42"/>
      <c r="D55" s="40"/>
    </row>
    <row r="56" spans="2:4" x14ac:dyDescent="0.3">
      <c r="B56" s="40">
        <v>2015</v>
      </c>
      <c r="C56" s="42"/>
      <c r="D56" s="40"/>
    </row>
    <row r="57" spans="2:4" x14ac:dyDescent="0.3">
      <c r="B57" s="40">
        <v>2016</v>
      </c>
      <c r="C57" s="42">
        <v>110</v>
      </c>
      <c r="D57" s="40" t="s">
        <v>73</v>
      </c>
    </row>
    <row r="58" spans="2:4" x14ac:dyDescent="0.3">
      <c r="B58" s="40">
        <v>2017</v>
      </c>
      <c r="C58" s="42">
        <v>70</v>
      </c>
      <c r="D58" s="40"/>
    </row>
    <row r="59" spans="2:4" x14ac:dyDescent="0.3">
      <c r="B59" s="40">
        <v>2018</v>
      </c>
      <c r="C59" s="42"/>
      <c r="D59" s="40"/>
    </row>
    <row r="60" spans="2:4" x14ac:dyDescent="0.3">
      <c r="B60" s="40">
        <v>2019</v>
      </c>
      <c r="C60" s="42">
        <v>30</v>
      </c>
      <c r="D60" s="40"/>
    </row>
    <row r="61" spans="2:4" x14ac:dyDescent="0.3">
      <c r="B61" s="40">
        <v>2020</v>
      </c>
      <c r="C61" s="42">
        <v>150</v>
      </c>
      <c r="D61" s="40" t="s">
        <v>74</v>
      </c>
    </row>
    <row r="62" spans="2:4" x14ac:dyDescent="0.3">
      <c r="B62" s="40">
        <v>2021</v>
      </c>
      <c r="C62" s="42"/>
      <c r="D62" s="40"/>
    </row>
    <row r="63" spans="2:4" x14ac:dyDescent="0.3">
      <c r="B63" s="40">
        <v>2022</v>
      </c>
      <c r="C63" s="42">
        <v>50</v>
      </c>
      <c r="D63" s="40"/>
    </row>
    <row r="64" spans="2:4" x14ac:dyDescent="0.3">
      <c r="B64" s="10"/>
    </row>
    <row r="65" spans="2:12" x14ac:dyDescent="0.3">
      <c r="B65" s="10"/>
    </row>
    <row r="67" spans="2:12" x14ac:dyDescent="0.3">
      <c r="B67" s="10" t="s">
        <v>83</v>
      </c>
      <c r="C67" s="17"/>
      <c r="D67" s="17"/>
    </row>
    <row r="68" spans="2:12" x14ac:dyDescent="0.3">
      <c r="B68" s="10"/>
      <c r="C68" s="17"/>
      <c r="D68" s="17"/>
    </row>
    <row r="69" spans="2:12" x14ac:dyDescent="0.3">
      <c r="B69" s="11" t="s">
        <v>120</v>
      </c>
    </row>
    <row r="70" spans="2:12" x14ac:dyDescent="0.3">
      <c r="B70" s="10" t="s">
        <v>119</v>
      </c>
    </row>
    <row r="71" spans="2:12" x14ac:dyDescent="0.3">
      <c r="B71" s="10" t="s">
        <v>121</v>
      </c>
    </row>
    <row r="72" spans="2:12" x14ac:dyDescent="0.3">
      <c r="B72" s="10"/>
    </row>
    <row r="73" spans="2:12" x14ac:dyDescent="0.3">
      <c r="B73" s="18" t="s">
        <v>69</v>
      </c>
      <c r="C73" s="41" t="s">
        <v>66</v>
      </c>
      <c r="D73" s="41" t="s">
        <v>70</v>
      </c>
      <c r="E73" s="43" t="s">
        <v>67</v>
      </c>
      <c r="F73" s="43" t="s">
        <v>68</v>
      </c>
      <c r="G73" s="43" t="s">
        <v>75</v>
      </c>
    </row>
    <row r="74" spans="2:12" x14ac:dyDescent="0.3">
      <c r="B74" s="40">
        <v>2000</v>
      </c>
      <c r="C74" s="42"/>
      <c r="D74" s="40"/>
      <c r="E74" s="44">
        <v>0</v>
      </c>
      <c r="F74" s="44"/>
      <c r="G74" s="45">
        <f>IF(D74&lt;&gt;0,1,0)</f>
        <v>0</v>
      </c>
    </row>
    <row r="75" spans="2:12" x14ac:dyDescent="0.3">
      <c r="B75" s="40">
        <v>2001</v>
      </c>
      <c r="C75" s="42">
        <v>10</v>
      </c>
      <c r="D75" s="40" t="s">
        <v>71</v>
      </c>
      <c r="E75" s="44">
        <v>0</v>
      </c>
      <c r="F75" s="44">
        <v>0.08</v>
      </c>
      <c r="G75" s="45">
        <f t="shared" ref="G75:G96" si="0">IF(D75&lt;&gt;0,1,0)</f>
        <v>1</v>
      </c>
    </row>
    <row r="76" spans="2:12" x14ac:dyDescent="0.3">
      <c r="B76" s="40">
        <v>2002</v>
      </c>
      <c r="C76" s="42"/>
      <c r="D76" s="40"/>
      <c r="E76" s="44">
        <v>0</v>
      </c>
      <c r="F76" s="44"/>
      <c r="G76" s="45">
        <f t="shared" si="0"/>
        <v>0</v>
      </c>
    </row>
    <row r="77" spans="2:12" x14ac:dyDescent="0.3">
      <c r="B77" s="40">
        <v>2003</v>
      </c>
      <c r="C77" s="42"/>
      <c r="D77" s="40"/>
      <c r="E77" s="44">
        <v>0</v>
      </c>
      <c r="F77" s="44"/>
      <c r="G77" s="45">
        <f t="shared" si="0"/>
        <v>0</v>
      </c>
    </row>
    <row r="78" spans="2:12" x14ac:dyDescent="0.3">
      <c r="B78" s="40">
        <v>2004</v>
      </c>
      <c r="C78" s="42"/>
      <c r="D78" s="40"/>
      <c r="E78" s="44">
        <v>0</v>
      </c>
      <c r="F78" s="44"/>
      <c r="G78" s="45">
        <f t="shared" si="0"/>
        <v>0</v>
      </c>
      <c r="L78" t="s">
        <v>2</v>
      </c>
    </row>
    <row r="79" spans="2:12" x14ac:dyDescent="0.3">
      <c r="B79" s="40">
        <v>2005</v>
      </c>
      <c r="C79" s="42">
        <v>40</v>
      </c>
      <c r="D79" s="40"/>
      <c r="E79" s="44">
        <v>0</v>
      </c>
      <c r="F79" s="44"/>
      <c r="G79" s="45">
        <f t="shared" si="0"/>
        <v>0</v>
      </c>
    </row>
    <row r="80" spans="2:12" x14ac:dyDescent="0.3">
      <c r="B80" s="40">
        <v>2006</v>
      </c>
      <c r="C80" s="42">
        <v>120</v>
      </c>
      <c r="D80" s="40"/>
      <c r="E80" s="44">
        <v>0</v>
      </c>
      <c r="F80" s="44"/>
      <c r="G80" s="45">
        <f t="shared" si="0"/>
        <v>0</v>
      </c>
    </row>
    <row r="81" spans="2:7" x14ac:dyDescent="0.3">
      <c r="B81" s="40">
        <v>2007</v>
      </c>
      <c r="C81" s="42"/>
      <c r="D81" s="40"/>
      <c r="E81" s="44">
        <v>0</v>
      </c>
      <c r="F81" s="44"/>
      <c r="G81" s="45">
        <f t="shared" si="0"/>
        <v>0</v>
      </c>
    </row>
    <row r="82" spans="2:7" x14ac:dyDescent="0.3">
      <c r="B82" s="40">
        <v>2008</v>
      </c>
      <c r="C82" s="42">
        <v>25</v>
      </c>
      <c r="D82" s="40"/>
      <c r="E82" s="44">
        <v>0</v>
      </c>
      <c r="F82" s="44"/>
      <c r="G82" s="45">
        <f t="shared" si="0"/>
        <v>0</v>
      </c>
    </row>
    <row r="83" spans="2:7" x14ac:dyDescent="0.3">
      <c r="B83" s="40">
        <v>2009</v>
      </c>
      <c r="C83" s="42"/>
      <c r="D83" s="40"/>
      <c r="E83" s="44">
        <v>0</v>
      </c>
      <c r="F83" s="44"/>
      <c r="G83" s="45">
        <f t="shared" si="0"/>
        <v>0</v>
      </c>
    </row>
    <row r="84" spans="2:7" x14ac:dyDescent="0.3">
      <c r="B84" s="40">
        <v>2010</v>
      </c>
      <c r="C84" s="42">
        <v>170</v>
      </c>
      <c r="D84" s="40" t="s">
        <v>72</v>
      </c>
      <c r="E84" s="44">
        <v>0</v>
      </c>
      <c r="F84" s="44">
        <v>0.12</v>
      </c>
      <c r="G84" s="45">
        <f t="shared" si="0"/>
        <v>1</v>
      </c>
    </row>
    <row r="85" spans="2:7" x14ac:dyDescent="0.3">
      <c r="B85" s="40">
        <v>2011</v>
      </c>
      <c r="C85" s="42"/>
      <c r="D85" s="40"/>
      <c r="E85" s="44">
        <v>0</v>
      </c>
      <c r="F85" s="44"/>
      <c r="G85" s="45">
        <f t="shared" si="0"/>
        <v>0</v>
      </c>
    </row>
    <row r="86" spans="2:7" x14ac:dyDescent="0.3">
      <c r="B86" s="40">
        <v>2012</v>
      </c>
      <c r="C86" s="42"/>
      <c r="D86" s="40"/>
      <c r="E86" s="44">
        <v>0</v>
      </c>
      <c r="F86" s="44"/>
      <c r="G86" s="45">
        <f t="shared" si="0"/>
        <v>0</v>
      </c>
    </row>
    <row r="87" spans="2:7" x14ac:dyDescent="0.3">
      <c r="B87" s="40">
        <v>2013</v>
      </c>
      <c r="C87" s="42">
        <v>8</v>
      </c>
      <c r="D87" s="40"/>
      <c r="E87" s="44">
        <v>0</v>
      </c>
      <c r="F87" s="44"/>
      <c r="G87" s="45">
        <f t="shared" si="0"/>
        <v>0</v>
      </c>
    </row>
    <row r="88" spans="2:7" x14ac:dyDescent="0.3">
      <c r="B88" s="40">
        <v>2014</v>
      </c>
      <c r="C88" s="42"/>
      <c r="D88" s="40"/>
      <c r="E88" s="44">
        <v>0</v>
      </c>
      <c r="F88" s="44"/>
      <c r="G88" s="45">
        <f t="shared" si="0"/>
        <v>0</v>
      </c>
    </row>
    <row r="89" spans="2:7" x14ac:dyDescent="0.3">
      <c r="B89" s="40">
        <v>2015</v>
      </c>
      <c r="C89" s="42"/>
      <c r="D89" s="40"/>
      <c r="E89" s="44">
        <v>0</v>
      </c>
      <c r="F89" s="44"/>
      <c r="G89" s="45">
        <f t="shared" si="0"/>
        <v>0</v>
      </c>
    </row>
    <row r="90" spans="2:7" x14ac:dyDescent="0.3">
      <c r="B90" s="40">
        <v>2016</v>
      </c>
      <c r="C90" s="42">
        <v>110</v>
      </c>
      <c r="D90" s="40" t="s">
        <v>73</v>
      </c>
      <c r="E90" s="44">
        <v>0</v>
      </c>
      <c r="F90" s="44">
        <v>0.05</v>
      </c>
      <c r="G90" s="45">
        <f t="shared" si="0"/>
        <v>1</v>
      </c>
    </row>
    <row r="91" spans="2:7" x14ac:dyDescent="0.3">
      <c r="B91" s="40">
        <v>2017</v>
      </c>
      <c r="C91" s="42">
        <v>70</v>
      </c>
      <c r="D91" s="40"/>
      <c r="E91" s="44">
        <v>0</v>
      </c>
      <c r="F91" s="44"/>
      <c r="G91" s="45">
        <f t="shared" si="0"/>
        <v>0</v>
      </c>
    </row>
    <row r="92" spans="2:7" x14ac:dyDescent="0.3">
      <c r="B92" s="40">
        <v>2018</v>
      </c>
      <c r="C92" s="42"/>
      <c r="D92" s="40"/>
      <c r="E92" s="44">
        <v>0</v>
      </c>
      <c r="F92" s="44"/>
      <c r="G92" s="45">
        <f t="shared" si="0"/>
        <v>0</v>
      </c>
    </row>
    <row r="93" spans="2:7" x14ac:dyDescent="0.3">
      <c r="B93" s="40">
        <v>2019</v>
      </c>
      <c r="C93" s="42">
        <v>30</v>
      </c>
      <c r="D93" s="40"/>
      <c r="E93" s="44">
        <v>0</v>
      </c>
      <c r="F93" s="44"/>
      <c r="G93" s="45">
        <f t="shared" si="0"/>
        <v>0</v>
      </c>
    </row>
    <row r="94" spans="2:7" x14ac:dyDescent="0.3">
      <c r="B94" s="40">
        <v>2020</v>
      </c>
      <c r="C94" s="42">
        <v>150</v>
      </c>
      <c r="D94" s="40" t="s">
        <v>74</v>
      </c>
      <c r="E94" s="44">
        <v>0</v>
      </c>
      <c r="F94" s="44">
        <v>0.12</v>
      </c>
      <c r="G94" s="45">
        <f t="shared" si="0"/>
        <v>1</v>
      </c>
    </row>
    <row r="95" spans="2:7" x14ac:dyDescent="0.3">
      <c r="B95" s="40">
        <v>2021</v>
      </c>
      <c r="C95" s="42"/>
      <c r="D95" s="40"/>
      <c r="E95" s="44">
        <v>0</v>
      </c>
      <c r="F95" s="44"/>
      <c r="G95" s="45">
        <f t="shared" si="0"/>
        <v>0</v>
      </c>
    </row>
    <row r="96" spans="2:7" x14ac:dyDescent="0.3">
      <c r="B96" s="40">
        <v>2022</v>
      </c>
      <c r="C96" s="42">
        <v>50</v>
      </c>
      <c r="D96" s="40"/>
      <c r="E96" s="44">
        <v>0</v>
      </c>
      <c r="F96" s="44"/>
      <c r="G96" s="45">
        <f t="shared" si="0"/>
        <v>0</v>
      </c>
    </row>
    <row r="99" spans="2:2" x14ac:dyDescent="0.3">
      <c r="B99" s="11" t="s">
        <v>126</v>
      </c>
    </row>
    <row r="100" spans="2:2" x14ac:dyDescent="0.3">
      <c r="B100" s="10" t="s">
        <v>23</v>
      </c>
    </row>
    <row r="101" spans="2:2" x14ac:dyDescent="0.3">
      <c r="B101" s="10" t="s">
        <v>127</v>
      </c>
    </row>
    <row r="121" spans="2:2" x14ac:dyDescent="0.3">
      <c r="B121" s="11" t="s">
        <v>124</v>
      </c>
    </row>
    <row r="122" spans="2:2" x14ac:dyDescent="0.3">
      <c r="B122" s="10" t="s">
        <v>125</v>
      </c>
    </row>
    <row r="123" spans="2:2" x14ac:dyDescent="0.3">
      <c r="B123" s="10"/>
    </row>
    <row r="142" spans="2:2" x14ac:dyDescent="0.3">
      <c r="B142" s="11" t="s">
        <v>123</v>
      </c>
    </row>
    <row r="143" spans="2:2" x14ac:dyDescent="0.3">
      <c r="B143" s="10" t="s">
        <v>76</v>
      </c>
    </row>
    <row r="144" spans="2:2" x14ac:dyDescent="0.3">
      <c r="B144" s="10" t="s">
        <v>77</v>
      </c>
    </row>
    <row r="164" spans="2:2" x14ac:dyDescent="0.3">
      <c r="B164" s="11" t="s">
        <v>128</v>
      </c>
    </row>
    <row r="165" spans="2:2" x14ac:dyDescent="0.3">
      <c r="B165" s="10" t="s">
        <v>122</v>
      </c>
    </row>
    <row r="166" spans="2:2" x14ac:dyDescent="0.3">
      <c r="B166" s="10"/>
    </row>
    <row r="183" spans="2:2" x14ac:dyDescent="0.3">
      <c r="B183" s="11" t="s">
        <v>129</v>
      </c>
    </row>
    <row r="184" spans="2:2" x14ac:dyDescent="0.3">
      <c r="B184" s="10" t="s">
        <v>78</v>
      </c>
    </row>
    <row r="185" spans="2:2" x14ac:dyDescent="0.3">
      <c r="B185" s="10" t="s">
        <v>130</v>
      </c>
    </row>
    <row r="186" spans="2:2" x14ac:dyDescent="0.3">
      <c r="B186" s="10"/>
    </row>
    <row r="209" spans="2:2" x14ac:dyDescent="0.3">
      <c r="B209" s="11" t="s">
        <v>131</v>
      </c>
    </row>
    <row r="210" spans="2:2" x14ac:dyDescent="0.3">
      <c r="B210" s="10" t="s">
        <v>132</v>
      </c>
    </row>
    <row r="213" spans="2:2" x14ac:dyDescent="0.3">
      <c r="B213" s="11" t="s">
        <v>79</v>
      </c>
    </row>
    <row r="214" spans="2:2" x14ac:dyDescent="0.3">
      <c r="B214" s="10" t="s">
        <v>80</v>
      </c>
    </row>
    <row r="215" spans="2:2" x14ac:dyDescent="0.3">
      <c r="B215" t="s">
        <v>133</v>
      </c>
    </row>
  </sheetData>
  <mergeCells count="1">
    <mergeCell ref="B2:E2"/>
  </mergeCells>
  <hyperlinks>
    <hyperlink ref="B2" r:id="rId1" display="Больше примеров диаграмм на сайте Finalytics.Pro" xr:uid="{2DB2ACED-8913-4059-B3BF-890CBB6E7B3F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471-EB84-4DD8-8800-8CBB6F09D823}">
  <dimension ref="B2:L204"/>
  <sheetViews>
    <sheetView showGridLines="0" topLeftCell="A7" zoomScale="90" zoomScaleNormal="90" workbookViewId="0">
      <selection activeCell="B14" sqref="B14"/>
    </sheetView>
  </sheetViews>
  <sheetFormatPr defaultRowHeight="14.4" x14ac:dyDescent="0.3"/>
  <cols>
    <col min="1" max="1" width="5.33203125" customWidth="1"/>
    <col min="2" max="2" width="11" customWidth="1"/>
    <col min="3" max="4" width="8.88671875" customWidth="1"/>
    <col min="8" max="8" width="8.88671875" customWidth="1"/>
  </cols>
  <sheetData>
    <row r="2" spans="2:12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8.8" x14ac:dyDescent="0.55000000000000004">
      <c r="B9" s="7" t="s">
        <v>136</v>
      </c>
    </row>
    <row r="10" spans="2:12" ht="15.6" x14ac:dyDescent="0.3">
      <c r="B10" s="8" t="s">
        <v>137</v>
      </c>
    </row>
    <row r="11" spans="2:12" ht="15.6" x14ac:dyDescent="0.3">
      <c r="B11" s="9"/>
    </row>
    <row r="12" spans="2:12" x14ac:dyDescent="0.3">
      <c r="B12" s="10" t="s">
        <v>212</v>
      </c>
    </row>
    <row r="13" spans="2:12" x14ac:dyDescent="0.3">
      <c r="B13" s="10" t="s">
        <v>165</v>
      </c>
    </row>
    <row r="14" spans="2:12" x14ac:dyDescent="0.3">
      <c r="B14" s="10" t="s">
        <v>223</v>
      </c>
    </row>
    <row r="15" spans="2:12" x14ac:dyDescent="0.3">
      <c r="B15" s="10"/>
    </row>
    <row r="41" spans="2:7" x14ac:dyDescent="0.3">
      <c r="B41" s="10" t="s">
        <v>167</v>
      </c>
    </row>
    <row r="42" spans="2:7" x14ac:dyDescent="0.3">
      <c r="B42" s="10" t="s">
        <v>168</v>
      </c>
    </row>
    <row r="43" spans="2:7" x14ac:dyDescent="0.3">
      <c r="B43" s="10" t="s">
        <v>188</v>
      </c>
    </row>
    <row r="44" spans="2:7" x14ac:dyDescent="0.3">
      <c r="B44" s="10"/>
    </row>
    <row r="45" spans="2:7" x14ac:dyDescent="0.3">
      <c r="B45" s="10" t="s">
        <v>166</v>
      </c>
      <c r="F45" s="10" t="s">
        <v>189</v>
      </c>
    </row>
    <row r="46" spans="2:7" x14ac:dyDescent="0.3">
      <c r="B46" s="18" t="s">
        <v>171</v>
      </c>
      <c r="C46" s="18" t="s">
        <v>22</v>
      </c>
      <c r="D46" s="18" t="s">
        <v>21</v>
      </c>
      <c r="F46" s="55"/>
      <c r="G46" s="56"/>
    </row>
    <row r="47" spans="2:7" x14ac:dyDescent="0.3">
      <c r="B47" s="29" t="s">
        <v>140</v>
      </c>
      <c r="C47" s="51">
        <v>1</v>
      </c>
      <c r="D47" s="51">
        <v>3</v>
      </c>
      <c r="F47" s="29" t="s">
        <v>140</v>
      </c>
      <c r="G47" s="29" t="s">
        <v>141</v>
      </c>
    </row>
    <row r="48" spans="2:7" x14ac:dyDescent="0.3">
      <c r="B48" s="29" t="s">
        <v>141</v>
      </c>
      <c r="C48" s="51">
        <v>1.5</v>
      </c>
      <c r="D48" s="51">
        <v>4</v>
      </c>
      <c r="F48" s="29" t="s">
        <v>140</v>
      </c>
      <c r="G48" s="29" t="s">
        <v>142</v>
      </c>
    </row>
    <row r="49" spans="2:12" x14ac:dyDescent="0.3">
      <c r="B49" s="29" t="s">
        <v>142</v>
      </c>
      <c r="C49" s="51">
        <v>2.5</v>
      </c>
      <c r="D49" s="51">
        <v>2</v>
      </c>
      <c r="F49" s="29" t="s">
        <v>140</v>
      </c>
      <c r="G49" s="29" t="s">
        <v>143</v>
      </c>
    </row>
    <row r="50" spans="2:12" x14ac:dyDescent="0.3">
      <c r="B50" s="29" t="s">
        <v>143</v>
      </c>
      <c r="C50" s="51">
        <v>1.5</v>
      </c>
      <c r="D50" s="51">
        <v>1</v>
      </c>
      <c r="F50" s="29" t="s">
        <v>140</v>
      </c>
      <c r="G50" s="29" t="s">
        <v>144</v>
      </c>
      <c r="L50" t="s">
        <v>2</v>
      </c>
    </row>
    <row r="51" spans="2:12" x14ac:dyDescent="0.3">
      <c r="B51" s="29" t="s">
        <v>144</v>
      </c>
      <c r="C51" s="51">
        <v>4</v>
      </c>
      <c r="D51" s="51">
        <v>3.5</v>
      </c>
      <c r="F51" s="29" t="s">
        <v>142</v>
      </c>
      <c r="G51" s="29" t="s">
        <v>140</v>
      </c>
    </row>
    <row r="52" spans="2:12" x14ac:dyDescent="0.3">
      <c r="B52" s="29" t="s">
        <v>145</v>
      </c>
      <c r="C52" s="51">
        <v>3</v>
      </c>
      <c r="D52" s="51">
        <v>4.5</v>
      </c>
      <c r="F52" s="29" t="s">
        <v>145</v>
      </c>
      <c r="G52" s="29" t="s">
        <v>144</v>
      </c>
    </row>
    <row r="53" spans="2:12" x14ac:dyDescent="0.3">
      <c r="B53" s="29" t="s">
        <v>146</v>
      </c>
      <c r="C53" s="51">
        <v>4.5</v>
      </c>
      <c r="D53" s="51">
        <v>2.5</v>
      </c>
      <c r="F53" s="29" t="s">
        <v>146</v>
      </c>
      <c r="G53" s="29" t="s">
        <v>142</v>
      </c>
    </row>
    <row r="54" spans="2:12" x14ac:dyDescent="0.3">
      <c r="B54" s="29" t="s">
        <v>149</v>
      </c>
      <c r="C54" s="51">
        <v>5</v>
      </c>
      <c r="D54" s="51">
        <v>1.5</v>
      </c>
      <c r="F54" s="29" t="s">
        <v>146</v>
      </c>
      <c r="G54" s="29" t="s">
        <v>143</v>
      </c>
    </row>
    <row r="55" spans="2:12" x14ac:dyDescent="0.3">
      <c r="B55" s="29" t="s">
        <v>153</v>
      </c>
      <c r="C55" s="51">
        <v>6</v>
      </c>
      <c r="D55" s="51">
        <v>3</v>
      </c>
      <c r="F55" s="29" t="s">
        <v>144</v>
      </c>
      <c r="G55" s="29" t="s">
        <v>145</v>
      </c>
    </row>
    <row r="56" spans="2:12" x14ac:dyDescent="0.3">
      <c r="B56" s="29" t="s">
        <v>150</v>
      </c>
      <c r="C56" s="51">
        <v>6</v>
      </c>
      <c r="D56" s="51">
        <v>2.5</v>
      </c>
      <c r="F56" s="29" t="s">
        <v>153</v>
      </c>
      <c r="G56" s="29" t="s">
        <v>144</v>
      </c>
    </row>
    <row r="57" spans="2:12" x14ac:dyDescent="0.3">
      <c r="D57" s="52"/>
      <c r="F57" s="29" t="s">
        <v>146</v>
      </c>
      <c r="G57" s="29" t="s">
        <v>149</v>
      </c>
    </row>
    <row r="58" spans="2:12" x14ac:dyDescent="0.3">
      <c r="D58" s="52"/>
      <c r="F58" s="29" t="s">
        <v>153</v>
      </c>
      <c r="G58" s="29" t="s">
        <v>150</v>
      </c>
    </row>
    <row r="59" spans="2:12" x14ac:dyDescent="0.3">
      <c r="D59" s="52"/>
      <c r="F59" s="29" t="s">
        <v>150</v>
      </c>
      <c r="G59" s="29" t="s">
        <v>149</v>
      </c>
    </row>
    <row r="60" spans="2:12" x14ac:dyDescent="0.3">
      <c r="D60" s="52"/>
    </row>
    <row r="61" spans="2:12" x14ac:dyDescent="0.3">
      <c r="D61" s="52"/>
    </row>
    <row r="62" spans="2:12" x14ac:dyDescent="0.3">
      <c r="B62" s="10" t="s">
        <v>169</v>
      </c>
      <c r="D62" s="52"/>
    </row>
    <row r="63" spans="2:12" x14ac:dyDescent="0.3">
      <c r="B63" s="10"/>
      <c r="D63" s="52"/>
    </row>
    <row r="64" spans="2:12" x14ac:dyDescent="0.3">
      <c r="B64" s="11" t="s">
        <v>170</v>
      </c>
      <c r="D64" s="52"/>
    </row>
    <row r="65" spans="2:4" x14ac:dyDescent="0.3">
      <c r="B65" s="10" t="s">
        <v>172</v>
      </c>
      <c r="D65" s="52"/>
    </row>
    <row r="66" spans="2:4" x14ac:dyDescent="0.3">
      <c r="D66" s="52"/>
    </row>
    <row r="67" spans="2:4" x14ac:dyDescent="0.3">
      <c r="D67" s="52"/>
    </row>
    <row r="68" spans="2:4" x14ac:dyDescent="0.3">
      <c r="D68" s="52"/>
    </row>
    <row r="69" spans="2:4" x14ac:dyDescent="0.3">
      <c r="D69" s="52"/>
    </row>
    <row r="70" spans="2:4" x14ac:dyDescent="0.3">
      <c r="D70" s="52"/>
    </row>
    <row r="71" spans="2:4" x14ac:dyDescent="0.3">
      <c r="D71" s="52"/>
    </row>
    <row r="72" spans="2:4" x14ac:dyDescent="0.3">
      <c r="D72" s="52"/>
    </row>
    <row r="73" spans="2:4" x14ac:dyDescent="0.3">
      <c r="D73" s="52"/>
    </row>
    <row r="74" spans="2:4" x14ac:dyDescent="0.3">
      <c r="D74" s="52"/>
    </row>
    <row r="75" spans="2:4" x14ac:dyDescent="0.3">
      <c r="D75" s="52"/>
    </row>
    <row r="76" spans="2:4" x14ac:dyDescent="0.3">
      <c r="D76" s="52"/>
    </row>
    <row r="77" spans="2:4" x14ac:dyDescent="0.3">
      <c r="D77" s="52"/>
    </row>
    <row r="78" spans="2:4" x14ac:dyDescent="0.3">
      <c r="D78" s="52"/>
    </row>
    <row r="79" spans="2:4" x14ac:dyDescent="0.3">
      <c r="D79" s="52"/>
    </row>
    <row r="80" spans="2:4" x14ac:dyDescent="0.3">
      <c r="D80" s="52"/>
    </row>
    <row r="81" spans="2:4" x14ac:dyDescent="0.3">
      <c r="D81" s="52"/>
    </row>
    <row r="82" spans="2:4" x14ac:dyDescent="0.3">
      <c r="D82" s="52"/>
    </row>
    <row r="83" spans="2:4" x14ac:dyDescent="0.3">
      <c r="D83" s="52"/>
    </row>
    <row r="84" spans="2:4" x14ac:dyDescent="0.3">
      <c r="B84" s="11" t="s">
        <v>173</v>
      </c>
      <c r="D84" s="52"/>
    </row>
    <row r="85" spans="2:4" x14ac:dyDescent="0.3">
      <c r="B85" s="10" t="s">
        <v>175</v>
      </c>
      <c r="D85" s="52"/>
    </row>
    <row r="86" spans="2:4" x14ac:dyDescent="0.3">
      <c r="B86" s="10" t="s">
        <v>174</v>
      </c>
      <c r="D86" s="52"/>
    </row>
    <row r="87" spans="2:4" x14ac:dyDescent="0.3">
      <c r="B87" s="10"/>
      <c r="D87" s="52"/>
    </row>
    <row r="88" spans="2:4" x14ac:dyDescent="0.3">
      <c r="B88" s="10"/>
      <c r="D88" s="52"/>
    </row>
    <row r="89" spans="2:4" x14ac:dyDescent="0.3">
      <c r="B89" s="10"/>
      <c r="D89" s="52"/>
    </row>
    <row r="90" spans="2:4" x14ac:dyDescent="0.3">
      <c r="B90" s="10"/>
      <c r="D90" s="52"/>
    </row>
    <row r="91" spans="2:4" x14ac:dyDescent="0.3">
      <c r="B91" s="10"/>
      <c r="D91" s="52"/>
    </row>
    <row r="92" spans="2:4" x14ac:dyDescent="0.3">
      <c r="B92" s="10"/>
      <c r="D92" s="52"/>
    </row>
    <row r="93" spans="2:4" x14ac:dyDescent="0.3">
      <c r="B93" s="10"/>
      <c r="D93" s="52"/>
    </row>
    <row r="94" spans="2:4" x14ac:dyDescent="0.3">
      <c r="B94" s="10"/>
      <c r="D94" s="52"/>
    </row>
    <row r="95" spans="2:4" x14ac:dyDescent="0.3">
      <c r="B95" s="10"/>
      <c r="D95" s="52"/>
    </row>
    <row r="96" spans="2:4" x14ac:dyDescent="0.3">
      <c r="B96" s="10"/>
      <c r="D96" s="52"/>
    </row>
    <row r="97" spans="2:12" x14ac:dyDescent="0.3">
      <c r="B97" s="10"/>
      <c r="D97" s="52"/>
    </row>
    <row r="98" spans="2:12" x14ac:dyDescent="0.3">
      <c r="B98" s="10"/>
      <c r="D98" s="52"/>
    </row>
    <row r="99" spans="2:12" x14ac:dyDescent="0.3">
      <c r="B99" s="10"/>
      <c r="D99" s="52"/>
    </row>
    <row r="100" spans="2:12" x14ac:dyDescent="0.3">
      <c r="B100" s="10"/>
      <c r="D100" s="52"/>
    </row>
    <row r="101" spans="2:12" x14ac:dyDescent="0.3">
      <c r="B101" s="10"/>
      <c r="D101" s="52"/>
    </row>
    <row r="102" spans="2:12" x14ac:dyDescent="0.3">
      <c r="B102" s="10"/>
      <c r="D102" s="52"/>
    </row>
    <row r="103" spans="2:12" x14ac:dyDescent="0.3">
      <c r="B103" s="10"/>
      <c r="D103" s="52"/>
    </row>
    <row r="104" spans="2:12" x14ac:dyDescent="0.3">
      <c r="B104" s="10"/>
      <c r="D104" s="52"/>
    </row>
    <row r="105" spans="2:12" x14ac:dyDescent="0.3">
      <c r="B105" s="10"/>
      <c r="D105" s="52"/>
    </row>
    <row r="106" spans="2:12" x14ac:dyDescent="0.3">
      <c r="B106" s="11" t="s">
        <v>176</v>
      </c>
      <c r="D106" s="52"/>
    </row>
    <row r="107" spans="2:12" x14ac:dyDescent="0.3">
      <c r="B107" s="10" t="s">
        <v>177</v>
      </c>
      <c r="D107" s="52"/>
    </row>
    <row r="108" spans="2:12" x14ac:dyDescent="0.3">
      <c r="B108" s="10" t="s">
        <v>178</v>
      </c>
      <c r="D108" s="52"/>
    </row>
    <row r="109" spans="2:12" x14ac:dyDescent="0.3">
      <c r="B109" s="10"/>
      <c r="D109" s="52"/>
    </row>
    <row r="110" spans="2:12" x14ac:dyDescent="0.3">
      <c r="B110" s="10" t="s">
        <v>181</v>
      </c>
      <c r="D110" s="52"/>
    </row>
    <row r="111" spans="2:12" x14ac:dyDescent="0.3">
      <c r="B111" s="50" t="s">
        <v>139</v>
      </c>
      <c r="C111" s="18"/>
      <c r="D111" s="18" t="s">
        <v>22</v>
      </c>
      <c r="E111" s="18" t="s">
        <v>21</v>
      </c>
      <c r="G111" s="11" t="s">
        <v>179</v>
      </c>
      <c r="L111" s="52"/>
    </row>
    <row r="112" spans="2:12" x14ac:dyDescent="0.3">
      <c r="B112" s="29" t="str">
        <f>F47</f>
        <v>A</v>
      </c>
      <c r="C112" s="29" t="str">
        <f>G47</f>
        <v>B</v>
      </c>
      <c r="D112" s="51">
        <f>VLOOKUP(B112,$B$46:$D$56,2,0)</f>
        <v>1</v>
      </c>
      <c r="E112" s="51">
        <f>VLOOKUP(B112,$B$46:$D$56,3,0)</f>
        <v>3</v>
      </c>
      <c r="G112" s="10" t="s">
        <v>180</v>
      </c>
      <c r="L112" s="52"/>
    </row>
    <row r="113" spans="2:12" x14ac:dyDescent="0.3">
      <c r="B113" s="29"/>
      <c r="C113" s="29"/>
      <c r="D113" s="51">
        <f>VLOOKUP(C112,$B$46:$D$56,2,0)</f>
        <v>1.5</v>
      </c>
      <c r="E113" s="51">
        <f>VLOOKUP(C112,$B$46:$D$56,3,0)</f>
        <v>4</v>
      </c>
      <c r="G113" s="10" t="s">
        <v>182</v>
      </c>
      <c r="L113" s="52"/>
    </row>
    <row r="114" spans="2:12" x14ac:dyDescent="0.3">
      <c r="B114" s="29"/>
      <c r="C114" s="29"/>
      <c r="D114" s="51"/>
      <c r="E114" s="51"/>
      <c r="L114" s="52"/>
    </row>
    <row r="115" spans="2:12" x14ac:dyDescent="0.3">
      <c r="B115" s="29" t="str">
        <f>F48</f>
        <v>A</v>
      </c>
      <c r="C115" s="29" t="str">
        <f>G48</f>
        <v>C</v>
      </c>
      <c r="D115" s="51">
        <f t="shared" ref="D115" si="0">VLOOKUP(B115,$B$46:$D$56,2,0)</f>
        <v>1</v>
      </c>
      <c r="E115" s="51">
        <f t="shared" ref="E115" si="1">VLOOKUP(B115,$B$46:$D$56,3,0)</f>
        <v>3</v>
      </c>
      <c r="L115" s="52"/>
    </row>
    <row r="116" spans="2:12" x14ac:dyDescent="0.3">
      <c r="B116" s="29"/>
      <c r="C116" s="29"/>
      <c r="D116" s="51">
        <f t="shared" ref="D116" si="2">VLOOKUP(C115,$B$46:$D$56,2,0)</f>
        <v>2.5</v>
      </c>
      <c r="E116" s="51">
        <f t="shared" ref="E116" si="3">VLOOKUP(C115,$B$46:$D$56,3,0)</f>
        <v>2</v>
      </c>
      <c r="L116" s="52"/>
    </row>
    <row r="117" spans="2:12" x14ac:dyDescent="0.3">
      <c r="B117" s="29"/>
      <c r="C117" s="29"/>
      <c r="D117" s="51"/>
      <c r="E117" s="51"/>
    </row>
    <row r="118" spans="2:12" x14ac:dyDescent="0.3">
      <c r="B118" s="29" t="str">
        <f>F49</f>
        <v>A</v>
      </c>
      <c r="C118" s="29" t="str">
        <f>G49</f>
        <v>D</v>
      </c>
      <c r="D118" s="51">
        <f t="shared" ref="D118" si="4">VLOOKUP(B118,$B$46:$D$56,2,0)</f>
        <v>1</v>
      </c>
      <c r="E118" s="51">
        <f t="shared" ref="E118" si="5">VLOOKUP(B118,$B$46:$D$56,3,0)</f>
        <v>3</v>
      </c>
    </row>
    <row r="119" spans="2:12" x14ac:dyDescent="0.3">
      <c r="B119" s="29"/>
      <c r="C119" s="29"/>
      <c r="D119" s="51">
        <f t="shared" ref="D119" si="6">VLOOKUP(C118,$B$46:$D$56,2,0)</f>
        <v>1.5</v>
      </c>
      <c r="E119" s="51">
        <f t="shared" ref="E119" si="7">VLOOKUP(C118,$B$46:$D$56,3,0)</f>
        <v>1</v>
      </c>
    </row>
    <row r="120" spans="2:12" x14ac:dyDescent="0.3">
      <c r="B120" s="29"/>
      <c r="C120" s="29"/>
      <c r="D120" s="51"/>
      <c r="E120" s="51"/>
    </row>
    <row r="121" spans="2:12" x14ac:dyDescent="0.3">
      <c r="B121" s="29" t="str">
        <f>F50</f>
        <v>A</v>
      </c>
      <c r="C121" s="29" t="str">
        <f>G50</f>
        <v>E</v>
      </c>
      <c r="D121" s="51">
        <f t="shared" ref="D121" si="8">VLOOKUP(B121,$B$46:$D$56,2,0)</f>
        <v>1</v>
      </c>
      <c r="E121" s="51">
        <f t="shared" ref="E121" si="9">VLOOKUP(B121,$B$46:$D$56,3,0)</f>
        <v>3</v>
      </c>
    </row>
    <row r="122" spans="2:12" x14ac:dyDescent="0.3">
      <c r="B122" s="29"/>
      <c r="C122" s="29"/>
      <c r="D122" s="51">
        <f t="shared" ref="D122" si="10">VLOOKUP(C121,$B$46:$D$56,2,0)</f>
        <v>4</v>
      </c>
      <c r="E122" s="51">
        <f t="shared" ref="E122" si="11">VLOOKUP(C121,$B$46:$D$56,3,0)</f>
        <v>3.5</v>
      </c>
    </row>
    <row r="123" spans="2:12" x14ac:dyDescent="0.3">
      <c r="B123" s="29"/>
      <c r="C123" s="29"/>
      <c r="D123" s="51"/>
      <c r="E123" s="51"/>
    </row>
    <row r="124" spans="2:12" x14ac:dyDescent="0.3">
      <c r="B124" s="29" t="str">
        <f>F51</f>
        <v>C</v>
      </c>
      <c r="C124" s="29" t="str">
        <f>G51</f>
        <v>A</v>
      </c>
      <c r="D124" s="51">
        <f t="shared" ref="D124" si="12">VLOOKUP(B124,$B$46:$D$56,2,0)</f>
        <v>2.5</v>
      </c>
      <c r="E124" s="51">
        <f t="shared" ref="E124" si="13">VLOOKUP(B124,$B$46:$D$56,3,0)</f>
        <v>2</v>
      </c>
    </row>
    <row r="125" spans="2:12" x14ac:dyDescent="0.3">
      <c r="B125" s="29"/>
      <c r="C125" s="29"/>
      <c r="D125" s="51">
        <f t="shared" ref="D125" si="14">VLOOKUP(C124,$B$46:$D$56,2,0)</f>
        <v>1</v>
      </c>
      <c r="E125" s="51">
        <f t="shared" ref="E125" si="15">VLOOKUP(C124,$B$46:$D$56,3,0)</f>
        <v>3</v>
      </c>
    </row>
    <row r="126" spans="2:12" x14ac:dyDescent="0.3">
      <c r="B126" s="29"/>
      <c r="C126" s="29"/>
      <c r="D126" s="51"/>
      <c r="E126" s="51"/>
    </row>
    <row r="127" spans="2:12" x14ac:dyDescent="0.3">
      <c r="B127" s="29" t="str">
        <f>F52</f>
        <v>F</v>
      </c>
      <c r="C127" s="29" t="str">
        <f>G52</f>
        <v>E</v>
      </c>
      <c r="D127" s="51">
        <f t="shared" ref="D127" si="16">VLOOKUP(B127,$B$46:$D$56,2,0)</f>
        <v>3</v>
      </c>
      <c r="E127" s="51">
        <f t="shared" ref="E127" si="17">VLOOKUP(B127,$B$46:$D$56,3,0)</f>
        <v>4.5</v>
      </c>
    </row>
    <row r="128" spans="2:12" x14ac:dyDescent="0.3">
      <c r="B128" s="29"/>
      <c r="C128" s="29"/>
      <c r="D128" s="51">
        <f t="shared" ref="D128" si="18">VLOOKUP(C127,$B$46:$D$56,2,0)</f>
        <v>4</v>
      </c>
      <c r="E128" s="51">
        <f t="shared" ref="E128" si="19">VLOOKUP(C127,$B$46:$D$56,3,0)</f>
        <v>3.5</v>
      </c>
    </row>
    <row r="129" spans="2:5" x14ac:dyDescent="0.3">
      <c r="B129" s="29"/>
      <c r="C129" s="29"/>
      <c r="D129" s="51"/>
      <c r="E129" s="51"/>
    </row>
    <row r="130" spans="2:5" x14ac:dyDescent="0.3">
      <c r="B130" s="29" t="str">
        <f>F53</f>
        <v>G</v>
      </c>
      <c r="C130" s="29" t="str">
        <f>G53</f>
        <v>C</v>
      </c>
      <c r="D130" s="51">
        <f t="shared" ref="D130" si="20">VLOOKUP(B130,$B$46:$D$56,2,0)</f>
        <v>4.5</v>
      </c>
      <c r="E130" s="51">
        <f t="shared" ref="E130" si="21">VLOOKUP(B130,$B$46:$D$56,3,0)</f>
        <v>2.5</v>
      </c>
    </row>
    <row r="131" spans="2:5" x14ac:dyDescent="0.3">
      <c r="B131" s="29"/>
      <c r="C131" s="29"/>
      <c r="D131" s="51">
        <f t="shared" ref="D131" si="22">VLOOKUP(C130,$B$46:$D$56,2,0)</f>
        <v>2.5</v>
      </c>
      <c r="E131" s="51">
        <f t="shared" ref="E131" si="23">VLOOKUP(C130,$B$46:$D$56,3,0)</f>
        <v>2</v>
      </c>
    </row>
    <row r="132" spans="2:5" x14ac:dyDescent="0.3">
      <c r="B132" s="29"/>
      <c r="C132" s="29"/>
      <c r="D132" s="51"/>
      <c r="E132" s="51"/>
    </row>
    <row r="133" spans="2:5" x14ac:dyDescent="0.3">
      <c r="B133" s="29" t="str">
        <f>F54</f>
        <v>G</v>
      </c>
      <c r="C133" s="29" t="str">
        <f>G54</f>
        <v>D</v>
      </c>
      <c r="D133" s="51">
        <f t="shared" ref="D133" si="24">VLOOKUP(B133,$B$46:$D$56,2,0)</f>
        <v>4.5</v>
      </c>
      <c r="E133" s="51">
        <f t="shared" ref="E133" si="25">VLOOKUP(B133,$B$46:$D$56,3,0)</f>
        <v>2.5</v>
      </c>
    </row>
    <row r="134" spans="2:5" x14ac:dyDescent="0.3">
      <c r="B134" s="29"/>
      <c r="C134" s="29"/>
      <c r="D134" s="51">
        <f t="shared" ref="D134" si="26">VLOOKUP(C133,$B$46:$D$56,2,0)</f>
        <v>1.5</v>
      </c>
      <c r="E134" s="51">
        <f t="shared" ref="E134" si="27">VLOOKUP(C133,$B$46:$D$56,3,0)</f>
        <v>1</v>
      </c>
    </row>
    <row r="135" spans="2:5" x14ac:dyDescent="0.3">
      <c r="B135" s="29"/>
      <c r="C135" s="29"/>
      <c r="D135" s="51"/>
      <c r="E135" s="51"/>
    </row>
    <row r="136" spans="2:5" x14ac:dyDescent="0.3">
      <c r="B136" s="29" t="str">
        <f>F55</f>
        <v>E</v>
      </c>
      <c r="C136" s="29" t="str">
        <f>G55</f>
        <v>F</v>
      </c>
      <c r="D136" s="51">
        <f t="shared" ref="D136" si="28">VLOOKUP(B136,$B$46:$D$56,2,0)</f>
        <v>4</v>
      </c>
      <c r="E136" s="51">
        <f t="shared" ref="E136" si="29">VLOOKUP(B136,$B$46:$D$56,3,0)</f>
        <v>3.5</v>
      </c>
    </row>
    <row r="137" spans="2:5" x14ac:dyDescent="0.3">
      <c r="B137" s="29"/>
      <c r="C137" s="29"/>
      <c r="D137" s="51">
        <f t="shared" ref="D137" si="30">VLOOKUP(C136,$B$46:$D$56,2,0)</f>
        <v>3</v>
      </c>
      <c r="E137" s="51">
        <f t="shared" ref="E137" si="31">VLOOKUP(C136,$B$46:$D$56,3,0)</f>
        <v>4.5</v>
      </c>
    </row>
    <row r="138" spans="2:5" x14ac:dyDescent="0.3">
      <c r="B138" s="29"/>
      <c r="C138" s="29"/>
      <c r="D138" s="51"/>
      <c r="E138" s="51"/>
    </row>
    <row r="139" spans="2:5" x14ac:dyDescent="0.3">
      <c r="B139" s="29" t="str">
        <f>F56</f>
        <v>I</v>
      </c>
      <c r="C139" s="29" t="str">
        <f>G56</f>
        <v>E</v>
      </c>
      <c r="D139" s="51">
        <f t="shared" ref="D139" si="32">VLOOKUP(B139,$B$46:$D$56,2,0)</f>
        <v>6</v>
      </c>
      <c r="E139" s="51">
        <f t="shared" ref="E139" si="33">VLOOKUP(B139,$B$46:$D$56,3,0)</f>
        <v>3</v>
      </c>
    </row>
    <row r="140" spans="2:5" x14ac:dyDescent="0.3">
      <c r="B140" s="29"/>
      <c r="C140" s="29"/>
      <c r="D140" s="51">
        <f t="shared" ref="D140" si="34">VLOOKUP(C139,$B$46:$D$56,2,0)</f>
        <v>4</v>
      </c>
      <c r="E140" s="51">
        <f t="shared" ref="E140" si="35">VLOOKUP(C139,$B$46:$D$56,3,0)</f>
        <v>3.5</v>
      </c>
    </row>
    <row r="141" spans="2:5" x14ac:dyDescent="0.3">
      <c r="B141" s="29"/>
      <c r="C141" s="29"/>
      <c r="D141" s="51"/>
      <c r="E141" s="51"/>
    </row>
    <row r="142" spans="2:5" x14ac:dyDescent="0.3">
      <c r="B142" s="29" t="str">
        <f>F57</f>
        <v>G</v>
      </c>
      <c r="C142" s="29" t="str">
        <f>G57</f>
        <v>H</v>
      </c>
      <c r="D142" s="51">
        <f t="shared" ref="D142" si="36">VLOOKUP(B142,$B$46:$D$56,2,0)</f>
        <v>4.5</v>
      </c>
      <c r="E142" s="51">
        <f t="shared" ref="E142" si="37">VLOOKUP(B142,$B$46:$D$56,3,0)</f>
        <v>2.5</v>
      </c>
    </row>
    <row r="143" spans="2:5" x14ac:dyDescent="0.3">
      <c r="B143" s="29"/>
      <c r="C143" s="29"/>
      <c r="D143" s="51">
        <f t="shared" ref="D143" si="38">VLOOKUP(C142,$B$46:$D$56,2,0)</f>
        <v>5</v>
      </c>
      <c r="E143" s="51">
        <f t="shared" ref="E143" si="39">VLOOKUP(C142,$B$46:$D$56,3,0)</f>
        <v>1.5</v>
      </c>
    </row>
    <row r="144" spans="2:5" x14ac:dyDescent="0.3">
      <c r="B144" s="29"/>
      <c r="C144" s="29"/>
      <c r="D144" s="51"/>
      <c r="E144" s="51"/>
    </row>
    <row r="145" spans="2:5" x14ac:dyDescent="0.3">
      <c r="B145" s="29" t="str">
        <f>F58</f>
        <v>I</v>
      </c>
      <c r="C145" s="29" t="str">
        <f>G58</f>
        <v>J</v>
      </c>
      <c r="D145" s="51">
        <f t="shared" ref="D145" si="40">VLOOKUP(B145,$B$46:$D$56,2,0)</f>
        <v>6</v>
      </c>
      <c r="E145" s="51">
        <f t="shared" ref="E145" si="41">VLOOKUP(B145,$B$46:$D$56,3,0)</f>
        <v>3</v>
      </c>
    </row>
    <row r="146" spans="2:5" x14ac:dyDescent="0.3">
      <c r="B146" s="29"/>
      <c r="C146" s="29"/>
      <c r="D146" s="51">
        <f t="shared" ref="D146" si="42">VLOOKUP(C145,$B$46:$D$56,2,0)</f>
        <v>6</v>
      </c>
      <c r="E146" s="51">
        <f t="shared" ref="E146" si="43">VLOOKUP(C145,$B$46:$D$56,3,0)</f>
        <v>2.5</v>
      </c>
    </row>
    <row r="147" spans="2:5" x14ac:dyDescent="0.3">
      <c r="B147" s="29"/>
      <c r="C147" s="29"/>
      <c r="D147" s="51"/>
      <c r="E147" s="51"/>
    </row>
    <row r="148" spans="2:5" x14ac:dyDescent="0.3">
      <c r="B148" s="29" t="str">
        <f>F59</f>
        <v>J</v>
      </c>
      <c r="C148" s="29" t="str">
        <f>G59</f>
        <v>H</v>
      </c>
      <c r="D148" s="51">
        <f t="shared" ref="D148" si="44">VLOOKUP(B148,$B$46:$D$56,2,0)</f>
        <v>6</v>
      </c>
      <c r="E148" s="51">
        <f t="shared" ref="E148" si="45">VLOOKUP(B148,$B$46:$D$56,3,0)</f>
        <v>2.5</v>
      </c>
    </row>
    <row r="149" spans="2:5" x14ac:dyDescent="0.3">
      <c r="B149" s="29"/>
      <c r="C149" s="29"/>
      <c r="D149" s="51">
        <f t="shared" ref="D149" si="46">VLOOKUP(C148,$B$46:$D$56,2,0)</f>
        <v>5</v>
      </c>
      <c r="E149" s="51">
        <f t="shared" ref="E149" si="47">VLOOKUP(C148,$B$46:$D$56,3,0)</f>
        <v>1.5</v>
      </c>
    </row>
    <row r="150" spans="2:5" x14ac:dyDescent="0.3">
      <c r="B150" s="29"/>
      <c r="C150" s="29"/>
      <c r="D150" s="51"/>
      <c r="E150" s="51"/>
    </row>
    <row r="153" spans="2:5" x14ac:dyDescent="0.3">
      <c r="B153" s="11" t="s">
        <v>218</v>
      </c>
    </row>
    <row r="154" spans="2:5" x14ac:dyDescent="0.3">
      <c r="B154" s="10" t="s">
        <v>183</v>
      </c>
    </row>
    <row r="155" spans="2:5" x14ac:dyDescent="0.3">
      <c r="B155" s="10" t="s">
        <v>184</v>
      </c>
    </row>
    <row r="156" spans="2:5" x14ac:dyDescent="0.3">
      <c r="B156" s="10"/>
    </row>
    <row r="179" spans="2:2" x14ac:dyDescent="0.3">
      <c r="B179" s="10" t="s">
        <v>185</v>
      </c>
    </row>
    <row r="203" spans="2:2" x14ac:dyDescent="0.3">
      <c r="B203" s="11" t="s">
        <v>186</v>
      </c>
    </row>
    <row r="204" spans="2:2" x14ac:dyDescent="0.3">
      <c r="B204" s="10" t="s">
        <v>187</v>
      </c>
    </row>
  </sheetData>
  <mergeCells count="1">
    <mergeCell ref="B2:E2"/>
  </mergeCells>
  <hyperlinks>
    <hyperlink ref="B2" r:id="rId1" display="Больше примеров диаграмм на сайте Finalytics.Pro" xr:uid="{BB7B9F30-1FE0-4F78-8538-F209FA4F508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7823-A22D-4039-A469-F450F7A40CB4}">
  <dimension ref="B2:L152"/>
  <sheetViews>
    <sheetView showGridLines="0" topLeftCell="A7" zoomScale="90" zoomScaleNormal="90" workbookViewId="0">
      <selection activeCell="K26" sqref="K26"/>
    </sheetView>
  </sheetViews>
  <sheetFormatPr defaultRowHeight="14.4" x14ac:dyDescent="0.3"/>
  <cols>
    <col min="1" max="1" width="5.33203125" customWidth="1"/>
    <col min="2" max="2" width="9.5546875" customWidth="1"/>
    <col min="3" max="4" width="8.88671875" customWidth="1"/>
    <col min="8" max="8" width="8.88671875" customWidth="1"/>
  </cols>
  <sheetData>
    <row r="2" spans="2:12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8.8" x14ac:dyDescent="0.55000000000000004">
      <c r="B9" s="7" t="s">
        <v>147</v>
      </c>
    </row>
    <row r="10" spans="2:12" ht="15.6" x14ac:dyDescent="0.3">
      <c r="B10" s="8" t="s">
        <v>148</v>
      </c>
    </row>
    <row r="11" spans="2:12" ht="15.6" x14ac:dyDescent="0.3">
      <c r="B11" s="9"/>
    </row>
    <row r="12" spans="2:12" x14ac:dyDescent="0.3">
      <c r="B12" s="10" t="s">
        <v>196</v>
      </c>
    </row>
    <row r="13" spans="2:12" x14ac:dyDescent="0.3">
      <c r="B13" s="10" t="s">
        <v>215</v>
      </c>
    </row>
    <row r="14" spans="2:12" x14ac:dyDescent="0.3">
      <c r="B14" s="10"/>
    </row>
    <row r="37" spans="2:7" x14ac:dyDescent="0.3">
      <c r="B37" s="10" t="s">
        <v>216</v>
      </c>
    </row>
    <row r="38" spans="2:7" x14ac:dyDescent="0.3">
      <c r="B38" s="10" t="s">
        <v>197</v>
      </c>
    </row>
    <row r="39" spans="2:7" x14ac:dyDescent="0.3">
      <c r="B39" s="10"/>
    </row>
    <row r="40" spans="2:7" ht="16.2" x14ac:dyDescent="0.3">
      <c r="B40" s="10" t="s">
        <v>198</v>
      </c>
    </row>
    <row r="41" spans="2:7" x14ac:dyDescent="0.3">
      <c r="B41" s="10" t="s">
        <v>199</v>
      </c>
    </row>
    <row r="42" spans="2:7" ht="16.2" x14ac:dyDescent="0.3">
      <c r="B42" s="10" t="s">
        <v>200</v>
      </c>
    </row>
    <row r="43" spans="2:7" x14ac:dyDescent="0.3">
      <c r="B43" s="10" t="s">
        <v>217</v>
      </c>
    </row>
    <row r="44" spans="2:7" x14ac:dyDescent="0.3">
      <c r="B44" s="10"/>
    </row>
    <row r="45" spans="2:7" x14ac:dyDescent="0.3">
      <c r="B45" s="10" t="s">
        <v>167</v>
      </c>
    </row>
    <row r="47" spans="2:7" x14ac:dyDescent="0.3">
      <c r="B47" s="10" t="s">
        <v>166</v>
      </c>
      <c r="F47" s="10" t="s">
        <v>189</v>
      </c>
    </row>
    <row r="48" spans="2:7" x14ac:dyDescent="0.3">
      <c r="B48" s="53" t="s">
        <v>138</v>
      </c>
      <c r="C48" s="53" t="s">
        <v>22</v>
      </c>
      <c r="D48" s="53" t="s">
        <v>21</v>
      </c>
      <c r="F48" s="54" t="s">
        <v>139</v>
      </c>
      <c r="G48" s="18"/>
    </row>
    <row r="49" spans="2:12" x14ac:dyDescent="0.3">
      <c r="B49" s="29" t="s">
        <v>140</v>
      </c>
      <c r="C49" s="51">
        <v>0</v>
      </c>
      <c r="D49" s="51">
        <f>SQRT(POWER($C$66,2)-POWER(C49,2))</f>
        <v>2.5</v>
      </c>
      <c r="F49" s="29" t="s">
        <v>140</v>
      </c>
      <c r="G49" s="29" t="s">
        <v>141</v>
      </c>
    </row>
    <row r="50" spans="2:12" x14ac:dyDescent="0.3">
      <c r="B50" s="29" t="s">
        <v>141</v>
      </c>
      <c r="C50" s="51">
        <v>1</v>
      </c>
      <c r="D50" s="51">
        <f>SQRT(POWER($C$66,2)-POWER(C50,2))</f>
        <v>2.2912878474779199</v>
      </c>
      <c r="F50" s="29" t="s">
        <v>140</v>
      </c>
      <c r="G50" s="29" t="s">
        <v>145</v>
      </c>
    </row>
    <row r="51" spans="2:12" x14ac:dyDescent="0.3">
      <c r="B51" s="29" t="s">
        <v>142</v>
      </c>
      <c r="C51" s="51">
        <v>1.8</v>
      </c>
      <c r="D51" s="51">
        <f>SQRT(POWER($C$66,2)-POWER(C51,2))</f>
        <v>1.7349351572897471</v>
      </c>
      <c r="F51" s="29" t="s">
        <v>140</v>
      </c>
      <c r="G51" s="29" t="s">
        <v>149</v>
      </c>
    </row>
    <row r="52" spans="2:12" x14ac:dyDescent="0.3">
      <c r="B52" s="29" t="s">
        <v>143</v>
      </c>
      <c r="C52" s="51">
        <v>2.2999999999999998</v>
      </c>
      <c r="D52" s="51">
        <f>SQRT(POWER($C$66,2)-POWER(C52,2))</f>
        <v>0.97979589711327164</v>
      </c>
      <c r="F52" s="29" t="s">
        <v>150</v>
      </c>
      <c r="G52" s="29" t="s">
        <v>151</v>
      </c>
      <c r="L52" t="s">
        <v>2</v>
      </c>
    </row>
    <row r="53" spans="2:12" x14ac:dyDescent="0.3">
      <c r="B53" s="29" t="s">
        <v>144</v>
      </c>
      <c r="C53" s="51">
        <v>2.5</v>
      </c>
      <c r="D53" s="51">
        <f>SQRT(POWER($C$66,2)-POWER(C53,2))</f>
        <v>0</v>
      </c>
      <c r="F53" s="29" t="s">
        <v>150</v>
      </c>
      <c r="G53" s="29" t="s">
        <v>152</v>
      </c>
    </row>
    <row r="54" spans="2:12" x14ac:dyDescent="0.3">
      <c r="B54" s="29" t="s">
        <v>145</v>
      </c>
      <c r="C54" s="51">
        <v>2.2999999999999998</v>
      </c>
      <c r="D54" s="51">
        <f t="shared" ref="D54:D60" si="0">-SQRT(POWER($C$66,2)-POWER(C54,2))</f>
        <v>-0.97979589711327164</v>
      </c>
      <c r="F54" s="29" t="s">
        <v>141</v>
      </c>
      <c r="G54" s="29" t="s">
        <v>142</v>
      </c>
    </row>
    <row r="55" spans="2:12" x14ac:dyDescent="0.3">
      <c r="B55" s="29" t="s">
        <v>146</v>
      </c>
      <c r="C55" s="51">
        <v>1.8</v>
      </c>
      <c r="D55" s="51">
        <f t="shared" si="0"/>
        <v>-1.7349351572897471</v>
      </c>
      <c r="F55" s="29" t="s">
        <v>141</v>
      </c>
      <c r="G55" s="29" t="s">
        <v>146</v>
      </c>
    </row>
    <row r="56" spans="2:12" x14ac:dyDescent="0.3">
      <c r="B56" s="29" t="s">
        <v>149</v>
      </c>
      <c r="C56" s="51">
        <v>1</v>
      </c>
      <c r="D56" s="51">
        <f t="shared" si="0"/>
        <v>-2.2912878474779199</v>
      </c>
      <c r="F56" s="29" t="s">
        <v>142</v>
      </c>
      <c r="G56" s="29" t="s">
        <v>143</v>
      </c>
    </row>
    <row r="57" spans="2:12" x14ac:dyDescent="0.3">
      <c r="B57" s="29" t="s">
        <v>153</v>
      </c>
      <c r="C57" s="51">
        <v>0</v>
      </c>
      <c r="D57" s="51">
        <f t="shared" si="0"/>
        <v>-2.5</v>
      </c>
      <c r="F57" s="29" t="s">
        <v>142</v>
      </c>
      <c r="G57" s="29" t="s">
        <v>154</v>
      </c>
    </row>
    <row r="58" spans="2:12" x14ac:dyDescent="0.3">
      <c r="B58" s="29" t="s">
        <v>150</v>
      </c>
      <c r="C58" s="51">
        <v>-1</v>
      </c>
      <c r="D58" s="51">
        <f t="shared" si="0"/>
        <v>-2.2912878474779199</v>
      </c>
      <c r="F58" s="29" t="s">
        <v>141</v>
      </c>
      <c r="G58" s="29" t="s">
        <v>154</v>
      </c>
    </row>
    <row r="59" spans="2:12" x14ac:dyDescent="0.3">
      <c r="B59" s="29" t="s">
        <v>154</v>
      </c>
      <c r="C59" s="51">
        <v>-1.8</v>
      </c>
      <c r="D59" s="51">
        <f t="shared" si="0"/>
        <v>-1.7349351572897471</v>
      </c>
      <c r="F59" s="29" t="s">
        <v>142</v>
      </c>
      <c r="G59" s="29" t="s">
        <v>155</v>
      </c>
    </row>
    <row r="60" spans="2:12" x14ac:dyDescent="0.3">
      <c r="B60" s="29" t="s">
        <v>156</v>
      </c>
      <c r="C60" s="51">
        <v>-2.2999999999999998</v>
      </c>
      <c r="D60" s="51">
        <f t="shared" si="0"/>
        <v>-0.97979589711327164</v>
      </c>
      <c r="F60" s="29" t="s">
        <v>143</v>
      </c>
      <c r="G60" s="29" t="s">
        <v>144</v>
      </c>
    </row>
    <row r="61" spans="2:12" x14ac:dyDescent="0.3">
      <c r="B61" s="29" t="s">
        <v>155</v>
      </c>
      <c r="C61" s="51">
        <v>-2.5</v>
      </c>
      <c r="D61" s="51">
        <f>SQRT(POWER($C$66,2)-POWER(C61,2))</f>
        <v>0</v>
      </c>
      <c r="F61" s="29" t="s">
        <v>143</v>
      </c>
      <c r="G61" s="29" t="s">
        <v>145</v>
      </c>
    </row>
    <row r="62" spans="2:12" x14ac:dyDescent="0.3">
      <c r="B62" s="29" t="s">
        <v>152</v>
      </c>
      <c r="C62" s="51">
        <v>-2.2999999999999998</v>
      </c>
      <c r="D62" s="51">
        <f>SQRT(POWER($C$66,2)-POWER(C62,2))</f>
        <v>0.97979589711327164</v>
      </c>
      <c r="F62" s="29" t="s">
        <v>144</v>
      </c>
      <c r="G62" s="29" t="s">
        <v>145</v>
      </c>
    </row>
    <row r="63" spans="2:12" x14ac:dyDescent="0.3">
      <c r="B63" s="29" t="s">
        <v>151</v>
      </c>
      <c r="C63" s="51">
        <v>-1.8</v>
      </c>
      <c r="D63" s="51">
        <f>SQRT(POWER($C$66,2)-POWER(C63,2))</f>
        <v>1.7349351572897471</v>
      </c>
      <c r="F63" s="29" t="s">
        <v>149</v>
      </c>
      <c r="G63" s="29" t="s">
        <v>146</v>
      </c>
    </row>
    <row r="64" spans="2:12" x14ac:dyDescent="0.3">
      <c r="B64" s="29" t="s">
        <v>157</v>
      </c>
      <c r="C64" s="51">
        <v>-1</v>
      </c>
      <c r="D64" s="51">
        <f>SQRT(POWER($C$66,2)-POWER(C64,2))</f>
        <v>2.2912878474779199</v>
      </c>
      <c r="F64" s="29" t="s">
        <v>145</v>
      </c>
      <c r="G64" s="29" t="s">
        <v>141</v>
      </c>
    </row>
    <row r="65" spans="2:12" x14ac:dyDescent="0.3">
      <c r="D65" s="52"/>
      <c r="F65" s="29" t="s">
        <v>149</v>
      </c>
      <c r="G65" s="29" t="s">
        <v>153</v>
      </c>
    </row>
    <row r="66" spans="2:12" x14ac:dyDescent="0.3">
      <c r="B66" s="18" t="s">
        <v>158</v>
      </c>
      <c r="C66" s="51">
        <f>C53</f>
        <v>2.5</v>
      </c>
      <c r="D66" s="52"/>
      <c r="F66" s="29" t="s">
        <v>153</v>
      </c>
      <c r="G66" s="29" t="s">
        <v>150</v>
      </c>
    </row>
    <row r="67" spans="2:12" x14ac:dyDescent="0.3">
      <c r="D67" s="52"/>
      <c r="F67" s="29" t="s">
        <v>154</v>
      </c>
      <c r="G67" s="29" t="s">
        <v>157</v>
      </c>
    </row>
    <row r="68" spans="2:12" x14ac:dyDescent="0.3">
      <c r="D68" s="52"/>
      <c r="F68" s="29" t="s">
        <v>156</v>
      </c>
      <c r="G68" s="29" t="s">
        <v>146</v>
      </c>
    </row>
    <row r="69" spans="2:12" x14ac:dyDescent="0.3">
      <c r="D69" s="52"/>
      <c r="F69" s="29" t="s">
        <v>156</v>
      </c>
      <c r="G69" s="29" t="s">
        <v>152</v>
      </c>
    </row>
    <row r="70" spans="2:12" x14ac:dyDescent="0.3">
      <c r="D70" s="52"/>
      <c r="F70" s="29" t="s">
        <v>155</v>
      </c>
      <c r="G70" s="29" t="s">
        <v>152</v>
      </c>
    </row>
    <row r="71" spans="2:12" x14ac:dyDescent="0.3">
      <c r="F71" s="29" t="s">
        <v>151</v>
      </c>
      <c r="G71" s="29" t="s">
        <v>142</v>
      </c>
    </row>
    <row r="72" spans="2:12" x14ac:dyDescent="0.3">
      <c r="F72" s="29" t="s">
        <v>151</v>
      </c>
      <c r="G72" s="29" t="s">
        <v>157</v>
      </c>
    </row>
    <row r="76" spans="2:12" x14ac:dyDescent="0.3">
      <c r="B76" s="10" t="s">
        <v>195</v>
      </c>
    </row>
    <row r="78" spans="2:12" x14ac:dyDescent="0.3">
      <c r="B78" s="10" t="s">
        <v>201</v>
      </c>
      <c r="L78" s="52"/>
    </row>
    <row r="79" spans="2:12" x14ac:dyDescent="0.3">
      <c r="B79" s="10" t="s">
        <v>191</v>
      </c>
      <c r="H79" s="11" t="s">
        <v>190</v>
      </c>
      <c r="J79" s="52"/>
    </row>
    <row r="80" spans="2:12" x14ac:dyDescent="0.3">
      <c r="B80" s="54" t="s">
        <v>139</v>
      </c>
      <c r="C80" s="18"/>
      <c r="D80" s="53" t="s">
        <v>22</v>
      </c>
      <c r="E80" s="53" t="s">
        <v>21</v>
      </c>
      <c r="H80" t="s">
        <v>207</v>
      </c>
      <c r="J80" s="52"/>
    </row>
    <row r="81" spans="2:8" x14ac:dyDescent="0.3">
      <c r="B81" s="29" t="str">
        <f>F49</f>
        <v>A</v>
      </c>
      <c r="C81" s="29" t="str">
        <f>G49</f>
        <v>B</v>
      </c>
      <c r="D81" s="51">
        <f>VLOOKUP(B81,$B$48:$D$64,2,0)</f>
        <v>0</v>
      </c>
      <c r="E81" s="51">
        <f>VLOOKUP(B81,$B$48:$D$64,3,0)</f>
        <v>2.5</v>
      </c>
      <c r="H81" t="s">
        <v>208</v>
      </c>
    </row>
    <row r="82" spans="2:8" x14ac:dyDescent="0.3">
      <c r="B82" s="29"/>
      <c r="C82" s="29"/>
      <c r="D82" s="51">
        <f>VLOOKUP(C81,$B$48:$D$64,2,0)</f>
        <v>1</v>
      </c>
      <c r="E82" s="51">
        <f>VLOOKUP(C81,$B$48:$D$64,3,0)</f>
        <v>2.2912878474779199</v>
      </c>
    </row>
    <row r="83" spans="2:8" x14ac:dyDescent="0.3">
      <c r="B83" s="29"/>
      <c r="C83" s="29"/>
      <c r="D83" s="29"/>
      <c r="E83" s="29"/>
    </row>
    <row r="84" spans="2:8" x14ac:dyDescent="0.3">
      <c r="B84" s="29" t="str">
        <f>F50</f>
        <v>A</v>
      </c>
      <c r="C84" s="29" t="str">
        <f>G50</f>
        <v>F</v>
      </c>
      <c r="D84" s="51">
        <f t="shared" ref="D84" si="1">VLOOKUP(B84,$B$48:$D$64,2,0)</f>
        <v>0</v>
      </c>
      <c r="E84" s="51">
        <f t="shared" ref="E84" si="2">VLOOKUP(B84,$B$48:$D$64,3,0)</f>
        <v>2.5</v>
      </c>
    </row>
    <row r="85" spans="2:8" x14ac:dyDescent="0.3">
      <c r="B85" s="29"/>
      <c r="C85" s="29"/>
      <c r="D85" s="51">
        <f t="shared" ref="D85" si="3">VLOOKUP(C84,$B$48:$D$64,2,0)</f>
        <v>2.2999999999999998</v>
      </c>
      <c r="E85" s="51">
        <f t="shared" ref="E85" si="4">VLOOKUP(C84,$B$48:$D$64,3,0)</f>
        <v>-0.97979589711327164</v>
      </c>
    </row>
    <row r="86" spans="2:8" x14ac:dyDescent="0.3">
      <c r="B86" s="29"/>
      <c r="C86" s="29"/>
      <c r="D86" s="29"/>
      <c r="E86" s="29"/>
    </row>
    <row r="87" spans="2:8" x14ac:dyDescent="0.3">
      <c r="B87" s="29" t="str">
        <f>F51</f>
        <v>A</v>
      </c>
      <c r="C87" s="29" t="str">
        <f>G51</f>
        <v>H</v>
      </c>
      <c r="D87" s="51">
        <f t="shared" ref="D87" si="5">VLOOKUP(B87,$B$48:$D$64,2,0)</f>
        <v>0</v>
      </c>
      <c r="E87" s="51">
        <f t="shared" ref="E87" si="6">VLOOKUP(B87,$B$48:$D$64,3,0)</f>
        <v>2.5</v>
      </c>
    </row>
    <row r="88" spans="2:8" x14ac:dyDescent="0.3">
      <c r="B88" s="29"/>
      <c r="C88" s="29"/>
      <c r="D88" s="51">
        <f t="shared" ref="D88" si="7">VLOOKUP(C87,$B$48:$D$64,2,0)</f>
        <v>1</v>
      </c>
      <c r="E88" s="51">
        <f t="shared" ref="E88" si="8">VLOOKUP(C87,$B$48:$D$64,3,0)</f>
        <v>-2.2912878474779199</v>
      </c>
    </row>
    <row r="89" spans="2:8" x14ac:dyDescent="0.3">
      <c r="B89" s="29"/>
      <c r="C89" s="29"/>
      <c r="D89" s="29"/>
      <c r="E89" s="29"/>
    </row>
    <row r="90" spans="2:8" x14ac:dyDescent="0.3">
      <c r="B90" s="29" t="str">
        <f>F52</f>
        <v>J</v>
      </c>
      <c r="C90" s="29" t="str">
        <f>G52</f>
        <v>O</v>
      </c>
      <c r="D90" s="51">
        <f t="shared" ref="D90" si="9">VLOOKUP(B90,$B$48:$D$64,2,0)</f>
        <v>-1</v>
      </c>
      <c r="E90" s="51">
        <f t="shared" ref="E90" si="10">VLOOKUP(B90,$B$48:$D$64,3,0)</f>
        <v>-2.2912878474779199</v>
      </c>
    </row>
    <row r="91" spans="2:8" x14ac:dyDescent="0.3">
      <c r="B91" s="29"/>
      <c r="C91" s="29"/>
      <c r="D91" s="51">
        <f t="shared" ref="D91" si="11">VLOOKUP(C90,$B$48:$D$64,2,0)</f>
        <v>-1.8</v>
      </c>
      <c r="E91" s="51">
        <f t="shared" ref="E91" si="12">VLOOKUP(C90,$B$48:$D$64,3,0)</f>
        <v>1.7349351572897471</v>
      </c>
    </row>
    <row r="92" spans="2:8" x14ac:dyDescent="0.3">
      <c r="B92" s="29"/>
      <c r="C92" s="29"/>
      <c r="D92" s="29"/>
      <c r="E92" s="29"/>
    </row>
    <row r="93" spans="2:8" x14ac:dyDescent="0.3">
      <c r="B93" s="29" t="str">
        <f>F53</f>
        <v>J</v>
      </c>
      <c r="C93" s="29" t="str">
        <f>G53</f>
        <v>N</v>
      </c>
      <c r="D93" s="51">
        <f t="shared" ref="D93" si="13">VLOOKUP(B93,$B$48:$D$64,2,0)</f>
        <v>-1</v>
      </c>
      <c r="E93" s="51">
        <f t="shared" ref="E93" si="14">VLOOKUP(B93,$B$48:$D$64,3,0)</f>
        <v>-2.2912878474779199</v>
      </c>
    </row>
    <row r="94" spans="2:8" x14ac:dyDescent="0.3">
      <c r="B94" s="29"/>
      <c r="C94" s="29"/>
      <c r="D94" s="51">
        <f t="shared" ref="D94" si="15">VLOOKUP(C93,$B$48:$D$64,2,0)</f>
        <v>-2.2999999999999998</v>
      </c>
      <c r="E94" s="51">
        <f t="shared" ref="E94" si="16">VLOOKUP(C93,$B$48:$D$64,3,0)</f>
        <v>0.97979589711327164</v>
      </c>
    </row>
    <row r="95" spans="2:8" x14ac:dyDescent="0.3">
      <c r="B95" s="29"/>
      <c r="C95" s="29"/>
      <c r="D95" s="29"/>
      <c r="E95" s="29"/>
    </row>
    <row r="96" spans="2:8" x14ac:dyDescent="0.3">
      <c r="B96" s="29" t="str">
        <f>F54</f>
        <v>B</v>
      </c>
      <c r="C96" s="29" t="str">
        <f>G54</f>
        <v>C</v>
      </c>
      <c r="D96" s="51">
        <f t="shared" ref="D96" si="17">VLOOKUP(B96,$B$48:$D$64,2,0)</f>
        <v>1</v>
      </c>
      <c r="E96" s="51">
        <f t="shared" ref="E96" si="18">VLOOKUP(B96,$B$48:$D$64,3,0)</f>
        <v>2.2912878474779199</v>
      </c>
    </row>
    <row r="97" spans="2:8" x14ac:dyDescent="0.3">
      <c r="B97" s="29"/>
      <c r="C97" s="29"/>
      <c r="D97" s="51">
        <f t="shared" ref="D97" si="19">VLOOKUP(C96,$B$48:$D$64,2,0)</f>
        <v>1.8</v>
      </c>
      <c r="E97" s="51">
        <f t="shared" ref="E97" si="20">VLOOKUP(C96,$B$48:$D$64,3,0)</f>
        <v>1.7349351572897471</v>
      </c>
    </row>
    <row r="98" spans="2:8" x14ac:dyDescent="0.3">
      <c r="B98" s="29"/>
      <c r="C98" s="29"/>
      <c r="D98" s="29"/>
      <c r="E98" s="29"/>
    </row>
    <row r="99" spans="2:8" x14ac:dyDescent="0.3">
      <c r="B99" s="29" t="str">
        <f>F55</f>
        <v>B</v>
      </c>
      <c r="C99" s="29" t="str">
        <f>G55</f>
        <v>G</v>
      </c>
      <c r="D99" s="51">
        <f t="shared" ref="D99" si="21">VLOOKUP(B99,$B$48:$D$64,2,0)</f>
        <v>1</v>
      </c>
      <c r="E99" s="51">
        <f t="shared" ref="E99" si="22">VLOOKUP(B99,$B$48:$D$64,3,0)</f>
        <v>2.2912878474779199</v>
      </c>
    </row>
    <row r="100" spans="2:8" x14ac:dyDescent="0.3">
      <c r="B100" s="29"/>
      <c r="C100" s="29"/>
      <c r="D100" s="51">
        <f t="shared" ref="D100" si="23">VLOOKUP(C99,$B$48:$D$64,2,0)</f>
        <v>1.8</v>
      </c>
      <c r="E100" s="51">
        <f t="shared" ref="E100" si="24">VLOOKUP(C99,$B$48:$D$64,3,0)</f>
        <v>-1.7349351572897471</v>
      </c>
    </row>
    <row r="101" spans="2:8" x14ac:dyDescent="0.3">
      <c r="B101" s="29"/>
      <c r="C101" s="29"/>
      <c r="D101" s="29"/>
      <c r="E101" s="29"/>
    </row>
    <row r="102" spans="2:8" x14ac:dyDescent="0.3">
      <c r="B102" s="29" t="str">
        <f>F56</f>
        <v>C</v>
      </c>
      <c r="C102" s="29" t="str">
        <f>G56</f>
        <v>D</v>
      </c>
      <c r="D102" s="51">
        <f t="shared" ref="D102" si="25">VLOOKUP(B102,$B$48:$D$64,2,0)</f>
        <v>1.8</v>
      </c>
      <c r="E102" s="51">
        <f t="shared" ref="E102" si="26">VLOOKUP(B102,$B$48:$D$64,3,0)</f>
        <v>1.7349351572897471</v>
      </c>
    </row>
    <row r="103" spans="2:8" x14ac:dyDescent="0.3">
      <c r="B103" s="29"/>
      <c r="C103" s="29"/>
      <c r="D103" s="51">
        <f t="shared" ref="D103" si="27">VLOOKUP(C102,$B$48:$D$64,2,0)</f>
        <v>2.2999999999999998</v>
      </c>
      <c r="E103" s="51">
        <f t="shared" ref="E103" si="28">VLOOKUP(C102,$B$48:$D$64,3,0)</f>
        <v>0.97979589711327164</v>
      </c>
    </row>
    <row r="104" spans="2:8" x14ac:dyDescent="0.3">
      <c r="B104" s="29"/>
      <c r="C104" s="29"/>
      <c r="D104" s="29"/>
      <c r="E104" s="29"/>
      <c r="H104" s="11" t="s">
        <v>192</v>
      </c>
    </row>
    <row r="105" spans="2:8" x14ac:dyDescent="0.3">
      <c r="B105" s="29" t="str">
        <f>F57</f>
        <v>C</v>
      </c>
      <c r="C105" s="29" t="str">
        <f>G57</f>
        <v>K</v>
      </c>
      <c r="D105" s="51">
        <f t="shared" ref="D105" si="29">VLOOKUP(B105,$B$48:$D$64,2,0)</f>
        <v>1.8</v>
      </c>
      <c r="E105" s="51">
        <f t="shared" ref="E105" si="30">VLOOKUP(B105,$B$48:$D$64,3,0)</f>
        <v>1.7349351572897471</v>
      </c>
      <c r="H105" s="10" t="s">
        <v>193</v>
      </c>
    </row>
    <row r="106" spans="2:8" x14ac:dyDescent="0.3">
      <c r="B106" s="29"/>
      <c r="C106" s="29"/>
      <c r="D106" s="51">
        <f t="shared" ref="D106" si="31">VLOOKUP(C105,$B$48:$D$64,2,0)</f>
        <v>-1.8</v>
      </c>
      <c r="E106" s="51">
        <f t="shared" ref="E106" si="32">VLOOKUP(C105,$B$48:$D$64,3,0)</f>
        <v>-1.7349351572897471</v>
      </c>
      <c r="H106" s="10" t="s">
        <v>194</v>
      </c>
    </row>
    <row r="107" spans="2:8" x14ac:dyDescent="0.3">
      <c r="B107" s="29"/>
      <c r="C107" s="29"/>
      <c r="D107" s="29"/>
      <c r="E107" s="29"/>
    </row>
    <row r="108" spans="2:8" x14ac:dyDescent="0.3">
      <c r="B108" s="29" t="str">
        <f>F58</f>
        <v>B</v>
      </c>
      <c r="C108" s="29" t="str">
        <f>G58</f>
        <v>K</v>
      </c>
      <c r="D108" s="51">
        <f t="shared" ref="D108" si="33">VLOOKUP(B108,$B$48:$D$64,2,0)</f>
        <v>1</v>
      </c>
      <c r="E108" s="51">
        <f t="shared" ref="E108" si="34">VLOOKUP(B108,$B$48:$D$64,3,0)</f>
        <v>2.2912878474779199</v>
      </c>
    </row>
    <row r="109" spans="2:8" x14ac:dyDescent="0.3">
      <c r="B109" s="29"/>
      <c r="C109" s="29"/>
      <c r="D109" s="51">
        <f t="shared" ref="D109" si="35">VLOOKUP(C108,$B$48:$D$64,2,0)</f>
        <v>-1.8</v>
      </c>
      <c r="E109" s="51">
        <f t="shared" ref="E109" si="36">VLOOKUP(C108,$B$48:$D$64,3,0)</f>
        <v>-1.7349351572897471</v>
      </c>
    </row>
    <row r="110" spans="2:8" x14ac:dyDescent="0.3">
      <c r="B110" s="29"/>
      <c r="C110" s="29"/>
      <c r="D110" s="29"/>
      <c r="E110" s="29"/>
    </row>
    <row r="111" spans="2:8" x14ac:dyDescent="0.3">
      <c r="B111" s="29" t="str">
        <f>F59</f>
        <v>C</v>
      </c>
      <c r="C111" s="29" t="str">
        <f>G59</f>
        <v>M</v>
      </c>
      <c r="D111" s="51">
        <f t="shared" ref="D111" si="37">VLOOKUP(B111,$B$48:$D$64,2,0)</f>
        <v>1.8</v>
      </c>
      <c r="E111" s="51">
        <f t="shared" ref="E111" si="38">VLOOKUP(B111,$B$48:$D$64,3,0)</f>
        <v>1.7349351572897471</v>
      </c>
    </row>
    <row r="112" spans="2:8" x14ac:dyDescent="0.3">
      <c r="B112" s="29"/>
      <c r="C112" s="29"/>
      <c r="D112" s="51">
        <f t="shared" ref="D112" si="39">VLOOKUP(C111,$B$48:$D$64,2,0)</f>
        <v>-2.5</v>
      </c>
      <c r="E112" s="51">
        <f t="shared" ref="E112" si="40">VLOOKUP(C111,$B$48:$D$64,3,0)</f>
        <v>0</v>
      </c>
    </row>
    <row r="113" spans="2:5" x14ac:dyDescent="0.3">
      <c r="B113" s="29"/>
      <c r="C113" s="29"/>
      <c r="D113" s="29"/>
      <c r="E113" s="29"/>
    </row>
    <row r="114" spans="2:5" x14ac:dyDescent="0.3">
      <c r="B114" s="29" t="str">
        <f>F60</f>
        <v>D</v>
      </c>
      <c r="C114" s="29" t="str">
        <f>G60</f>
        <v>E</v>
      </c>
      <c r="D114" s="51">
        <f t="shared" ref="D114" si="41">VLOOKUP(B114,$B$48:$D$64,2,0)</f>
        <v>2.2999999999999998</v>
      </c>
      <c r="E114" s="51">
        <f t="shared" ref="E114" si="42">VLOOKUP(B114,$B$48:$D$64,3,0)</f>
        <v>0.97979589711327164</v>
      </c>
    </row>
    <row r="115" spans="2:5" x14ac:dyDescent="0.3">
      <c r="B115" s="29"/>
      <c r="C115" s="29"/>
      <c r="D115" s="51">
        <f t="shared" ref="D115" si="43">VLOOKUP(C114,$B$48:$D$64,2,0)</f>
        <v>2.5</v>
      </c>
      <c r="E115" s="51">
        <f t="shared" ref="E115" si="44">VLOOKUP(C114,$B$48:$D$64,3,0)</f>
        <v>0</v>
      </c>
    </row>
    <row r="116" spans="2:5" x14ac:dyDescent="0.3">
      <c r="B116" s="29"/>
      <c r="C116" s="29"/>
      <c r="D116" s="29"/>
      <c r="E116" s="29"/>
    </row>
    <row r="117" spans="2:5" x14ac:dyDescent="0.3">
      <c r="B117" s="29" t="str">
        <f>F61</f>
        <v>D</v>
      </c>
      <c r="C117" s="29" t="str">
        <f>G61</f>
        <v>F</v>
      </c>
      <c r="D117" s="51">
        <f t="shared" ref="D117" si="45">VLOOKUP(B117,$B$48:$D$64,2,0)</f>
        <v>2.2999999999999998</v>
      </c>
      <c r="E117" s="51">
        <f t="shared" ref="E117" si="46">VLOOKUP(B117,$B$48:$D$64,3,0)</f>
        <v>0.97979589711327164</v>
      </c>
    </row>
    <row r="118" spans="2:5" x14ac:dyDescent="0.3">
      <c r="B118" s="29"/>
      <c r="C118" s="29"/>
      <c r="D118" s="51">
        <f t="shared" ref="D118" si="47">VLOOKUP(C117,$B$48:$D$64,2,0)</f>
        <v>2.2999999999999998</v>
      </c>
      <c r="E118" s="51">
        <f t="shared" ref="E118" si="48">VLOOKUP(C117,$B$48:$D$64,3,0)</f>
        <v>-0.97979589711327164</v>
      </c>
    </row>
    <row r="119" spans="2:5" x14ac:dyDescent="0.3">
      <c r="B119" s="29"/>
      <c r="C119" s="29"/>
      <c r="D119" s="29"/>
      <c r="E119" s="29"/>
    </row>
    <row r="120" spans="2:5" x14ac:dyDescent="0.3">
      <c r="B120" s="29" t="str">
        <f>F62</f>
        <v>E</v>
      </c>
      <c r="C120" s="29" t="str">
        <f>G62</f>
        <v>F</v>
      </c>
      <c r="D120" s="51">
        <f t="shared" ref="D120" si="49">VLOOKUP(B120,$B$48:$D$64,2,0)</f>
        <v>2.5</v>
      </c>
      <c r="E120" s="51">
        <f t="shared" ref="E120" si="50">VLOOKUP(B120,$B$48:$D$64,3,0)</f>
        <v>0</v>
      </c>
    </row>
    <row r="121" spans="2:5" x14ac:dyDescent="0.3">
      <c r="B121" s="29"/>
      <c r="C121" s="29"/>
      <c r="D121" s="51">
        <f t="shared" ref="D121" si="51">VLOOKUP(C120,$B$48:$D$64,2,0)</f>
        <v>2.2999999999999998</v>
      </c>
      <c r="E121" s="51">
        <f t="shared" ref="E121" si="52">VLOOKUP(C120,$B$48:$D$64,3,0)</f>
        <v>-0.97979589711327164</v>
      </c>
    </row>
    <row r="122" spans="2:5" x14ac:dyDescent="0.3">
      <c r="B122" s="29"/>
      <c r="C122" s="29"/>
      <c r="D122" s="29"/>
      <c r="E122" s="29"/>
    </row>
    <row r="123" spans="2:5" x14ac:dyDescent="0.3">
      <c r="B123" s="29" t="str">
        <f>F63</f>
        <v>H</v>
      </c>
      <c r="C123" s="29" t="str">
        <f>G63</f>
        <v>G</v>
      </c>
      <c r="D123" s="51">
        <f t="shared" ref="D123" si="53">VLOOKUP(B123,$B$48:$D$64,2,0)</f>
        <v>1</v>
      </c>
      <c r="E123" s="51">
        <f t="shared" ref="E123" si="54">VLOOKUP(B123,$B$48:$D$64,3,0)</f>
        <v>-2.2912878474779199</v>
      </c>
    </row>
    <row r="124" spans="2:5" x14ac:dyDescent="0.3">
      <c r="B124" s="29"/>
      <c r="C124" s="29"/>
      <c r="D124" s="51">
        <f t="shared" ref="D124" si="55">VLOOKUP(C123,$B$48:$D$64,2,0)</f>
        <v>1.8</v>
      </c>
      <c r="E124" s="51">
        <f t="shared" ref="E124" si="56">VLOOKUP(C123,$B$48:$D$64,3,0)</f>
        <v>-1.7349351572897471</v>
      </c>
    </row>
    <row r="125" spans="2:5" x14ac:dyDescent="0.3">
      <c r="B125" s="29"/>
      <c r="C125" s="29"/>
      <c r="D125" s="29"/>
      <c r="E125" s="29"/>
    </row>
    <row r="126" spans="2:5" x14ac:dyDescent="0.3">
      <c r="B126" s="29" t="str">
        <f>F64</f>
        <v>F</v>
      </c>
      <c r="C126" s="29" t="str">
        <f>G64</f>
        <v>B</v>
      </c>
      <c r="D126" s="51">
        <f t="shared" ref="D126" si="57">VLOOKUP(B126,$B$48:$D$64,2,0)</f>
        <v>2.2999999999999998</v>
      </c>
      <c r="E126" s="51">
        <f t="shared" ref="E126" si="58">VLOOKUP(B126,$B$48:$D$64,3,0)</f>
        <v>-0.97979589711327164</v>
      </c>
    </row>
    <row r="127" spans="2:5" x14ac:dyDescent="0.3">
      <c r="B127" s="29"/>
      <c r="C127" s="29"/>
      <c r="D127" s="51">
        <f t="shared" ref="D127" si="59">VLOOKUP(C126,$B$48:$D$64,2,0)</f>
        <v>1</v>
      </c>
      <c r="E127" s="51">
        <f t="shared" ref="E127" si="60">VLOOKUP(C126,$B$48:$D$64,3,0)</f>
        <v>2.2912878474779199</v>
      </c>
    </row>
    <row r="128" spans="2:5" x14ac:dyDescent="0.3">
      <c r="B128" s="29"/>
      <c r="C128" s="29"/>
      <c r="D128" s="29"/>
      <c r="E128" s="29"/>
    </row>
    <row r="129" spans="2:8" x14ac:dyDescent="0.3">
      <c r="B129" s="29" t="str">
        <f>F65</f>
        <v>H</v>
      </c>
      <c r="C129" s="29" t="str">
        <f>G65</f>
        <v>I</v>
      </c>
      <c r="D129" s="51">
        <f t="shared" ref="D129" si="61">VLOOKUP(B129,$B$48:$D$64,2,0)</f>
        <v>1</v>
      </c>
      <c r="E129" s="51">
        <f t="shared" ref="E129" si="62">VLOOKUP(B129,$B$48:$D$64,3,0)</f>
        <v>-2.2912878474779199</v>
      </c>
      <c r="H129" s="10" t="s">
        <v>133</v>
      </c>
    </row>
    <row r="130" spans="2:8" x14ac:dyDescent="0.3">
      <c r="B130" s="29"/>
      <c r="C130" s="29"/>
      <c r="D130" s="51">
        <f t="shared" ref="D130" si="63">VLOOKUP(C129,$B$48:$D$64,2,0)</f>
        <v>0</v>
      </c>
      <c r="E130" s="51">
        <f t="shared" ref="E130" si="64">VLOOKUP(C129,$B$48:$D$64,3,0)</f>
        <v>-2.5</v>
      </c>
    </row>
    <row r="131" spans="2:8" x14ac:dyDescent="0.3">
      <c r="B131" s="29"/>
      <c r="C131" s="29"/>
      <c r="D131" s="29"/>
      <c r="E131" s="29"/>
    </row>
    <row r="132" spans="2:8" x14ac:dyDescent="0.3">
      <c r="B132" s="29" t="str">
        <f>F66</f>
        <v>I</v>
      </c>
      <c r="C132" s="29" t="str">
        <f>G66</f>
        <v>J</v>
      </c>
      <c r="D132" s="51">
        <f t="shared" ref="D132" si="65">VLOOKUP(B132,$B$48:$D$64,2,0)</f>
        <v>0</v>
      </c>
      <c r="E132" s="51">
        <f t="shared" ref="E132" si="66">VLOOKUP(B132,$B$48:$D$64,3,0)</f>
        <v>-2.5</v>
      </c>
    </row>
    <row r="133" spans="2:8" x14ac:dyDescent="0.3">
      <c r="B133" s="29"/>
      <c r="C133" s="29"/>
      <c r="D133" s="51">
        <f t="shared" ref="D133" si="67">VLOOKUP(C132,$B$48:$D$64,2,0)</f>
        <v>-1</v>
      </c>
      <c r="E133" s="51">
        <f t="shared" ref="E133" si="68">VLOOKUP(C132,$B$48:$D$64,3,0)</f>
        <v>-2.2912878474779199</v>
      </c>
    </row>
    <row r="134" spans="2:8" x14ac:dyDescent="0.3">
      <c r="B134" s="29"/>
      <c r="C134" s="29"/>
      <c r="D134" s="29"/>
      <c r="E134" s="29"/>
    </row>
    <row r="135" spans="2:8" x14ac:dyDescent="0.3">
      <c r="B135" s="29" t="str">
        <f>F67</f>
        <v>K</v>
      </c>
      <c r="C135" s="29" t="str">
        <f>G67</f>
        <v>P</v>
      </c>
      <c r="D135" s="51">
        <f t="shared" ref="D135" si="69">VLOOKUP(B135,$B$48:$D$64,2,0)</f>
        <v>-1.8</v>
      </c>
      <c r="E135" s="51">
        <f t="shared" ref="E135" si="70">VLOOKUP(B135,$B$48:$D$64,3,0)</f>
        <v>-1.7349351572897471</v>
      </c>
    </row>
    <row r="136" spans="2:8" x14ac:dyDescent="0.3">
      <c r="B136" s="29"/>
      <c r="C136" s="29"/>
      <c r="D136" s="51">
        <f t="shared" ref="D136" si="71">VLOOKUP(C135,$B$48:$D$64,2,0)</f>
        <v>-1</v>
      </c>
      <c r="E136" s="51">
        <f t="shared" ref="E136" si="72">VLOOKUP(C135,$B$48:$D$64,3,0)</f>
        <v>2.2912878474779199</v>
      </c>
    </row>
    <row r="137" spans="2:8" x14ac:dyDescent="0.3">
      <c r="B137" s="29"/>
      <c r="C137" s="29"/>
      <c r="D137" s="29"/>
      <c r="E137" s="29"/>
    </row>
    <row r="138" spans="2:8" x14ac:dyDescent="0.3">
      <c r="B138" s="29" t="str">
        <f>F68</f>
        <v>L</v>
      </c>
      <c r="C138" s="29" t="str">
        <f>G68</f>
        <v>G</v>
      </c>
      <c r="D138" s="51">
        <f t="shared" ref="D138" si="73">VLOOKUP(B138,$B$48:$D$64,2,0)</f>
        <v>-2.2999999999999998</v>
      </c>
      <c r="E138" s="51">
        <f t="shared" ref="E138" si="74">VLOOKUP(B138,$B$48:$D$64,3,0)</f>
        <v>-0.97979589711327164</v>
      </c>
    </row>
    <row r="139" spans="2:8" x14ac:dyDescent="0.3">
      <c r="B139" s="29"/>
      <c r="C139" s="29"/>
      <c r="D139" s="51">
        <f t="shared" ref="D139" si="75">VLOOKUP(C138,$B$48:$D$64,2,0)</f>
        <v>1.8</v>
      </c>
      <c r="E139" s="51">
        <f t="shared" ref="E139" si="76">VLOOKUP(C138,$B$48:$D$64,3,0)</f>
        <v>-1.7349351572897471</v>
      </c>
    </row>
    <row r="140" spans="2:8" x14ac:dyDescent="0.3">
      <c r="B140" s="29"/>
      <c r="C140" s="29"/>
      <c r="D140" s="29"/>
      <c r="E140" s="29"/>
    </row>
    <row r="141" spans="2:8" x14ac:dyDescent="0.3">
      <c r="B141" s="29" t="str">
        <f>F69</f>
        <v>L</v>
      </c>
      <c r="C141" s="29" t="str">
        <f>G69</f>
        <v>N</v>
      </c>
      <c r="D141" s="51">
        <f t="shared" ref="D141" si="77">VLOOKUP(B141,$B$48:$D$64,2,0)</f>
        <v>-2.2999999999999998</v>
      </c>
      <c r="E141" s="51">
        <f t="shared" ref="E141" si="78">VLOOKUP(B141,$B$48:$D$64,3,0)</f>
        <v>-0.97979589711327164</v>
      </c>
    </row>
    <row r="142" spans="2:8" x14ac:dyDescent="0.3">
      <c r="B142" s="29"/>
      <c r="C142" s="29"/>
      <c r="D142" s="51">
        <f t="shared" ref="D142" si="79">VLOOKUP(C141,$B$48:$D$64,2,0)</f>
        <v>-2.2999999999999998</v>
      </c>
      <c r="E142" s="51">
        <f t="shared" ref="E142" si="80">VLOOKUP(C141,$B$48:$D$64,3,0)</f>
        <v>0.97979589711327164</v>
      </c>
    </row>
    <row r="143" spans="2:8" x14ac:dyDescent="0.3">
      <c r="B143" s="29"/>
      <c r="C143" s="29"/>
      <c r="D143" s="29"/>
      <c r="E143" s="29"/>
    </row>
    <row r="144" spans="2:8" x14ac:dyDescent="0.3">
      <c r="B144" s="29" t="str">
        <f>F70</f>
        <v>M</v>
      </c>
      <c r="C144" s="29" t="str">
        <f>G70</f>
        <v>N</v>
      </c>
      <c r="D144" s="51">
        <f t="shared" ref="D144" si="81">VLOOKUP(B144,$B$48:$D$64,2,0)</f>
        <v>-2.5</v>
      </c>
      <c r="E144" s="51">
        <f t="shared" ref="E144" si="82">VLOOKUP(B144,$B$48:$D$64,3,0)</f>
        <v>0</v>
      </c>
    </row>
    <row r="145" spans="2:5" x14ac:dyDescent="0.3">
      <c r="B145" s="29"/>
      <c r="C145" s="29"/>
      <c r="D145" s="51">
        <f t="shared" ref="D145" si="83">VLOOKUP(C144,$B$48:$D$64,2,0)</f>
        <v>-2.2999999999999998</v>
      </c>
      <c r="E145" s="51">
        <f t="shared" ref="E145" si="84">VLOOKUP(C144,$B$48:$D$64,3,0)</f>
        <v>0.97979589711327164</v>
      </c>
    </row>
    <row r="146" spans="2:5" x14ac:dyDescent="0.3">
      <c r="B146" s="29"/>
      <c r="C146" s="29"/>
      <c r="D146" s="29"/>
      <c r="E146" s="29"/>
    </row>
    <row r="147" spans="2:5" x14ac:dyDescent="0.3">
      <c r="B147" s="29" t="str">
        <f>F71</f>
        <v>O</v>
      </c>
      <c r="C147" s="29" t="str">
        <f>G71</f>
        <v>C</v>
      </c>
      <c r="D147" s="51">
        <f t="shared" ref="D147" si="85">VLOOKUP(B147,$B$48:$D$64,2,0)</f>
        <v>-1.8</v>
      </c>
      <c r="E147" s="51">
        <f t="shared" ref="E147" si="86">VLOOKUP(B147,$B$48:$D$64,3,0)</f>
        <v>1.7349351572897471</v>
      </c>
    </row>
    <row r="148" spans="2:5" x14ac:dyDescent="0.3">
      <c r="B148" s="29"/>
      <c r="C148" s="29"/>
      <c r="D148" s="51">
        <f t="shared" ref="D148" si="87">VLOOKUP(C147,$B$48:$D$64,2,0)</f>
        <v>1.8</v>
      </c>
      <c r="E148" s="51">
        <f t="shared" ref="E148" si="88">VLOOKUP(C147,$B$48:$D$64,3,0)</f>
        <v>1.7349351572897471</v>
      </c>
    </row>
    <row r="149" spans="2:5" x14ac:dyDescent="0.3">
      <c r="B149" s="29"/>
      <c r="C149" s="29"/>
      <c r="D149" s="29"/>
      <c r="E149" s="29"/>
    </row>
    <row r="150" spans="2:5" x14ac:dyDescent="0.3">
      <c r="B150" s="29" t="str">
        <f>F72</f>
        <v>O</v>
      </c>
      <c r="C150" s="29" t="str">
        <f>G72</f>
        <v>P</v>
      </c>
      <c r="D150" s="51">
        <f t="shared" ref="D150" si="89">VLOOKUP(B150,$B$48:$D$64,2,0)</f>
        <v>-1.8</v>
      </c>
      <c r="E150" s="51">
        <f t="shared" ref="E150" si="90">VLOOKUP(B150,$B$48:$D$64,3,0)</f>
        <v>1.7349351572897471</v>
      </c>
    </row>
    <row r="151" spans="2:5" x14ac:dyDescent="0.3">
      <c r="B151" s="29"/>
      <c r="C151" s="29"/>
      <c r="D151" s="51">
        <f t="shared" ref="D151" si="91">VLOOKUP(C150,$B$48:$D$64,2,0)</f>
        <v>-1</v>
      </c>
      <c r="E151" s="51">
        <f t="shared" ref="E151" si="92">VLOOKUP(C150,$B$48:$D$64,3,0)</f>
        <v>2.2912878474779199</v>
      </c>
    </row>
    <row r="152" spans="2:5" x14ac:dyDescent="0.3">
      <c r="B152" s="29"/>
      <c r="C152" s="29"/>
      <c r="D152" s="29"/>
      <c r="E152" s="29"/>
    </row>
  </sheetData>
  <mergeCells count="1">
    <mergeCell ref="B2:E2"/>
  </mergeCells>
  <hyperlinks>
    <hyperlink ref="B2" r:id="rId1" display="Больше примеров диаграмм на сайте Finalytics.Pro" xr:uid="{45564EF0-1D03-4643-BFFF-3F42AAA47F51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EBE7-F95E-446A-B23A-AC496655BC30}">
  <dimension ref="B2:O118"/>
  <sheetViews>
    <sheetView showGridLines="0" topLeftCell="A7" zoomScale="90" zoomScaleNormal="90" workbookViewId="0">
      <selection activeCell="M25" sqref="M25"/>
    </sheetView>
  </sheetViews>
  <sheetFormatPr defaultRowHeight="14.4" x14ac:dyDescent="0.3"/>
  <cols>
    <col min="1" max="1" width="5.33203125" customWidth="1"/>
    <col min="2" max="2" width="9.5546875" customWidth="1"/>
    <col min="3" max="4" width="8.88671875" customWidth="1"/>
    <col min="8" max="8" width="8.88671875" customWidth="1"/>
  </cols>
  <sheetData>
    <row r="2" spans="2:12" ht="40.200000000000003" customHeight="1" x14ac:dyDescent="0.55000000000000004">
      <c r="B2" s="61" t="s">
        <v>0</v>
      </c>
      <c r="C2" s="61"/>
      <c r="D2" s="61"/>
      <c r="E2" s="61"/>
      <c r="F2" s="1"/>
      <c r="G2" s="1"/>
      <c r="H2" s="1"/>
      <c r="I2" s="1"/>
      <c r="J2" s="1"/>
      <c r="K2" s="1"/>
      <c r="L2" s="1"/>
    </row>
    <row r="3" spans="2:12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</row>
    <row r="4" spans="2:1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9" spans="2:12" ht="28.8" x14ac:dyDescent="0.55000000000000004">
      <c r="B9" s="7" t="s">
        <v>159</v>
      </c>
    </row>
    <row r="10" spans="2:12" ht="15.6" x14ac:dyDescent="0.3">
      <c r="B10" s="8" t="s">
        <v>160</v>
      </c>
    </row>
    <row r="11" spans="2:12" ht="15.6" x14ac:dyDescent="0.3">
      <c r="B11" s="9"/>
    </row>
    <row r="12" spans="2:12" x14ac:dyDescent="0.3">
      <c r="B12" s="10" t="s">
        <v>210</v>
      </c>
    </row>
    <row r="36" spans="2:12" x14ac:dyDescent="0.3">
      <c r="B36" s="10" t="s">
        <v>202</v>
      </c>
    </row>
    <row r="37" spans="2:12" x14ac:dyDescent="0.3">
      <c r="B37" s="10" t="s">
        <v>203</v>
      </c>
    </row>
    <row r="38" spans="2:12" x14ac:dyDescent="0.3">
      <c r="B38" s="10" t="s">
        <v>209</v>
      </c>
    </row>
    <row r="40" spans="2:12" x14ac:dyDescent="0.3">
      <c r="B40" s="10" t="s">
        <v>211</v>
      </c>
    </row>
    <row r="41" spans="2:12" x14ac:dyDescent="0.3">
      <c r="B41" s="10" t="s">
        <v>166</v>
      </c>
    </row>
    <row r="42" spans="2:12" x14ac:dyDescent="0.3">
      <c r="B42" s="53" t="s">
        <v>161</v>
      </c>
      <c r="C42" s="53" t="s">
        <v>138</v>
      </c>
      <c r="D42" s="53" t="s">
        <v>22</v>
      </c>
      <c r="E42" s="53" t="s">
        <v>21</v>
      </c>
    </row>
    <row r="43" spans="2:12" x14ac:dyDescent="0.3">
      <c r="B43" s="29">
        <v>1</v>
      </c>
      <c r="C43" s="29" t="s">
        <v>140</v>
      </c>
      <c r="D43" s="51">
        <v>0</v>
      </c>
      <c r="E43" s="51">
        <v>0</v>
      </c>
    </row>
    <row r="44" spans="2:12" x14ac:dyDescent="0.3">
      <c r="B44" s="29">
        <v>2</v>
      </c>
      <c r="C44" s="29" t="s">
        <v>141</v>
      </c>
      <c r="D44" s="51">
        <v>0</v>
      </c>
      <c r="E44" s="51">
        <f>SQRT(POWER($C$62,2)-POWER(D44,2))</f>
        <v>2.5</v>
      </c>
    </row>
    <row r="45" spans="2:12" x14ac:dyDescent="0.3">
      <c r="B45" s="29"/>
      <c r="C45" s="29" t="s">
        <v>142</v>
      </c>
      <c r="D45" s="51">
        <v>2.2999999999999998</v>
      </c>
      <c r="E45" s="51">
        <f>SQRT(POWER($C$62,2)-POWER(D45,2))</f>
        <v>0.97979589711327164</v>
      </c>
    </row>
    <row r="46" spans="2:12" x14ac:dyDescent="0.3">
      <c r="B46" s="29"/>
      <c r="C46" s="29" t="s">
        <v>143</v>
      </c>
      <c r="D46" s="51">
        <v>1.2</v>
      </c>
      <c r="E46" s="51">
        <f>-SQRT(POWER($C$62,2)-POWER(D46,2))</f>
        <v>-2.1931712199461311</v>
      </c>
      <c r="L46" t="s">
        <v>2</v>
      </c>
    </row>
    <row r="47" spans="2:12" x14ac:dyDescent="0.3">
      <c r="B47" s="29"/>
      <c r="C47" s="29" t="s">
        <v>144</v>
      </c>
      <c r="D47" s="51">
        <v>-1.6</v>
      </c>
      <c r="E47" s="51">
        <f>-SQRT(POWER($C$62,2)-POWER(D47,2))</f>
        <v>-1.9209372712298545</v>
      </c>
    </row>
    <row r="48" spans="2:12" x14ac:dyDescent="0.3">
      <c r="B48" s="29"/>
      <c r="C48" s="29" t="s">
        <v>145</v>
      </c>
      <c r="D48" s="51">
        <v>-2.2999999999999998</v>
      </c>
      <c r="E48" s="51">
        <f>SQRT(POWER($C$62,2)-POWER(D48,2))</f>
        <v>0.97979589711327164</v>
      </c>
    </row>
    <row r="49" spans="2:5" x14ac:dyDescent="0.3">
      <c r="B49" s="29">
        <v>3</v>
      </c>
      <c r="C49" s="29" t="s">
        <v>146</v>
      </c>
      <c r="D49" s="51">
        <v>-1.2</v>
      </c>
      <c r="E49" s="51">
        <f>SQRT(POWER($C$63,2)-POWER(D49,2))</f>
        <v>3.3941125496954285</v>
      </c>
    </row>
    <row r="50" spans="2:5" x14ac:dyDescent="0.3">
      <c r="B50" s="29"/>
      <c r="C50" s="29" t="s">
        <v>149</v>
      </c>
      <c r="D50" s="51">
        <v>0</v>
      </c>
      <c r="E50" s="51">
        <f>SQRT(POWER($C$63,2)-POWER(D50,2))</f>
        <v>3.6</v>
      </c>
    </row>
    <row r="51" spans="2:5" x14ac:dyDescent="0.3">
      <c r="B51" s="29"/>
      <c r="C51" s="29" t="s">
        <v>153</v>
      </c>
      <c r="D51" s="51">
        <v>1.2</v>
      </c>
      <c r="E51" s="51">
        <f>SQRT(POWER($C$63,2)-POWER(D51,2))</f>
        <v>3.3941125496954285</v>
      </c>
    </row>
    <row r="52" spans="2:5" x14ac:dyDescent="0.3">
      <c r="B52" s="29"/>
      <c r="C52" s="29" t="s">
        <v>150</v>
      </c>
      <c r="D52" s="51">
        <v>3.5</v>
      </c>
      <c r="E52" s="51">
        <f t="shared" ref="E52:E53" si="0">SQRT(POWER($C$63,2)-POWER(D52,2))</f>
        <v>0.84261497731763635</v>
      </c>
    </row>
    <row r="53" spans="2:5" x14ac:dyDescent="0.3">
      <c r="B53" s="29"/>
      <c r="C53" s="29" t="s">
        <v>154</v>
      </c>
      <c r="D53" s="51">
        <v>3</v>
      </c>
      <c r="E53" s="51">
        <f t="shared" si="0"/>
        <v>1.9899748742132402</v>
      </c>
    </row>
    <row r="54" spans="2:5" x14ac:dyDescent="0.3">
      <c r="B54" s="29"/>
      <c r="C54" s="29" t="s">
        <v>156</v>
      </c>
      <c r="D54" s="51">
        <v>2.8</v>
      </c>
      <c r="E54" s="51">
        <f t="shared" ref="E54:E57" si="1">-SQRT(POWER($C$63,2)-POWER(D54,2))</f>
        <v>-2.2627416997969525</v>
      </c>
    </row>
    <row r="55" spans="2:5" x14ac:dyDescent="0.3">
      <c r="B55" s="29"/>
      <c r="C55" s="29" t="s">
        <v>155</v>
      </c>
      <c r="D55" s="51">
        <v>1.8</v>
      </c>
      <c r="E55" s="51">
        <f t="shared" si="1"/>
        <v>-3.117691453623979</v>
      </c>
    </row>
    <row r="56" spans="2:5" x14ac:dyDescent="0.3">
      <c r="B56" s="29"/>
      <c r="C56" s="29" t="s">
        <v>152</v>
      </c>
      <c r="D56" s="51">
        <v>0.6</v>
      </c>
      <c r="E56" s="51">
        <f t="shared" si="1"/>
        <v>-3.5496478698597698</v>
      </c>
    </row>
    <row r="57" spans="2:5" x14ac:dyDescent="0.3">
      <c r="B57" s="29"/>
      <c r="C57" s="29" t="s">
        <v>151</v>
      </c>
      <c r="D57" s="51">
        <v>-2.2999999999999998</v>
      </c>
      <c r="E57" s="51">
        <f t="shared" si="1"/>
        <v>-2.7694764848252462</v>
      </c>
    </row>
    <row r="58" spans="2:5" x14ac:dyDescent="0.3">
      <c r="B58" s="29"/>
      <c r="C58" s="29" t="s">
        <v>157</v>
      </c>
      <c r="D58" s="51">
        <v>-3.5</v>
      </c>
      <c r="E58" s="51">
        <f>SQRT(POWER($C$63,2)-POWER(D58,2))</f>
        <v>0.84261497731763635</v>
      </c>
    </row>
    <row r="59" spans="2:5" x14ac:dyDescent="0.3">
      <c r="B59" s="29"/>
      <c r="C59" s="29" t="s">
        <v>162</v>
      </c>
      <c r="D59" s="51">
        <v>-3</v>
      </c>
      <c r="E59" s="51">
        <f>SQRT(POWER($C$63,2)-POWER(D59,2))</f>
        <v>1.9899748742132402</v>
      </c>
    </row>
    <row r="60" spans="2:5" x14ac:dyDescent="0.3">
      <c r="D60" s="52"/>
    </row>
    <row r="61" spans="2:5" x14ac:dyDescent="0.3">
      <c r="D61" s="52"/>
    </row>
    <row r="62" spans="2:5" x14ac:dyDescent="0.3">
      <c r="B62" s="18" t="s">
        <v>163</v>
      </c>
      <c r="C62" s="51">
        <v>2.5</v>
      </c>
      <c r="D62" s="52"/>
    </row>
    <row r="63" spans="2:5" x14ac:dyDescent="0.3">
      <c r="B63" s="18" t="s">
        <v>164</v>
      </c>
      <c r="C63" s="51">
        <v>3.6</v>
      </c>
      <c r="D63" s="52"/>
    </row>
    <row r="64" spans="2:5" x14ac:dyDescent="0.3">
      <c r="D64" s="52"/>
    </row>
    <row r="65" spans="2:15" x14ac:dyDescent="0.3">
      <c r="D65" s="52"/>
    </row>
    <row r="66" spans="2:15" x14ac:dyDescent="0.3">
      <c r="D66" s="52"/>
    </row>
    <row r="67" spans="2:15" x14ac:dyDescent="0.3">
      <c r="H67" s="10" t="s">
        <v>204</v>
      </c>
    </row>
    <row r="68" spans="2:15" x14ac:dyDescent="0.3">
      <c r="B68" s="10"/>
    </row>
    <row r="69" spans="2:15" x14ac:dyDescent="0.3">
      <c r="B69" s="10" t="s">
        <v>189</v>
      </c>
      <c r="D69" s="52"/>
      <c r="H69" s="11" t="s">
        <v>190</v>
      </c>
      <c r="O69" s="11" t="s">
        <v>205</v>
      </c>
    </row>
    <row r="70" spans="2:15" x14ac:dyDescent="0.3">
      <c r="B70" s="54" t="s">
        <v>139</v>
      </c>
      <c r="C70" s="18"/>
      <c r="D70" s="53" t="s">
        <v>22</v>
      </c>
      <c r="E70" s="53" t="s">
        <v>21</v>
      </c>
    </row>
    <row r="71" spans="2:15" x14ac:dyDescent="0.3">
      <c r="B71" s="29" t="s">
        <v>140</v>
      </c>
      <c r="C71" s="29" t="s">
        <v>141</v>
      </c>
      <c r="D71" s="51">
        <f>VLOOKUP(B71,$C$43:$E$59,2,0)</f>
        <v>0</v>
      </c>
      <c r="E71" s="51">
        <f>VLOOKUP(B71,$C$43:$E$59,3,0)</f>
        <v>0</v>
      </c>
    </row>
    <row r="72" spans="2:15" x14ac:dyDescent="0.3">
      <c r="B72" s="29"/>
      <c r="C72" s="29"/>
      <c r="D72" s="51">
        <f>VLOOKUP(C71,$C$43:$E$59,2,0)</f>
        <v>0</v>
      </c>
      <c r="E72" s="51">
        <f>VLOOKUP(C71,$C$43:$E$59,3,0)</f>
        <v>2.5</v>
      </c>
    </row>
    <row r="73" spans="2:15" x14ac:dyDescent="0.3">
      <c r="B73" s="29"/>
      <c r="C73" s="29"/>
      <c r="D73" s="51"/>
      <c r="E73" s="51"/>
    </row>
    <row r="74" spans="2:15" x14ac:dyDescent="0.3">
      <c r="B74" s="29" t="s">
        <v>140</v>
      </c>
      <c r="C74" s="29" t="s">
        <v>142</v>
      </c>
      <c r="D74" s="51">
        <f t="shared" ref="D74" si="2">VLOOKUP(B74,$C$43:$E$59,2,0)</f>
        <v>0</v>
      </c>
      <c r="E74" s="51">
        <f t="shared" ref="E74" si="3">VLOOKUP(B74,$C$43:$E$59,3,0)</f>
        <v>0</v>
      </c>
    </row>
    <row r="75" spans="2:15" x14ac:dyDescent="0.3">
      <c r="B75" s="29"/>
      <c r="C75" s="29"/>
      <c r="D75" s="51">
        <f t="shared" ref="D75" si="4">VLOOKUP(C74,$C$43:$E$59,2,0)</f>
        <v>2.2999999999999998</v>
      </c>
      <c r="E75" s="51">
        <f t="shared" ref="E75" si="5">VLOOKUP(C74,$C$43:$E$59,3,0)</f>
        <v>0.97979589711327164</v>
      </c>
    </row>
    <row r="76" spans="2:15" x14ac:dyDescent="0.3">
      <c r="B76" s="29"/>
      <c r="C76" s="29"/>
      <c r="D76" s="51"/>
      <c r="E76" s="51"/>
    </row>
    <row r="77" spans="2:15" x14ac:dyDescent="0.3">
      <c r="B77" s="29" t="s">
        <v>140</v>
      </c>
      <c r="C77" s="29" t="s">
        <v>143</v>
      </c>
      <c r="D77" s="51">
        <f t="shared" ref="D77" si="6">VLOOKUP(B77,$C$43:$E$59,2,0)</f>
        <v>0</v>
      </c>
      <c r="E77" s="51">
        <f t="shared" ref="E77" si="7">VLOOKUP(B77,$C$43:$E$59,3,0)</f>
        <v>0</v>
      </c>
    </row>
    <row r="78" spans="2:15" x14ac:dyDescent="0.3">
      <c r="B78" s="29"/>
      <c r="C78" s="29"/>
      <c r="D78" s="51">
        <f t="shared" ref="D78" si="8">VLOOKUP(C77,$C$43:$E$59,2,0)</f>
        <v>1.2</v>
      </c>
      <c r="E78" s="51">
        <f t="shared" ref="E78" si="9">VLOOKUP(C77,$C$43:$E$59,3,0)</f>
        <v>-2.1931712199461311</v>
      </c>
    </row>
    <row r="79" spans="2:15" x14ac:dyDescent="0.3">
      <c r="B79" s="29"/>
      <c r="C79" s="29"/>
      <c r="D79" s="51"/>
      <c r="E79" s="51"/>
    </row>
    <row r="80" spans="2:15" x14ac:dyDescent="0.3">
      <c r="B80" s="29" t="s">
        <v>140</v>
      </c>
      <c r="C80" s="29" t="s">
        <v>144</v>
      </c>
      <c r="D80" s="51">
        <f t="shared" ref="D80" si="10">VLOOKUP(B80,$C$43:$E$59,2,0)</f>
        <v>0</v>
      </c>
      <c r="E80" s="51">
        <f t="shared" ref="E80" si="11">VLOOKUP(B80,$C$43:$E$59,3,0)</f>
        <v>0</v>
      </c>
    </row>
    <row r="81" spans="2:12" x14ac:dyDescent="0.3">
      <c r="B81" s="29"/>
      <c r="C81" s="29"/>
      <c r="D81" s="51">
        <f t="shared" ref="D81" si="12">VLOOKUP(C80,$C$43:$E$59,2,0)</f>
        <v>-1.6</v>
      </c>
      <c r="E81" s="51">
        <f t="shared" ref="E81" si="13">VLOOKUP(C80,$C$43:$E$59,3,0)</f>
        <v>-1.9209372712298545</v>
      </c>
    </row>
    <row r="82" spans="2:12" x14ac:dyDescent="0.3">
      <c r="B82" s="29"/>
      <c r="C82" s="29"/>
      <c r="D82" s="51"/>
      <c r="E82" s="51"/>
    </row>
    <row r="83" spans="2:12" x14ac:dyDescent="0.3">
      <c r="B83" s="29" t="s">
        <v>140</v>
      </c>
      <c r="C83" s="29" t="s">
        <v>145</v>
      </c>
      <c r="D83" s="51">
        <f t="shared" ref="D83" si="14">VLOOKUP(B83,$C$43:$E$59,2,0)</f>
        <v>0</v>
      </c>
      <c r="E83" s="51">
        <f t="shared" ref="E83" si="15">VLOOKUP(B83,$C$43:$E$59,3,0)</f>
        <v>0</v>
      </c>
      <c r="L83" s="52"/>
    </row>
    <row r="84" spans="2:12" x14ac:dyDescent="0.3">
      <c r="B84" s="29"/>
      <c r="C84" s="29"/>
      <c r="D84" s="51">
        <f t="shared" ref="D84" si="16">VLOOKUP(C83,$C$43:$E$59,2,0)</f>
        <v>-2.2999999999999998</v>
      </c>
      <c r="E84" s="51">
        <f t="shared" ref="E84" si="17">VLOOKUP(C83,$C$43:$E$59,3,0)</f>
        <v>0.97979589711327164</v>
      </c>
      <c r="L84" s="52"/>
    </row>
    <row r="85" spans="2:12" x14ac:dyDescent="0.3">
      <c r="B85" s="29"/>
      <c r="C85" s="29"/>
      <c r="D85" s="51"/>
      <c r="E85" s="51"/>
      <c r="L85" s="52"/>
    </row>
    <row r="86" spans="2:12" x14ac:dyDescent="0.3">
      <c r="B86" s="29" t="s">
        <v>141</v>
      </c>
      <c r="C86" s="29" t="s">
        <v>146</v>
      </c>
      <c r="D86" s="51">
        <f t="shared" ref="D86" si="18">VLOOKUP(B86,$C$43:$E$59,2,0)</f>
        <v>0</v>
      </c>
      <c r="E86" s="51">
        <f t="shared" ref="E86" si="19">VLOOKUP(B86,$C$43:$E$59,3,0)</f>
        <v>2.5</v>
      </c>
      <c r="L86" s="52"/>
    </row>
    <row r="87" spans="2:12" x14ac:dyDescent="0.3">
      <c r="B87" s="29"/>
      <c r="C87" s="29"/>
      <c r="D87" s="51">
        <f t="shared" ref="D87" si="20">VLOOKUP(C86,$C$43:$E$59,2,0)</f>
        <v>-1.2</v>
      </c>
      <c r="E87" s="51">
        <f t="shared" ref="E87" si="21">VLOOKUP(C86,$C$43:$E$59,3,0)</f>
        <v>3.3941125496954285</v>
      </c>
      <c r="L87" s="52"/>
    </row>
    <row r="88" spans="2:12" x14ac:dyDescent="0.3">
      <c r="B88" s="29"/>
      <c r="C88" s="29"/>
      <c r="D88" s="51"/>
      <c r="E88" s="51"/>
      <c r="L88" s="52"/>
    </row>
    <row r="89" spans="2:12" x14ac:dyDescent="0.3">
      <c r="B89" s="29" t="s">
        <v>141</v>
      </c>
      <c r="C89" s="29" t="s">
        <v>149</v>
      </c>
      <c r="D89" s="51">
        <f t="shared" ref="D89" si="22">VLOOKUP(B89,$C$43:$E$59,2,0)</f>
        <v>0</v>
      </c>
      <c r="E89" s="51">
        <f t="shared" ref="E89" si="23">VLOOKUP(B89,$C$43:$E$59,3,0)</f>
        <v>2.5</v>
      </c>
      <c r="L89" s="52"/>
    </row>
    <row r="90" spans="2:12" x14ac:dyDescent="0.3">
      <c r="B90" s="29"/>
      <c r="C90" s="29"/>
      <c r="D90" s="51">
        <f t="shared" ref="D90" si="24">VLOOKUP(C89,$C$43:$E$59,2,0)</f>
        <v>0</v>
      </c>
      <c r="E90" s="51">
        <f t="shared" ref="E90" si="25">VLOOKUP(C89,$C$43:$E$59,3,0)</f>
        <v>3.6</v>
      </c>
      <c r="L90" s="52"/>
    </row>
    <row r="91" spans="2:12" x14ac:dyDescent="0.3">
      <c r="B91" s="29"/>
      <c r="C91" s="29"/>
      <c r="D91" s="51"/>
      <c r="E91" s="51"/>
      <c r="L91" s="52"/>
    </row>
    <row r="92" spans="2:12" x14ac:dyDescent="0.3">
      <c r="B92" s="29" t="s">
        <v>141</v>
      </c>
      <c r="C92" s="29" t="s">
        <v>153</v>
      </c>
      <c r="D92" s="51">
        <f t="shared" ref="D92" si="26">VLOOKUP(B92,$C$43:$E$59,2,0)</f>
        <v>0</v>
      </c>
      <c r="E92" s="51">
        <f t="shared" ref="E92" si="27">VLOOKUP(B92,$C$43:$E$59,3,0)</f>
        <v>2.5</v>
      </c>
      <c r="H92" s="11" t="s">
        <v>206</v>
      </c>
      <c r="L92" s="52"/>
    </row>
    <row r="93" spans="2:12" x14ac:dyDescent="0.3">
      <c r="B93" s="29"/>
      <c r="C93" s="29"/>
      <c r="D93" s="51">
        <f t="shared" ref="D93" si="28">VLOOKUP(C92,$C$43:$E$59,2,0)</f>
        <v>1.2</v>
      </c>
      <c r="E93" s="51">
        <f t="shared" ref="E93" si="29">VLOOKUP(C92,$C$43:$E$59,3,0)</f>
        <v>3.3941125496954285</v>
      </c>
      <c r="L93" s="52"/>
    </row>
    <row r="94" spans="2:12" x14ac:dyDescent="0.3">
      <c r="B94" s="29"/>
      <c r="C94" s="29"/>
      <c r="D94" s="51"/>
      <c r="E94" s="51"/>
      <c r="L94" s="52"/>
    </row>
    <row r="95" spans="2:12" x14ac:dyDescent="0.3">
      <c r="B95" s="29" t="s">
        <v>142</v>
      </c>
      <c r="C95" s="29" t="s">
        <v>150</v>
      </c>
      <c r="D95" s="51">
        <f t="shared" ref="D95" si="30">VLOOKUP(B95,$C$43:$E$59,2,0)</f>
        <v>2.2999999999999998</v>
      </c>
      <c r="E95" s="51">
        <f t="shared" ref="E95" si="31">VLOOKUP(B95,$C$43:$E$59,3,0)</f>
        <v>0.97979589711327164</v>
      </c>
      <c r="L95" s="52"/>
    </row>
    <row r="96" spans="2:12" x14ac:dyDescent="0.3">
      <c r="B96" s="29"/>
      <c r="C96" s="29"/>
      <c r="D96" s="51">
        <f t="shared" ref="D96" si="32">VLOOKUP(C95,$C$43:$E$59,2,0)</f>
        <v>3.5</v>
      </c>
      <c r="E96" s="51">
        <f t="shared" ref="E96" si="33">VLOOKUP(C95,$C$43:$E$59,3,0)</f>
        <v>0.84261497731763635</v>
      </c>
      <c r="L96" s="52"/>
    </row>
    <row r="97" spans="2:12" x14ac:dyDescent="0.3">
      <c r="B97" s="29"/>
      <c r="C97" s="29"/>
      <c r="D97" s="51"/>
      <c r="E97" s="51"/>
      <c r="L97" s="52"/>
    </row>
    <row r="98" spans="2:12" x14ac:dyDescent="0.3">
      <c r="B98" s="29" t="s">
        <v>142</v>
      </c>
      <c r="C98" s="29" t="s">
        <v>154</v>
      </c>
      <c r="D98" s="51">
        <f t="shared" ref="D98" si="34">VLOOKUP(B98,$C$43:$E$59,2,0)</f>
        <v>2.2999999999999998</v>
      </c>
      <c r="E98" s="51">
        <f t="shared" ref="E98" si="35">VLOOKUP(B98,$C$43:$E$59,3,0)</f>
        <v>0.97979589711327164</v>
      </c>
      <c r="L98" s="52"/>
    </row>
    <row r="99" spans="2:12" x14ac:dyDescent="0.3">
      <c r="B99" s="29"/>
      <c r="C99" s="29"/>
      <c r="D99" s="51">
        <f t="shared" ref="D99" si="36">VLOOKUP(C98,$C$43:$E$59,2,0)</f>
        <v>3</v>
      </c>
      <c r="E99" s="51">
        <f t="shared" ref="E99" si="37">VLOOKUP(C98,$C$43:$E$59,3,0)</f>
        <v>1.9899748742132402</v>
      </c>
      <c r="L99" s="52"/>
    </row>
    <row r="100" spans="2:12" x14ac:dyDescent="0.3">
      <c r="B100" s="29"/>
      <c r="C100" s="29"/>
      <c r="D100" s="51"/>
      <c r="E100" s="51"/>
      <c r="L100" s="52"/>
    </row>
    <row r="101" spans="2:12" x14ac:dyDescent="0.3">
      <c r="B101" s="29" t="s">
        <v>143</v>
      </c>
      <c r="C101" s="29" t="s">
        <v>156</v>
      </c>
      <c r="D101" s="51">
        <f t="shared" ref="D101" si="38">VLOOKUP(B101,$C$43:$E$59,2,0)</f>
        <v>1.2</v>
      </c>
      <c r="E101" s="51">
        <f t="shared" ref="E101" si="39">VLOOKUP(B101,$C$43:$E$59,3,0)</f>
        <v>-2.1931712199461311</v>
      </c>
      <c r="L101" s="52"/>
    </row>
    <row r="102" spans="2:12" x14ac:dyDescent="0.3">
      <c r="B102" s="29"/>
      <c r="C102" s="29"/>
      <c r="D102" s="51">
        <f t="shared" ref="D102" si="40">VLOOKUP(C101,$C$43:$E$59,2,0)</f>
        <v>2.8</v>
      </c>
      <c r="E102" s="51">
        <f t="shared" ref="E102" si="41">VLOOKUP(C101,$C$43:$E$59,3,0)</f>
        <v>-2.2627416997969525</v>
      </c>
      <c r="L102" s="52"/>
    </row>
    <row r="103" spans="2:12" x14ac:dyDescent="0.3">
      <c r="B103" s="29"/>
      <c r="C103" s="29"/>
      <c r="D103" s="51"/>
      <c r="E103" s="51"/>
      <c r="L103" s="52"/>
    </row>
    <row r="104" spans="2:12" x14ac:dyDescent="0.3">
      <c r="B104" s="29" t="s">
        <v>143</v>
      </c>
      <c r="C104" s="29" t="s">
        <v>155</v>
      </c>
      <c r="D104" s="51">
        <f t="shared" ref="D104" si="42">VLOOKUP(B104,$C$43:$E$59,2,0)</f>
        <v>1.2</v>
      </c>
      <c r="E104" s="51">
        <f t="shared" ref="E104" si="43">VLOOKUP(B104,$C$43:$E$59,3,0)</f>
        <v>-2.1931712199461311</v>
      </c>
      <c r="L104" s="52"/>
    </row>
    <row r="105" spans="2:12" x14ac:dyDescent="0.3">
      <c r="B105" s="29"/>
      <c r="C105" s="29"/>
      <c r="D105" s="51">
        <f t="shared" ref="D105" si="44">VLOOKUP(C104,$C$43:$E$59,2,0)</f>
        <v>1.8</v>
      </c>
      <c r="E105" s="51">
        <f t="shared" ref="E105" si="45">VLOOKUP(C104,$C$43:$E$59,3,0)</f>
        <v>-3.117691453623979</v>
      </c>
      <c r="L105" s="52"/>
    </row>
    <row r="106" spans="2:12" x14ac:dyDescent="0.3">
      <c r="B106" s="29"/>
      <c r="C106" s="29"/>
      <c r="D106" s="51"/>
      <c r="E106" s="51"/>
      <c r="L106" s="52"/>
    </row>
    <row r="107" spans="2:12" x14ac:dyDescent="0.3">
      <c r="B107" s="29" t="s">
        <v>143</v>
      </c>
      <c r="C107" s="29" t="s">
        <v>152</v>
      </c>
      <c r="D107" s="51">
        <f t="shared" ref="D107" si="46">VLOOKUP(B107,$C$43:$E$59,2,0)</f>
        <v>1.2</v>
      </c>
      <c r="E107" s="51">
        <f t="shared" ref="E107" si="47">VLOOKUP(B107,$C$43:$E$59,3,0)</f>
        <v>-2.1931712199461311</v>
      </c>
      <c r="L107" s="52"/>
    </row>
    <row r="108" spans="2:12" x14ac:dyDescent="0.3">
      <c r="B108" s="29"/>
      <c r="C108" s="29"/>
      <c r="D108" s="51">
        <f t="shared" ref="D108" si="48">VLOOKUP(C107,$C$43:$E$59,2,0)</f>
        <v>0.6</v>
      </c>
      <c r="E108" s="51">
        <f t="shared" ref="E108" si="49">VLOOKUP(C107,$C$43:$E$59,3,0)</f>
        <v>-3.5496478698597698</v>
      </c>
      <c r="L108" s="52"/>
    </row>
    <row r="109" spans="2:12" x14ac:dyDescent="0.3">
      <c r="B109" s="29"/>
      <c r="C109" s="29"/>
      <c r="D109" s="51"/>
      <c r="E109" s="51"/>
      <c r="L109" s="52"/>
    </row>
    <row r="110" spans="2:12" x14ac:dyDescent="0.3">
      <c r="B110" s="29" t="s">
        <v>144</v>
      </c>
      <c r="C110" s="29" t="s">
        <v>151</v>
      </c>
      <c r="D110" s="51">
        <f t="shared" ref="D110" si="50">VLOOKUP(B110,$C$43:$E$59,2,0)</f>
        <v>-1.6</v>
      </c>
      <c r="E110" s="51">
        <f t="shared" ref="E110" si="51">VLOOKUP(B110,$C$43:$E$59,3,0)</f>
        <v>-1.9209372712298545</v>
      </c>
    </row>
    <row r="111" spans="2:12" x14ac:dyDescent="0.3">
      <c r="B111" s="29"/>
      <c r="C111" s="29"/>
      <c r="D111" s="51">
        <f t="shared" ref="D111" si="52">VLOOKUP(C110,$C$43:$E$59,2,0)</f>
        <v>-2.2999999999999998</v>
      </c>
      <c r="E111" s="51">
        <f t="shared" ref="E111" si="53">VLOOKUP(C110,$C$43:$E$59,3,0)</f>
        <v>-2.7694764848252462</v>
      </c>
    </row>
    <row r="112" spans="2:12" x14ac:dyDescent="0.3">
      <c r="B112" s="29"/>
      <c r="C112" s="29"/>
      <c r="D112" s="51"/>
      <c r="E112" s="51"/>
    </row>
    <row r="113" spans="2:5" x14ac:dyDescent="0.3">
      <c r="B113" s="29" t="s">
        <v>145</v>
      </c>
      <c r="C113" s="29" t="s">
        <v>157</v>
      </c>
      <c r="D113" s="51">
        <f t="shared" ref="D113" si="54">VLOOKUP(B113,$C$43:$E$59,2,0)</f>
        <v>-2.2999999999999998</v>
      </c>
      <c r="E113" s="51">
        <f t="shared" ref="E113" si="55">VLOOKUP(B113,$C$43:$E$59,3,0)</f>
        <v>0.97979589711327164</v>
      </c>
    </row>
    <row r="114" spans="2:5" x14ac:dyDescent="0.3">
      <c r="B114" s="29"/>
      <c r="C114" s="29"/>
      <c r="D114" s="51">
        <f t="shared" ref="D114" si="56">VLOOKUP(C113,$C$43:$E$59,2,0)</f>
        <v>-3.5</v>
      </c>
      <c r="E114" s="51">
        <f t="shared" ref="E114" si="57">VLOOKUP(C113,$C$43:$E$59,3,0)</f>
        <v>0.84261497731763635</v>
      </c>
    </row>
    <row r="115" spans="2:5" x14ac:dyDescent="0.3">
      <c r="B115" s="29"/>
      <c r="C115" s="29"/>
      <c r="D115" s="51"/>
      <c r="E115" s="51"/>
    </row>
    <row r="116" spans="2:5" x14ac:dyDescent="0.3">
      <c r="B116" s="29" t="s">
        <v>145</v>
      </c>
      <c r="C116" s="29" t="s">
        <v>162</v>
      </c>
      <c r="D116" s="51">
        <f t="shared" ref="D116" si="58">VLOOKUP(B116,$C$43:$E$59,2,0)</f>
        <v>-2.2999999999999998</v>
      </c>
      <c r="E116" s="51">
        <f t="shared" ref="E116" si="59">VLOOKUP(B116,$C$43:$E$59,3,0)</f>
        <v>0.97979589711327164</v>
      </c>
    </row>
    <row r="117" spans="2:5" x14ac:dyDescent="0.3">
      <c r="B117" s="29"/>
      <c r="C117" s="29"/>
      <c r="D117" s="51">
        <f t="shared" ref="D117" si="60">VLOOKUP(C116,$C$43:$E$59,2,0)</f>
        <v>-3</v>
      </c>
      <c r="E117" s="51">
        <f t="shared" ref="E117" si="61">VLOOKUP(C116,$C$43:$E$59,3,0)</f>
        <v>1.9899748742132402</v>
      </c>
    </row>
    <row r="118" spans="2:5" x14ac:dyDescent="0.3">
      <c r="B118" s="29"/>
      <c r="C118" s="29"/>
      <c r="D118" s="51"/>
      <c r="E118" s="51"/>
    </row>
  </sheetData>
  <mergeCells count="1">
    <mergeCell ref="B2:E2"/>
  </mergeCells>
  <hyperlinks>
    <hyperlink ref="B2" r:id="rId1" display="Больше примеров диаграмм на сайте Finalytics.Pro" xr:uid="{9A87D6B4-9336-4EE1-B2D5-E8A81CD14A4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6F7F-CBA6-4C2F-ABC8-0183247A6767}">
  <sheetPr>
    <tabColor theme="7" tint="0.79998168889431442"/>
  </sheetPr>
  <dimension ref="B2:G9"/>
  <sheetViews>
    <sheetView showGridLines="0" zoomScale="115" zoomScaleNormal="115" workbookViewId="0">
      <selection activeCell="E12" sqref="E12"/>
    </sheetView>
  </sheetViews>
  <sheetFormatPr defaultRowHeight="14.4" x14ac:dyDescent="0.3"/>
  <cols>
    <col min="2" max="2" width="5.109375" customWidth="1"/>
    <col min="3" max="3" width="50" customWidth="1"/>
  </cols>
  <sheetData>
    <row r="2" spans="2:7" ht="55.95" customHeight="1" x14ac:dyDescent="0.3"/>
    <row r="3" spans="2:7" ht="35.4" customHeight="1" x14ac:dyDescent="0.3">
      <c r="B3" s="12" t="s">
        <v>4</v>
      </c>
    </row>
    <row r="4" spans="2:7" s="15" customFormat="1" ht="22.95" customHeight="1" x14ac:dyDescent="0.3">
      <c r="B4" s="13"/>
      <c r="C4" s="14" t="s">
        <v>5</v>
      </c>
      <c r="D4" s="13"/>
      <c r="E4" s="13"/>
      <c r="F4" s="13"/>
      <c r="G4" s="13"/>
    </row>
    <row r="5" spans="2:7" s="15" customFormat="1" ht="22.95" customHeight="1" x14ac:dyDescent="0.3">
      <c r="B5" s="13"/>
      <c r="C5" s="14" t="s">
        <v>6</v>
      </c>
      <c r="D5" s="13"/>
      <c r="E5" s="13"/>
      <c r="F5" s="13"/>
      <c r="G5" s="13"/>
    </row>
    <row r="6" spans="2:7" s="15" customFormat="1" ht="22.95" customHeight="1" x14ac:dyDescent="0.3">
      <c r="B6" s="13"/>
      <c r="C6" s="14" t="s">
        <v>7</v>
      </c>
      <c r="D6" s="13"/>
      <c r="E6" s="13"/>
      <c r="F6" s="13"/>
      <c r="G6" s="13"/>
    </row>
    <row r="7" spans="2:7" s="15" customFormat="1" ht="22.95" customHeight="1" x14ac:dyDescent="0.3">
      <c r="B7" s="13"/>
      <c r="C7" s="14" t="s">
        <v>8</v>
      </c>
      <c r="D7" s="13"/>
      <c r="E7" s="13"/>
      <c r="F7" s="13"/>
      <c r="G7" s="13"/>
    </row>
    <row r="8" spans="2:7" s="15" customFormat="1" ht="22.95" customHeight="1" x14ac:dyDescent="0.3">
      <c r="B8" s="13"/>
      <c r="C8" s="14" t="s">
        <v>9</v>
      </c>
      <c r="D8" s="13"/>
      <c r="E8" s="13"/>
      <c r="F8" s="13"/>
      <c r="G8" s="13"/>
    </row>
    <row r="9" spans="2:7" x14ac:dyDescent="0.3">
      <c r="C9" s="16"/>
    </row>
  </sheetData>
  <hyperlinks>
    <hyperlink ref="C4" r:id="rId1" display="https://finalytics.pro/inform/" xr:uid="{EF426D29-0896-4FFB-9CD8-7A6D5314D395}"/>
    <hyperlink ref="C5" r:id="rId2" display="https://www.youtube.com/salosteysv" xr:uid="{A0E31C3D-B22E-42E9-9439-F3911AE6CA85}"/>
    <hyperlink ref="C6" r:id="rId3" display="https://vk.com/finalytics" xr:uid="{49E6D268-7908-4839-AABA-90FCEEF52E07}"/>
    <hyperlink ref="C8" r:id="rId4" display="https://finalytics.pro/pbimail/" xr:uid="{FC83A13C-35D8-40AB-95A3-80DBECDA3B98}"/>
    <hyperlink ref="C7" r:id="rId5" display="https://t.me/finalyticspro" xr:uid="{2D5231CB-4C45-483E-A96F-50785B443DB9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Charts</vt:lpstr>
      <vt:lpstr>1</vt:lpstr>
      <vt:lpstr>2</vt:lpstr>
      <vt:lpstr>2-данные</vt:lpstr>
      <vt:lpstr>3</vt:lpstr>
      <vt:lpstr>4</vt:lpstr>
      <vt:lpstr>5</vt:lpstr>
      <vt:lpstr>6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Finalytics.pro</dc:creator>
  <dcterms:created xsi:type="dcterms:W3CDTF">2018-09-17T15:13:49Z</dcterms:created>
  <dcterms:modified xsi:type="dcterms:W3CDTF">2022-06-10T06:51:06Z</dcterms:modified>
</cp:coreProperties>
</file>