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xr:revisionPtr revIDLastSave="0" documentId="8_{A7B36A7B-D71E-4773-A84D-0ABD72E4F916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Gráfico" sheetId="4" r:id="rId1"/>
    <sheet name="Tabela economias" sheetId="7" state="hidden" r:id="rId2"/>
    <sheet name="Controle" sheetId="6" r:id="rId3"/>
    <sheet name="Tabela" sheetId="5" state="hidden" r:id="rId4"/>
  </sheets>
  <definedNames>
    <definedName name="SegmentaçãodeDados_Mês">#N/A</definedName>
  </definedNames>
  <calcPr calcId="191028"/>
  <pivotCaches>
    <pivotCache cacheId="135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7" l="1"/>
  <c r="H11" i="7"/>
  <c r="H12" i="7"/>
  <c r="H13" i="7"/>
  <c r="H14" i="7"/>
  <c r="H15" i="7"/>
  <c r="H16" i="7"/>
  <c r="H17" i="7"/>
  <c r="H18" i="7"/>
  <c r="H19" i="7"/>
  <c r="H9" i="7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3" i="5"/>
</calcChain>
</file>

<file path=xl/sharedStrings.xml><?xml version="1.0" encoding="utf-8"?>
<sst xmlns="http://schemas.openxmlformats.org/spreadsheetml/2006/main" count="263" uniqueCount="84">
  <si>
    <t>Total Reservado</t>
  </si>
  <si>
    <t>Meta de Reserva</t>
  </si>
  <si>
    <t>Coluna1</t>
  </si>
  <si>
    <t>Coluna2</t>
  </si>
  <si>
    <t>Data de Lançamento</t>
  </si>
  <si>
    <t>Depósito Reservado</t>
  </si>
  <si>
    <t>Tipo</t>
  </si>
  <si>
    <t>SAÍDA</t>
  </si>
  <si>
    <t>Categoria</t>
  </si>
  <si>
    <t>Soma de Valor</t>
  </si>
  <si>
    <t>ENTRADA</t>
  </si>
  <si>
    <t>Alimentação</t>
  </si>
  <si>
    <t>Beleza</t>
  </si>
  <si>
    <t>Educação</t>
  </si>
  <si>
    <t>Freelance</t>
  </si>
  <si>
    <t>Eletrônicos</t>
  </si>
  <si>
    <t>Investimentos</t>
  </si>
  <si>
    <t>Gastronomia</t>
  </si>
  <si>
    <t>Renda Fixa</t>
  </si>
  <si>
    <t>Lazer</t>
  </si>
  <si>
    <t>Venda de ativos</t>
  </si>
  <si>
    <t>Pet Care</t>
  </si>
  <si>
    <t>Total Geral</t>
  </si>
  <si>
    <t>Presentes</t>
  </si>
  <si>
    <t>Saúde</t>
  </si>
  <si>
    <t>Serviços</t>
  </si>
  <si>
    <t>Transporte</t>
  </si>
  <si>
    <t>Utilidades Dom.</t>
  </si>
  <si>
    <t>Utilidades Domésticas</t>
  </si>
  <si>
    <t>Vestuário</t>
  </si>
  <si>
    <t>Viagem</t>
  </si>
  <si>
    <t>Data</t>
  </si>
  <si>
    <t>Mês</t>
  </si>
  <si>
    <t>Descrição</t>
  </si>
  <si>
    <t>Valor</t>
  </si>
  <si>
    <t>Operação Bancária</t>
  </si>
  <si>
    <t>Status</t>
  </si>
  <si>
    <t>Salário mensal</t>
  </si>
  <si>
    <t>Transferência</t>
  </si>
  <si>
    <t>Recebido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</si>
  <si>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</si>
  <si>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</si>
  <si>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</si>
  <si>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</si>
  <si>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</si>
  <si>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</si>
  <si>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</si>
  <si>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</si>
  <si>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</si>
  <si>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</si>
  <si>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</si>
  <si>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</si>
  <si>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</si>
  <si>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</si>
  <si>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</si>
  <si>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</si>
  <si>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</si>
  <si>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</si>
  <si>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</si>
  <si>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</si>
  <si>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</si>
  <si>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</si>
  <si>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</si>
  <si>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</si>
  <si>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</si>
  <si>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Pagamento por projeto freelancer</t>
  </si>
  <si>
    <t xml:space="preserve"> Manutenção do veículo </t>
  </si>
  <si>
    <t xml:space="preserve"> Compra de novo smartphone 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</si>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</sst>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2" borderId="0" xfId="0" applyFill="1"/>
    <xf numFmtId="1" fontId="0" fillId="0" borderId="0" xfId="0" applyNumberFormat="1"/>
    <xf numFmtId="0" fontId="0" fillId="3" borderId="0" xfId="0" applyFont="1" applyFill="1"/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wrapText="1"/>
    </xf>
    <xf numFmtId="0" fontId="0" fillId="0" borderId="0" xfId="0" applyNumberFormat="1"/>
    <xf numFmtId="0" fontId="2" fillId="3" borderId="0" xfId="0" applyFont="1" applyFill="1"/>
    <xf numFmtId="14" fontId="0" fillId="0" borderId="0" xfId="0" applyNumberForma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Freelance</c:v>
              </c:pt>
              <c:pt idx="1">
                <c:v>Investimentos</c:v>
              </c:pt>
              <c:pt idx="2">
                <c:v>Renda Fixa</c:v>
              </c:pt>
              <c:pt idx="3">
                <c:v>Venda de ativos</c:v>
              </c:pt>
            </c:strLit>
          </c:cat>
          <c:val>
            <c:numLit>
              <c:formatCode>_-[$R$-416]\ * #,##0.00_-;\-[$R$-416]\ * #,##0.00_-;_-[$R$-416]\ * "-"??_-;_-@_-</c:formatCode>
              <c:ptCount val="4"/>
              <c:pt idx="0">
                <c:v>1200</c:v>
              </c:pt>
              <c:pt idx="1">
                <c:v>800</c:v>
              </c:pt>
              <c:pt idx="2">
                <c:v>15000</c:v>
              </c:pt>
              <c:pt idx="3">
                <c:v>1500</c:v>
              </c:pt>
            </c:numLit>
          </c:val>
          <c:extLst>
            <c:ext xmlns:c16="http://schemas.microsoft.com/office/drawing/2014/chart" uri="{C3380CC4-5D6E-409C-BE32-E72D297353CC}">
              <c16:uniqueId val="{00000000-A30F-45C3-A818-0629EFBF4E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321224"/>
        <c:axId val="123500552"/>
      </c:barChart>
      <c:catAx>
        <c:axId val="117321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0552"/>
        <c:crosses val="autoZero"/>
        <c:auto val="1"/>
        <c:lblAlgn val="ctr"/>
        <c:lblOffset val="100"/>
        <c:noMultiLvlLbl val="0"/>
      </c:catAx>
      <c:valAx>
        <c:axId val="123500552"/>
        <c:scaling>
          <c:orientation val="minMax"/>
        </c:scaling>
        <c:delete val="1"/>
        <c:axPos val="l"/>
        <c:numFmt formatCode="_-[$R$-416]\ * #,##0.00_-;\-[$R$-416]\ * #,##0.00_-;_-[$R$-416]\ * &quot;-&quot;??_-;_-@_-" sourceLinked="0"/>
        <c:majorTickMark val="none"/>
        <c:minorTickMark val="none"/>
        <c:tickLblPos val="nextTo"/>
        <c:crossAx val="11732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Alimentação</c:v>
              </c:pt>
              <c:pt idx="1">
                <c:v>Beleza</c:v>
              </c:pt>
              <c:pt idx="2">
                <c:v>Educação</c:v>
              </c:pt>
              <c:pt idx="3">
                <c:v>Eletrônicos</c:v>
              </c:pt>
              <c:pt idx="4">
                <c:v>Gastronomia</c:v>
              </c:pt>
              <c:pt idx="5">
                <c:v>Lazer</c:v>
              </c:pt>
              <c:pt idx="6">
                <c:v>Pet Care</c:v>
              </c:pt>
              <c:pt idx="7">
                <c:v>Presentes</c:v>
              </c:pt>
              <c:pt idx="8">
                <c:v>Saúde</c:v>
              </c:pt>
              <c:pt idx="9">
                <c:v>Serviços</c:v>
              </c:pt>
              <c:pt idx="10">
                <c:v>Transporte</c:v>
              </c:pt>
              <c:pt idx="11">
                <c:v>Utilidades Dom.</c:v>
              </c:pt>
              <c:pt idx="12">
                <c:v>Utilidades Domésticas</c:v>
              </c:pt>
              <c:pt idx="13">
                <c:v>Vestuário</c:v>
              </c:pt>
              <c:pt idx="14">
                <c:v>Viagem</c:v>
              </c:pt>
            </c:strLit>
          </c:cat>
          <c:val>
            <c:numLit>
              <c:formatCode>_-[$R$-416]\ * #,##0.00_-;\-[$R$-416]\ * #,##0.00_-;_-[$R$-416]\ * "-"??_-;_-@_-</c:formatCode>
              <c:ptCount val="15"/>
              <c:pt idx="0">
                <c:v>1600</c:v>
              </c:pt>
              <c:pt idx="1">
                <c:v>330</c:v>
              </c:pt>
              <c:pt idx="2">
                <c:v>1100</c:v>
              </c:pt>
              <c:pt idx="3">
                <c:v>3000</c:v>
              </c:pt>
              <c:pt idx="4">
                <c:v>570</c:v>
              </c:pt>
              <c:pt idx="5">
                <c:v>500</c:v>
              </c:pt>
              <c:pt idx="6">
                <c:v>350</c:v>
              </c:pt>
              <c:pt idx="7">
                <c:v>830</c:v>
              </c:pt>
              <c:pt idx="8">
                <c:v>970</c:v>
              </c:pt>
              <c:pt idx="9">
                <c:v>1400</c:v>
              </c:pt>
              <c:pt idx="10">
                <c:v>800</c:v>
              </c:pt>
              <c:pt idx="11">
                <c:v>250</c:v>
              </c:pt>
              <c:pt idx="12">
                <c:v>1250</c:v>
              </c:pt>
              <c:pt idx="13">
                <c:v>1500</c:v>
              </c:pt>
              <c:pt idx="14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0-1579-4710-ABB4-5F74FE9C1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033864"/>
        <c:axId val="1567035912"/>
      </c:barChart>
      <c:catAx>
        <c:axId val="1567033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35912"/>
        <c:crosses val="autoZero"/>
        <c:auto val="1"/>
        <c:lblAlgn val="ctr"/>
        <c:lblOffset val="100"/>
        <c:noMultiLvlLbl val="0"/>
      </c:catAx>
      <c:valAx>
        <c:axId val="1567035912"/>
        <c:scaling>
          <c:orientation val="minMax"/>
        </c:scaling>
        <c:delete val="1"/>
        <c:axPos val="l"/>
        <c:numFmt formatCode="_-[$R$-416]\ * #,##0.00_-;\-[$R$-416]\ * #,##0.00_-;_-[$R$-416]\ * &quot;-&quot;??_-;_-@_-" sourceLinked="0"/>
        <c:majorTickMark val="none"/>
        <c:minorTickMark val="none"/>
        <c:tickLblPos val="nextTo"/>
        <c:crossAx val="156703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economias'!$H$3:$H$4</c:f>
              <c:numCache>
                <c:formatCode>_-[$R$-416]\ * #,##0.00_-;\-[$R$-416]\ * #,##0.00_-;_-[$R$-416]\ * "-"??_-;_-@_-</c:formatCode>
                <c:ptCount val="2"/>
                <c:pt idx="0">
                  <c:v>20000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4009-8726-4305273DD65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0806408"/>
        <c:axId val="1120808456"/>
      </c:barChart>
      <c:catAx>
        <c:axId val="112080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08456"/>
        <c:crosses val="autoZero"/>
        <c:auto val="1"/>
        <c:lblAlgn val="ctr"/>
        <c:lblOffset val="100"/>
        <c:noMultiLvlLbl val="0"/>
      </c:catAx>
      <c:valAx>
        <c:axId val="112080845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1208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180975</xdr:rowOff>
    </xdr:from>
    <xdr:to>
      <xdr:col>18</xdr:col>
      <xdr:colOff>133350</xdr:colOff>
      <xdr:row>7</xdr:row>
      <xdr:rowOff>19050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E92C2639-6673-43D5-AEEB-DC297B9E1CE1}"/>
            </a:ext>
            <a:ext uri="{147F2762-F138-4A5C-976F-8EAC2B608ADB}">
              <a16:predDERef xmlns:a16="http://schemas.microsoft.com/office/drawing/2014/main" pred="{EC9EDAC7-27F8-4F53-9762-78D875215CB8}"/>
            </a:ext>
          </a:extLst>
        </xdr:cNvPr>
        <xdr:cNvSpPr/>
      </xdr:nvSpPr>
      <xdr:spPr>
        <a:xfrm>
          <a:off x="2114550" y="180975"/>
          <a:ext cx="10067925" cy="11715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457200</xdr:colOff>
      <xdr:row>14</xdr:row>
      <xdr:rowOff>95250</xdr:rowOff>
    </xdr:from>
    <xdr:to>
      <xdr:col>9</xdr:col>
      <xdr:colOff>152400</xdr:colOff>
      <xdr:row>28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9EDAC7-27F8-4F53-9762-78D875215CB8}"/>
            </a:ext>
            <a:ext uri="{147F2762-F138-4A5C-976F-8EAC2B608ADB}">
              <a16:predDERef xmlns:a16="http://schemas.microsoft.com/office/drawing/2014/main" pred="{E92C2639-6673-43D5-AEEB-DC297B9E1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9</xdr:row>
      <xdr:rowOff>85725</xdr:rowOff>
    </xdr:from>
    <xdr:to>
      <xdr:col>9</xdr:col>
      <xdr:colOff>152400</xdr:colOff>
      <xdr:row>14</xdr:row>
      <xdr:rowOff>85725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A8E9A5C9-5C7E-371D-2251-F628945A9F57}"/>
            </a:ext>
            <a:ext uri="{147F2762-F138-4A5C-976F-8EAC2B608ADB}">
              <a16:predDERef xmlns:a16="http://schemas.microsoft.com/office/drawing/2014/main" pred="{EC9EDAC7-27F8-4F53-9762-78D875215CB8}"/>
            </a:ext>
          </a:extLst>
        </xdr:cNvPr>
        <xdr:cNvSpPr/>
      </xdr:nvSpPr>
      <xdr:spPr>
        <a:xfrm>
          <a:off x="2152650" y="1800225"/>
          <a:ext cx="4562475" cy="9525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428625</xdr:colOff>
      <xdr:row>30</xdr:row>
      <xdr:rowOff>9525</xdr:rowOff>
    </xdr:from>
    <xdr:to>
      <xdr:col>16</xdr:col>
      <xdr:colOff>38100</xdr:colOff>
      <xdr:row>35</xdr:row>
      <xdr:rowOff>9525</xdr:rowOff>
    </xdr:to>
    <xdr:sp macro="" textlink="">
      <xdr:nvSpPr>
        <xdr:cNvPr id="9" name="Retângulo com Canto Redondo do Mesmo Lado 8">
          <a:extLst>
            <a:ext uri="{FF2B5EF4-FFF2-40B4-BE49-F238E27FC236}">
              <a16:creationId xmlns:a16="http://schemas.microsoft.com/office/drawing/2014/main" id="{4C5ED452-87EF-4072-ACA9-59864F1AAC57}"/>
            </a:ext>
            <a:ext uri="{147F2762-F138-4A5C-976F-8EAC2B608ADB}">
              <a16:predDERef xmlns:a16="http://schemas.microsoft.com/office/drawing/2014/main" pred="{A8E9A5C9-5C7E-371D-2251-F628945A9F57}"/>
            </a:ext>
          </a:extLst>
        </xdr:cNvPr>
        <xdr:cNvSpPr/>
      </xdr:nvSpPr>
      <xdr:spPr>
        <a:xfrm>
          <a:off x="2114550" y="5724525"/>
          <a:ext cx="8753475" cy="9525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19050</xdr:colOff>
      <xdr:row>11</xdr:row>
      <xdr:rowOff>9525</xdr:rowOff>
    </xdr:from>
    <xdr:to>
      <xdr:col>8</xdr:col>
      <xdr:colOff>409575</xdr:colOff>
      <xdr:row>13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8A3F1B9-A83F-2D51-A6E8-70FD24620AA3}"/>
            </a:ext>
            <a:ext uri="{147F2762-F138-4A5C-976F-8EAC2B608ADB}">
              <a16:predDERef xmlns:a16="http://schemas.microsoft.com/office/drawing/2014/main" pred="{4C5ED452-87EF-4072-ACA9-59864F1AAC57}"/>
            </a:ext>
          </a:extLst>
        </xdr:cNvPr>
        <xdr:cNvSpPr txBox="1"/>
      </xdr:nvSpPr>
      <xdr:spPr>
        <a:xfrm>
          <a:off x="2924175" y="2105025"/>
          <a:ext cx="3438525" cy="5334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Entrada</a:t>
          </a:r>
        </a:p>
      </xdr:txBody>
    </xdr:sp>
    <xdr:clientData/>
  </xdr:twoCellAnchor>
  <xdr:twoCellAnchor>
    <xdr:from>
      <xdr:col>3</xdr:col>
      <xdr:colOff>104775</xdr:colOff>
      <xdr:row>31</xdr:row>
      <xdr:rowOff>66675</xdr:rowOff>
    </xdr:from>
    <xdr:to>
      <xdr:col>9</xdr:col>
      <xdr:colOff>561975</xdr:colOff>
      <xdr:row>34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0073C65-AE6F-40B2-853C-DE8D5F119C60}"/>
            </a:ext>
            <a:ext uri="{147F2762-F138-4A5C-976F-8EAC2B608ADB}">
              <a16:predDERef xmlns:a16="http://schemas.microsoft.com/office/drawing/2014/main" pred="{78A3F1B9-A83F-2D51-A6E8-70FD24620AA3}"/>
            </a:ext>
          </a:extLst>
        </xdr:cNvPr>
        <xdr:cNvSpPr txBox="1"/>
      </xdr:nvSpPr>
      <xdr:spPr>
        <a:xfrm>
          <a:off x="3009900" y="5972175"/>
          <a:ext cx="4114800" cy="5334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Gastos</a:t>
          </a:r>
        </a:p>
      </xdr:txBody>
    </xdr:sp>
    <xdr:clientData/>
  </xdr:twoCellAnchor>
  <xdr:twoCellAnchor>
    <xdr:from>
      <xdr:col>1</xdr:col>
      <xdr:colOff>419100</xdr:colOff>
      <xdr:row>35</xdr:row>
      <xdr:rowOff>0</xdr:rowOff>
    </xdr:from>
    <xdr:to>
      <xdr:col>16</xdr:col>
      <xdr:colOff>38100</xdr:colOff>
      <xdr:row>49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E71C25-33FC-4A32-9323-0958C449A874}"/>
            </a:ext>
            <a:ext uri="{147F2762-F138-4A5C-976F-8EAC2B608ADB}">
              <a16:predDERef xmlns:a16="http://schemas.microsoft.com/office/drawing/2014/main" pred="{90073C65-AE6F-40B2-853C-DE8D5F11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19050</xdr:colOff>
      <xdr:row>10</xdr:row>
      <xdr:rowOff>76200</xdr:rowOff>
    </xdr:from>
    <xdr:to>
      <xdr:col>2</xdr:col>
      <xdr:colOff>552450</xdr:colOff>
      <xdr:row>13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681123-6CD4-2B84-4D60-7B120BA67C5D}"/>
            </a:ext>
            <a:ext uri="{147F2762-F138-4A5C-976F-8EAC2B608ADB}">
              <a16:predDERef xmlns:a16="http://schemas.microsoft.com/office/drawing/2014/main" pred="{79E71C25-33FC-4A32-9323-0958C449A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4575" y="1981200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152400</xdr:rowOff>
    </xdr:from>
    <xdr:to>
      <xdr:col>3</xdr:col>
      <xdr:colOff>76200</xdr:colOff>
      <xdr:row>34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F28F97F-BF95-B7AD-504C-BA523C4265AE}"/>
            </a:ext>
            <a:ext uri="{147F2762-F138-4A5C-976F-8EAC2B608ADB}">
              <a16:predDERef xmlns:a16="http://schemas.microsoft.com/office/drawing/2014/main" pred="{70681123-6CD4-2B84-4D60-7B120BA67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" y="5867400"/>
          <a:ext cx="685800" cy="685800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</xdr:row>
      <xdr:rowOff>85725</xdr:rowOff>
    </xdr:from>
    <xdr:to>
      <xdr:col>3</xdr:col>
      <xdr:colOff>409575</xdr:colOff>
      <xdr:row>6</xdr:row>
      <xdr:rowOff>95250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84941BAD-E91F-498D-B794-D704210DA5DD}"/>
            </a:ext>
            <a:ext uri="{147F2762-F138-4A5C-976F-8EAC2B608ADB}">
              <a16:predDERef xmlns:a16="http://schemas.microsoft.com/office/drawing/2014/main" pred="{1F28F97F-BF95-B7AD-504C-BA523C4265AE}"/>
            </a:ext>
          </a:extLst>
        </xdr:cNvPr>
        <xdr:cNvSpPr/>
      </xdr:nvSpPr>
      <xdr:spPr>
        <a:xfrm>
          <a:off x="2333625" y="276225"/>
          <a:ext cx="981075" cy="9620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542925</xdr:colOff>
      <xdr:row>2</xdr:row>
      <xdr:rowOff>47625</xdr:rowOff>
    </xdr:from>
    <xdr:to>
      <xdr:col>8</xdr:col>
      <xdr:colOff>409575</xdr:colOff>
      <xdr:row>4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A251677-C8E8-192F-D13C-474412FA5D6D}"/>
            </a:ext>
            <a:ext uri="{147F2762-F138-4A5C-976F-8EAC2B608ADB}">
              <a16:predDERef xmlns:a16="http://schemas.microsoft.com/office/drawing/2014/main" pred="{84941BAD-E91F-498D-B794-D704210DA5DD}"/>
            </a:ext>
          </a:extLst>
        </xdr:cNvPr>
        <xdr:cNvSpPr txBox="1"/>
      </xdr:nvSpPr>
      <xdr:spPr>
        <a:xfrm>
          <a:off x="3448050" y="428625"/>
          <a:ext cx="2914650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000" b="1" i="0" u="none" strike="noStrike">
              <a:solidFill>
                <a:srgbClr val="000000"/>
              </a:solidFill>
              <a:latin typeface="Cambria" panose="02040503050406030204" pitchFamily="18" charset="0"/>
              <a:ea typeface="Cambria" panose="02040503050406030204" pitchFamily="18" charset="0"/>
            </a:rPr>
            <a:t>Olá Renata</a:t>
          </a:r>
        </a:p>
      </xdr:txBody>
    </xdr:sp>
    <xdr:clientData/>
  </xdr:twoCellAnchor>
  <xdr:twoCellAnchor>
    <xdr:from>
      <xdr:col>3</xdr:col>
      <xdr:colOff>533400</xdr:colOff>
      <xdr:row>4</xdr:row>
      <xdr:rowOff>28575</xdr:rowOff>
    </xdr:from>
    <xdr:to>
      <xdr:col>8</xdr:col>
      <xdr:colOff>400050</xdr:colOff>
      <xdr:row>6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5D141D-989C-4948-BF4E-C7A93DED6007}"/>
            </a:ext>
            <a:ext uri="{147F2762-F138-4A5C-976F-8EAC2B608ADB}">
              <a16:predDERef xmlns:a16="http://schemas.microsoft.com/office/drawing/2014/main" pred="{0A251677-C8E8-192F-D13C-474412FA5D6D}"/>
            </a:ext>
          </a:extLst>
        </xdr:cNvPr>
        <xdr:cNvSpPr txBox="1"/>
      </xdr:nvSpPr>
      <xdr:spPr>
        <a:xfrm>
          <a:off x="3438525" y="790575"/>
          <a:ext cx="2914650" cy="371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Controle Financeiro.</a:t>
          </a:r>
        </a:p>
      </xdr:txBody>
    </xdr:sp>
    <xdr:clientData/>
  </xdr:twoCellAnchor>
  <xdr:twoCellAnchor>
    <xdr:from>
      <xdr:col>8</xdr:col>
      <xdr:colOff>533400</xdr:colOff>
      <xdr:row>2</xdr:row>
      <xdr:rowOff>123825</xdr:rowOff>
    </xdr:from>
    <xdr:to>
      <xdr:col>17</xdr:col>
      <xdr:colOff>209550</xdr:colOff>
      <xdr:row>4</xdr:row>
      <xdr:rowOff>142875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9080DA2-C812-389C-4C1E-DF6ACB60905B}"/>
            </a:ext>
            <a:ext uri="{147F2762-F138-4A5C-976F-8EAC2B608ADB}">
              <a16:predDERef xmlns:a16="http://schemas.microsoft.com/office/drawing/2014/main" pred="{185D141D-989C-4948-BF4E-C7A93DED6007}"/>
            </a:ext>
          </a:extLst>
        </xdr:cNvPr>
        <xdr:cNvSpPr txBox="1"/>
      </xdr:nvSpPr>
      <xdr:spPr>
        <a:xfrm>
          <a:off x="6486525" y="504825"/>
          <a:ext cx="5162550" cy="4000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Pesquisar dados</a:t>
          </a:r>
        </a:p>
      </xdr:txBody>
    </xdr:sp>
    <xdr:clientData/>
  </xdr:twoCellAnchor>
  <xdr:twoCellAnchor editAs="oneCell">
    <xdr:from>
      <xdr:col>16</xdr:col>
      <xdr:colOff>342900</xdr:colOff>
      <xdr:row>2</xdr:row>
      <xdr:rowOff>152400</xdr:rowOff>
    </xdr:from>
    <xdr:to>
      <xdr:col>17</xdr:col>
      <xdr:colOff>104775</xdr:colOff>
      <xdr:row>4</xdr:row>
      <xdr:rowOff>142875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C343733-E11A-7C67-DE16-C5786E7705E9}"/>
            </a:ext>
            <a:ext uri="{147F2762-F138-4A5C-976F-8EAC2B608ADB}">
              <a16:predDERef xmlns:a16="http://schemas.microsoft.com/office/drawing/2014/main" pred="{B9080DA2-C812-389C-4C1E-DF6ACB60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2825" y="533400"/>
          <a:ext cx="371475" cy="371475"/>
        </a:xfrm>
        <a:prstGeom prst="rect">
          <a:avLst/>
        </a:prstGeom>
      </xdr:spPr>
    </xdr:pic>
    <xdr:clientData/>
  </xdr:twoCellAnchor>
  <xdr:twoCellAnchor>
    <xdr:from>
      <xdr:col>9</xdr:col>
      <xdr:colOff>590550</xdr:colOff>
      <xdr:row>9</xdr:row>
      <xdr:rowOff>85725</xdr:rowOff>
    </xdr:from>
    <xdr:to>
      <xdr:col>17</xdr:col>
      <xdr:colOff>276225</xdr:colOff>
      <xdr:row>14</xdr:row>
      <xdr:rowOff>85725</xdr:rowOff>
    </xdr:to>
    <xdr:sp macro="" textlink="">
      <xdr:nvSpPr>
        <xdr:cNvPr id="23" name="Retângulo com Canto Redondo do Mesmo Lado 22">
          <a:extLst>
            <a:ext uri="{FF2B5EF4-FFF2-40B4-BE49-F238E27FC236}">
              <a16:creationId xmlns:a16="http://schemas.microsoft.com/office/drawing/2014/main" id="{A0D080CF-BA15-4293-8EBC-1A023DB48F25}"/>
            </a:ext>
            <a:ext uri="{147F2762-F138-4A5C-976F-8EAC2B608ADB}">
              <a16:predDERef xmlns:a16="http://schemas.microsoft.com/office/drawing/2014/main" pred="{2C343733-E11A-7C67-DE16-C5786E7705E9}"/>
            </a:ext>
          </a:extLst>
        </xdr:cNvPr>
        <xdr:cNvSpPr/>
      </xdr:nvSpPr>
      <xdr:spPr>
        <a:xfrm>
          <a:off x="7153275" y="1800225"/>
          <a:ext cx="4562475" cy="9525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10</xdr:col>
      <xdr:colOff>38100</xdr:colOff>
      <xdr:row>10</xdr:row>
      <xdr:rowOff>0</xdr:rowOff>
    </xdr:from>
    <xdr:to>
      <xdr:col>11</xdr:col>
      <xdr:colOff>190500</xdr:colOff>
      <xdr:row>14</xdr:row>
      <xdr:rowOff>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7FA10F54-AD50-3379-AB44-DE8CAFD79052}"/>
            </a:ext>
            <a:ext uri="{147F2762-F138-4A5C-976F-8EAC2B608ADB}">
              <a16:predDERef xmlns:a16="http://schemas.microsoft.com/office/drawing/2014/main" pred="{A0D080CF-BA15-4293-8EBC-1A023DB48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10425" y="1905000"/>
          <a:ext cx="762000" cy="762000"/>
        </a:xfrm>
        <a:prstGeom prst="rect">
          <a:avLst/>
        </a:prstGeom>
      </xdr:spPr>
    </xdr:pic>
    <xdr:clientData/>
  </xdr:twoCellAnchor>
  <xdr:twoCellAnchor>
    <xdr:from>
      <xdr:col>11</xdr:col>
      <xdr:colOff>171450</xdr:colOff>
      <xdr:row>11</xdr:row>
      <xdr:rowOff>38100</xdr:rowOff>
    </xdr:from>
    <xdr:to>
      <xdr:col>16</xdr:col>
      <xdr:colOff>561975</xdr:colOff>
      <xdr:row>14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D5E8CF-6AFD-4B60-8EBB-C5C3A1C99C01}"/>
            </a:ext>
            <a:ext uri="{147F2762-F138-4A5C-976F-8EAC2B608ADB}">
              <a16:predDERef xmlns:a16="http://schemas.microsoft.com/office/drawing/2014/main" pred="{7FA10F54-AD50-3379-AB44-DE8CAFD79052}"/>
            </a:ext>
          </a:extLst>
        </xdr:cNvPr>
        <xdr:cNvSpPr txBox="1"/>
      </xdr:nvSpPr>
      <xdr:spPr>
        <a:xfrm>
          <a:off x="7953375" y="2133600"/>
          <a:ext cx="3438525" cy="5334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Economias</a:t>
          </a:r>
        </a:p>
      </xdr:txBody>
    </xdr:sp>
    <xdr:clientData/>
  </xdr:twoCellAnchor>
  <xdr:twoCellAnchor>
    <xdr:from>
      <xdr:col>9</xdr:col>
      <xdr:colOff>590550</xdr:colOff>
      <xdr:row>14</xdr:row>
      <xdr:rowOff>66675</xdr:rowOff>
    </xdr:from>
    <xdr:to>
      <xdr:col>17</xdr:col>
      <xdr:colOff>285750</xdr:colOff>
      <xdr:row>28</xdr:row>
      <xdr:rowOff>142875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31C2466-AB3D-4862-84D5-D3FAA2331D5D}"/>
            </a:ext>
            <a:ext uri="{147F2762-F138-4A5C-976F-8EAC2B608ADB}">
              <a16:predDERef xmlns:a16="http://schemas.microsoft.com/office/drawing/2014/main" pred="{9FD5E8CF-6AFD-4B60-8EBB-C5C3A1C99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11</xdr:row>
      <xdr:rowOff>28575</xdr:rowOff>
    </xdr:from>
    <xdr:to>
      <xdr:col>5</xdr:col>
      <xdr:colOff>847725</xdr:colOff>
      <xdr:row>19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2ADE7CC7-B09F-23C3-C0D8-530EB70724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857250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1.924574537035" createdVersion="8" refreshedVersion="8" minRefreshableVersion="3" recordCount="46" xr:uid="{154B82A8-3C6D-45BC-A251-74099C5F47D2}">
  <cacheSource type="worksheet">
    <worksheetSource name="Tabela1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1">
      <sharedItems containsString="0" containsBlank="1" containsNumber="1" containsInteger="1" minValue="8" maxValue="10" count="4">
        <m/>
        <n v="8"/>
        <n v="9"/>
        <n v="10"/>
      </sharedItems>
    </cacheField>
    <cacheField name="Tipo" numFmtId="0">
      <sharedItems containsBlank="1" count="3">
        <m/>
        <s v="ENTRADA"/>
        <s v="SAÍDA"/>
      </sharedItems>
    </cacheField>
    <cacheField name="Categoria" numFmtId="0">
      <sharedItems containsBlank="1" count="20">
        <m/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2030212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m/>
    <x v="0"/>
    <x v="0"/>
    <x v="0"/>
    <m/>
    <m/>
    <m/>
    <m/>
  </r>
  <r>
    <d v="2024-08-01T00:00:00"/>
    <x v="1"/>
    <x v="1"/>
    <x v="1"/>
    <s v="Salário mensal"/>
    <n v="5000"/>
    <s v="Transferência"/>
    <s v="Recebido"/>
  </r>
  <r>
    <d v="2024-08-01T00:00:00"/>
    <x v="1"/>
    <x v="2"/>
    <x v="2"/>
    <s v="Compras no supermercado"/>
    <n v="550"/>
    <s v="Débito Automático"/>
    <s v="Pendente"/>
  </r>
  <r>
    <d v="2024-08-03T00:00:00"/>
    <x v="1"/>
    <x v="2"/>
    <x v="3"/>
    <s v="Gasolina"/>
    <n v="300"/>
    <s v="Cartão de Crédito"/>
    <s v="Pago"/>
  </r>
  <r>
    <d v="2024-08-05T00:00:00"/>
    <x v="1"/>
    <x v="2"/>
    <x v="4"/>
    <s v="Cinema"/>
    <n v="120"/>
    <s v="Cartão de Crédito"/>
    <s v="Pago"/>
  </r>
  <r>
    <d v="2024-08-07T00:00:00"/>
    <x v="1"/>
    <x v="2"/>
    <x v="5"/>
    <s v="Consulta odontológica"/>
    <n v="250"/>
    <s v="Transferência"/>
    <s v="Pago"/>
  </r>
  <r>
    <d v="2024-08-10T00:00:00"/>
    <x v="1"/>
    <x v="2"/>
    <x v="6"/>
    <s v="Material escolar"/>
    <n v="400"/>
    <s v="Débito Automático"/>
    <s v="Pendente"/>
  </r>
  <r>
    <d v="2024-08-12T00:00:00"/>
    <x v="1"/>
    <x v="2"/>
    <x v="7"/>
    <s v="Compra de roupas de inverno"/>
    <n v="600"/>
    <s v="Cartão de Crédito"/>
    <s v="Pendente"/>
  </r>
  <r>
    <d v="2024-08-15T00:00:00"/>
    <x v="1"/>
    <x v="1"/>
    <x v="8"/>
    <s v="Dividendos de ações"/>
    <n v="800"/>
    <s v="Transferência"/>
    <s v="Recebido"/>
  </r>
  <r>
    <d v="2024-08-15T00:00:00"/>
    <x v="1"/>
    <x v="2"/>
    <x v="9"/>
    <s v="Limpeza do apartamento"/>
    <n v="150"/>
    <s v="Transferência"/>
    <s v="Pago"/>
  </r>
  <r>
    <d v="2024-08-18T00:00:00"/>
    <x v="1"/>
    <x v="2"/>
    <x v="10"/>
    <s v="Compra de novo celular"/>
    <n v="1200"/>
    <s v="Cartão de Crédito"/>
    <s v="Pendente"/>
  </r>
  <r>
    <d v="2024-08-20T00:00:00"/>
    <x v="1"/>
    <x v="2"/>
    <x v="11"/>
    <s v="Reparos domésticos"/>
    <n v="450"/>
    <s v="Débito Automático"/>
    <s v="Pago"/>
  </r>
  <r>
    <d v="2024-08-22T00:00:00"/>
    <x v="1"/>
    <x v="2"/>
    <x v="12"/>
    <s v="Presente de aniversário"/>
    <n v="180"/>
    <s v="Transferência"/>
    <s v="Pendente"/>
  </r>
  <r>
    <d v="2024-08-24T00:00:00"/>
    <x v="1"/>
    <x v="2"/>
    <x v="13"/>
    <s v="Corte de cabelo e barba"/>
    <n v="80"/>
    <s v="Débito Automático"/>
    <s v="Pago"/>
  </r>
  <r>
    <d v="2024-08-28T00:00:00"/>
    <x v="1"/>
    <x v="2"/>
    <x v="14"/>
    <s v="Ração e petiscos para o cachorro"/>
    <n v="200"/>
    <s v="Débito Automático"/>
    <s v="Pago"/>
  </r>
  <r>
    <d v="2024-08-30T00:00:00"/>
    <x v="1"/>
    <x v="2"/>
    <x v="15"/>
    <s v="Reserva de pousada"/>
    <n v="750"/>
    <s v="Transferência"/>
    <s v="Pendente"/>
  </r>
  <r>
    <d v="2024-08-31T00:00:00"/>
    <x v="1"/>
    <x v="2"/>
    <x v="16"/>
    <s v="Jantar em restaurante francês"/>
    <n v="350"/>
    <s v="Cartão de Crédito"/>
    <s v="Pago"/>
  </r>
  <r>
    <d v="2024-09-01T00:00:00"/>
    <x v="2"/>
    <x v="1"/>
    <x v="1"/>
    <s v="Salário mensal"/>
    <n v="5000"/>
    <s v="Transferência"/>
    <s v="Recebido"/>
  </r>
  <r>
    <d v="2024-09-02T00:00:00"/>
    <x v="2"/>
    <x v="2"/>
    <x v="2"/>
    <s v=" Compras no supermercado "/>
    <n v="450"/>
    <s v="Débito Automático"/>
    <s v="Pendente"/>
  </r>
  <r>
    <d v="2024-09-05T00:00:00"/>
    <x v="2"/>
    <x v="2"/>
    <x v="3"/>
    <s v=" Gasolina "/>
    <n v="300"/>
    <s v="Débito Automático"/>
    <s v="Pago"/>
  </r>
  <r>
    <d v="2024-09-08T00:00:00"/>
    <x v="2"/>
    <x v="2"/>
    <x v="4"/>
    <s v=" Cinema e jantar "/>
    <n v="200"/>
    <s v="Transferência"/>
    <s v="Pago"/>
  </r>
  <r>
    <d v="2024-09-11T00:00:00"/>
    <x v="2"/>
    <x v="2"/>
    <x v="5"/>
    <s v=" Plano de saúde "/>
    <n v="600"/>
    <s v="Débito Automático"/>
    <s v="Pendente"/>
  </r>
  <r>
    <d v="2024-09-14T00:00:00"/>
    <x v="2"/>
    <x v="2"/>
    <x v="6"/>
    <s v=" Material escolar "/>
    <n v="350"/>
    <s v="Transferência"/>
    <s v="Pago"/>
  </r>
  <r>
    <d v="2024-09-17T00:00:00"/>
    <x v="2"/>
    <x v="2"/>
    <x v="7"/>
    <s v=" Compra de roupas "/>
    <n v="500"/>
    <s v="Cartão de Crédito"/>
    <s v="Pendente"/>
  </r>
  <r>
    <d v="2024-09-20T00:00:00"/>
    <x v="2"/>
    <x v="1"/>
    <x v="17"/>
    <s v="Pagamento por projeto freelancer"/>
    <n v="1200"/>
    <s v="Transferência"/>
    <s v="Recebido"/>
  </r>
  <r>
    <d v="2024-09-20T00:00:00"/>
    <x v="2"/>
    <x v="2"/>
    <x v="9"/>
    <s v=" Manutenção do veículo "/>
    <n v="800"/>
    <s v="Transferência"/>
    <s v="Pago"/>
  </r>
  <r>
    <d v="2024-09-23T00:00:00"/>
    <x v="2"/>
    <x v="2"/>
    <x v="10"/>
    <s v=" Compra de novo smartphone "/>
    <n v="1500"/>
    <s v="Cartão de Crédito"/>
    <s v="Pendente"/>
  </r>
  <r>
    <d v="2024-09-26T00:00:00"/>
    <x v="2"/>
    <x v="2"/>
    <x v="18"/>
    <s v=" Conta de energia elétrica "/>
    <n v="250"/>
    <s v="Débito Automático"/>
    <s v="Pago"/>
  </r>
  <r>
    <d v="2024-09-29T00:00:00"/>
    <x v="2"/>
    <x v="2"/>
    <x v="12"/>
    <s v=" Aniversário da mãe "/>
    <n v="400"/>
    <s v="Cartão de Crédito"/>
    <s v="Pendente"/>
  </r>
  <r>
    <d v="2024-10-01T00:00:00"/>
    <x v="3"/>
    <x v="1"/>
    <x v="1"/>
    <s v="Salário mensal"/>
    <n v="5000"/>
    <s v="Transferência"/>
    <s v="Recebido"/>
  </r>
  <r>
    <d v="2024-10-01T00:00:00"/>
    <x v="3"/>
    <x v="2"/>
    <x v="2"/>
    <s v="Compras no supermercado"/>
    <n v="600"/>
    <s v="Débito Automático"/>
    <s v="Pendente"/>
  </r>
  <r>
    <d v="2024-10-03T00:00:00"/>
    <x v="3"/>
    <x v="2"/>
    <x v="3"/>
    <s v="Recarga de cartão de transporte"/>
    <n v="200"/>
    <s v="Cartão de Crédito"/>
    <s v="Pago"/>
  </r>
  <r>
    <d v="2024-10-05T00:00:00"/>
    <x v="3"/>
    <x v="2"/>
    <x v="4"/>
    <s v="Ingressos para teatro"/>
    <n v="180"/>
    <s v="Transferência"/>
    <s v="Pago"/>
  </r>
  <r>
    <d v="2024-10-08T00:00:00"/>
    <x v="3"/>
    <x v="2"/>
    <x v="5"/>
    <s v="Remédios de farmácia"/>
    <n v="120"/>
    <s v="Débito Automático"/>
    <s v="Pendente"/>
  </r>
  <r>
    <d v="2024-10-10T00:00:00"/>
    <x v="3"/>
    <x v="2"/>
    <x v="6"/>
    <s v="Cursos online"/>
    <n v="350"/>
    <s v="Cartão de Crédito"/>
    <s v="Pendente"/>
  </r>
  <r>
    <d v="2024-10-13T00:00:00"/>
    <x v="3"/>
    <x v="2"/>
    <x v="7"/>
    <s v="Roupas de primavera"/>
    <n v="400"/>
    <s v="Transferência"/>
    <s v="Pago"/>
  </r>
  <r>
    <d v="2024-10-15T00:00:00"/>
    <x v="3"/>
    <x v="2"/>
    <x v="9"/>
    <s v="Manutenção da casa"/>
    <n v="450"/>
    <s v="Débito Automático"/>
    <s v="Pago"/>
  </r>
  <r>
    <d v="2024-10-18T00:00:00"/>
    <x v="3"/>
    <x v="1"/>
    <x v="19"/>
    <s v="Venda de equipamentos eletrônicos"/>
    <n v="1500"/>
    <s v="Transferência"/>
    <s v="Recebido"/>
  </r>
  <r>
    <d v="2024-10-18T00:00:00"/>
    <x v="3"/>
    <x v="2"/>
    <x v="10"/>
    <s v="Manutenção do computador"/>
    <n v="300"/>
    <s v="Cartão de Crédito"/>
    <s v="Pendente"/>
  </r>
  <r>
    <d v="2024-10-20T00:00:00"/>
    <x v="3"/>
    <x v="2"/>
    <x v="11"/>
    <s v="Troca de móveis da cozinha"/>
    <n v="800"/>
    <s v="Transferência"/>
    <s v="Pago"/>
  </r>
  <r>
    <d v="2024-10-22T00:00:00"/>
    <x v="3"/>
    <x v="2"/>
    <x v="12"/>
    <s v="Presentes para casamento"/>
    <n v="250"/>
    <s v="Cartão de Crédito"/>
    <s v="Pendente"/>
  </r>
  <r>
    <d v="2024-10-24T00:00:00"/>
    <x v="3"/>
    <x v="2"/>
    <x v="14"/>
    <s v="Veterinário para o pet"/>
    <n v="150"/>
    <s v="Débito Automático"/>
    <s v="Pago"/>
  </r>
  <r>
    <d v="2024-10-26T00:00:00"/>
    <x v="3"/>
    <x v="2"/>
    <x v="13"/>
    <s v="Salão de beleza"/>
    <n v="250"/>
    <s v="Transferência"/>
    <s v="Pendente"/>
  </r>
  <r>
    <d v="2024-10-30T00:00:00"/>
    <x v="3"/>
    <x v="2"/>
    <x v="16"/>
    <s v="Jantar em restaurante italiano"/>
    <n v="220"/>
    <s v="Transferência"/>
    <s v="Pendente"/>
  </r>
  <r>
    <d v="2024-10-31T00:00:00"/>
    <x v="3"/>
    <x v="2"/>
    <x v="15"/>
    <s v="Reserva de hotel para fim de semana"/>
    <n v="500"/>
    <s v="Cartão de Crédito"/>
    <s v="Pendente"/>
  </r>
  <r>
    <m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F9979-F504-4539-8606-FBDF3A77F01B}" name="Tabela dinâmica3" cacheId="135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5:F10" firstHeaderRow="1" firstDataRow="1" firstDataCol="1" rowPageCount="1" colPageCount="1"/>
  <pivotFields count="8">
    <pivotField compact="0" outline="0" showAll="0"/>
    <pivotField compact="0" outline="0" showAll="0"/>
    <pivotField axis="axisPage" compact="0" outline="0" showAll="0">
      <items count="4">
        <item x="1"/>
        <item h="1" x="2"/>
        <item h="1" x="0"/>
        <item t="default"/>
      </items>
    </pivotField>
    <pivotField axis="axisRow" compact="0" outline="0" showAll="0">
      <items count="21">
        <item x="2"/>
        <item x="13"/>
        <item x="6"/>
        <item x="10"/>
        <item x="17"/>
        <item x="16"/>
        <item x="8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DA73-A985-4534-974D-E803E8443F77}" name="Tabela dinâmica1" cacheId="135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19" firstHeaderRow="1" firstDataRow="1" firstDataCol="1" rowPageCount="1" colPageCount="1"/>
  <pivotFields count="8">
    <pivotField compact="0" outline="0" showAll="0"/>
    <pivotField compact="0" outline="0" showAll="0">
      <items count="5">
        <item x="1"/>
        <item x="2"/>
        <item x="3"/>
        <item x="0"/>
        <item t="default"/>
      </items>
    </pivotField>
    <pivotField axis="axisPage" compact="0" outline="0" showAll="0">
      <items count="4">
        <item h="1" x="1"/>
        <item x="2"/>
        <item h="1" x="0"/>
        <item t="default"/>
      </items>
    </pivotField>
    <pivotField axis="axisRow" compact="0" outline="0" showAll="0">
      <items count="21">
        <item x="2"/>
        <item x="13"/>
        <item x="6"/>
        <item x="10"/>
        <item x="17"/>
        <item x="16"/>
        <item x="8"/>
        <item x="4"/>
        <item x="14"/>
        <item x="12"/>
        <item x="1"/>
        <item x="5"/>
        <item x="9"/>
        <item x="3"/>
        <item x="18"/>
        <item x="11"/>
        <item x="19"/>
        <item x="7"/>
        <item x="15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1FA600C-CD7E-4C59-AD27-61F42A5E0B0B}" sourceName="Mês">
  <pivotTables>
    <pivotTable tabId="6" name="Tabela dinâmica1"/>
  </pivotTables>
  <data>
    <tabular pivotCacheId="2030212707">
      <items count="4">
        <i x="1" s="1"/>
        <i x="2" s="1"/>
        <i x="3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2EB8E75-6A9B-47C3-AFB9-6A1ECEA7F0CC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F5A6A-E6D4-4E2E-8A3C-A24DAFE86D0E}" name="Tabela2" displayName="Tabela2" ref="G6:H19" totalsRowShown="0">
  <autoFilter ref="G6:H19" xr:uid="{D34F5A6A-E6D4-4E2E-8A3C-A24DAFE86D0E}"/>
  <tableColumns count="2">
    <tableColumn id="1" xr3:uid="{C702A2C6-646C-48E9-9312-9EB566C8A3AF}" name="Coluna1"/>
    <tableColumn id="2" xr3:uid="{6DC3BD51-47A5-4888-AD18-81F5D4320ECF}" name="Colun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8FBDB-9A0B-43A1-A0FA-418E249DA9D5}" name="Tabela1" displayName="Tabela1" ref="A1:H47" totalsRowShown="0">
  <autoFilter ref="A1:H47" xr:uid="{1CF8FBDB-9A0B-43A1-A0FA-418E249DA9D5}"/>
  <tableColumns count="8">
    <tableColumn id="1" xr3:uid="{6FFD0407-A713-46A2-9FBA-4E4D9F009A35}" name="Data"/>
    <tableColumn id="9" xr3:uid="{28CC9393-4870-4500-BC15-8D23D11C5142}" name="Mês" dataDxfId="0">
      <calculatedColumnFormula>MONTH(#REF!)</calculatedColumnFormula>
    </tableColumn>
    <tableColumn id="2" xr3:uid="{F17870DD-8AAD-49FD-BE36-E30B1BC0216A}" name="Tipo"/>
    <tableColumn id="3" xr3:uid="{57DA64A2-0C59-43C6-AC19-9FA8E8F8BA0F}" name="Categoria"/>
    <tableColumn id="4" xr3:uid="{C56ADE57-A86F-4135-AC2E-D7444D38742D}" name="Descrição"/>
    <tableColumn id="5" xr3:uid="{4DC21414-6A1F-48D0-BB09-30749F6378C4}" name="Valor"/>
    <tableColumn id="6" xr3:uid="{80E40225-4DBA-42BE-8713-7A6A2BB465FF}" name="Operação Bancária"/>
    <tableColumn id="7" xr3:uid="{6E2DD923-1248-40AC-9121-64D793964B4C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9055-B26E-4746-B054-EC3616547E18}">
  <sheetPr>
    <tabColor theme="4"/>
  </sheetPr>
  <dimension ref="A1:U1"/>
  <sheetViews>
    <sheetView workbookViewId="0">
      <selection activeCell="U16" sqref="U16"/>
    </sheetView>
  </sheetViews>
  <sheetFormatPr defaultRowHeight="15"/>
  <cols>
    <col min="1" max="1" width="25.28515625" style="4" customWidth="1"/>
    <col min="2" max="21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2573-AF48-4B08-9437-731E4519683B}">
  <dimension ref="G1:H19"/>
  <sheetViews>
    <sheetView topLeftCell="D1" workbookViewId="0">
      <selection activeCell="M5" sqref="M5"/>
    </sheetView>
  </sheetViews>
  <sheetFormatPr defaultRowHeight="15"/>
  <cols>
    <col min="7" max="7" width="18.5703125" bestFit="1" customWidth="1"/>
    <col min="8" max="8" width="18" bestFit="1" customWidth="1"/>
  </cols>
  <sheetData>
    <row r="1" spans="7:8" s="9" customFormat="1" ht="43.5" customHeight="1"/>
    <row r="3" spans="7:8">
      <c r="G3" s="12" t="s">
        <v>0</v>
      </c>
      <c r="H3" s="11">
        <v>20000</v>
      </c>
    </row>
    <row r="4" spans="7:8">
      <c r="G4" s="12" t="s">
        <v>1</v>
      </c>
      <c r="H4" s="11">
        <v>20000</v>
      </c>
    </row>
    <row r="6" spans="7:8">
      <c r="G6" t="s">
        <v>2</v>
      </c>
      <c r="H6" t="s">
        <v>3</v>
      </c>
    </row>
    <row r="7" spans="7:8">
      <c r="G7" t="s">
        <v>4</v>
      </c>
      <c r="H7" t="s">
        <v>5</v>
      </c>
    </row>
    <row r="8" spans="7:8">
      <c r="G8" s="10">
        <v>45603</v>
      </c>
      <c r="H8" s="11">
        <v>50</v>
      </c>
    </row>
    <row r="9" spans="7:8">
      <c r="G9" s="10">
        <v>45604</v>
      </c>
      <c r="H9">
        <f ca="1">RANDBETWEEN(10,1000)</f>
        <v>87</v>
      </c>
    </row>
    <row r="10" spans="7:8">
      <c r="G10" s="10">
        <v>45605</v>
      </c>
      <c r="H10">
        <f t="shared" ref="H10:H19" ca="1" si="0">RANDBETWEEN(10,1000)</f>
        <v>750</v>
      </c>
    </row>
    <row r="11" spans="7:8">
      <c r="G11" s="10">
        <v>45606</v>
      </c>
      <c r="H11">
        <f t="shared" ca="1" si="0"/>
        <v>591</v>
      </c>
    </row>
    <row r="12" spans="7:8">
      <c r="G12" s="10">
        <v>45607</v>
      </c>
      <c r="H12">
        <f t="shared" ca="1" si="0"/>
        <v>715</v>
      </c>
    </row>
    <row r="13" spans="7:8">
      <c r="G13" s="10">
        <v>45608</v>
      </c>
      <c r="H13">
        <f t="shared" ca="1" si="0"/>
        <v>878</v>
      </c>
    </row>
    <row r="14" spans="7:8">
      <c r="G14" s="10">
        <v>45609</v>
      </c>
      <c r="H14">
        <f t="shared" ca="1" si="0"/>
        <v>295</v>
      </c>
    </row>
    <row r="15" spans="7:8">
      <c r="G15" s="10">
        <v>45610</v>
      </c>
      <c r="H15">
        <f t="shared" ca="1" si="0"/>
        <v>119</v>
      </c>
    </row>
    <row r="16" spans="7:8">
      <c r="G16" s="10">
        <v>45611</v>
      </c>
      <c r="H16">
        <f t="shared" ca="1" si="0"/>
        <v>589</v>
      </c>
    </row>
    <row r="17" spans="7:8">
      <c r="G17" s="10">
        <v>45612</v>
      </c>
      <c r="H17">
        <f t="shared" ca="1" si="0"/>
        <v>389</v>
      </c>
    </row>
    <row r="18" spans="7:8">
      <c r="G18" s="10">
        <v>45613</v>
      </c>
      <c r="H18">
        <f t="shared" ca="1" si="0"/>
        <v>195</v>
      </c>
    </row>
    <row r="19" spans="7:8">
      <c r="G19" s="10">
        <v>45614</v>
      </c>
      <c r="H19">
        <f t="shared" ca="1" si="0"/>
        <v>762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4A1D-7D3E-4532-9EC9-5A27060897DC}">
  <dimension ref="A1:F19"/>
  <sheetViews>
    <sheetView tabSelected="1" workbookViewId="0">
      <selection activeCell="P11" sqref="P11"/>
    </sheetView>
  </sheetViews>
  <sheetFormatPr defaultRowHeight="15"/>
  <cols>
    <col min="1" max="1" width="20.140625" bestFit="1" customWidth="1"/>
    <col min="2" max="2" width="13.5703125" bestFit="1" customWidth="1"/>
    <col min="5" max="5" width="15.7109375" customWidth="1"/>
    <col min="6" max="6" width="16.28515625" customWidth="1"/>
  </cols>
  <sheetData>
    <row r="1" spans="1:6">
      <c r="A1" s="1" t="s">
        <v>6</v>
      </c>
      <c r="B1" t="s">
        <v>7</v>
      </c>
    </row>
    <row r="3" spans="1:6">
      <c r="A3" s="1" t="s">
        <v>8</v>
      </c>
      <c r="B3" t="s">
        <v>9</v>
      </c>
      <c r="E3" t="s">
        <v>6</v>
      </c>
      <c r="F3" t="s">
        <v>10</v>
      </c>
    </row>
    <row r="4" spans="1:6">
      <c r="A4" t="s">
        <v>11</v>
      </c>
      <c r="B4" s="8">
        <v>1600</v>
      </c>
    </row>
    <row r="5" spans="1:6">
      <c r="A5" t="s">
        <v>12</v>
      </c>
      <c r="B5" s="8">
        <v>330</v>
      </c>
      <c r="E5" s="1" t="s">
        <v>8</v>
      </c>
      <c r="F5" t="s">
        <v>9</v>
      </c>
    </row>
    <row r="6" spans="1:6">
      <c r="A6" t="s">
        <v>13</v>
      </c>
      <c r="B6" s="8">
        <v>1100</v>
      </c>
      <c r="E6" t="s">
        <v>14</v>
      </c>
      <c r="F6" s="8">
        <v>1200</v>
      </c>
    </row>
    <row r="7" spans="1:6">
      <c r="A7" t="s">
        <v>15</v>
      </c>
      <c r="B7" s="8">
        <v>3000</v>
      </c>
      <c r="E7" t="s">
        <v>16</v>
      </c>
      <c r="F7" s="8">
        <v>800</v>
      </c>
    </row>
    <row r="8" spans="1:6">
      <c r="A8" t="s">
        <v>17</v>
      </c>
      <c r="B8" s="8">
        <v>570</v>
      </c>
      <c r="E8" t="s">
        <v>18</v>
      </c>
      <c r="F8" s="8">
        <v>15000</v>
      </c>
    </row>
    <row r="9" spans="1:6">
      <c r="A9" t="s">
        <v>19</v>
      </c>
      <c r="B9" s="8">
        <v>500</v>
      </c>
      <c r="E9" t="s">
        <v>20</v>
      </c>
      <c r="F9" s="8">
        <v>1500</v>
      </c>
    </row>
    <row r="10" spans="1:6">
      <c r="A10" t="s">
        <v>21</v>
      </c>
      <c r="B10" s="8">
        <v>350</v>
      </c>
      <c r="E10" t="s">
        <v>22</v>
      </c>
      <c r="F10" s="8">
        <v>18500</v>
      </c>
    </row>
    <row r="11" spans="1:6">
      <c r="A11" t="s">
        <v>23</v>
      </c>
      <c r="B11" s="8">
        <v>830</v>
      </c>
    </row>
    <row r="12" spans="1:6">
      <c r="A12" t="s">
        <v>24</v>
      </c>
      <c r="B12" s="8">
        <v>970</v>
      </c>
    </row>
    <row r="13" spans="1:6">
      <c r="A13" t="s">
        <v>25</v>
      </c>
      <c r="B13" s="8">
        <v>1400</v>
      </c>
    </row>
    <row r="14" spans="1:6">
      <c r="A14" t="s">
        <v>26</v>
      </c>
      <c r="B14" s="8">
        <v>800</v>
      </c>
    </row>
    <row r="15" spans="1:6">
      <c r="A15" t="s">
        <v>27</v>
      </c>
      <c r="B15" s="8">
        <v>250</v>
      </c>
    </row>
    <row r="16" spans="1:6">
      <c r="A16" t="s">
        <v>28</v>
      </c>
      <c r="B16" s="8">
        <v>1250</v>
      </c>
    </row>
    <row r="17" spans="1:2">
      <c r="A17" t="s">
        <v>29</v>
      </c>
      <c r="B17" s="8">
        <v>1500</v>
      </c>
    </row>
    <row r="18" spans="1:2">
      <c r="A18" t="s">
        <v>30</v>
      </c>
      <c r="B18" s="8">
        <v>1250</v>
      </c>
    </row>
    <row r="19" spans="1:2">
      <c r="A19" t="s">
        <v>22</v>
      </c>
      <c r="B19" s="8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6DB1-62E9-4428-9118-64ACD851A5CF}">
  <dimension ref="A1:H47"/>
  <sheetViews>
    <sheetView workbookViewId="0"/>
  </sheetViews>
  <sheetFormatPr defaultRowHeight="15"/>
  <cols>
    <col min="1" max="1" width="14.85546875" customWidth="1"/>
    <col min="2" max="2" width="12.140625" customWidth="1"/>
    <col min="3" max="3" width="11.140625" customWidth="1"/>
    <col min="4" max="4" width="21.42578125" customWidth="1"/>
    <col min="5" max="5" width="40.5703125" customWidth="1"/>
    <col min="6" max="6" width="15" customWidth="1"/>
    <col min="7" max="7" width="19.85546875" customWidth="1"/>
    <col min="8" max="8" width="18.85546875" customWidth="1"/>
  </cols>
  <sheetData>
    <row r="1" spans="1:8">
      <c r="A1" t="s">
        <v>31</v>
      </c>
      <c r="B1" t="s">
        <v>32</v>
      </c>
      <c r="C1" t="s">
        <v>6</v>
      </c>
      <c r="D1" t="s">
        <v>8</v>
      </c>
      <c r="E1" t="s">
        <v>33</v>
      </c>
      <c r="F1" t="s">
        <v>34</v>
      </c>
      <c r="G1" t="s">
        <v>35</v>
      </c>
      <c r="H1" t="s">
        <v>36</v>
      </c>
    </row>
    <row r="2" spans="1:8" ht="21.75" customHeight="1">
      <c r="B2" s="3"/>
    </row>
    <row r="3" spans="1:8" ht="21.75" customHeight="1">
      <c r="A3" s="5">
        <v>45505</v>
      </c>
      <c r="B3" s="3">
        <f>MONTH(Tabela1[[#This Row],[Data]])</f>
        <v>8</v>
      </c>
      <c r="C3" s="6" t="s">
        <v>10</v>
      </c>
      <c r="D3" s="6" t="s">
        <v>18</v>
      </c>
      <c r="E3" s="6" t="s">
        <v>37</v>
      </c>
      <c r="F3" s="7">
        <v>5000</v>
      </c>
      <c r="G3" s="6" t="s">
        <v>38</v>
      </c>
      <c r="H3" s="6" t="s">
        <v>39</v>
      </c>
    </row>
    <row r="4" spans="1:8" ht="21.75" customHeight="1">
      <c r="A4" s="5">
        <v>45505</v>
      </c>
      <c r="B4" s="3">
        <f>MONTH(Tabela1[[#This Row],[Data]])</f>
        <v>8</v>
      </c>
      <c r="C4" s="6" t="s">
        <v>7</v>
      </c>
      <c r="D4" s="6" t="s">
        <v>11</v>
      </c>
      <c r="E4" s="6" t="s">
        <v>40</v>
      </c>
      <c r="F4" s="7">
        <v>550</v>
      </c>
      <c r="G4" s="6" t="s">
        <v>41</v>
      </c>
      <c r="H4" s="6" t="s">
        <v>42</v>
      </c>
    </row>
    <row r="5" spans="1:8" ht="21.75" customHeight="1">
      <c r="A5" s="5">
        <v>45507</v>
      </c>
      <c r="B5" s="3">
        <f>MONTH(Tabela1[[#This Row],[Data]])</f>
        <v>8</v>
      </c>
      <c r="C5" s="6" t="s">
        <v>7</v>
      </c>
      <c r="D5" s="6" t="s">
        <v>26</v>
      </c>
      <c r="E5" s="6" t="s">
        <v>43</v>
      </c>
      <c r="F5" s="7">
        <v>300</v>
      </c>
      <c r="G5" s="6" t="s">
        <v>44</v>
      </c>
      <c r="H5" s="6" t="s">
        <v>45</v>
      </c>
    </row>
    <row r="6" spans="1:8" ht="21.75" customHeight="1">
      <c r="A6" s="5">
        <v>45509</v>
      </c>
      <c r="B6" s="3">
        <f>MONTH(Tabela1[[#This Row],[Data]])</f>
        <v>8</v>
      </c>
      <c r="C6" s="6" t="s">
        <v>7</v>
      </c>
      <c r="D6" s="6" t="s">
        <v>19</v>
      </c>
      <c r="E6" s="6" t="s">
        <v>46</v>
      </c>
      <c r="F6" s="7">
        <v>120</v>
      </c>
      <c r="G6" s="6" t="s">
        <v>44</v>
      </c>
      <c r="H6" s="6" t="s">
        <v>45</v>
      </c>
    </row>
    <row r="7" spans="1:8" ht="21.75" customHeight="1">
      <c r="A7" s="5">
        <v>45511</v>
      </c>
      <c r="B7" s="3">
        <f>MONTH(Tabela1[[#This Row],[Data]])</f>
        <v>8</v>
      </c>
      <c r="C7" s="6" t="s">
        <v>7</v>
      </c>
      <c r="D7" s="6" t="s">
        <v>24</v>
      </c>
      <c r="E7" s="6" t="s">
        <v>47</v>
      </c>
      <c r="F7" s="7">
        <v>250</v>
      </c>
      <c r="G7" s="6" t="s">
        <v>38</v>
      </c>
      <c r="H7" s="6" t="s">
        <v>45</v>
      </c>
    </row>
    <row r="8" spans="1:8" ht="21.75" customHeight="1">
      <c r="A8" s="5">
        <v>45514</v>
      </c>
      <c r="B8" s="3">
        <f>MONTH(Tabela1[[#This Row],[Data]])</f>
        <v>8</v>
      </c>
      <c r="C8" s="6" t="s">
        <v>7</v>
      </c>
      <c r="D8" s="6" t="s">
        <v>13</v>
      </c>
      <c r="E8" s="6" t="s">
        <v>48</v>
      </c>
      <c r="F8" s="7">
        <v>400</v>
      </c>
      <c r="G8" s="6" t="s">
        <v>41</v>
      </c>
      <c r="H8" s="6" t="s">
        <v>42</v>
      </c>
    </row>
    <row r="9" spans="1:8" ht="21.75" customHeight="1">
      <c r="A9" s="5">
        <v>45516</v>
      </c>
      <c r="B9" s="3">
        <f>MONTH(Tabela1[[#This Row],[Data]])</f>
        <v>8</v>
      </c>
      <c r="C9" s="6" t="s">
        <v>7</v>
      </c>
      <c r="D9" s="6" t="s">
        <v>29</v>
      </c>
      <c r="E9" s="6" t="s">
        <v>49</v>
      </c>
      <c r="F9" s="7">
        <v>600</v>
      </c>
      <c r="G9" s="6" t="s">
        <v>44</v>
      </c>
      <c r="H9" s="6" t="s">
        <v>42</v>
      </c>
    </row>
    <row r="10" spans="1:8" ht="21.75" customHeight="1">
      <c r="A10" s="5">
        <v>45519</v>
      </c>
      <c r="B10" s="3">
        <f>MONTH(Tabela1[[#This Row],[Data]])</f>
        <v>8</v>
      </c>
      <c r="C10" s="6" t="s">
        <v>10</v>
      </c>
      <c r="D10" s="6" t="s">
        <v>16</v>
      </c>
      <c r="E10" s="6" t="s">
        <v>50</v>
      </c>
      <c r="F10" s="7">
        <v>800</v>
      </c>
      <c r="G10" s="6" t="s">
        <v>38</v>
      </c>
      <c r="H10" s="6" t="s">
        <v>39</v>
      </c>
    </row>
    <row r="11" spans="1:8" ht="21.75" customHeight="1">
      <c r="A11" s="5">
        <v>45519</v>
      </c>
      <c r="B11" s="3">
        <f>MONTH(Tabela1[[#This Row],[Data]])</f>
        <v>8</v>
      </c>
      <c r="C11" s="6" t="s">
        <v>7</v>
      </c>
      <c r="D11" s="6" t="s">
        <v>25</v>
      </c>
      <c r="E11" s="6" t="s">
        <v>51</v>
      </c>
      <c r="F11" s="7">
        <v>150</v>
      </c>
      <c r="G11" s="6" t="s">
        <v>38</v>
      </c>
      <c r="H11" s="6" t="s">
        <v>45</v>
      </c>
    </row>
    <row r="12" spans="1:8" ht="21.75" customHeight="1">
      <c r="A12" s="5">
        <v>45522</v>
      </c>
      <c r="B12" s="3">
        <f>MONTH(Tabela1[[#This Row],[Data]])</f>
        <v>8</v>
      </c>
      <c r="C12" s="6" t="s">
        <v>7</v>
      </c>
      <c r="D12" s="6" t="s">
        <v>15</v>
      </c>
      <c r="E12" s="6" t="s">
        <v>52</v>
      </c>
      <c r="F12" s="7">
        <v>1200</v>
      </c>
      <c r="G12" s="6" t="s">
        <v>44</v>
      </c>
      <c r="H12" s="6" t="s">
        <v>42</v>
      </c>
    </row>
    <row r="13" spans="1:8" ht="21.75" customHeight="1">
      <c r="A13" s="5">
        <v>45524</v>
      </c>
      <c r="B13" s="3">
        <f>MONTH(Tabela1[[#This Row],[Data]])</f>
        <v>8</v>
      </c>
      <c r="C13" s="6" t="s">
        <v>7</v>
      </c>
      <c r="D13" s="6" t="s">
        <v>28</v>
      </c>
      <c r="E13" s="6" t="s">
        <v>53</v>
      </c>
      <c r="F13" s="7">
        <v>450</v>
      </c>
      <c r="G13" s="6" t="s">
        <v>41</v>
      </c>
      <c r="H13" s="6" t="s">
        <v>45</v>
      </c>
    </row>
    <row r="14" spans="1:8" ht="21.75" customHeight="1">
      <c r="A14" s="5">
        <v>45526</v>
      </c>
      <c r="B14" s="3">
        <f>MONTH(Tabela1[[#This Row],[Data]])</f>
        <v>8</v>
      </c>
      <c r="C14" s="6" t="s">
        <v>7</v>
      </c>
      <c r="D14" s="6" t="s">
        <v>23</v>
      </c>
      <c r="E14" s="6" t="s">
        <v>54</v>
      </c>
      <c r="F14" s="7">
        <v>180</v>
      </c>
      <c r="G14" s="6" t="s">
        <v>38</v>
      </c>
      <c r="H14" s="6" t="s">
        <v>42</v>
      </c>
    </row>
    <row r="15" spans="1:8" ht="21.75" customHeight="1">
      <c r="A15" s="5">
        <v>45528</v>
      </c>
      <c r="B15" s="3">
        <f>MONTH(Tabela1[[#This Row],[Data]])</f>
        <v>8</v>
      </c>
      <c r="C15" s="6" t="s">
        <v>7</v>
      </c>
      <c r="D15" s="6" t="s">
        <v>12</v>
      </c>
      <c r="E15" s="6" t="s">
        <v>55</v>
      </c>
      <c r="F15" s="7">
        <v>80</v>
      </c>
      <c r="G15" s="6" t="s">
        <v>41</v>
      </c>
      <c r="H15" s="6" t="s">
        <v>45</v>
      </c>
    </row>
    <row r="16" spans="1:8" ht="21.75" customHeight="1">
      <c r="A16" s="5">
        <v>45532</v>
      </c>
      <c r="B16" s="3">
        <f>MONTH(Tabela1[[#This Row],[Data]])</f>
        <v>8</v>
      </c>
      <c r="C16" s="6" t="s">
        <v>7</v>
      </c>
      <c r="D16" s="6" t="s">
        <v>21</v>
      </c>
      <c r="E16" s="6" t="s">
        <v>56</v>
      </c>
      <c r="F16" s="7">
        <v>200</v>
      </c>
      <c r="G16" s="6" t="s">
        <v>41</v>
      </c>
      <c r="H16" s="6" t="s">
        <v>45</v>
      </c>
    </row>
    <row r="17" spans="1:8" ht="21.75" customHeight="1">
      <c r="A17" s="5">
        <v>45534</v>
      </c>
      <c r="B17" s="3">
        <f>MONTH(Tabela1[[#This Row],[Data]])</f>
        <v>8</v>
      </c>
      <c r="C17" s="6" t="s">
        <v>7</v>
      </c>
      <c r="D17" s="6" t="s">
        <v>30</v>
      </c>
      <c r="E17" s="6" t="s">
        <v>57</v>
      </c>
      <c r="F17" s="7">
        <v>750</v>
      </c>
      <c r="G17" s="6" t="s">
        <v>38</v>
      </c>
      <c r="H17" s="6" t="s">
        <v>42</v>
      </c>
    </row>
    <row r="18" spans="1:8" ht="21.75" customHeight="1">
      <c r="A18" s="5">
        <v>45535</v>
      </c>
      <c r="B18" s="3">
        <f>MONTH(Tabela1[[#This Row],[Data]])</f>
        <v>8</v>
      </c>
      <c r="C18" s="6" t="s">
        <v>7</v>
      </c>
      <c r="D18" s="6" t="s">
        <v>17</v>
      </c>
      <c r="E18" s="6" t="s">
        <v>58</v>
      </c>
      <c r="F18" s="7">
        <v>350</v>
      </c>
      <c r="G18" s="6" t="s">
        <v>44</v>
      </c>
      <c r="H18" s="6" t="s">
        <v>45</v>
      </c>
    </row>
    <row r="19" spans="1:8" ht="21.75" customHeight="1">
      <c r="A19" s="5">
        <v>45536</v>
      </c>
      <c r="B19" s="3">
        <f>MONTH(Tabela1[[#This Row],[Data]])</f>
        <v>9</v>
      </c>
      <c r="C19" s="6" t="s">
        <v>10</v>
      </c>
      <c r="D19" s="6" t="s">
        <v>18</v>
      </c>
      <c r="E19" s="6" t="s">
        <v>37</v>
      </c>
      <c r="F19" s="7">
        <v>5000</v>
      </c>
      <c r="G19" s="6" t="s">
        <v>38</v>
      </c>
      <c r="H19" s="6" t="s">
        <v>39</v>
      </c>
    </row>
    <row r="20" spans="1:8" ht="21.75" customHeight="1">
      <c r="A20" s="5">
        <v>45537</v>
      </c>
      <c r="B20" s="3">
        <f>MONTH(Tabela1[[#This Row],[Data]])</f>
        <v>9</v>
      </c>
      <c r="C20" s="6" t="s">
        <v>7</v>
      </c>
      <c r="D20" s="6" t="s">
        <v>11</v>
      </c>
      <c r="E20" s="6" t="s">
        <v>59</v>
      </c>
      <c r="F20" s="7">
        <v>450</v>
      </c>
      <c r="G20" s="6" t="s">
        <v>41</v>
      </c>
      <c r="H20" s="6" t="s">
        <v>42</v>
      </c>
    </row>
    <row r="21" spans="1:8" ht="21.75" customHeight="1">
      <c r="A21" s="5">
        <v>45540</v>
      </c>
      <c r="B21" s="3">
        <f>MONTH(Tabela1[[#This Row],[Data]])</f>
        <v>9</v>
      </c>
      <c r="C21" s="6" t="s">
        <v>7</v>
      </c>
      <c r="D21" s="6" t="s">
        <v>26</v>
      </c>
      <c r="E21" s="6" t="s">
        <v>60</v>
      </c>
      <c r="F21" s="7">
        <v>300</v>
      </c>
      <c r="G21" s="6" t="s">
        <v>41</v>
      </c>
      <c r="H21" s="6" t="s">
        <v>45</v>
      </c>
    </row>
    <row r="22" spans="1:8" ht="21.75" customHeight="1">
      <c r="A22" s="5">
        <v>45543</v>
      </c>
      <c r="B22" s="3">
        <f>MONTH(Tabela1[[#This Row],[Data]])</f>
        <v>9</v>
      </c>
      <c r="C22" s="6" t="s">
        <v>7</v>
      </c>
      <c r="D22" s="6" t="s">
        <v>19</v>
      </c>
      <c r="E22" s="6" t="s">
        <v>61</v>
      </c>
      <c r="F22" s="7">
        <v>200</v>
      </c>
      <c r="G22" s="6" t="s">
        <v>38</v>
      </c>
      <c r="H22" s="6" t="s">
        <v>45</v>
      </c>
    </row>
    <row r="23" spans="1:8" ht="21.75" customHeight="1">
      <c r="A23" s="5">
        <v>45546</v>
      </c>
      <c r="B23" s="3">
        <f>MONTH(Tabela1[[#This Row],[Data]])</f>
        <v>9</v>
      </c>
      <c r="C23" s="6" t="s">
        <v>7</v>
      </c>
      <c r="D23" s="6" t="s">
        <v>24</v>
      </c>
      <c r="E23" s="6" t="s">
        <v>62</v>
      </c>
      <c r="F23" s="7">
        <v>600</v>
      </c>
      <c r="G23" s="6" t="s">
        <v>41</v>
      </c>
      <c r="H23" s="6" t="s">
        <v>42</v>
      </c>
    </row>
    <row r="24" spans="1:8" ht="21.75" customHeight="1">
      <c r="A24" s="5">
        <v>45549</v>
      </c>
      <c r="B24" s="3">
        <f>MONTH(Tabela1[[#This Row],[Data]])</f>
        <v>9</v>
      </c>
      <c r="C24" s="6" t="s">
        <v>7</v>
      </c>
      <c r="D24" s="6" t="s">
        <v>13</v>
      </c>
      <c r="E24" s="6" t="s">
        <v>63</v>
      </c>
      <c r="F24" s="7">
        <v>350</v>
      </c>
      <c r="G24" s="6" t="s">
        <v>38</v>
      </c>
      <c r="H24" s="6" t="s">
        <v>45</v>
      </c>
    </row>
    <row r="25" spans="1:8" ht="21.75" customHeight="1">
      <c r="A25" s="5">
        <v>45552</v>
      </c>
      <c r="B25" s="3">
        <f>MONTH(Tabela1[[#This Row],[Data]])</f>
        <v>9</v>
      </c>
      <c r="C25" s="6" t="s">
        <v>7</v>
      </c>
      <c r="D25" s="6" t="s">
        <v>29</v>
      </c>
      <c r="E25" s="6" t="s">
        <v>64</v>
      </c>
      <c r="F25" s="7">
        <v>500</v>
      </c>
      <c r="G25" s="6" t="s">
        <v>44</v>
      </c>
      <c r="H25" s="6" t="s">
        <v>42</v>
      </c>
    </row>
    <row r="26" spans="1:8" ht="21.75" customHeight="1">
      <c r="A26" s="5">
        <v>45555</v>
      </c>
      <c r="B26" s="3">
        <f>MONTH(Tabela1[[#This Row],[Data]])</f>
        <v>9</v>
      </c>
      <c r="C26" s="6" t="s">
        <v>10</v>
      </c>
      <c r="D26" s="6" t="s">
        <v>14</v>
      </c>
      <c r="E26" s="6" t="s">
        <v>65</v>
      </c>
      <c r="F26" s="7">
        <v>1200</v>
      </c>
      <c r="G26" s="6" t="s">
        <v>38</v>
      </c>
      <c r="H26" s="6" t="s">
        <v>39</v>
      </c>
    </row>
    <row r="27" spans="1:8" ht="21.75" customHeight="1">
      <c r="A27" s="5">
        <v>45555</v>
      </c>
      <c r="B27" s="3">
        <f>MONTH(Tabela1[[#This Row],[Data]])</f>
        <v>9</v>
      </c>
      <c r="C27" s="6" t="s">
        <v>7</v>
      </c>
      <c r="D27" s="6" t="s">
        <v>25</v>
      </c>
      <c r="E27" s="6" t="s">
        <v>66</v>
      </c>
      <c r="F27" s="7">
        <v>800</v>
      </c>
      <c r="G27" s="6" t="s">
        <v>38</v>
      </c>
      <c r="H27" s="6" t="s">
        <v>45</v>
      </c>
    </row>
    <row r="28" spans="1:8" ht="21.75" customHeight="1">
      <c r="A28" s="5">
        <v>45558</v>
      </c>
      <c r="B28" s="3">
        <f>MONTH(Tabela1[[#This Row],[Data]])</f>
        <v>9</v>
      </c>
      <c r="C28" s="6" t="s">
        <v>7</v>
      </c>
      <c r="D28" s="6" t="s">
        <v>15</v>
      </c>
      <c r="E28" s="6" t="s">
        <v>67</v>
      </c>
      <c r="F28" s="7">
        <v>1500</v>
      </c>
      <c r="G28" s="6" t="s">
        <v>44</v>
      </c>
      <c r="H28" s="6" t="s">
        <v>42</v>
      </c>
    </row>
    <row r="29" spans="1:8" ht="21.75" customHeight="1">
      <c r="A29" s="5">
        <v>45561</v>
      </c>
      <c r="B29" s="3">
        <f>MONTH(Tabela1[[#This Row],[Data]])</f>
        <v>9</v>
      </c>
      <c r="C29" s="6" t="s">
        <v>7</v>
      </c>
      <c r="D29" s="6" t="s">
        <v>27</v>
      </c>
      <c r="E29" s="6" t="s">
        <v>68</v>
      </c>
      <c r="F29" s="7">
        <v>250</v>
      </c>
      <c r="G29" s="6" t="s">
        <v>41</v>
      </c>
      <c r="H29" s="6" t="s">
        <v>45</v>
      </c>
    </row>
    <row r="30" spans="1:8" ht="21.75" customHeight="1">
      <c r="A30" s="5">
        <v>45564</v>
      </c>
      <c r="B30" s="3">
        <f>MONTH(Tabela1[[#This Row],[Data]])</f>
        <v>9</v>
      </c>
      <c r="C30" s="6" t="s">
        <v>7</v>
      </c>
      <c r="D30" s="6" t="s">
        <v>23</v>
      </c>
      <c r="E30" s="6" t="s">
        <v>69</v>
      </c>
      <c r="F30" s="7">
        <v>400</v>
      </c>
      <c r="G30" s="6" t="s">
        <v>44</v>
      </c>
      <c r="H30" s="6" t="s">
        <v>42</v>
      </c>
    </row>
    <row r="31" spans="1:8" ht="21.75" customHeight="1">
      <c r="A31" s="5">
        <v>45566</v>
      </c>
      <c r="B31" s="3">
        <f>MONTH(Tabela1[[#This Row],[Data]])</f>
        <v>10</v>
      </c>
      <c r="C31" s="6" t="s">
        <v>10</v>
      </c>
      <c r="D31" s="6" t="s">
        <v>18</v>
      </c>
      <c r="E31" s="6" t="s">
        <v>37</v>
      </c>
      <c r="F31" s="7">
        <v>5000</v>
      </c>
      <c r="G31" s="6" t="s">
        <v>38</v>
      </c>
      <c r="H31" s="6" t="s">
        <v>39</v>
      </c>
    </row>
    <row r="32" spans="1:8" ht="21.75" customHeight="1">
      <c r="A32" s="5">
        <v>45566</v>
      </c>
      <c r="B32" s="3">
        <f>MONTH(Tabela1[[#This Row],[Data]])</f>
        <v>10</v>
      </c>
      <c r="C32" s="6" t="s">
        <v>7</v>
      </c>
      <c r="D32" s="6" t="s">
        <v>11</v>
      </c>
      <c r="E32" s="6" t="s">
        <v>40</v>
      </c>
      <c r="F32" s="7">
        <v>600</v>
      </c>
      <c r="G32" s="6" t="s">
        <v>41</v>
      </c>
      <c r="H32" s="6" t="s">
        <v>42</v>
      </c>
    </row>
    <row r="33" spans="1:8" ht="21.75" customHeight="1">
      <c r="A33" s="5">
        <v>45568</v>
      </c>
      <c r="B33" s="3">
        <f>MONTH(Tabela1[[#This Row],[Data]])</f>
        <v>10</v>
      </c>
      <c r="C33" s="6" t="s">
        <v>7</v>
      </c>
      <c r="D33" s="6" t="s">
        <v>26</v>
      </c>
      <c r="E33" s="6" t="s">
        <v>70</v>
      </c>
      <c r="F33" s="7">
        <v>200</v>
      </c>
      <c r="G33" s="6" t="s">
        <v>44</v>
      </c>
      <c r="H33" s="6" t="s">
        <v>45</v>
      </c>
    </row>
    <row r="34" spans="1:8" ht="21.75" customHeight="1">
      <c r="A34" s="5">
        <v>45570</v>
      </c>
      <c r="B34" s="3">
        <f>MONTH(Tabela1[[#This Row],[Data]])</f>
        <v>10</v>
      </c>
      <c r="C34" s="6" t="s">
        <v>7</v>
      </c>
      <c r="D34" s="6" t="s">
        <v>19</v>
      </c>
      <c r="E34" s="6" t="s">
        <v>71</v>
      </c>
      <c r="F34" s="7">
        <v>180</v>
      </c>
      <c r="G34" s="6" t="s">
        <v>38</v>
      </c>
      <c r="H34" s="6" t="s">
        <v>45</v>
      </c>
    </row>
    <row r="35" spans="1:8" ht="21.75" customHeight="1">
      <c r="A35" s="5">
        <v>45573</v>
      </c>
      <c r="B35" s="3">
        <f>MONTH(Tabela1[[#This Row],[Data]])</f>
        <v>10</v>
      </c>
      <c r="C35" s="6" t="s">
        <v>7</v>
      </c>
      <c r="D35" s="6" t="s">
        <v>24</v>
      </c>
      <c r="E35" s="6" t="s">
        <v>72</v>
      </c>
      <c r="F35" s="7">
        <v>120</v>
      </c>
      <c r="G35" s="6" t="s">
        <v>41</v>
      </c>
      <c r="H35" s="6" t="s">
        <v>42</v>
      </c>
    </row>
    <row r="36" spans="1:8" ht="21.75" customHeight="1">
      <c r="A36" s="5">
        <v>45575</v>
      </c>
      <c r="B36" s="3">
        <f>MONTH(Tabela1[[#This Row],[Data]])</f>
        <v>10</v>
      </c>
      <c r="C36" s="6" t="s">
        <v>7</v>
      </c>
      <c r="D36" s="6" t="s">
        <v>13</v>
      </c>
      <c r="E36" s="6" t="s">
        <v>73</v>
      </c>
      <c r="F36" s="7">
        <v>350</v>
      </c>
      <c r="G36" s="6" t="s">
        <v>44</v>
      </c>
      <c r="H36" s="6" t="s">
        <v>42</v>
      </c>
    </row>
    <row r="37" spans="1:8" ht="21.75" customHeight="1">
      <c r="A37" s="5">
        <v>45578</v>
      </c>
      <c r="B37" s="3">
        <f>MONTH(Tabela1[[#This Row],[Data]])</f>
        <v>10</v>
      </c>
      <c r="C37" s="6" t="s">
        <v>7</v>
      </c>
      <c r="D37" s="6" t="s">
        <v>29</v>
      </c>
      <c r="E37" s="6" t="s">
        <v>74</v>
      </c>
      <c r="F37" s="7">
        <v>400</v>
      </c>
      <c r="G37" s="6" t="s">
        <v>38</v>
      </c>
      <c r="H37" s="6" t="s">
        <v>45</v>
      </c>
    </row>
    <row r="38" spans="1:8" ht="21.75" customHeight="1">
      <c r="A38" s="5">
        <v>45580</v>
      </c>
      <c r="B38" s="3">
        <f>MONTH(Tabela1[[#This Row],[Data]])</f>
        <v>10</v>
      </c>
      <c r="C38" s="6" t="s">
        <v>7</v>
      </c>
      <c r="D38" s="6" t="s">
        <v>25</v>
      </c>
      <c r="E38" s="6" t="s">
        <v>75</v>
      </c>
      <c r="F38" s="7">
        <v>450</v>
      </c>
      <c r="G38" s="6" t="s">
        <v>41</v>
      </c>
      <c r="H38" s="6" t="s">
        <v>45</v>
      </c>
    </row>
    <row r="39" spans="1:8" ht="21.75" customHeight="1">
      <c r="A39" s="5">
        <v>45583</v>
      </c>
      <c r="B39" s="3">
        <f>MONTH(Tabela1[[#This Row],[Data]])</f>
        <v>10</v>
      </c>
      <c r="C39" s="6" t="s">
        <v>10</v>
      </c>
      <c r="D39" s="6" t="s">
        <v>20</v>
      </c>
      <c r="E39" s="6" t="s">
        <v>76</v>
      </c>
      <c r="F39" s="7">
        <v>1500</v>
      </c>
      <c r="G39" s="6" t="s">
        <v>38</v>
      </c>
      <c r="H39" s="6" t="s">
        <v>39</v>
      </c>
    </row>
    <row r="40" spans="1:8" ht="21.75" customHeight="1">
      <c r="A40" s="5">
        <v>45583</v>
      </c>
      <c r="B40" s="3">
        <f>MONTH(Tabela1[[#This Row],[Data]])</f>
        <v>10</v>
      </c>
      <c r="C40" s="6" t="s">
        <v>7</v>
      </c>
      <c r="D40" s="6" t="s">
        <v>15</v>
      </c>
      <c r="E40" s="6" t="s">
        <v>77</v>
      </c>
      <c r="F40" s="7">
        <v>300</v>
      </c>
      <c r="G40" s="6" t="s">
        <v>44</v>
      </c>
      <c r="H40" s="6" t="s">
        <v>42</v>
      </c>
    </row>
    <row r="41" spans="1:8" ht="21.75" customHeight="1">
      <c r="A41" s="5">
        <v>45585</v>
      </c>
      <c r="B41" s="3">
        <f>MONTH(Tabela1[[#This Row],[Data]])</f>
        <v>10</v>
      </c>
      <c r="C41" s="6" t="s">
        <v>7</v>
      </c>
      <c r="D41" s="6" t="s">
        <v>28</v>
      </c>
      <c r="E41" s="6" t="s">
        <v>78</v>
      </c>
      <c r="F41" s="7">
        <v>800</v>
      </c>
      <c r="G41" s="6" t="s">
        <v>38</v>
      </c>
      <c r="H41" s="6" t="s">
        <v>45</v>
      </c>
    </row>
    <row r="42" spans="1:8" ht="21.75" customHeight="1">
      <c r="A42" s="5">
        <v>45587</v>
      </c>
      <c r="B42" s="3">
        <f>MONTH(Tabela1[[#This Row],[Data]])</f>
        <v>10</v>
      </c>
      <c r="C42" s="6" t="s">
        <v>7</v>
      </c>
      <c r="D42" s="6" t="s">
        <v>23</v>
      </c>
      <c r="E42" s="6" t="s">
        <v>79</v>
      </c>
      <c r="F42" s="7">
        <v>250</v>
      </c>
      <c r="G42" s="6" t="s">
        <v>44</v>
      </c>
      <c r="H42" s="6" t="s">
        <v>42</v>
      </c>
    </row>
    <row r="43" spans="1:8" ht="21.75" customHeight="1">
      <c r="A43" s="5">
        <v>45589</v>
      </c>
      <c r="B43" s="3">
        <f>MONTH(Tabela1[[#This Row],[Data]])</f>
        <v>10</v>
      </c>
      <c r="C43" s="6" t="s">
        <v>7</v>
      </c>
      <c r="D43" s="6" t="s">
        <v>21</v>
      </c>
      <c r="E43" s="6" t="s">
        <v>80</v>
      </c>
      <c r="F43" s="7">
        <v>150</v>
      </c>
      <c r="G43" s="6" t="s">
        <v>41</v>
      </c>
      <c r="H43" s="6" t="s">
        <v>45</v>
      </c>
    </row>
    <row r="44" spans="1:8" ht="21.75" customHeight="1">
      <c r="A44" s="5">
        <v>45591</v>
      </c>
      <c r="B44" s="3">
        <f>MONTH(Tabela1[[#This Row],[Data]])</f>
        <v>10</v>
      </c>
      <c r="C44" s="6" t="s">
        <v>7</v>
      </c>
      <c r="D44" s="6" t="s">
        <v>12</v>
      </c>
      <c r="E44" s="6" t="s">
        <v>81</v>
      </c>
      <c r="F44" s="7">
        <v>250</v>
      </c>
      <c r="G44" s="6" t="s">
        <v>38</v>
      </c>
      <c r="H44" s="6" t="s">
        <v>42</v>
      </c>
    </row>
    <row r="45" spans="1:8" ht="21.75" customHeight="1">
      <c r="A45" s="5">
        <v>45595</v>
      </c>
      <c r="B45" s="3">
        <f>MONTH(Tabela1[[#This Row],[Data]])</f>
        <v>10</v>
      </c>
      <c r="C45" s="6" t="s">
        <v>7</v>
      </c>
      <c r="D45" s="6" t="s">
        <v>17</v>
      </c>
      <c r="E45" s="6" t="s">
        <v>82</v>
      </c>
      <c r="F45" s="7">
        <v>220</v>
      </c>
      <c r="G45" s="6" t="s">
        <v>38</v>
      </c>
      <c r="H45" s="6" t="s">
        <v>42</v>
      </c>
    </row>
    <row r="46" spans="1:8" ht="21.75" customHeight="1">
      <c r="A46" s="5">
        <v>45596</v>
      </c>
      <c r="B46" s="3">
        <f>MONTH(Tabela1[[#This Row],[Data]])</f>
        <v>10</v>
      </c>
      <c r="C46" s="6" t="s">
        <v>7</v>
      </c>
      <c r="D46" s="6" t="s">
        <v>30</v>
      </c>
      <c r="E46" s="6" t="s">
        <v>83</v>
      </c>
      <c r="F46" s="7">
        <v>500</v>
      </c>
      <c r="G46" s="6" t="s">
        <v>44</v>
      </c>
      <c r="H46" s="6" t="s">
        <v>42</v>
      </c>
    </row>
    <row r="47" spans="1:8">
      <c r="B4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2025-01-11T17:44:18Z</dcterms:created>
  <dcterms:modified xsi:type="dcterms:W3CDTF">2025-01-15T02:51:43Z</dcterms:modified>
  <cp:category/>
  <cp:contentStatus/>
</cp:coreProperties>
</file>