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lio\Desktop\RESULTADOS 2024 ATÉ AGO\"/>
    </mc:Choice>
  </mc:AlternateContent>
  <xr:revisionPtr revIDLastSave="0" documentId="13_ncr:1_{0B960928-C237-4A1F-980F-99F223BD03B4}" xr6:coauthVersionLast="47" xr6:coauthVersionMax="47" xr10:uidLastSave="{00000000-0000-0000-0000-000000000000}"/>
  <workbookProtection lockWindows="1"/>
  <bookViews>
    <workbookView xWindow="15360" yWindow="0" windowWidth="23040" windowHeight="15480" tabRatio="985" firstSheet="2" activeTab="2" xr2:uid="{00000000-000D-0000-FFFF-FFFF00000000}"/>
  </bookViews>
  <sheets>
    <sheet name="Estabulagem" sheetId="337" state="hidden" r:id="rId1"/>
    <sheet name="INSPEÇÃO" sheetId="293" state="hidden" r:id="rId2"/>
    <sheet name="PA" sheetId="584" r:id="rId3"/>
    <sheet name="PB" sheetId="585" r:id="rId4"/>
    <sheet name="PC" sheetId="586" r:id="rId5"/>
    <sheet name="PD" sheetId="587" r:id="rId6"/>
    <sheet name="T4" sheetId="583" state="hidden" r:id="rId7"/>
    <sheet name="P1" sheetId="541" r:id="rId8"/>
    <sheet name="P2" sheetId="575" r:id="rId9"/>
    <sheet name="P3" sheetId="576" r:id="rId10"/>
    <sheet name="P4" sheetId="577" r:id="rId11"/>
    <sheet name="P6" sheetId="578" r:id="rId12"/>
    <sheet name="P5" sheetId="579" r:id="rId13"/>
    <sheet name="P7" sheetId="598" r:id="rId14"/>
    <sheet name="EQ L" sheetId="344" r:id="rId15"/>
    <sheet name="P8" sheetId="597" r:id="rId16"/>
    <sheet name="P9" sheetId="596" r:id="rId17"/>
    <sheet name="P10" sheetId="599" r:id="rId18"/>
    <sheet name="P11" sheetId="600" r:id="rId19"/>
    <sheet name="P12" sheetId="601" r:id="rId20"/>
    <sheet name="P13" sheetId="603" r:id="rId21"/>
    <sheet name="EQ ASP" sheetId="588" r:id="rId22"/>
    <sheet name="P14" sheetId="604" r:id="rId23"/>
    <sheet name="EQ LB" sheetId="592" r:id="rId24"/>
    <sheet name="EQ JCB" sheetId="595" r:id="rId25"/>
    <sheet name="EQ LB1" sheetId="594" r:id="rId26"/>
    <sheet name="P15" sheetId="605" r:id="rId27"/>
    <sheet name="EQ LA" sheetId="589" r:id="rId28"/>
    <sheet name="EQ JCA" sheetId="591" r:id="rId29"/>
    <sheet name="P17" sheetId="607" r:id="rId30"/>
    <sheet name="P18" sheetId="606" r:id="rId31"/>
    <sheet name="P19" sheetId="608" r:id="rId32"/>
    <sheet name="P20" sheetId="609" r:id="rId33"/>
    <sheet name="P21" sheetId="610" r:id="rId34"/>
  </sheets>
  <definedNames>
    <definedName name="_xlnm._FilterDatabase" localSheetId="0" hidden="1">Estabulagem!$A$3:$E$54</definedName>
    <definedName name="_xlnm._FilterDatabase" localSheetId="1" hidden="1">INSPEÇÃO!$A$3:$E$118</definedName>
    <definedName name="_xlnm._FilterDatabase" localSheetId="7" hidden="1">'P1'!$A$6:$I$6</definedName>
    <definedName name="_xlnm._FilterDatabase" localSheetId="17" hidden="1">'P10'!$A$6:$F$6</definedName>
    <definedName name="_xlnm._FilterDatabase" localSheetId="18" hidden="1">'P11'!$A$6:$I$6</definedName>
    <definedName name="_xlnm._FilterDatabase" localSheetId="19" hidden="1">'P12'!$A$6:$I$6</definedName>
    <definedName name="_xlnm._FilterDatabase" localSheetId="20" hidden="1">'P13'!$A$6:$K$6</definedName>
    <definedName name="_xlnm._FilterDatabase" localSheetId="22" hidden="1">'P14'!$A$36:$N$36</definedName>
    <definedName name="_xlnm._FilterDatabase" localSheetId="26" hidden="1">'P15'!$A$5:$L$5</definedName>
    <definedName name="_xlnm._FilterDatabase" localSheetId="29" hidden="1">'P17'!$A$6:$N$6</definedName>
    <definedName name="_xlnm._FilterDatabase" localSheetId="30" hidden="1">'P18'!$A$6:$N$6</definedName>
    <definedName name="_xlnm._FilterDatabase" localSheetId="31" hidden="1">'P19'!$A$6:$N$6</definedName>
    <definedName name="_xlnm._FilterDatabase" localSheetId="8" hidden="1">'P2'!$A$6:$K$6</definedName>
    <definedName name="_xlnm._FilterDatabase" localSheetId="32" hidden="1">'P20'!$A$43:$Q$43</definedName>
    <definedName name="_xlnm._FilterDatabase" localSheetId="33" hidden="1">'P21'!$A$5:$P$5</definedName>
    <definedName name="_xlnm._FilterDatabase" localSheetId="9" hidden="1">'P3'!$A$6:$K$6</definedName>
    <definedName name="_xlnm._FilterDatabase" localSheetId="10" hidden="1">'P4'!$A$5:$K$5</definedName>
    <definedName name="_xlnm._FilterDatabase" localSheetId="12" hidden="1">'P5'!$A$37:$L$37</definedName>
    <definedName name="_xlnm._FilterDatabase" localSheetId="11" hidden="1">'P6'!$A$6:$J$6</definedName>
    <definedName name="_xlnm._FilterDatabase" localSheetId="13" hidden="1">'P7'!$A$6:$M$6</definedName>
    <definedName name="_xlnm._FilterDatabase" localSheetId="15" hidden="1">'P8'!$A$6:$M$6</definedName>
    <definedName name="_xlnm._FilterDatabase" localSheetId="16" hidden="1">'P9'!$A$6:$J$6</definedName>
    <definedName name="_xlnm._FilterDatabase" localSheetId="2" hidden="1">PA!$A$6:$H$6</definedName>
    <definedName name="_xlnm._FilterDatabase" localSheetId="3" hidden="1">PB!$A$6:$H$6</definedName>
    <definedName name="_xlnm._FilterDatabase" localSheetId="4" hidden="1">PC!$A$6:$H$6</definedName>
    <definedName name="_xlnm._FilterDatabase" localSheetId="5" hidden="1">PD!$A$6:$H$6</definedName>
    <definedName name="_xlnm._FilterDatabase" localSheetId="6" hidden="1">'T4'!$A$6:$G$6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610" l="1"/>
  <c r="N22" i="610"/>
  <c r="N15" i="610"/>
  <c r="N17" i="610"/>
  <c r="N18" i="610"/>
  <c r="N21" i="610"/>
  <c r="N14" i="610"/>
  <c r="N9" i="610"/>
  <c r="N11" i="610"/>
  <c r="N12" i="610"/>
  <c r="N13" i="610"/>
  <c r="N10" i="610"/>
  <c r="N7" i="610"/>
  <c r="N16" i="610"/>
  <c r="N6" i="610"/>
  <c r="N8" i="610"/>
  <c r="N20" i="610"/>
  <c r="K62" i="609"/>
  <c r="K61" i="609"/>
  <c r="K60" i="609"/>
  <c r="K59" i="609"/>
  <c r="K63" i="609"/>
  <c r="O48" i="609"/>
  <c r="O47" i="609"/>
  <c r="O44" i="609"/>
  <c r="O45" i="609"/>
  <c r="O43" i="609"/>
  <c r="O42" i="609"/>
  <c r="O40" i="609"/>
  <c r="O39" i="609"/>
  <c r="O41" i="609"/>
  <c r="O38" i="609"/>
  <c r="O46" i="609"/>
  <c r="O30" i="609"/>
  <c r="O27" i="609"/>
  <c r="O24" i="609"/>
  <c r="O23" i="609"/>
  <c r="O29" i="609"/>
  <c r="O21" i="609"/>
  <c r="O26" i="609"/>
  <c r="O16" i="609"/>
  <c r="O28" i="609"/>
  <c r="O25" i="609"/>
  <c r="O14" i="609"/>
  <c r="O20" i="609"/>
  <c r="O19" i="609"/>
  <c r="O18" i="609"/>
  <c r="O22" i="609"/>
  <c r="O17" i="609"/>
  <c r="O15" i="609"/>
  <c r="O12" i="609"/>
  <c r="O11" i="609"/>
  <c r="O13" i="609"/>
  <c r="O7" i="609"/>
  <c r="O9" i="609"/>
  <c r="O8" i="609"/>
  <c r="O10" i="609"/>
  <c r="O31" i="609"/>
  <c r="L31" i="609"/>
  <c r="L30" i="609"/>
  <c r="L27" i="609"/>
  <c r="L24" i="609"/>
  <c r="L23" i="609"/>
  <c r="L29" i="609"/>
  <c r="L21" i="609"/>
  <c r="L26" i="609"/>
  <c r="L16" i="609"/>
  <c r="L28" i="609"/>
  <c r="L25" i="609"/>
  <c r="L14" i="609"/>
  <c r="L20" i="609"/>
  <c r="L19" i="609"/>
  <c r="L18" i="609"/>
  <c r="L22" i="609"/>
  <c r="L17" i="609"/>
  <c r="L15" i="609"/>
  <c r="L12" i="609"/>
  <c r="L11" i="609"/>
  <c r="L13" i="609"/>
  <c r="L7" i="609"/>
  <c r="L9" i="609"/>
  <c r="L8" i="609"/>
  <c r="L10" i="609"/>
  <c r="L32" i="609"/>
  <c r="K25" i="608"/>
  <c r="K23" i="608"/>
  <c r="K21" i="608"/>
  <c r="K24" i="608"/>
  <c r="K17" i="608"/>
  <c r="K22" i="608"/>
  <c r="K18" i="608"/>
  <c r="K19" i="608"/>
  <c r="K16" i="608"/>
  <c r="K15" i="608"/>
  <c r="K13" i="608"/>
  <c r="K20" i="608"/>
  <c r="K12" i="608"/>
  <c r="K11" i="608"/>
  <c r="K14" i="608"/>
  <c r="K7" i="608"/>
  <c r="K8" i="608"/>
  <c r="K10" i="608"/>
  <c r="K9" i="608"/>
  <c r="K26" i="608"/>
  <c r="M25" i="608"/>
  <c r="M23" i="608"/>
  <c r="M21" i="608"/>
  <c r="M24" i="608"/>
  <c r="M17" i="608"/>
  <c r="M22" i="608"/>
  <c r="M18" i="608"/>
  <c r="M19" i="608"/>
  <c r="M16" i="608"/>
  <c r="M15" i="608"/>
  <c r="M13" i="608"/>
  <c r="M20" i="608"/>
  <c r="M12" i="608"/>
  <c r="M11" i="608"/>
  <c r="M14" i="608"/>
  <c r="M7" i="608"/>
  <c r="M8" i="608"/>
  <c r="M10" i="608"/>
  <c r="M9" i="608"/>
  <c r="M26" i="608"/>
  <c r="K41" i="606"/>
  <c r="K40" i="606"/>
  <c r="K39" i="606"/>
  <c r="K42" i="606"/>
  <c r="K23" i="606"/>
  <c r="K25" i="606"/>
  <c r="K22" i="606"/>
  <c r="K26" i="606"/>
  <c r="K21" i="606"/>
  <c r="K24" i="606"/>
  <c r="N8" i="606"/>
  <c r="N12" i="606"/>
  <c r="N10" i="606"/>
  <c r="N9" i="606"/>
  <c r="N14" i="606"/>
  <c r="N13" i="606"/>
  <c r="N7" i="606"/>
  <c r="N11" i="606"/>
  <c r="J26" i="607"/>
  <c r="J27" i="607"/>
  <c r="J25" i="607"/>
  <c r="J34" i="607"/>
  <c r="J37" i="607"/>
  <c r="J36" i="607"/>
  <c r="J35" i="607"/>
  <c r="N7" i="607"/>
  <c r="N9" i="607"/>
  <c r="N12" i="607"/>
  <c r="N8" i="607"/>
  <c r="N10" i="607"/>
  <c r="N11" i="607"/>
  <c r="G30" i="591"/>
  <c r="G23" i="591"/>
  <c r="G22" i="594"/>
  <c r="G16" i="594"/>
  <c r="G10" i="594"/>
  <c r="G39" i="595"/>
  <c r="G17" i="592"/>
  <c r="G25" i="595"/>
  <c r="G23" i="592"/>
  <c r="G33" i="595"/>
  <c r="G29" i="592"/>
  <c r="N30" i="604"/>
  <c r="N34" i="604"/>
  <c r="N17" i="604"/>
  <c r="N20" i="604"/>
  <c r="N13" i="604"/>
  <c r="N27" i="604"/>
  <c r="N14" i="604"/>
  <c r="N21" i="604"/>
  <c r="N23" i="604"/>
  <c r="N7" i="604"/>
  <c r="N25" i="604"/>
  <c r="N12" i="604"/>
  <c r="N22" i="604"/>
  <c r="N26" i="604"/>
  <c r="N15" i="604"/>
  <c r="N19" i="604"/>
  <c r="N8" i="604"/>
  <c r="N33" i="604"/>
  <c r="N9" i="604"/>
  <c r="N29" i="604"/>
  <c r="N18" i="604"/>
  <c r="N31" i="604"/>
  <c r="N11" i="604"/>
  <c r="N24" i="604"/>
  <c r="N28" i="604"/>
  <c r="N10" i="604"/>
  <c r="N43" i="604"/>
  <c r="N46" i="604"/>
  <c r="N44" i="604"/>
  <c r="N41" i="604"/>
  <c r="N49" i="604"/>
  <c r="N47" i="604"/>
  <c r="N42" i="604"/>
  <c r="N39" i="604"/>
  <c r="N38" i="604"/>
  <c r="N45" i="604"/>
  <c r="N50" i="604"/>
  <c r="N51" i="604"/>
  <c r="N48" i="604"/>
  <c r="N40" i="604"/>
  <c r="N37" i="604"/>
  <c r="K30" i="604"/>
  <c r="K34" i="604"/>
  <c r="K17" i="604"/>
  <c r="K20" i="604"/>
  <c r="K13" i="604"/>
  <c r="K27" i="604"/>
  <c r="K14" i="604"/>
  <c r="K21" i="604"/>
  <c r="K23" i="604"/>
  <c r="K7" i="604"/>
  <c r="K25" i="604"/>
  <c r="K12" i="604"/>
  <c r="K22" i="604"/>
  <c r="K26" i="604"/>
  <c r="K15" i="604"/>
  <c r="K19" i="604"/>
  <c r="K8" i="604"/>
  <c r="K33" i="604"/>
  <c r="K16" i="604"/>
  <c r="K9" i="604"/>
  <c r="K29" i="604"/>
  <c r="K18" i="604"/>
  <c r="K31" i="604"/>
  <c r="K11" i="604"/>
  <c r="K24" i="604"/>
  <c r="K28" i="604"/>
  <c r="K10" i="604"/>
  <c r="K32" i="604"/>
  <c r="G11" i="588"/>
  <c r="G17" i="588"/>
  <c r="G23" i="588"/>
  <c r="G30" i="588"/>
  <c r="G43" i="588"/>
  <c r="J9" i="603"/>
  <c r="J23" i="603"/>
  <c r="J15" i="603"/>
  <c r="J17" i="603"/>
  <c r="J18" i="603"/>
  <c r="J24" i="603"/>
  <c r="J13" i="603"/>
  <c r="J10" i="603"/>
  <c r="J20" i="603"/>
  <c r="J19" i="603"/>
  <c r="J12" i="603"/>
  <c r="J11" i="603"/>
  <c r="J14" i="603"/>
  <c r="J16" i="603"/>
  <c r="J26" i="603"/>
  <c r="J25" i="603"/>
  <c r="J22" i="603"/>
  <c r="J21" i="603"/>
  <c r="J8" i="603"/>
  <c r="J7" i="603"/>
  <c r="G17" i="601"/>
  <c r="G19" i="601"/>
  <c r="G9" i="601"/>
  <c r="G8" i="601"/>
  <c r="G24" i="601"/>
  <c r="G15" i="601"/>
  <c r="G25" i="601"/>
  <c r="G14" i="601"/>
  <c r="G11" i="601"/>
  <c r="G20" i="601"/>
  <c r="G22" i="601"/>
  <c r="G16" i="601"/>
  <c r="G13" i="601"/>
  <c r="G18" i="601"/>
  <c r="G12" i="601"/>
  <c r="G23" i="601"/>
  <c r="G21" i="601"/>
  <c r="G10" i="601"/>
  <c r="G7" i="601"/>
  <c r="G19" i="600"/>
  <c r="G12" i="600"/>
  <c r="G9" i="600"/>
  <c r="G15" i="600"/>
  <c r="G16" i="600"/>
  <c r="G21" i="600"/>
  <c r="G8" i="600"/>
  <c r="G11" i="600"/>
  <c r="G20" i="600"/>
  <c r="G13" i="600"/>
  <c r="G17" i="600"/>
  <c r="G18" i="600"/>
  <c r="G14" i="600"/>
  <c r="G22" i="600"/>
  <c r="G10" i="600"/>
  <c r="G7" i="600"/>
  <c r="M11" i="597" l="1"/>
  <c r="M7" i="597"/>
  <c r="M8" i="597"/>
  <c r="M12" i="597"/>
  <c r="M9" i="597"/>
  <c r="M10" i="597"/>
  <c r="G16" i="344"/>
  <c r="G10" i="344"/>
  <c r="M9" i="598"/>
  <c r="M12" i="598"/>
  <c r="M14" i="598"/>
  <c r="M8" i="598"/>
  <c r="M13" i="598"/>
  <c r="M15" i="598"/>
  <c r="M10" i="598"/>
  <c r="M7" i="598"/>
  <c r="M11" i="598"/>
  <c r="F22" i="594"/>
  <c r="E22" i="594"/>
  <c r="F16" i="594"/>
  <c r="E16" i="594"/>
  <c r="F10" i="594"/>
  <c r="E10" i="594"/>
  <c r="E29" i="592"/>
  <c r="E33" i="595"/>
  <c r="F23" i="592"/>
  <c r="E23" i="592"/>
  <c r="F39" i="595"/>
  <c r="E39" i="595"/>
  <c r="F11" i="595"/>
  <c r="E11" i="595"/>
  <c r="F11" i="592"/>
  <c r="E11" i="592"/>
  <c r="F18" i="595"/>
  <c r="F25" i="595"/>
  <c r="F17" i="592"/>
  <c r="E17" i="592"/>
  <c r="J12" i="579"/>
  <c r="J22" i="579"/>
  <c r="J8" i="579"/>
  <c r="J25" i="579"/>
  <c r="J16" i="579"/>
  <c r="J19" i="579"/>
  <c r="J17" i="579"/>
  <c r="J29" i="579"/>
  <c r="J24" i="579"/>
  <c r="J20" i="579"/>
  <c r="J15" i="579"/>
  <c r="J18" i="579"/>
  <c r="J21" i="579"/>
  <c r="J9" i="579"/>
  <c r="J7" i="579"/>
  <c r="J10" i="579"/>
  <c r="J23" i="579"/>
  <c r="J31" i="579"/>
  <c r="J28" i="579"/>
  <c r="J13" i="579"/>
  <c r="J32" i="579"/>
  <c r="J30" i="579"/>
  <c r="J14" i="579"/>
  <c r="J27" i="579"/>
  <c r="J11" i="579"/>
  <c r="J26" i="579"/>
  <c r="F30" i="588"/>
  <c r="E30" i="588"/>
  <c r="H27" i="588" s="1"/>
  <c r="E53" i="588"/>
  <c r="F17" i="588"/>
  <c r="E17" i="588"/>
  <c r="F23" i="588"/>
  <c r="E23" i="588"/>
  <c r="F11" i="588"/>
  <c r="I17" i="578"/>
  <c r="I21" i="578"/>
  <c r="I23" i="578"/>
  <c r="I10" i="578"/>
  <c r="I25" i="578"/>
  <c r="I24" i="578"/>
  <c r="I7" i="578"/>
  <c r="I20" i="578"/>
  <c r="I12" i="578"/>
  <c r="I22" i="578"/>
  <c r="I14" i="578"/>
  <c r="I15" i="578"/>
  <c r="I8" i="578"/>
  <c r="I18" i="578"/>
  <c r="I11" i="578"/>
  <c r="I26" i="578"/>
  <c r="I19" i="578"/>
  <c r="I16" i="578"/>
  <c r="I13" i="578"/>
  <c r="I9" i="578"/>
  <c r="E37" i="589"/>
  <c r="E36" i="591"/>
  <c r="F23" i="591"/>
  <c r="E23" i="591"/>
  <c r="F17" i="591"/>
  <c r="E17" i="591"/>
  <c r="F17" i="589"/>
  <c r="E17" i="589"/>
  <c r="F11" i="591"/>
  <c r="E11" i="591"/>
  <c r="F31" i="589"/>
  <c r="E31" i="589"/>
  <c r="F30" i="591"/>
  <c r="E30" i="591"/>
  <c r="F24" i="589"/>
  <c r="E24" i="589"/>
  <c r="F11" i="589"/>
  <c r="E11" i="589"/>
  <c r="F16" i="344"/>
  <c r="E16" i="344"/>
  <c r="F10" i="344"/>
  <c r="E10" i="344"/>
</calcChain>
</file>

<file path=xl/sharedStrings.xml><?xml version="1.0" encoding="utf-8"?>
<sst xmlns="http://schemas.openxmlformats.org/spreadsheetml/2006/main" count="4955" uniqueCount="534">
  <si>
    <t>Montaria</t>
  </si>
  <si>
    <t>Concorrente</t>
  </si>
  <si>
    <t>Cat.</t>
  </si>
  <si>
    <t>SHPA</t>
  </si>
  <si>
    <t>CHL</t>
  </si>
  <si>
    <t>ORD</t>
  </si>
  <si>
    <t>CAVALO</t>
  </si>
  <si>
    <t>CONCORRENTE</t>
  </si>
  <si>
    <t>CAT.</t>
  </si>
  <si>
    <t>PTS</t>
  </si>
  <si>
    <t>TEMPO</t>
  </si>
  <si>
    <t>CL</t>
  </si>
  <si>
    <t>ENT.</t>
  </si>
  <si>
    <t>ID</t>
  </si>
  <si>
    <t>Estabulagem</t>
  </si>
  <si>
    <t>CRM</t>
  </si>
  <si>
    <t>CHPP</t>
  </si>
  <si>
    <t>LUCIANO TAGLIARI DA SILVA</t>
  </si>
  <si>
    <t>HL</t>
  </si>
  <si>
    <t>CANTETO JOTER</t>
  </si>
  <si>
    <t>LOBA DO GUEGA</t>
  </si>
  <si>
    <t>MONTARIA</t>
  </si>
  <si>
    <t>FGEE</t>
  </si>
  <si>
    <t>BAVÁRIA CRISTAL</t>
  </si>
  <si>
    <t>EEC</t>
  </si>
  <si>
    <t>CHVS</t>
  </si>
  <si>
    <t>LAURA BOSQUIROLLI TIGRE</t>
  </si>
  <si>
    <t>CANTOVERA</t>
  </si>
  <si>
    <t>HST</t>
  </si>
  <si>
    <t>CHRP</t>
  </si>
  <si>
    <t>FG ALEGRA</t>
  </si>
  <si>
    <t>BLACK STAR</t>
  </si>
  <si>
    <t>VITORIA ELISA CALDASSO DE OLIVEIRA</t>
  </si>
  <si>
    <t>THOMÁS DE CASTRO GOUVÊA</t>
  </si>
  <si>
    <t>P1</t>
  </si>
  <si>
    <t>P2</t>
  </si>
  <si>
    <t>PONTOS</t>
  </si>
  <si>
    <t>CLAS.</t>
  </si>
  <si>
    <t>ITAÓ</t>
  </si>
  <si>
    <t>DAVVERO MAPOCHO</t>
  </si>
  <si>
    <t>DOVER SUMMER</t>
  </si>
  <si>
    <t>DONNA T DA LAGOA</t>
  </si>
  <si>
    <t>CRISTINA SILVA</t>
  </si>
  <si>
    <t>VICTÓRIA BRAZEIRO PRATES</t>
  </si>
  <si>
    <t>LAP STAR</t>
  </si>
  <si>
    <t>DEVOCION JMEN</t>
  </si>
  <si>
    <t>CORAZUR AJM</t>
  </si>
  <si>
    <t>INGRID NOGUEIRA ARAUJO</t>
  </si>
  <si>
    <t>VERA MARTA FRAGA DA SILVA</t>
  </si>
  <si>
    <t>CALAND JOTER</t>
  </si>
  <si>
    <t>PAPOOLA CHCP</t>
  </si>
  <si>
    <t>THINKA'S DAY</t>
  </si>
  <si>
    <t>QUIDAM FOR EVER</t>
  </si>
  <si>
    <t>ENDOCTRO 3K</t>
  </si>
  <si>
    <t xml:space="preserve">JULIANA EGGERS BURMANN </t>
  </si>
  <si>
    <t xml:space="preserve">MICHELLE WISCINIEMSKI DA SILVA </t>
  </si>
  <si>
    <t xml:space="preserve">GABRIELA HIEMSTRA BOESING </t>
  </si>
  <si>
    <t xml:space="preserve">MARIA FERNANDA FALK </t>
  </si>
  <si>
    <t>CANLEANDO JOTER</t>
  </si>
  <si>
    <t>CHTR</t>
  </si>
  <si>
    <t xml:space="preserve">MARTA BIER JOHANNPETER </t>
  </si>
  <si>
    <t xml:space="preserve">GUILHERME DA SILVA RIBEIRO </t>
  </si>
  <si>
    <t>ULTIMATE DA LAGOA</t>
  </si>
  <si>
    <t>NOAH DO ARAUCARIA</t>
  </si>
  <si>
    <t xml:space="preserve">LA CARTELA LINDOS ARES </t>
  </si>
  <si>
    <t xml:space="preserve">MIRO FLORES </t>
  </si>
  <si>
    <t xml:space="preserve">BENDICTA DA LAGOA </t>
  </si>
  <si>
    <t>GRANADA VAN PAEMEL</t>
  </si>
  <si>
    <t>ULISSES LA CAÑADA</t>
  </si>
  <si>
    <t>LORDE CAVALHEIRO I</t>
  </si>
  <si>
    <t>PART.</t>
  </si>
  <si>
    <t xml:space="preserve">CRISTINA R. MARQUES BRAMBILLA </t>
  </si>
  <si>
    <t>JCA</t>
  </si>
  <si>
    <t xml:space="preserve">ISADORA BOZZETTO SENNA </t>
  </si>
  <si>
    <t>LIDER DA VISTA</t>
  </si>
  <si>
    <t>JCB</t>
  </si>
  <si>
    <t>APROX.</t>
  </si>
  <si>
    <t>LORENZO MYSTIC ROSE</t>
  </si>
  <si>
    <t xml:space="preserve">PEDRO HENRIQUE REATO GENRO </t>
  </si>
  <si>
    <t xml:space="preserve">MARCIA FRANSKOVIAK </t>
  </si>
  <si>
    <t xml:space="preserve">JOÃO PEDRO CORA DE CASTRO </t>
  </si>
  <si>
    <t xml:space="preserve">GABRIELA MARQUES BRAMBILLA </t>
  </si>
  <si>
    <t>RAFAEL DE LIMA OLIVEIRA</t>
  </si>
  <si>
    <t>CEPJ</t>
  </si>
  <si>
    <t xml:space="preserve">RAQUEL KAHAN FISCHMANN </t>
  </si>
  <si>
    <t>LD GRAN COLOMBINA</t>
  </si>
  <si>
    <t>MALIA CRISTAL</t>
  </si>
  <si>
    <t>AB</t>
  </si>
  <si>
    <t>LUISA SHMULERG CHOU</t>
  </si>
  <si>
    <t>MIGUEL ANICET</t>
  </si>
  <si>
    <t>ANTÔNIA ROSSETTI PEREIRA</t>
  </si>
  <si>
    <t xml:space="preserve">GIOVANA QUADROS CHISTÉ </t>
  </si>
  <si>
    <t xml:space="preserve">BRUNA FERREIRA DA COSTA FISCHER </t>
  </si>
  <si>
    <t>GOLDWYN JMEN II</t>
  </si>
  <si>
    <t xml:space="preserve">CINARA MACHADO SILVEIRA </t>
  </si>
  <si>
    <t>CALEBE</t>
  </si>
  <si>
    <t xml:space="preserve">GABRIELA TRAJANO CONTART DE OLIVEIRA </t>
  </si>
  <si>
    <t>BUENOS AIRES LA CANADA</t>
  </si>
  <si>
    <t xml:space="preserve">VERÔNICA STEINBACH DIAZ </t>
  </si>
  <si>
    <t>CANTOCORD JOTER</t>
  </si>
  <si>
    <t xml:space="preserve">CONSTANZA BOSSARDI DA PAZ </t>
  </si>
  <si>
    <t xml:space="preserve">LORENZO FILIZOLA </t>
  </si>
  <si>
    <t>SINDO JOTER III</t>
  </si>
  <si>
    <t>CALIPSO DA BOAVISTA</t>
  </si>
  <si>
    <t xml:space="preserve">ANA CAROLINA LANFERMANN GONÇALVES </t>
  </si>
  <si>
    <t xml:space="preserve">EDUARDA FEIER LAMMERHIRT </t>
  </si>
  <si>
    <t xml:space="preserve">COANTINA CRISTAL </t>
  </si>
  <si>
    <t xml:space="preserve">JÚLIA NATHÁLIE ALMEIDA DA SILVA </t>
  </si>
  <si>
    <t>MILONGA</t>
  </si>
  <si>
    <t xml:space="preserve">GABRIEL ZADRA PANKE </t>
  </si>
  <si>
    <t xml:space="preserve">BERNARDO SOUTO COELHO </t>
  </si>
  <si>
    <t>DREAMING DE LA FIERE</t>
  </si>
  <si>
    <t xml:space="preserve">NICK GIRL GMS </t>
  </si>
  <si>
    <t xml:space="preserve">LARA GALLAS </t>
  </si>
  <si>
    <t xml:space="preserve">CAROLINA GODINHO BALBUENO </t>
  </si>
  <si>
    <t>MISS QUINDIM</t>
  </si>
  <si>
    <t xml:space="preserve">GABRIELA SANTAREM TOSS </t>
  </si>
  <si>
    <t>SEBASTIAN DES FLANDRES</t>
  </si>
  <si>
    <t xml:space="preserve">VALENTINA BASSANELLO </t>
  </si>
  <si>
    <t>GOLPE RDC</t>
  </si>
  <si>
    <t>DENIS GOUVEA</t>
  </si>
  <si>
    <t>PICARO</t>
  </si>
  <si>
    <t>JC</t>
  </si>
  <si>
    <t>CEHJUR ANGELINA</t>
  </si>
  <si>
    <t>FERRAGAMO JOSILMAR</t>
  </si>
  <si>
    <t>LEBLON OURO PRETO</t>
  </si>
  <si>
    <t>MARINA FELICE ARGEMÍ</t>
  </si>
  <si>
    <t xml:space="preserve">VICENTE CORA DE CASTRO </t>
  </si>
  <si>
    <t>FIN-CHIN-V</t>
  </si>
  <si>
    <t>JCR ARIZONA</t>
  </si>
  <si>
    <t xml:space="preserve">TATIANA RENNAU DOS SANTOS </t>
  </si>
  <si>
    <t xml:space="preserve">BOGDAN EG </t>
  </si>
  <si>
    <t>CANTUBALOU JOTER</t>
  </si>
  <si>
    <r>
      <t xml:space="preserve">Desenvolvido por LIVE HORSE - Copyright 2024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</si>
  <si>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HV</t>
  </si>
  <si>
    <t>CVH</t>
  </si>
  <si>
    <t xml:space="preserve">WITALY CRISTAL </t>
  </si>
  <si>
    <t xml:space="preserve">MAÍSA DA SILVA CARDOSO </t>
  </si>
  <si>
    <t xml:space="preserve">LUCAS BRAMBILLA </t>
  </si>
  <si>
    <t>CLINTINA BR</t>
  </si>
  <si>
    <t xml:space="preserve">SOFIA SILVEIRA MARTINS </t>
  </si>
  <si>
    <t xml:space="preserve">CAPRICE DES DEUX </t>
  </si>
  <si>
    <t xml:space="preserve">FERNANDA SANT'ANNA MACHADO </t>
  </si>
  <si>
    <t>CORINGA DA VISTA</t>
  </si>
  <si>
    <t>CMR BOLT</t>
  </si>
  <si>
    <t xml:space="preserve">CAROLINA MAGARINOS RIZZON </t>
  </si>
  <si>
    <t>HS</t>
  </si>
  <si>
    <t xml:space="preserve">MARIA FERNANDA SOUZA RIBEIRO </t>
  </si>
  <si>
    <t xml:space="preserve">VALENTINA SANTOS COMMAZZETTO </t>
  </si>
  <si>
    <t>VS ZURIQUE</t>
  </si>
  <si>
    <t>VEJA</t>
  </si>
  <si>
    <t>MALBEC ZEZINHO</t>
  </si>
  <si>
    <t xml:space="preserve">ANA CLARA FRANCISCO BERTOLDO </t>
  </si>
  <si>
    <t xml:space="preserve">CS ANITA </t>
  </si>
  <si>
    <t xml:space="preserve">CAROLINA PRADO LIMA FIGUEIREDO </t>
  </si>
  <si>
    <t xml:space="preserve">VITÓRIA HEITLING </t>
  </si>
  <si>
    <t>NOVAC MAXIMUS</t>
  </si>
  <si>
    <t>JCT</t>
  </si>
  <si>
    <t>HGG CORINA</t>
  </si>
  <si>
    <t xml:space="preserve">ANITA RITTER DE BONI </t>
  </si>
  <si>
    <t>CEB</t>
  </si>
  <si>
    <t xml:space="preserve">FERNANDA ROSENFIELD </t>
  </si>
  <si>
    <t xml:space="preserve">ISADORA ALMEIDA RIBAS </t>
  </si>
  <si>
    <t xml:space="preserve">ISADORA BRODT VON BRIXEN MONTZEL </t>
  </si>
  <si>
    <t>BUICK DO PORTO PALMEIRA</t>
  </si>
  <si>
    <t xml:space="preserve">CATARINA ONOFRIO </t>
  </si>
  <si>
    <t>HGG GIGI</t>
  </si>
  <si>
    <t xml:space="preserve">ANA CAROLINA SNOVARSKI MARI </t>
  </si>
  <si>
    <t xml:space="preserve">MARIA ALICE MOLINELLI SILVA </t>
  </si>
  <si>
    <t>MOLINA D'JOY</t>
  </si>
  <si>
    <t xml:space="preserve">GUAPO CRISTAL </t>
  </si>
  <si>
    <t xml:space="preserve">LUANA BARROS ZANELLA </t>
  </si>
  <si>
    <t xml:space="preserve">GABRIEL YUSUKE NAKATSUI </t>
  </si>
  <si>
    <t xml:space="preserve">URUGUAIO </t>
  </si>
  <si>
    <t>OLIVER</t>
  </si>
  <si>
    <t xml:space="preserve">ISADORA DUARTE INFANTINI </t>
  </si>
  <si>
    <t xml:space="preserve">GARRY KASPAROV </t>
  </si>
  <si>
    <t>MAGNIFICO</t>
  </si>
  <si>
    <t>CLIFORD</t>
  </si>
  <si>
    <t xml:space="preserve">CARMELA MIURA BOFF </t>
  </si>
  <si>
    <t>CHAMPANHE LENA</t>
  </si>
  <si>
    <t xml:space="preserve">ISABELLA SCARPA </t>
  </si>
  <si>
    <t xml:space="preserve">KS PLAY </t>
  </si>
  <si>
    <t xml:space="preserve">GABRIEL CIARLO DE SOUZA DA SILVA </t>
  </si>
  <si>
    <t xml:space="preserve">WOODY DEJET </t>
  </si>
  <si>
    <t>MM</t>
  </si>
  <si>
    <t>BLACK WIDOW</t>
  </si>
  <si>
    <t xml:space="preserve">MARIA ANTONIA R. MARCHINI </t>
  </si>
  <si>
    <t>BOM-TOCAI DO RIOACIMA</t>
  </si>
  <si>
    <t>KNIGHT PULLMAN</t>
  </si>
  <si>
    <t xml:space="preserve">ISABELA KUHN TANNHAUSER </t>
  </si>
  <si>
    <t xml:space="preserve">LUMA FERNANDES DE SOUZA SPINA </t>
  </si>
  <si>
    <t>MACARENA DA VISTA</t>
  </si>
  <si>
    <t>CHOPARD D JMEN II</t>
  </si>
  <si>
    <t>BALOULEI JOTER</t>
  </si>
  <si>
    <t xml:space="preserve">ALICIA KRIEGER DIEHL </t>
  </si>
  <si>
    <t>MISS SIMPATIA</t>
  </si>
  <si>
    <t xml:space="preserve">SOPHIA JURUENA DELGADO </t>
  </si>
  <si>
    <t xml:space="preserve">CORNET SHOT II JMEN </t>
  </si>
  <si>
    <t xml:space="preserve">CL VICTORIA CORLAND </t>
  </si>
  <si>
    <t xml:space="preserve">DON DUDA TOK </t>
  </si>
  <si>
    <t>GUILHERME DA SILVA RIBEIRO</t>
  </si>
  <si>
    <t xml:space="preserve">STORNET DO CACH </t>
  </si>
  <si>
    <t>ZEUS</t>
  </si>
  <si>
    <t>LLR TURMALINA</t>
  </si>
  <si>
    <t>NORTON G</t>
  </si>
  <si>
    <t xml:space="preserve">JULIA DA SILVA KIPERMAN </t>
  </si>
  <si>
    <t>CORBELA CHJB</t>
  </si>
  <si>
    <t xml:space="preserve">KAUAN REIS </t>
  </si>
  <si>
    <t>TINKA'S GIRL SANTA CECÍLIA</t>
  </si>
  <si>
    <t xml:space="preserve">JOANA EHLERS REIS </t>
  </si>
  <si>
    <t xml:space="preserve">DIEGO VIERA RODRIGUES </t>
  </si>
  <si>
    <t>ROBERTA FERRÃO GUIMARÃES</t>
  </si>
  <si>
    <t>CHD</t>
  </si>
  <si>
    <t>VISA VERSA DV Z</t>
  </si>
  <si>
    <t>HMD GUS</t>
  </si>
  <si>
    <t>CRISTÓVÃO TEIXEIRA DELLAGERISI</t>
  </si>
  <si>
    <t>MARIA EDUARDA COSTA</t>
  </si>
  <si>
    <t>NAMASTÊ AMOR</t>
  </si>
  <si>
    <t xml:space="preserve">LAÍS VERDI PASQUALI </t>
  </si>
  <si>
    <t xml:space="preserve">MILENA GOGGIA </t>
  </si>
  <si>
    <t>NO ICE TOK</t>
  </si>
  <si>
    <t xml:space="preserve">MARTINA ZOÉ PÍCOLI SÁNCHEZ </t>
  </si>
  <si>
    <t>GENTIL DA VISTA</t>
  </si>
  <si>
    <t xml:space="preserve">LUIZA PEDROSO ZIGER </t>
  </si>
  <si>
    <t xml:space="preserve">FRANCINI LARA FISCHER </t>
  </si>
  <si>
    <t>DELPHY CHCP</t>
  </si>
  <si>
    <t xml:space="preserve">RENATA MARQUES BIESDORF </t>
  </si>
  <si>
    <t>GAROTA DE IPANEMA</t>
  </si>
  <si>
    <t>CARIBENHA JMEN II</t>
  </si>
  <si>
    <t>THEODORO</t>
  </si>
  <si>
    <t xml:space="preserve">MANUELA VASCONCELLOS </t>
  </si>
  <si>
    <t>FREDERICO MÉTODO</t>
  </si>
  <si>
    <t xml:space="preserve">MAGNOLIA LEAL BEVILACQUA </t>
  </si>
  <si>
    <t xml:space="preserve">FOGO DO PORTO PALMEIRA </t>
  </si>
  <si>
    <t xml:space="preserve">MARINA MONDADORI GIESTEIRA </t>
  </si>
  <si>
    <t xml:space="preserve">HAVAIANO DO PORTO PALMEIRA </t>
  </si>
  <si>
    <t xml:space="preserve">CECÍLIA DUPONT KRAMER DA SILVA </t>
  </si>
  <si>
    <t>JASPER ITAPUÃ</t>
  </si>
  <si>
    <t xml:space="preserve">SABRINA NOGUEIRA </t>
  </si>
  <si>
    <t>CANTEX JOTER</t>
  </si>
  <si>
    <t xml:space="preserve">PATRÍCIA GOMES GRECO </t>
  </si>
  <si>
    <t xml:space="preserve">VITÓRIA RIZZI DE ALMEIDA </t>
  </si>
  <si>
    <t>APOLLO</t>
  </si>
  <si>
    <t xml:space="preserve">HIGH LEVEL COOPER </t>
  </si>
  <si>
    <t xml:space="preserve">DANIELA POSSAPP VEPPO SALIM </t>
  </si>
  <si>
    <t>SPIRIT</t>
  </si>
  <si>
    <t>LUIZA LIVONIUS</t>
  </si>
  <si>
    <t>NATHALIA CARDIA</t>
  </si>
  <si>
    <t>GAMBIT GMS</t>
  </si>
  <si>
    <t>X</t>
  </si>
  <si>
    <t>CANTIANA JOTER</t>
  </si>
  <si>
    <t>CALANDRIA AJA</t>
  </si>
  <si>
    <t>LST</t>
  </si>
  <si>
    <t>LA</t>
  </si>
  <si>
    <t>LB</t>
  </si>
  <si>
    <t>LASP</t>
  </si>
  <si>
    <t>LB1</t>
  </si>
  <si>
    <t>L</t>
  </si>
  <si>
    <t xml:space="preserve">LAURA FERNANDES GOMES PRIMAVESI </t>
  </si>
  <si>
    <t>LLR TOPÁZIO</t>
  </si>
  <si>
    <t xml:space="preserve">LARISSA FERNANDES GOMES PRIMAVESI </t>
  </si>
  <si>
    <t>GAROTA DA VISTA</t>
  </si>
  <si>
    <t>JOHANNA DE OLIVEIRA ROTH</t>
  </si>
  <si>
    <t>ÚNIKO JR</t>
  </si>
  <si>
    <t>MADAME DOUGLAS</t>
  </si>
  <si>
    <t xml:space="preserve">MARIA EDUARDA GUERRA SAMPAIO </t>
  </si>
  <si>
    <t xml:space="preserve">SOFIA SILVEIRA </t>
  </si>
  <si>
    <t>MARTIN ITAPUÃ</t>
  </si>
  <si>
    <t>LUCAS PIROVANO ZANATTA</t>
  </si>
  <si>
    <t>NIRVANA ITAPÃ</t>
  </si>
  <si>
    <t>CAMPANITA</t>
  </si>
  <si>
    <t xml:space="preserve">SIMONE ALBERTI GOLIN </t>
  </si>
  <si>
    <t>XIZINHO</t>
  </si>
  <si>
    <t>CALMANO JMEN II</t>
  </si>
  <si>
    <t>NOIR</t>
  </si>
  <si>
    <t xml:space="preserve">EDUARDA GIGOSKI PACHECO </t>
  </si>
  <si>
    <t xml:space="preserve">VALENTINA FOCCHESATO </t>
  </si>
  <si>
    <t>MD LANA MYSTIC ROSE</t>
  </si>
  <si>
    <t xml:space="preserve">ISADORA ZANOTELLI BOMBASSARO </t>
  </si>
  <si>
    <t xml:space="preserve">LUISA REPPOLD BOFF </t>
  </si>
  <si>
    <t>LT</t>
  </si>
  <si>
    <t>PANTERA NEGRA</t>
  </si>
  <si>
    <t xml:space="preserve">ANA PAULA ZANIN </t>
  </si>
  <si>
    <t xml:space="preserve">RAFAELLA DE OLIVEIRA ROTH </t>
  </si>
  <si>
    <t>ZIGGY</t>
  </si>
  <si>
    <t>MARIA FERNANDA STEFANI</t>
  </si>
  <si>
    <t>PEKKALA VENTURY</t>
  </si>
  <si>
    <t>LA CARAMELO</t>
  </si>
  <si>
    <t xml:space="preserve">LAURA CARDOSO AGUIAR </t>
  </si>
  <si>
    <t>TWZ ZEUS</t>
  </si>
  <si>
    <t xml:space="preserve">BRUNA RODRIGUES ARBO </t>
  </si>
  <si>
    <t>TWZ FLECHA</t>
  </si>
  <si>
    <t xml:space="preserve">MANUELA ALFONSO DE GÓIS </t>
  </si>
  <si>
    <t xml:space="preserve">RAFAELA JAEGER ENGLERT </t>
  </si>
  <si>
    <t>FREDERICO ESB</t>
  </si>
  <si>
    <t xml:space="preserve">HELENA ROBERT </t>
  </si>
  <si>
    <t>THAUARA</t>
  </si>
  <si>
    <t>MESTRE</t>
  </si>
  <si>
    <t>MAXIMUS</t>
  </si>
  <si>
    <t xml:space="preserve">ISABEL CRISTINA TABACHZINSKI KAESTNER </t>
  </si>
  <si>
    <t xml:space="preserve">VALENTINA TONET LUVISA </t>
  </si>
  <si>
    <t xml:space="preserve">SERENGUETE DO PIRATININGA </t>
  </si>
  <si>
    <t xml:space="preserve">LAVINIA GIOVELLI </t>
  </si>
  <si>
    <t>SL BIJOUX</t>
  </si>
  <si>
    <t xml:space="preserve">SOFIA CARDOSO </t>
  </si>
  <si>
    <t>QUINDIN MN</t>
  </si>
  <si>
    <t>ESTRELINHA</t>
  </si>
  <si>
    <t>MANUELA CARDOSO</t>
  </si>
  <si>
    <t xml:space="preserve">EDUARDA CARDOSO </t>
  </si>
  <si>
    <t xml:space="preserve">SABRINA BARBOSA ROESLER </t>
  </si>
  <si>
    <t>GIOVANA KUMAGAI LORENZINI</t>
  </si>
  <si>
    <t xml:space="preserve">GIULIA JAEGER ENGLERT </t>
  </si>
  <si>
    <t>TIARAJÚ</t>
  </si>
  <si>
    <t>ESTRONDO DO ALPHA</t>
  </si>
  <si>
    <t xml:space="preserve">MARIA LUIZA SOARES </t>
  </si>
  <si>
    <t>TOUCH OF CLASS 17</t>
  </si>
  <si>
    <t>HBM CAIUMI</t>
  </si>
  <si>
    <t>HELENA BEATRIZ N. MOOJEN DA SILVEIRA</t>
  </si>
  <si>
    <t>VIVARA LINDOS ARES</t>
  </si>
  <si>
    <t xml:space="preserve">MARIA ANTONIA AVILA SOUZA </t>
  </si>
  <si>
    <t>HMD CORONADO</t>
  </si>
  <si>
    <t xml:space="preserve">HEIDY OLIVEIRA GLOCK </t>
  </si>
  <si>
    <t>RIVIERA DA LAGOA</t>
  </si>
  <si>
    <t xml:space="preserve">GIANA KUMMER </t>
  </si>
  <si>
    <t>LOBUNO</t>
  </si>
  <si>
    <t xml:space="preserve">OLÍVIA DE SOUZA SPINA </t>
  </si>
  <si>
    <t>HELENA BILHALBA HILLESHEIM</t>
  </si>
  <si>
    <t>APPLE</t>
  </si>
  <si>
    <t>BEVITO ESTRELA</t>
  </si>
  <si>
    <t xml:space="preserve">LAURA DA SILVA FRAGA </t>
  </si>
  <si>
    <t>HELENA BERTACO DE OLIVEIRA</t>
  </si>
  <si>
    <t>BEVITO TANGO</t>
  </si>
  <si>
    <t xml:space="preserve">CECILIA PERES VIEIRA </t>
  </si>
  <si>
    <t xml:space="preserve">LUIZA ALMEIDA TAVARES </t>
  </si>
  <si>
    <t xml:space="preserve">WAIKIKI TOK </t>
  </si>
  <si>
    <t xml:space="preserve">SUPER DO CACH </t>
  </si>
  <si>
    <t>CECÍLIA RISSO</t>
  </si>
  <si>
    <t>CHAP LINDA DA VISTA</t>
  </si>
  <si>
    <t>MARTINA BASSANELLO</t>
  </si>
  <si>
    <t>MAXXIMUS</t>
  </si>
  <si>
    <t>PIETRA JACOBS GASPARIN</t>
  </si>
  <si>
    <t>FEDERAL DE NANUQUE</t>
  </si>
  <si>
    <t xml:space="preserve">GIOVANNA ARSAND BERNARD </t>
  </si>
  <si>
    <t>PALM BEACH</t>
  </si>
  <si>
    <t xml:space="preserve">MANUELA MELLO FOUCHARD </t>
  </si>
  <si>
    <t xml:space="preserve">ANA PAULA SPERINDE </t>
  </si>
  <si>
    <t>RUBINERA JMEN</t>
  </si>
  <si>
    <t>COLÔNIA</t>
  </si>
  <si>
    <t>AMANDA PROENÇA</t>
  </si>
  <si>
    <t>MILK SHAKE</t>
  </si>
  <si>
    <t xml:space="preserve">ANA HASTENPFLUG MÖLLER </t>
  </si>
  <si>
    <t xml:space="preserve">LIA HASTENPFLUG MÖLLER </t>
  </si>
  <si>
    <t xml:space="preserve">MARIA STHEFANY FORTES NEVES </t>
  </si>
  <si>
    <r>
      <rPr>
        <sz val="12"/>
        <color theme="1"/>
        <rFont val="Geometr415 Blk BT"/>
        <family val="2"/>
      </rPr>
      <t>CAMPEONATO GAÚCHO DE SALTO 2024</t>
    </r>
    <r>
      <rPr>
        <b/>
        <sz val="14"/>
        <color theme="1"/>
        <rFont val="Geometr415 Blk BT"/>
        <family val="2"/>
      </rPr>
      <t xml:space="preserve">
AMAZONAS E JOVENS CAVALEIROS</t>
    </r>
  </si>
  <si>
    <r>
      <rPr>
        <b/>
        <u/>
        <sz val="10"/>
        <rFont val="Verdana"/>
        <family val="2"/>
      </rPr>
      <t xml:space="preserve">11h
</t>
    </r>
    <r>
      <rPr>
        <b/>
        <sz val="10"/>
        <rFont val="Verdana"/>
        <family val="2"/>
      </rPr>
      <t>Prova 01 – 1ª Qualificativa CGS Amazona Super Top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350m/min, Obst. 1,40m</t>
    </r>
  </si>
  <si>
    <t>ORDEM DE ENTRADA | SEXTA-FEIRA, 09/08/2024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</si>
  <si>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02 – 1ª Qualificativa CGS Amazona Top e Jovem Cavaleiro Top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350m/min, Obst. 1,30m</t>
    </r>
  </si>
  <si>
    <t>CAT. 1</t>
  </si>
  <si>
    <t>CAT. 2</t>
  </si>
  <si>
    <r>
      <rPr>
        <b/>
        <u/>
        <sz val="10"/>
        <rFont val="Verdana"/>
        <family val="2"/>
      </rPr>
      <t xml:space="preserve">11h50min
</t>
    </r>
    <r>
      <rPr>
        <b/>
        <sz val="10"/>
        <rFont val="Verdana"/>
        <family val="2"/>
      </rPr>
      <t>Prova 03 – 1ª Qualificativa CGS Amazona e Jovem Cavaleiro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350m/min, Obst. 1,20m</t>
    </r>
  </si>
  <si>
    <r>
      <rPr>
        <b/>
        <u/>
        <sz val="10"/>
        <rFont val="Verdana"/>
        <family val="2"/>
      </rPr>
      <t xml:space="preserve">13h
</t>
    </r>
    <r>
      <rPr>
        <b/>
        <sz val="10"/>
        <rFont val="Verdana"/>
        <family val="2"/>
      </rPr>
      <t>Prova 04 – 1ª Qualificativa CGS Amazona A e Jovem Cavaleiro A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350m/min, Obst. 1,10m</t>
    </r>
  </si>
  <si>
    <r>
      <rPr>
        <b/>
        <u/>
        <sz val="10"/>
        <rFont val="Verdana"/>
        <family val="2"/>
      </rPr>
      <t xml:space="preserve">14h30min
</t>
    </r>
    <r>
      <rPr>
        <b/>
        <sz val="10"/>
        <rFont val="Verdana"/>
        <family val="2"/>
      </rPr>
      <t>Prova 06 – 1ª Qualificativa CGS Amazona Aspirante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com faixa de tempo (FECHADO), Tab. A, Art. 238.5.2.3, Vel. 350m/min, Obst. 0,90m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</si>
  <si>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05 – 1ª Qualificativa CGS Amazona B, Amazonas B1 e Jovem Cavaleiro B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Amazona B e JCB – Tempo ideal com faixa de tempo estendida (FECHADO), Tab. A, Art. 238.5.2.3, Vel. 350m/min, Obst. 1,00m
Amazona B1 – Ao cronômetro, Tab. A, Art. 238.2.1, Vel. 350m/min, Obst. 1,00m</t>
    </r>
  </si>
  <si>
    <t>LISTA TREINO | QUINTA-FEIRA, 08/08/2024</t>
  </si>
  <si>
    <r>
      <rPr>
        <b/>
        <u/>
        <sz val="10"/>
        <rFont val="Verdana"/>
        <family val="2"/>
      </rPr>
      <t xml:space="preserve">14h25min às 16h45min
</t>
    </r>
    <r>
      <rPr>
        <b/>
        <sz val="10"/>
        <rFont val="Verdana"/>
        <family val="2"/>
      </rPr>
      <t>CGS Jovem Cavaleiro B, Amazona B, Amazona B1 e Amazona Aspirante (0,85m/0,95m)</t>
    </r>
  </si>
  <si>
    <r>
      <rPr>
        <b/>
        <u/>
        <sz val="10"/>
        <rFont val="Verdana"/>
        <family val="2"/>
      </rPr>
      <t xml:space="preserve">9h
</t>
    </r>
    <r>
      <rPr>
        <b/>
        <sz val="10"/>
        <rFont val="Verdana"/>
        <family val="2"/>
      </rPr>
      <t>Prova A – Aberta 1,05m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</si>
  <si>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B – Aberta 1,15m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</si>
  <si>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C – Aberta 1,25m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</si>
  <si>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D – Aberta 1,35m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Ao cronômetro, Tab. A, Art. 238.2.1, Vel. 350m/min</t>
    </r>
  </si>
  <si>
    <t>JCA-E</t>
  </si>
  <si>
    <t>LA-E</t>
  </si>
  <si>
    <t>CHPP-E</t>
  </si>
  <si>
    <t>EEC-E</t>
  </si>
  <si>
    <t>HS-E</t>
  </si>
  <si>
    <t>SHPA-E</t>
  </si>
  <si>
    <t>LB1-E</t>
  </si>
  <si>
    <t>LB-E</t>
  </si>
  <si>
    <t>JCB-E</t>
  </si>
  <si>
    <t>MAUI DARK</t>
  </si>
  <si>
    <r>
      <rPr>
        <b/>
        <sz val="15"/>
        <color rgb="FF000000"/>
        <rFont val="Calibri"/>
        <family val="2"/>
      </rPr>
      <t xml:space="preserve">CAMPEONATO GAÚCHO DE SALTO 2024
</t>
    </r>
    <r>
      <rPr>
        <b/>
        <i/>
        <u/>
        <sz val="14"/>
        <color rgb="FF000000"/>
        <rFont val="Calibri"/>
        <family val="2"/>
      </rPr>
      <t>AMAZONAS E JOVENS CAVALEIROS</t>
    </r>
    <r>
      <rPr>
        <b/>
        <sz val="13"/>
        <color rgb="FF000000"/>
        <rFont val="Calibri"/>
        <family val="2"/>
      </rPr>
      <t xml:space="preserve">
</t>
    </r>
    <r>
      <rPr>
        <b/>
        <sz val="14"/>
        <color rgb="FF000000"/>
        <rFont val="Calibri"/>
        <family val="2"/>
      </rPr>
      <t>- ESTABULAGEM -</t>
    </r>
  </si>
  <si>
    <t xml:space="preserve">CRISTINA R .MARQUES BRAMBILLA </t>
  </si>
  <si>
    <r>
      <t>Desenvolvido por LIVE HORSE - Copyright 2024 © Todos os Direitos Reservados</t>
    </r>
    <r>
      <rPr>
        <b/>
        <sz val="8"/>
        <color rgb="FF000000"/>
        <rFont val="Calibri"/>
        <family val="2"/>
      </rPr>
      <t xml:space="preserve"> (ASSISTA AO VIVO NO YOUTUBE - LIVE HORSE TV)</t>
    </r>
  </si>
  <si>
    <t>OBS.</t>
  </si>
  <si>
    <r>
      <t xml:space="preserve">Desenvolvido por LIVE HORSE - Copyright 2024 © Todos os Direitos Reservados </t>
    </r>
    <r>
      <rPr>
        <b/>
        <sz val="6"/>
        <color rgb="FF000000"/>
        <rFont val="Verdana"/>
        <family val="2"/>
      </rPr>
      <t>(ASSISTA AO VIVO NO YOUTUBE - LIVE HORSE TV)</t>
    </r>
  </si>
  <si>
    <t>NIRVANA ITAPUÃ</t>
  </si>
  <si>
    <t>JCA-M1</t>
  </si>
  <si>
    <t>LB1-M1</t>
  </si>
  <si>
    <t>L-M1</t>
  </si>
  <si>
    <t>L-M2</t>
  </si>
  <si>
    <r>
      <rPr>
        <b/>
        <sz val="14"/>
        <color rgb="FF000000"/>
        <rFont val="Calibri"/>
        <family val="2"/>
      </rPr>
      <t xml:space="preserve">CAMPEONATO GAÚCHO DE SALTO 2024 - </t>
    </r>
    <r>
      <rPr>
        <b/>
        <i/>
        <sz val="14"/>
        <color rgb="FF000000"/>
        <rFont val="Calibri"/>
        <family val="2"/>
      </rPr>
      <t>Amazonas e Jovens Cavaleiros</t>
    </r>
    <r>
      <rPr>
        <b/>
        <sz val="13"/>
        <color rgb="FF000000"/>
        <rFont val="Calibri"/>
        <family val="2"/>
      </rPr>
      <t xml:space="preserve">
</t>
    </r>
    <r>
      <rPr>
        <b/>
        <sz val="15"/>
        <color rgb="FF000000"/>
        <rFont val="Calibri"/>
        <family val="2"/>
      </rPr>
      <t>- INSPEÇÃO VETERINÁRIA -</t>
    </r>
  </si>
  <si>
    <t>LB-M1</t>
  </si>
  <si>
    <t>LB-M2</t>
  </si>
  <si>
    <t>JCB-M1</t>
  </si>
  <si>
    <t>LA-M1</t>
  </si>
  <si>
    <t>JCA-M2</t>
  </si>
  <si>
    <t>TOMMY</t>
  </si>
  <si>
    <t>MAITÊ RAMOS SANTANA DE OLIVEIRA</t>
  </si>
  <si>
    <t>CORSINE PULLMANN</t>
  </si>
  <si>
    <t>CRM-M1</t>
  </si>
  <si>
    <t>CEPJ-M2</t>
  </si>
  <si>
    <t>EEC-M2</t>
  </si>
  <si>
    <t>FGEE-M1</t>
  </si>
  <si>
    <t>CHD-M3</t>
  </si>
  <si>
    <t>HV-M3</t>
  </si>
  <si>
    <t>EMILLY BUFFET</t>
  </si>
  <si>
    <t>MISTA 1 - SHPA/HL</t>
  </si>
  <si>
    <t>MISTA 2 - EEC/CHRP</t>
  </si>
  <si>
    <t>RESULTADO EQUIPES - AMAZONAS (1,20m)</t>
  </si>
  <si>
    <t>CAMPEONATO GAÚCHO DE SALTO 2024</t>
  </si>
  <si>
    <t>RESULTADO EQUIPES - AMAZONAS A (1,10m)</t>
  </si>
  <si>
    <t>CENTRO HÍPICO LACAN</t>
  </si>
  <si>
    <t>CENTRO HÍPICO RECANTO DO PINHEIRO</t>
  </si>
  <si>
    <t>CRM HORSE CENTER</t>
  </si>
  <si>
    <t>SOCIEDADE HÍPICA PORTO ALEGRENSE</t>
  </si>
  <si>
    <t>MISTA 1 - CHRP/CHPP</t>
  </si>
  <si>
    <t>MISTA 2 - HS/FGEE</t>
  </si>
  <si>
    <t>RESULTADO EQUIPES - JOVEM CAVALEIRO A (1,10m)</t>
  </si>
  <si>
    <t>ESCOLA DE EQUITAÇÃO CRISTAL</t>
  </si>
  <si>
    <t>CENTRO HÍPICO PORTO PALMEIRA</t>
  </si>
  <si>
    <t>HÍPICA DA SERRA</t>
  </si>
  <si>
    <t>MISTA 1 - CRM/FGEE</t>
  </si>
  <si>
    <t>MISTA 2 - CEPJ/EEC</t>
  </si>
  <si>
    <t>MISTA 3 - CHD/HV</t>
  </si>
  <si>
    <t>RESULTADO EQUIPES - AMAZONAS B1 (1,00m)</t>
  </si>
  <si>
    <t>RESULTADO EQUIPES - JOVEM CAVALEIROS B (1,00m)</t>
  </si>
  <si>
    <t>RESULTADO EQUIPES - AMAZONAS B (1,00m)</t>
  </si>
  <si>
    <t>RESULTADO EQUIPES - AMAZONAS ASPIRANTES (0,90m)</t>
  </si>
  <si>
    <t>HÍPICA SANTA THEREZA</t>
  </si>
  <si>
    <t>CENTRO HÍPICO DELLAGERISI</t>
  </si>
  <si>
    <t>MISTA 1 - CRM/HS</t>
  </si>
  <si>
    <t>MISTA 2 - EEC/HV</t>
  </si>
  <si>
    <t>LB1-M2</t>
  </si>
  <si>
    <t>MISTA 1 - SHPA/HS</t>
  </si>
  <si>
    <t>EL</t>
  </si>
  <si>
    <t>ELIM</t>
  </si>
  <si>
    <t>TC: 84</t>
  </si>
  <si>
    <t>1º</t>
  </si>
  <si>
    <t>2º</t>
  </si>
  <si>
    <t>3º</t>
  </si>
  <si>
    <t>4º</t>
  </si>
  <si>
    <t>RESULTADO | SEXTA-FEIRA, 09/08/2024</t>
  </si>
  <si>
    <t>1A</t>
  </si>
  <si>
    <t>FARRAPO SANTA THEREZA</t>
  </si>
  <si>
    <t>ANA LAURA DE BONI</t>
  </si>
  <si>
    <t>CL.1</t>
  </si>
  <si>
    <t>CL.2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</si>
  <si>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09 – 2ª Qualificativa CGS Amazona Super Top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concedido, Tab. A, Art. 238.1.1, Vel. 350m/min, Obst. 1,40m</t>
    </r>
  </si>
  <si>
    <t>6º</t>
  </si>
  <si>
    <t>5º</t>
  </si>
  <si>
    <t>8º</t>
  </si>
  <si>
    <t>9º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</si>
  <si>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08 – 2ª Qualificativa CGS Amazona Top e Jovem Cavaleiro Top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concedido, Tab. A, Art. 238.1.1, Vel. 350m/min, Obst. 1,20m</t>
    </r>
  </si>
  <si>
    <t>7º</t>
  </si>
  <si>
    <t>SEREIA DO PORTO PALMEIRA</t>
  </si>
  <si>
    <t>REJANE LOPES</t>
  </si>
  <si>
    <r>
      <rPr>
        <b/>
        <u/>
        <sz val="10"/>
        <rFont val="Verdana"/>
        <family val="2"/>
      </rPr>
      <t xml:space="preserve">8h30min
</t>
    </r>
    <r>
      <rPr>
        <b/>
        <sz val="10"/>
        <rFont val="Verdana"/>
        <family val="2"/>
      </rPr>
      <t>Prova 7 – 2ª Qualificativa CGS Amazona e Jovem Cavaleiro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concedido, Tab. A, Art. 238.1.1, Vel. 350m/min, Obst. 1,20m</t>
    </r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</si>
  <si>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</si>
  <si>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</si>
  <si>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</si>
  <si>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</si>
  <si>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</si>
  <si>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</si>
  <si>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</si>
  <si>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</si>
  <si>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</si>
  <si>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</si>
  <si>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</si>
  <si>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r>
      <rPr>
        <b/>
        <u/>
        <sz val="10"/>
        <rFont val="Verdana"/>
        <family val="2"/>
      </rPr>
      <t xml:space="preserve">10h15min
</t>
    </r>
    <r>
      <rPr>
        <b/>
        <sz val="10"/>
        <rFont val="Verdana"/>
        <family val="2"/>
      </rPr>
      <t xml:space="preserve">Prova 10 – Amazona Xizinho
</t>
    </r>
    <r>
      <rPr>
        <sz val="8"/>
        <rFont val="Verdana"/>
        <family val="2"/>
      </rPr>
      <t>Tempo concedido, Tab. A, Art. 238.1.1,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</si>
  <si>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 xml:space="preserve">Prova 11 – Taça Amazona Iniciante (escola 0,60m)
</t>
    </r>
    <r>
      <rPr>
        <sz val="8"/>
        <rFont val="Verdana"/>
        <family val="2"/>
      </rPr>
      <t>Tempo ideal com faixa de tempo (FECHADOS), Tab. A, Art. 238.5.2.3, Vel. 350m/min</t>
    </r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</si>
  <si>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 xml:space="preserve">Prova 12 – Taça Amazona Iniciante (escola 0,80m)
</t>
    </r>
    <r>
      <rPr>
        <sz val="8"/>
        <rFont val="Verdana"/>
        <family val="2"/>
      </rPr>
      <t>Tempo ideal com faixa de tempo (FECHADOS), Tab. A, Art. 238.5.2.3, Vel. 350m/min</t>
    </r>
  </si>
  <si>
    <t>FAIXA: 80 A 88</t>
  </si>
  <si>
    <t>FAIXA: 78 A 88</t>
  </si>
  <si>
    <r>
      <rPr>
        <b/>
        <u/>
        <sz val="10"/>
        <rFont val="Verdana"/>
        <family val="2"/>
      </rPr>
      <t xml:space="preserve">12h25min
</t>
    </r>
    <r>
      <rPr>
        <b/>
        <sz val="10"/>
        <rFont val="Verdana"/>
        <family val="2"/>
      </rPr>
      <t>Prova 13 – 2ª Qualificativa CGS Amazona Aspirante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com faixa de tempo (FECHADO), Tab. A, Art. 238.5.2.3, Vel. 350m/min, Obst. 0,90m</t>
    </r>
  </si>
  <si>
    <t>TC: 88</t>
  </si>
  <si>
    <t>21º</t>
  </si>
  <si>
    <t>22º</t>
  </si>
  <si>
    <t>23º</t>
  </si>
  <si>
    <t>24º</t>
  </si>
  <si>
    <t>25º</t>
  </si>
  <si>
    <t>MISTA 2 - EEC/CHL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</si>
  <si>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14 – 2ª Qualificativa CGS Amazona B, Amazonas B1 e Jovem Cavaleiro B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LB e JCB – Tempo ideal com faixa de tempo estendida (FECHADO), Tab. A, Art. 238.5.2.3, Vel. 350m/min, Obst. 1,00m
LB1 – Tempo concedido, Tab. A, Art. 238.1.1, Vel. 350m/min, Obst. 1,00m</t>
    </r>
  </si>
  <si>
    <t xml:space="preserve">ISABEL CRISTINA T. KAESTNER </t>
  </si>
  <si>
    <r>
      <rPr>
        <b/>
        <u/>
        <sz val="10"/>
        <rFont val="Verdana"/>
        <family val="2"/>
      </rPr>
      <t xml:space="preserve">15h30min
</t>
    </r>
    <r>
      <rPr>
        <b/>
        <sz val="10"/>
        <rFont val="Verdana"/>
        <family val="2"/>
      </rPr>
      <t>Prova 15 – 2ª Qualificativa CGS Amazona A e Jovem Cavaleiro A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concedido, Tab. A, Art. 238.1.1, Vel. 350m/min, Obst. 1,10m</t>
    </r>
  </si>
  <si>
    <t>RESULTADO | SÁBADO, 10/08/2024</t>
  </si>
  <si>
    <t>TC: 83</t>
  </si>
  <si>
    <t>TP</t>
  </si>
  <si>
    <t>OURO</t>
  </si>
  <si>
    <t>PRATA</t>
  </si>
  <si>
    <r>
      <rPr>
        <b/>
        <u/>
        <sz val="10"/>
        <rFont val="Verdana"/>
        <family val="2"/>
      </rPr>
      <t xml:space="preserve">10h30min
</t>
    </r>
    <r>
      <rPr>
        <b/>
        <sz val="10"/>
        <rFont val="Verdana"/>
        <family val="2"/>
      </rPr>
      <t>Prova 18 – FINAL CGS Amazona e Jovem Cavaleiro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concedido, Tab. A, Art. 238.1.1, Vel. 350m/min, Obst. 1,25m</t>
    </r>
  </si>
  <si>
    <t>ORDEM DE ENTRADA | DOMINGO, 11/08/2024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</si>
  <si>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17 – FINAL CGS Amazona Top e Jovem Cavaleiro Top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concedido, Tab. A, Art. 238.1.1, Vel. 350m/min, Obst. 1,35m</t>
    </r>
  </si>
  <si>
    <t>FAIXA: 59 A 65</t>
  </si>
  <si>
    <t>FAIXA: 61 A 67</t>
  </si>
  <si>
    <t>FF</t>
  </si>
  <si>
    <t>FAIXA: 83 A 93</t>
  </si>
  <si>
    <t>FAIXA: 81 A 93</t>
  </si>
  <si>
    <t>BRONZE</t>
  </si>
  <si>
    <r>
      <rPr>
        <b/>
        <u/>
        <sz val="10"/>
        <rFont val="Verdana"/>
        <family val="2"/>
      </rPr>
      <t xml:space="preserve">11h40min
</t>
    </r>
    <r>
      <rPr>
        <b/>
        <sz val="10"/>
        <rFont val="Verdana"/>
        <family val="2"/>
      </rPr>
      <t>Prova 19 – FINAL CGS Amazona Aspirante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Tempo ideal com faixa de tempo (FECHADO), Tab. A, Art. 238.5.2.3, Vel. 350m/min, Obst. 0,95m</t>
    </r>
  </si>
  <si>
    <t>TC 93</t>
  </si>
  <si>
    <t>26º</t>
  </si>
  <si>
    <t>27º</t>
  </si>
  <si>
    <t>29/33</t>
  </si>
  <si>
    <t>33/37</t>
  </si>
  <si>
    <r>
      <rPr>
        <b/>
        <u/>
        <sz val="10"/>
        <rFont val="Verdana"/>
        <family val="2"/>
      </rPr>
      <t xml:space="preserve">A seguir
</t>
    </r>
    <r>
      <rPr>
        <b/>
        <sz val="10"/>
        <rFont val="Verdana"/>
        <family val="2"/>
      </rPr>
      <t>Prova 20 – FINAL CGS Amazona B, Amazonas B1 e Jovem Cavaleiro B</t>
    </r>
    <r>
      <rPr>
        <b/>
        <u/>
        <sz val="10"/>
        <rFont val="Verdana"/>
        <family val="2"/>
      </rPr>
      <t xml:space="preserve">
</t>
    </r>
    <r>
      <rPr>
        <sz val="8"/>
        <rFont val="Verdana"/>
        <family val="2"/>
      </rPr>
      <t>Amazona B e JCB – Tempo ideal com faixa de tempo estendida (FECHADO), Tab. A, Art. 238.5.2.3, Vel. 350m/min, Obst. 1,05m
Amazona B1 – Tempo concedido, Tab. A, Art. 238.1.1, Vel. 350m/min, Obst. 1,05m</t>
    </r>
  </si>
  <si>
    <r>
      <rPr>
        <b/>
        <u/>
        <sz val="10"/>
        <rFont val="Verdana"/>
        <family val="2"/>
      </rPr>
      <t xml:space="preserve">15h30min
</t>
    </r>
    <r>
      <rPr>
        <b/>
        <sz val="10"/>
        <rFont val="Verdana"/>
        <family val="2"/>
      </rPr>
      <t xml:space="preserve">Prova 21 – FINAL CGS Amazona A e Jovem Cavaleiro A
</t>
    </r>
    <r>
      <rPr>
        <sz val="8"/>
        <rFont val="Verdana"/>
        <family val="2"/>
      </rPr>
      <t>Tempo concedido, Tab. A, Art. 238.1.1, Vel. 350m/min, Obst. 1,15m</t>
    </r>
  </si>
  <si>
    <t>RESULTADO | DOMINGO, 11/08/2024</t>
  </si>
  <si>
    <t>PT</t>
  </si>
  <si>
    <t>P3</t>
  </si>
  <si>
    <t>FINAL</t>
  </si>
  <si>
    <t>RESULTADO FINAL - JOVEM CAVALEIRO TOP</t>
  </si>
  <si>
    <t>TC: 47</t>
  </si>
  <si>
    <t>DESEMPATE TÍTULO - AMAZONA TOP</t>
  </si>
  <si>
    <t>RESULTADO FINAL - AMAZONA TOP</t>
  </si>
  <si>
    <t>DESQ.</t>
  </si>
  <si>
    <t>DES</t>
  </si>
  <si>
    <t>RESULTADO FINAL - AMAZONA</t>
  </si>
  <si>
    <t>DESEMPATE TÍTULO - JOVEM CAVALEIRO</t>
  </si>
  <si>
    <t>TC: 81</t>
  </si>
  <si>
    <t>FAIXA: 76 A 84</t>
  </si>
  <si>
    <t>FAIXA: 74 A 84</t>
  </si>
  <si>
    <t>41/45</t>
  </si>
  <si>
    <t>DESIS</t>
  </si>
  <si>
    <t>FINAL LB</t>
  </si>
  <si>
    <t>FINAL JCB</t>
  </si>
  <si>
    <t>FINAL LB1</t>
  </si>
  <si>
    <t>DESEMPATE - AMAZONA B E JOVEM CAVALEIRO B</t>
  </si>
  <si>
    <t>FAIXA: 49 A 57</t>
  </si>
  <si>
    <t>DESEMPATE - AMAZONA B1</t>
  </si>
  <si>
    <t>FINAL LA</t>
  </si>
  <si>
    <t>FINAL JCA</t>
  </si>
  <si>
    <t>CL. 1</t>
  </si>
  <si>
    <t>CL. 2</t>
  </si>
  <si>
    <t>DESEMPATE - AMAZONA A E JOVEM CAVALEIRO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</si>
</sst>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R$&quot;\ #,##0.00"/>
    <numFmt numFmtId="165" formatCode="0.00;[Red]0.00"/>
    <numFmt numFmtId="166" formatCode="0;[Red]0"/>
  </numFmts>
  <fonts count="41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</font>
    <font>
      <b/>
      <sz val="8"/>
      <name val="Verdana"/>
      <family val="2"/>
    </font>
    <font>
      <b/>
      <sz val="10"/>
      <color rgb="FF000000"/>
      <name val="Verdana"/>
      <family val="2"/>
      <charset val="1"/>
    </font>
    <font>
      <sz val="8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Verdana"/>
      <family val="2"/>
    </font>
    <font>
      <b/>
      <sz val="13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5"/>
      <color rgb="FF000000"/>
      <name val="Calibri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7"/>
      <color theme="1"/>
      <name val="Verdana"/>
      <family val="2"/>
    </font>
    <font>
      <i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i/>
      <sz val="14"/>
      <color rgb="FF000000"/>
      <name val="Calibri"/>
      <family val="2"/>
    </font>
    <font>
      <b/>
      <sz val="9"/>
      <name val="Verdana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6"/>
      <color rgb="FF000000"/>
      <name val="Verdana"/>
      <family val="2"/>
    </font>
    <font>
      <b/>
      <sz val="6"/>
      <color rgb="FF000000"/>
      <name val="Verdana"/>
      <family val="2"/>
    </font>
    <font>
      <b/>
      <sz val="5"/>
      <color rgb="FF000000"/>
      <name val="Verdana"/>
      <family val="2"/>
    </font>
    <font>
      <b/>
      <sz val="10"/>
      <name val="Verdana"/>
      <family val="2"/>
    </font>
    <font>
      <b/>
      <u/>
      <sz val="10"/>
      <name val="Verdana"/>
      <family val="2"/>
    </font>
    <font>
      <b/>
      <sz val="18"/>
      <color theme="1"/>
      <name val="Eras Demi ITC"/>
      <family val="2"/>
    </font>
    <font>
      <b/>
      <sz val="5"/>
      <name val="Verdana"/>
      <family val="2"/>
    </font>
    <font>
      <b/>
      <sz val="14"/>
      <color theme="1"/>
      <name val="Geometr415 Blk BT"/>
      <family val="2"/>
    </font>
    <font>
      <sz val="12"/>
      <color theme="1"/>
      <name val="Geometr415 Blk BT"/>
      <family val="2"/>
    </font>
    <font>
      <b/>
      <sz val="11"/>
      <name val="Calibri"/>
      <family val="2"/>
    </font>
    <font>
      <i/>
      <u/>
      <sz val="8"/>
      <color rgb="FF000000"/>
      <name val="Verdana"/>
      <family val="2"/>
    </font>
    <font>
      <b/>
      <i/>
      <u/>
      <sz val="14"/>
      <color rgb="FF000000"/>
      <name val="Calibri"/>
      <family val="2"/>
    </font>
    <font>
      <sz val="7"/>
      <name val="Verdana"/>
      <family val="2"/>
    </font>
    <font>
      <b/>
      <sz val="10"/>
      <color rgb="FF000000"/>
      <name val="Verdana"/>
      <family val="2"/>
    </font>
    <font>
      <b/>
      <sz val="7"/>
      <name val="Verdana"/>
      <family val="2"/>
    </font>
    <font>
      <b/>
      <sz val="6"/>
      <name val="Verdana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165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left" vertical="center" wrapText="1" indent="1"/>
    </xf>
    <xf numFmtId="0" fontId="14" fillId="3" borderId="1" xfId="0" applyFont="1" applyFill="1" applyBorder="1" applyAlignment="1">
      <alignment vertical="center" wrapText="1"/>
    </xf>
    <xf numFmtId="0" fontId="4" fillId="0" borderId="0" xfId="0" applyFont="1"/>
    <xf numFmtId="166" fontId="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2" fontId="1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30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3" fillId="0" borderId="2" xfId="0" applyFont="1" applyBorder="1" applyAlignment="1">
      <alignment horizontal="left"/>
    </xf>
    <xf numFmtId="0" fontId="33" fillId="0" borderId="2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33" fillId="0" borderId="2" xfId="0" applyFont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 indent="1"/>
    </xf>
    <xf numFmtId="164" fontId="4" fillId="0" borderId="1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 indent="1"/>
    </xf>
    <xf numFmtId="0" fontId="18" fillId="0" borderId="6" xfId="0" applyFont="1" applyBorder="1" applyAlignment="1">
      <alignment vertical="center" wrapText="1"/>
    </xf>
    <xf numFmtId="166" fontId="15" fillId="0" borderId="1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165" fontId="15" fillId="0" borderId="1" xfId="0" applyNumberFormat="1" applyFont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 indent="1"/>
    </xf>
    <xf numFmtId="0" fontId="34" fillId="0" borderId="1" xfId="0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14" fillId="3" borderId="3" xfId="0" applyFont="1" applyFill="1" applyBorder="1" applyAlignment="1">
      <alignment horizontal="left" vertical="center" wrapText="1" indent="1"/>
    </xf>
    <xf numFmtId="165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21" fillId="0" borderId="0" xfId="0" applyFont="1" applyAlignment="1">
      <alignment horizontal="left" wrapText="1"/>
    </xf>
    <xf numFmtId="0" fontId="3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0" xfId="0" applyFont="1"/>
    <xf numFmtId="0" fontId="37" fillId="0" borderId="0" xfId="0" applyFont="1" applyAlignment="1">
      <alignment horizontal="left" vertical="center" indent="1"/>
    </xf>
    <xf numFmtId="0" fontId="37" fillId="0" borderId="0" xfId="0" applyFont="1"/>
    <xf numFmtId="165" fontId="38" fillId="0" borderId="1" xfId="0" applyNumberFormat="1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40" fillId="0" borderId="0" xfId="0" applyFont="1"/>
    <xf numFmtId="0" fontId="3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31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 wrapText="1"/>
    </xf>
    <xf numFmtId="0" fontId="27" fillId="0" borderId="0" xfId="0" applyFont="1" applyAlignment="1">
      <alignment horizontal="left" wrapText="1"/>
    </xf>
    <xf numFmtId="0" fontId="5" fillId="0" borderId="2" xfId="0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6" fontId="19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66" fontId="38" fillId="0" borderId="10" xfId="0" applyNumberFormat="1" applyFont="1" applyBorder="1" applyAlignment="1">
      <alignment horizontal="center" vertical="center"/>
    </xf>
    <xf numFmtId="166" fontId="38" fillId="0" borderId="3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</cellXfs>
  <cellStyles count="3">
    <cellStyle name="Normal" xfId="0" builtinId="0"/>
    <cellStyle name="Vírgula 2" xfId="1" xr:uid="{8D4CA7DB-4D5A-434B-9701-21290CA24074}"/>
    <cellStyle name="Vírgula 3" xfId="2" xr:uid="{ECBE442C-A599-4B0E-91BD-C5EE62F2E69E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180456</xdr:colOff>
      <xdr:row>0</xdr:row>
      <xdr:rowOff>0</xdr:rowOff>
    </xdr:from>
    <xdr:to>
      <xdr:col>2</xdr:col>
      <xdr:colOff>1381990</xdr:colOff>
      <xdr:row>0</xdr:row>
      <xdr:rowOff>667272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3D0242D5-74D3-4592-A155-404D74D6D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4501" y="0"/>
          <a:ext cx="1201534" cy="6672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142679</xdr:colOff>
      <xdr:row>33</xdr:row>
      <xdr:rowOff>116256</xdr:rowOff>
    </xdr:from>
    <xdr:to>
      <xdr:col>3</xdr:col>
      <xdr:colOff>2121878</xdr:colOff>
      <xdr:row>36</xdr:row>
      <xdr:rowOff>124974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479AC2-8C99-4C86-BBEC-17F692302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079" y="8838225"/>
          <a:ext cx="1979199" cy="553841"/>
        </a:xfrm>
        <a:prstGeom prst="rect">
          <a:avLst/>
        </a:prstGeom>
      </xdr:spPr>
    </xdr:pic>
    <xdr:clientData/>
  </xdr:twoCellAnchor>
  <xdr:twoCellAnchor editAs="oneCell">
    <xdr:from>
      <xdr:col>6</xdr:col>
      <xdr:colOff>58616</xdr:colOff>
      <xdr:row>0</xdr:row>
      <xdr:rowOff>0</xdr:rowOff>
    </xdr:from>
    <xdr:to>
      <xdr:col>9</xdr:col>
      <xdr:colOff>146458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22519F-2521-4D59-A6AA-D3196021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193" y="0"/>
          <a:ext cx="1201534" cy="6672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1593409</xdr:colOff>
      <xdr:row>35</xdr:row>
      <xdr:rowOff>40053</xdr:rowOff>
    </xdr:from>
    <xdr:to>
      <xdr:col>3</xdr:col>
      <xdr:colOff>2062283</xdr:colOff>
      <xdr:row>38</xdr:row>
      <xdr:rowOff>124358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3279D2-33CB-41F7-AF7E-2FA2FA25F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3363" y="8896838"/>
          <a:ext cx="2297674" cy="62942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190501</xdr:colOff>
      <xdr:row>0</xdr:row>
      <xdr:rowOff>0</xdr:rowOff>
    </xdr:from>
    <xdr:to>
      <xdr:col>9</xdr:col>
      <xdr:colOff>4316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BD428A-B221-4451-8ACB-C7F1339C5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6674" y="0"/>
          <a:ext cx="1201535" cy="66727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160388</xdr:colOff>
      <xdr:row>85</xdr:row>
      <xdr:rowOff>6352</xdr:rowOff>
    </xdr:from>
    <xdr:to>
      <xdr:col>5</xdr:col>
      <xdr:colOff>174627</xdr:colOff>
      <xdr:row>88</xdr:row>
      <xdr:rowOff>90657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700ECFD-6312-46A0-A887-D1EB593AC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9701" y="19802477"/>
          <a:ext cx="2252614" cy="655805"/>
        </a:xfrm>
        <a:prstGeom prst="rect">
          <a:avLst/>
        </a:prstGeom>
      </xdr:spPr>
    </xdr:pic>
    <xdr:clientData/>
  </xdr:twoCellAnchor>
  <xdr:twoCellAnchor editAs="oneCell">
    <xdr:from>
      <xdr:col>8</xdr:col>
      <xdr:colOff>89876</xdr:colOff>
      <xdr:row>0</xdr:row>
      <xdr:rowOff>0</xdr:rowOff>
    </xdr:from>
    <xdr:to>
      <xdr:col>11</xdr:col>
      <xdr:colOff>241096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F908B8-C801-4055-BD2D-909CCBD66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7876" y="0"/>
          <a:ext cx="1249770" cy="6618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1722366</xdr:colOff>
      <xdr:row>40</xdr:row>
      <xdr:rowOff>56173</xdr:rowOff>
    </xdr:from>
    <xdr:to>
      <xdr:col>4</xdr:col>
      <xdr:colOff>335331</xdr:colOff>
      <xdr:row>43</xdr:row>
      <xdr:rowOff>140478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4FB7DE-3078-4286-8CC3-8A7FADB53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2320" y="8907096"/>
          <a:ext cx="2346765" cy="629428"/>
        </a:xfrm>
        <a:prstGeom prst="rect">
          <a:avLst/>
        </a:prstGeom>
      </xdr:spPr>
    </xdr:pic>
    <xdr:clientData/>
  </xdr:twoCellAnchor>
  <xdr:twoCellAnchor editAs="oneCell">
    <xdr:from>
      <xdr:col>8</xdr:col>
      <xdr:colOff>95241</xdr:colOff>
      <xdr:row>0</xdr:row>
      <xdr:rowOff>0</xdr:rowOff>
    </xdr:from>
    <xdr:to>
      <xdr:col>12</xdr:col>
      <xdr:colOff>206528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0CDA017-8007-4BF5-9A62-2F2F649F3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4056" y="0"/>
          <a:ext cx="1230841" cy="65994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10799</xdr:colOff>
      <xdr:row>42</xdr:row>
      <xdr:rowOff>62033</xdr:rowOff>
    </xdr:from>
    <xdr:to>
      <xdr:col>4</xdr:col>
      <xdr:colOff>70830</xdr:colOff>
      <xdr:row>45</xdr:row>
      <xdr:rowOff>146338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66294F-81DD-449C-B31B-D7EFD4500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7845" y="8948125"/>
          <a:ext cx="2299139" cy="629428"/>
        </a:xfrm>
        <a:prstGeom prst="rect">
          <a:avLst/>
        </a:prstGeom>
      </xdr:spPr>
    </xdr:pic>
    <xdr:clientData/>
  </xdr:twoCellAnchor>
  <xdr:twoCellAnchor editAs="oneCell">
    <xdr:from>
      <xdr:col>7</xdr:col>
      <xdr:colOff>148005</xdr:colOff>
      <xdr:row>0</xdr:row>
      <xdr:rowOff>0</xdr:rowOff>
    </xdr:from>
    <xdr:to>
      <xdr:col>12</xdr:col>
      <xdr:colOff>164042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2F486A-FD40-4D99-B429-3A5757BF2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4405" y="0"/>
          <a:ext cx="1241099" cy="65994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220349</xdr:colOff>
      <xdr:row>44</xdr:row>
      <xdr:rowOff>66430</xdr:rowOff>
    </xdr:from>
    <xdr:to>
      <xdr:col>3</xdr:col>
      <xdr:colOff>2469665</xdr:colOff>
      <xdr:row>47</xdr:row>
      <xdr:rowOff>150735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9E6C28-4795-40E4-BD10-6E0CF8686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489" y="9012310"/>
          <a:ext cx="2249316" cy="632945"/>
        </a:xfrm>
        <a:prstGeom prst="rect">
          <a:avLst/>
        </a:prstGeom>
      </xdr:spPr>
    </xdr:pic>
    <xdr:clientData/>
  </xdr:twoCellAnchor>
  <xdr:twoCellAnchor editAs="oneCell">
    <xdr:from>
      <xdr:col>5</xdr:col>
      <xdr:colOff>677009</xdr:colOff>
      <xdr:row>0</xdr:row>
      <xdr:rowOff>0</xdr:rowOff>
    </xdr:from>
    <xdr:to>
      <xdr:col>9</xdr:col>
      <xdr:colOff>235847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D826BA0-C3AC-4535-A74C-3A1A1369E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9332" y="0"/>
          <a:ext cx="1235238" cy="65994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1933378</xdr:colOff>
      <xdr:row>43</xdr:row>
      <xdr:rowOff>44448</xdr:rowOff>
    </xdr:from>
    <xdr:to>
      <xdr:col>2</xdr:col>
      <xdr:colOff>1946517</xdr:colOff>
      <xdr:row>46</xdr:row>
      <xdr:rowOff>128753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1A44F6-8C3B-45C2-BB3A-BF080E4F4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4393" y="8901233"/>
          <a:ext cx="2299139" cy="629428"/>
        </a:xfrm>
        <a:prstGeom prst="rect">
          <a:avLst/>
        </a:prstGeom>
      </xdr:spPr>
    </xdr:pic>
    <xdr:clientData/>
  </xdr:twoCellAnchor>
  <xdr:twoCellAnchor editAs="oneCell">
    <xdr:from>
      <xdr:col>3</xdr:col>
      <xdr:colOff>451339</xdr:colOff>
      <xdr:row>0</xdr:row>
      <xdr:rowOff>0</xdr:rowOff>
    </xdr:from>
    <xdr:to>
      <xdr:col>5</xdr:col>
      <xdr:colOff>168438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48145F-2FA7-4BC9-B908-768AD40F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9862" y="0"/>
          <a:ext cx="1241099" cy="65994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99306</xdr:colOff>
      <xdr:row>38</xdr:row>
      <xdr:rowOff>67894</xdr:rowOff>
    </xdr:from>
    <xdr:to>
      <xdr:col>3</xdr:col>
      <xdr:colOff>282430</xdr:colOff>
      <xdr:row>41</xdr:row>
      <xdr:rowOff>152199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5EC400-F890-4B01-90EA-D516BA38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1183" y="8930540"/>
          <a:ext cx="2299139" cy="629428"/>
        </a:xfrm>
        <a:prstGeom prst="rect">
          <a:avLst/>
        </a:prstGeom>
      </xdr:spPr>
    </xdr:pic>
    <xdr:clientData/>
  </xdr:twoCellAnchor>
  <xdr:twoCellAnchor editAs="oneCell">
    <xdr:from>
      <xdr:col>5</xdr:col>
      <xdr:colOff>23446</xdr:colOff>
      <xdr:row>0</xdr:row>
      <xdr:rowOff>0</xdr:rowOff>
    </xdr:from>
    <xdr:to>
      <xdr:col>8</xdr:col>
      <xdr:colOff>144991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52B9B5-48B2-4E24-9901-2A40854DB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0"/>
          <a:ext cx="1229376" cy="65994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52404</xdr:colOff>
      <xdr:row>36</xdr:row>
      <xdr:rowOff>44448</xdr:rowOff>
    </xdr:from>
    <xdr:to>
      <xdr:col>3</xdr:col>
      <xdr:colOff>42097</xdr:colOff>
      <xdr:row>39</xdr:row>
      <xdr:rowOff>128753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3F68FE-6FC3-4B41-A1DD-9A17A1D6D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4281" y="8825033"/>
          <a:ext cx="2299139" cy="629428"/>
        </a:xfrm>
        <a:prstGeom prst="rect">
          <a:avLst/>
        </a:prstGeom>
      </xdr:spPr>
    </xdr:pic>
    <xdr:clientData/>
  </xdr:twoCellAnchor>
  <xdr:twoCellAnchor editAs="oneCell">
    <xdr:from>
      <xdr:col>5</xdr:col>
      <xdr:colOff>41031</xdr:colOff>
      <xdr:row>0</xdr:row>
      <xdr:rowOff>0</xdr:rowOff>
    </xdr:from>
    <xdr:to>
      <xdr:col>8</xdr:col>
      <xdr:colOff>180161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178D83-FFF9-4F0C-BBC8-0643221F2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4677" y="0"/>
          <a:ext cx="1229376" cy="65994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1753136</xdr:colOff>
      <xdr:row>35</xdr:row>
      <xdr:rowOff>47378</xdr:rowOff>
    </xdr:from>
    <xdr:to>
      <xdr:col>3</xdr:col>
      <xdr:colOff>2222010</xdr:colOff>
      <xdr:row>38</xdr:row>
      <xdr:rowOff>131683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85B03AC-64E4-431D-B366-CA60D85D5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3090" y="8904163"/>
          <a:ext cx="2297674" cy="629428"/>
        </a:xfrm>
        <a:prstGeom prst="rect">
          <a:avLst/>
        </a:prstGeom>
      </xdr:spPr>
    </xdr:pic>
    <xdr:clientData/>
  </xdr:twoCellAnchor>
  <xdr:twoCellAnchor editAs="oneCell">
    <xdr:from>
      <xdr:col>6</xdr:col>
      <xdr:colOff>149470</xdr:colOff>
      <xdr:row>0</xdr:row>
      <xdr:rowOff>0</xdr:rowOff>
    </xdr:from>
    <xdr:to>
      <xdr:col>10</xdr:col>
      <xdr:colOff>175766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5CE0801-9A7A-419C-9EEA-0EC1B1B4F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2762" y="0"/>
          <a:ext cx="1239635" cy="659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1811757</xdr:colOff>
      <xdr:row>42</xdr:row>
      <xdr:rowOff>50310</xdr:rowOff>
    </xdr:from>
    <xdr:to>
      <xdr:col>2</xdr:col>
      <xdr:colOff>2107715</xdr:colOff>
      <xdr:row>45</xdr:row>
      <xdr:rowOff>134615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470BA0-A0E6-4F68-9306-4820E4F0A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772" y="8866064"/>
          <a:ext cx="2318189" cy="629428"/>
        </a:xfrm>
        <a:prstGeom prst="rect">
          <a:avLst/>
        </a:prstGeom>
      </xdr:spPr>
    </xdr:pic>
    <xdr:clientData/>
  </xdr:twoCellAnchor>
  <xdr:twoCellAnchor editAs="oneCell">
    <xdr:from>
      <xdr:col>4</xdr:col>
      <xdr:colOff>26378</xdr:colOff>
      <xdr:row>0</xdr:row>
      <xdr:rowOff>0</xdr:rowOff>
    </xdr:from>
    <xdr:to>
      <xdr:col>7</xdr:col>
      <xdr:colOff>227054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627651-C61D-42DB-96F4-900FECBA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393" y="0"/>
          <a:ext cx="1244030" cy="65994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58127</xdr:colOff>
      <xdr:row>0</xdr:row>
      <xdr:rowOff>0</xdr:rowOff>
    </xdr:from>
    <xdr:to>
      <xdr:col>13</xdr:col>
      <xdr:colOff>277609</xdr:colOff>
      <xdr:row>1</xdr:row>
      <xdr:rowOff>153899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3EAC56D-18C6-4C06-890F-4F627499C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5727" y="0"/>
          <a:ext cx="1254532" cy="6618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462134</xdr:colOff>
      <xdr:row>33</xdr:row>
      <xdr:rowOff>113326</xdr:rowOff>
    </xdr:from>
    <xdr:to>
      <xdr:col>4</xdr:col>
      <xdr:colOff>49826</xdr:colOff>
      <xdr:row>36</xdr:row>
      <xdr:rowOff>122044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20B6DA-A1BC-4085-A898-B966AA12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2996" y="8858741"/>
          <a:ext cx="1979199" cy="553841"/>
        </a:xfrm>
        <a:prstGeom prst="rect">
          <a:avLst/>
        </a:prstGeom>
      </xdr:spPr>
    </xdr:pic>
    <xdr:clientData/>
  </xdr:twoCellAnchor>
  <xdr:twoCellAnchor editAs="oneCell">
    <xdr:from>
      <xdr:col>6</xdr:col>
      <xdr:colOff>452805</xdr:colOff>
      <xdr:row>0</xdr:row>
      <xdr:rowOff>0</xdr:rowOff>
    </xdr:from>
    <xdr:to>
      <xdr:col>11</xdr:col>
      <xdr:colOff>147924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E6765B-68AF-481E-93DD-67EC8171F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8205" y="0"/>
          <a:ext cx="1242565" cy="65994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286291</xdr:colOff>
      <xdr:row>39</xdr:row>
      <xdr:rowOff>32726</xdr:rowOff>
    </xdr:from>
    <xdr:to>
      <xdr:col>4</xdr:col>
      <xdr:colOff>457691</xdr:colOff>
      <xdr:row>42</xdr:row>
      <xdr:rowOff>117031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9717D9-CE74-41AD-90F6-54174CA9E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660" y="8795726"/>
          <a:ext cx="2299139" cy="629428"/>
        </a:xfrm>
        <a:prstGeom prst="rect">
          <a:avLst/>
        </a:prstGeom>
      </xdr:spPr>
    </xdr:pic>
    <xdr:clientData/>
  </xdr:twoCellAnchor>
  <xdr:twoCellAnchor editAs="oneCell">
    <xdr:from>
      <xdr:col>8</xdr:col>
      <xdr:colOff>101113</xdr:colOff>
      <xdr:row>0</xdr:row>
      <xdr:rowOff>0</xdr:rowOff>
    </xdr:from>
    <xdr:to>
      <xdr:col>13</xdr:col>
      <xdr:colOff>146458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615F72D-0A46-4CA3-84B6-4764B9112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4067" y="0"/>
          <a:ext cx="1241099" cy="65994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303874</xdr:colOff>
      <xdr:row>43</xdr:row>
      <xdr:rowOff>73758</xdr:rowOff>
    </xdr:from>
    <xdr:to>
      <xdr:col>4</xdr:col>
      <xdr:colOff>29308</xdr:colOff>
      <xdr:row>45</xdr:row>
      <xdr:rowOff>168081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01FC19-BEA0-4A78-8ED6-5B57333D2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920" y="9258789"/>
          <a:ext cx="1706634" cy="457738"/>
        </a:xfrm>
        <a:prstGeom prst="rect">
          <a:avLst/>
        </a:prstGeom>
      </xdr:spPr>
    </xdr:pic>
    <xdr:clientData/>
  </xdr:twoCellAnchor>
  <xdr:twoCellAnchor editAs="oneCell">
    <xdr:from>
      <xdr:col>8</xdr:col>
      <xdr:colOff>165581</xdr:colOff>
      <xdr:row>0</xdr:row>
      <xdr:rowOff>0</xdr:rowOff>
    </xdr:from>
    <xdr:to>
      <xdr:col>13</xdr:col>
      <xdr:colOff>165499</xdr:colOff>
      <xdr:row>1</xdr:row>
      <xdr:rowOff>173437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E3B4EA0-5BBA-496E-ABA6-8107F9F7B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5089" y="0"/>
          <a:ext cx="1230841" cy="65994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722092</xdr:colOff>
      <xdr:row>55</xdr:row>
      <xdr:rowOff>47378</xdr:rowOff>
    </xdr:from>
    <xdr:to>
      <xdr:col>5</xdr:col>
      <xdr:colOff>387935</xdr:colOff>
      <xdr:row>58</xdr:row>
      <xdr:rowOff>131683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91CA10-AF99-4E02-A735-D7F46C600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8430" y="12256963"/>
          <a:ext cx="2297674" cy="629428"/>
        </a:xfrm>
        <a:prstGeom prst="rect">
          <a:avLst/>
        </a:prstGeom>
      </xdr:spPr>
    </xdr:pic>
    <xdr:clientData/>
  </xdr:twoCellAnchor>
  <xdr:twoCellAnchor editAs="oneCell">
    <xdr:from>
      <xdr:col>10</xdr:col>
      <xdr:colOff>149469</xdr:colOff>
      <xdr:row>0</xdr:row>
      <xdr:rowOff>0</xdr:rowOff>
    </xdr:from>
    <xdr:to>
      <xdr:col>14</xdr:col>
      <xdr:colOff>23366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2AFA945-95D4-4FE7-8FC3-C900875A3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5777" y="0"/>
          <a:ext cx="1239635" cy="65994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166077</xdr:colOff>
      <xdr:row>0</xdr:row>
      <xdr:rowOff>0</xdr:rowOff>
    </xdr:from>
    <xdr:to>
      <xdr:col>16</xdr:col>
      <xdr:colOff>607809</xdr:colOff>
      <xdr:row>1</xdr:row>
      <xdr:rowOff>153899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DB20BD-758E-4C74-8368-1745A2B11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8027" y="0"/>
          <a:ext cx="1254532" cy="661899"/>
        </a:xfrm>
        <a:prstGeom prst="rect">
          <a:avLst/>
        </a:prstGeom>
      </xdr:spPr>
    </xdr:pic>
    <xdr:clientData/>
  </xdr:twoCellAnchor>
  <xdr:twoCellAnchor editAs="oneCell">
    <xdr:from>
      <xdr:col>3</xdr:col>
      <xdr:colOff>1187450</xdr:colOff>
      <xdr:row>85</xdr:row>
      <xdr:rowOff>76200</xdr:rowOff>
    </xdr:from>
    <xdr:to>
      <xdr:col>7</xdr:col>
      <xdr:colOff>18024</xdr:colOff>
      <xdr:row>88</xdr:row>
      <xdr:rowOff>153178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5BD683-839E-41BD-BBDB-D4F68B882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19894550"/>
          <a:ext cx="2297674" cy="62942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960364</xdr:colOff>
      <xdr:row>53</xdr:row>
      <xdr:rowOff>113325</xdr:rowOff>
    </xdr:from>
    <xdr:to>
      <xdr:col>5</xdr:col>
      <xdr:colOff>231533</xdr:colOff>
      <xdr:row>56</xdr:row>
      <xdr:rowOff>122043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5FC1180-6CE6-469F-B35E-6FC3E70CB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6026" y="12404971"/>
          <a:ext cx="1979199" cy="553841"/>
        </a:xfrm>
        <a:prstGeom prst="rect">
          <a:avLst/>
        </a:prstGeom>
      </xdr:spPr>
    </xdr:pic>
    <xdr:clientData/>
  </xdr:twoCellAnchor>
  <xdr:twoCellAnchor editAs="oneCell">
    <xdr:from>
      <xdr:col>12</xdr:col>
      <xdr:colOff>268168</xdr:colOff>
      <xdr:row>0</xdr:row>
      <xdr:rowOff>0</xdr:rowOff>
    </xdr:from>
    <xdr:to>
      <xdr:col>16</xdr:col>
      <xdr:colOff>10180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5C16A0E-DA5C-43CF-8A58-F25D94DB1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3" y="0"/>
          <a:ext cx="1242565" cy="6599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1716503</xdr:colOff>
      <xdr:row>42</xdr:row>
      <xdr:rowOff>63491</xdr:rowOff>
    </xdr:from>
    <xdr:to>
      <xdr:col>2</xdr:col>
      <xdr:colOff>2276230</xdr:colOff>
      <xdr:row>45</xdr:row>
      <xdr:rowOff>147796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9E06C0-CB65-4E33-8CE8-61B4A5843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518" y="8808906"/>
          <a:ext cx="2318189" cy="629428"/>
        </a:xfrm>
        <a:prstGeom prst="rect">
          <a:avLst/>
        </a:prstGeom>
      </xdr:spPr>
    </xdr:pic>
    <xdr:clientData/>
  </xdr:twoCellAnchor>
  <xdr:twoCellAnchor editAs="oneCell">
    <xdr:from>
      <xdr:col>4</xdr:col>
      <xdr:colOff>124560</xdr:colOff>
      <xdr:row>0</xdr:row>
      <xdr:rowOff>0</xdr:rowOff>
    </xdr:from>
    <xdr:to>
      <xdr:col>7</xdr:col>
      <xdr:colOff>237313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16C063-93AD-4256-8D26-DF1578439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791" y="0"/>
          <a:ext cx="1244030" cy="6599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23983</xdr:colOff>
      <xdr:row>42</xdr:row>
      <xdr:rowOff>47378</xdr:rowOff>
    </xdr:from>
    <xdr:to>
      <xdr:col>2</xdr:col>
      <xdr:colOff>2273299</xdr:colOff>
      <xdr:row>45</xdr:row>
      <xdr:rowOff>131683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7F8384-F665-4B3C-B127-AD3563806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460" y="8863132"/>
          <a:ext cx="2249316" cy="629428"/>
        </a:xfrm>
        <a:prstGeom prst="rect">
          <a:avLst/>
        </a:prstGeom>
      </xdr:spPr>
    </xdr:pic>
    <xdr:clientData/>
  </xdr:twoCellAnchor>
  <xdr:twoCellAnchor editAs="oneCell">
    <xdr:from>
      <xdr:col>4</xdr:col>
      <xdr:colOff>70338</xdr:colOff>
      <xdr:row>0</xdr:row>
      <xdr:rowOff>0</xdr:rowOff>
    </xdr:from>
    <xdr:to>
      <xdr:col>7</xdr:col>
      <xdr:colOff>212399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45EA04-8696-4EC5-ADC8-871906698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4015" y="0"/>
          <a:ext cx="1244030" cy="6599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1744342</xdr:colOff>
      <xdr:row>43</xdr:row>
      <xdr:rowOff>13681</xdr:rowOff>
    </xdr:from>
    <xdr:to>
      <xdr:col>2</xdr:col>
      <xdr:colOff>2139946</xdr:colOff>
      <xdr:row>46</xdr:row>
      <xdr:rowOff>97986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418F66-E2BE-413E-8C05-C137CC4F0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57" y="8800127"/>
          <a:ext cx="2318189" cy="629428"/>
        </a:xfrm>
        <a:prstGeom prst="rect">
          <a:avLst/>
        </a:prstGeom>
      </xdr:spPr>
    </xdr:pic>
    <xdr:clientData/>
  </xdr:twoCellAnchor>
  <xdr:twoCellAnchor editAs="oneCell">
    <xdr:from>
      <xdr:col>4</xdr:col>
      <xdr:colOff>10255</xdr:colOff>
      <xdr:row>0</xdr:row>
      <xdr:rowOff>0</xdr:rowOff>
    </xdr:from>
    <xdr:to>
      <xdr:col>7</xdr:col>
      <xdr:colOff>210932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3EE398-BEFB-439B-A8AA-124EC6A5D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9440" y="0"/>
          <a:ext cx="1249892" cy="6599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142139</xdr:colOff>
      <xdr:row>0</xdr:row>
      <xdr:rowOff>0</xdr:rowOff>
    </xdr:from>
    <xdr:to>
      <xdr:col>6</xdr:col>
      <xdr:colOff>395570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64943B-B356-4104-A0F2-8A4E1A245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0631" y="0"/>
          <a:ext cx="1244031" cy="6599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220349</xdr:colOff>
      <xdr:row>44</xdr:row>
      <xdr:rowOff>66430</xdr:rowOff>
    </xdr:from>
    <xdr:to>
      <xdr:col>3</xdr:col>
      <xdr:colOff>2469665</xdr:colOff>
      <xdr:row>47</xdr:row>
      <xdr:rowOff>150735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E43C205-D935-8B7E-2B9E-C450DEA0B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1903" y="8964245"/>
          <a:ext cx="2249316" cy="629428"/>
        </a:xfrm>
        <a:prstGeom prst="rect">
          <a:avLst/>
        </a:prstGeom>
      </xdr:spPr>
    </xdr:pic>
    <xdr:clientData/>
  </xdr:twoCellAnchor>
  <xdr:twoCellAnchor editAs="oneCell">
    <xdr:from>
      <xdr:col>5</xdr:col>
      <xdr:colOff>430825</xdr:colOff>
      <xdr:row>0</xdr:row>
      <xdr:rowOff>0</xdr:rowOff>
    </xdr:from>
    <xdr:to>
      <xdr:col>8</xdr:col>
      <xdr:colOff>218263</xdr:colOff>
      <xdr:row>1</xdr:row>
      <xdr:rowOff>103099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7E5438-50E7-4CB5-9AFC-0D3300278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2729" y="0"/>
          <a:ext cx="1201534" cy="66727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1534795</xdr:colOff>
      <xdr:row>42</xdr:row>
      <xdr:rowOff>62033</xdr:rowOff>
    </xdr:from>
    <xdr:to>
      <xdr:col>3</xdr:col>
      <xdr:colOff>2186842</xdr:colOff>
      <xdr:row>45</xdr:row>
      <xdr:rowOff>146338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DAFDAA3-9A48-43AB-9D6A-4EE814A8A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4749" y="8948125"/>
          <a:ext cx="2299139" cy="629428"/>
        </a:xfrm>
        <a:prstGeom prst="rect">
          <a:avLst/>
        </a:prstGeom>
      </xdr:spPr>
    </xdr:pic>
    <xdr:clientData/>
  </xdr:twoCellAnchor>
  <xdr:twoCellAnchor editAs="oneCell">
    <xdr:from>
      <xdr:col>6</xdr:col>
      <xdr:colOff>142141</xdr:colOff>
      <xdr:row>0</xdr:row>
      <xdr:rowOff>0</xdr:rowOff>
    </xdr:from>
    <xdr:to>
      <xdr:col>10</xdr:col>
      <xdr:colOff>210933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6FDA64B-3F99-47F2-A107-78441DFCD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372" y="0"/>
          <a:ext cx="1241099" cy="6599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1587551</xdr:colOff>
      <xdr:row>40</xdr:row>
      <xdr:rowOff>56173</xdr:rowOff>
    </xdr:from>
    <xdr:to>
      <xdr:col>3</xdr:col>
      <xdr:colOff>2147280</xdr:colOff>
      <xdr:row>43</xdr:row>
      <xdr:rowOff>140478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4ACCC4-79F6-4838-B52F-B0633B239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7505" y="8907096"/>
          <a:ext cx="2318190" cy="629428"/>
        </a:xfrm>
        <a:prstGeom prst="rect">
          <a:avLst/>
        </a:prstGeom>
      </xdr:spPr>
    </xdr:pic>
    <xdr:clientData/>
  </xdr:twoCellAnchor>
  <xdr:twoCellAnchor editAs="oneCell">
    <xdr:from>
      <xdr:col>6</xdr:col>
      <xdr:colOff>159718</xdr:colOff>
      <xdr:row>0</xdr:row>
      <xdr:rowOff>0</xdr:rowOff>
    </xdr:from>
    <xdr:to>
      <xdr:col>10</xdr:col>
      <xdr:colOff>218253</xdr:colOff>
      <xdr:row>1</xdr:row>
      <xdr:rowOff>103099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C5B9FEC-2A6B-4F49-9CBE-8DE59E6C6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733" y="0"/>
          <a:ext cx="1230842" cy="659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7CFA-BEFE-4204-870E-6391670BEB55}">
  <dimension ref="A1:E119"/>
  <sheetViews>
    <sheetView windowProtection="1" topLeftCell="A105" zoomScale="110" zoomScaleNormal="110" workbookViewId="0">
      <selection activeCell="I119" sqref="I119"/>
    </sheetView>
  </sheetViews>
  <sheetFormatPr defaultColWidth="8.85546875" defaultRowHeight="15" x14ac:dyDescent="0.25"/>
  <cols>
    <col min="1" max="1" width="27.7109375" style="19" customWidth="1"/>
    <col min="2" max="2" width="37.42578125" style="19" customWidth="1"/>
    <col min="3" max="3" width="7.140625" customWidth="1"/>
    <col min="4" max="4" width="8" style="3" customWidth="1"/>
    <col min="5" max="5" width="11.28515625" customWidth="1"/>
  </cols>
  <sheetData>
    <row r="1" spans="1:5" ht="68.25" customHeight="1" x14ac:dyDescent="0.3">
      <c r="A1" s="101" t="s">
        <v>380</v>
      </c>
      <c r="B1" s="102"/>
      <c r="C1" s="102"/>
      <c r="D1" s="102"/>
      <c r="E1" s="102"/>
    </row>
    <row r="2" spans="1:5" ht="6" customHeight="1" x14ac:dyDescent="0.25"/>
    <row r="3" spans="1:5" ht="15" customHeight="1" x14ac:dyDescent="0.25">
      <c r="A3" s="31" t="s">
        <v>1</v>
      </c>
      <c r="B3" s="31" t="s">
        <v>0</v>
      </c>
      <c r="C3" s="1" t="s">
        <v>12</v>
      </c>
      <c r="D3" s="1" t="s">
        <v>2</v>
      </c>
      <c r="E3" s="2" t="s">
        <v>14</v>
      </c>
    </row>
    <row r="4" spans="1:5" ht="14.45" customHeight="1" x14ac:dyDescent="0.25">
      <c r="A4" s="7" t="s">
        <v>243</v>
      </c>
      <c r="B4" s="7" t="s">
        <v>242</v>
      </c>
      <c r="C4" s="10" t="s">
        <v>146</v>
      </c>
      <c r="D4" s="10" t="s">
        <v>255</v>
      </c>
      <c r="E4" s="4">
        <v>400</v>
      </c>
    </row>
    <row r="5" spans="1:5" ht="14.45" customHeight="1" x14ac:dyDescent="0.25">
      <c r="A5" s="7" t="s">
        <v>194</v>
      </c>
      <c r="B5" s="7" t="s">
        <v>91</v>
      </c>
      <c r="C5" s="10" t="s">
        <v>24</v>
      </c>
      <c r="D5" s="10" t="s">
        <v>258</v>
      </c>
      <c r="E5" s="4">
        <v>400</v>
      </c>
    </row>
    <row r="6" spans="1:5" ht="14.45" customHeight="1" x14ac:dyDescent="0.25">
      <c r="A6" s="7" t="s">
        <v>23</v>
      </c>
      <c r="B6" s="7" t="s">
        <v>162</v>
      </c>
      <c r="C6" s="9" t="s">
        <v>24</v>
      </c>
      <c r="D6" s="10" t="s">
        <v>255</v>
      </c>
      <c r="E6" s="4">
        <v>400</v>
      </c>
    </row>
    <row r="7" spans="1:5" ht="14.45" customHeight="1" x14ac:dyDescent="0.25">
      <c r="A7" s="7" t="s">
        <v>66</v>
      </c>
      <c r="B7" s="8" t="s">
        <v>105</v>
      </c>
      <c r="C7" s="10" t="s">
        <v>16</v>
      </c>
      <c r="D7" s="10" t="s">
        <v>72</v>
      </c>
      <c r="E7" s="4">
        <v>400</v>
      </c>
    </row>
    <row r="8" spans="1:5" ht="14.45" customHeight="1" x14ac:dyDescent="0.25">
      <c r="A8" s="14" t="s">
        <v>31</v>
      </c>
      <c r="B8" s="13" t="s">
        <v>90</v>
      </c>
      <c r="C8" s="9" t="s">
        <v>29</v>
      </c>
      <c r="D8" s="10" t="s">
        <v>254</v>
      </c>
      <c r="E8" s="4">
        <v>400</v>
      </c>
    </row>
    <row r="9" spans="1:5" ht="14.45" customHeight="1" x14ac:dyDescent="0.25">
      <c r="A9" s="7" t="s">
        <v>186</v>
      </c>
      <c r="B9" s="7" t="s">
        <v>187</v>
      </c>
      <c r="C9" s="10" t="s">
        <v>185</v>
      </c>
      <c r="D9" s="10" t="s">
        <v>256</v>
      </c>
      <c r="E9" s="4">
        <v>400</v>
      </c>
    </row>
    <row r="10" spans="1:5" ht="14.45" customHeight="1" x14ac:dyDescent="0.25">
      <c r="A10" s="7" t="s">
        <v>131</v>
      </c>
      <c r="B10" s="7" t="s">
        <v>55</v>
      </c>
      <c r="C10" s="9" t="s">
        <v>4</v>
      </c>
      <c r="D10" s="10" t="s">
        <v>254</v>
      </c>
      <c r="E10" s="4"/>
    </row>
    <row r="11" spans="1:5" ht="14.45" customHeight="1" x14ac:dyDescent="0.25">
      <c r="A11" s="14" t="s">
        <v>188</v>
      </c>
      <c r="B11" s="14" t="s">
        <v>206</v>
      </c>
      <c r="C11" s="10" t="s">
        <v>3</v>
      </c>
      <c r="D11" s="10" t="s">
        <v>255</v>
      </c>
      <c r="E11" s="4"/>
    </row>
    <row r="12" spans="1:5" ht="14.45" customHeight="1" x14ac:dyDescent="0.25">
      <c r="A12" s="7" t="s">
        <v>97</v>
      </c>
      <c r="B12" s="7" t="s">
        <v>98</v>
      </c>
      <c r="C12" s="10" t="s">
        <v>3</v>
      </c>
      <c r="D12" s="10" t="s">
        <v>258</v>
      </c>
      <c r="E12" s="4"/>
    </row>
    <row r="13" spans="1:5" ht="14.45" customHeight="1" x14ac:dyDescent="0.25">
      <c r="A13" s="7" t="s">
        <v>164</v>
      </c>
      <c r="B13" s="7" t="s">
        <v>165</v>
      </c>
      <c r="C13" s="9" t="s">
        <v>24</v>
      </c>
      <c r="D13" s="10" t="s">
        <v>256</v>
      </c>
      <c r="E13" s="4">
        <v>400</v>
      </c>
    </row>
    <row r="14" spans="1:5" ht="14.45" customHeight="1" x14ac:dyDescent="0.25">
      <c r="A14" s="7" t="s">
        <v>49</v>
      </c>
      <c r="B14" s="7" t="s">
        <v>98</v>
      </c>
      <c r="C14" s="10" t="s">
        <v>3</v>
      </c>
      <c r="D14" s="10" t="s">
        <v>258</v>
      </c>
      <c r="E14" s="4"/>
    </row>
    <row r="15" spans="1:5" ht="14.45" customHeight="1" x14ac:dyDescent="0.25">
      <c r="A15" s="14" t="s">
        <v>252</v>
      </c>
      <c r="B15" s="13" t="s">
        <v>92</v>
      </c>
      <c r="C15" s="10" t="s">
        <v>3</v>
      </c>
      <c r="D15" s="9" t="s">
        <v>257</v>
      </c>
      <c r="E15" s="4"/>
    </row>
    <row r="16" spans="1:5" ht="14.45" customHeight="1" x14ac:dyDescent="0.25">
      <c r="A16" s="7" t="s">
        <v>95</v>
      </c>
      <c r="B16" s="8" t="s">
        <v>96</v>
      </c>
      <c r="C16" s="9" t="s">
        <v>4</v>
      </c>
      <c r="D16" s="10" t="s">
        <v>254</v>
      </c>
      <c r="E16" s="4">
        <v>400</v>
      </c>
    </row>
    <row r="17" spans="1:5" ht="14.45" customHeight="1" x14ac:dyDescent="0.25">
      <c r="A17" s="7" t="s">
        <v>103</v>
      </c>
      <c r="B17" s="7" t="s">
        <v>104</v>
      </c>
      <c r="C17" s="10" t="s">
        <v>3</v>
      </c>
      <c r="D17" s="10" t="s">
        <v>255</v>
      </c>
      <c r="E17" s="4"/>
    </row>
    <row r="18" spans="1:5" ht="14.45" customHeight="1" x14ac:dyDescent="0.25">
      <c r="A18" s="14" t="s">
        <v>274</v>
      </c>
      <c r="B18" s="13" t="s">
        <v>211</v>
      </c>
      <c r="C18" s="10" t="s">
        <v>29</v>
      </c>
      <c r="D18" s="9" t="s">
        <v>75</v>
      </c>
      <c r="E18" s="4">
        <v>400</v>
      </c>
    </row>
    <row r="19" spans="1:5" ht="14.45" customHeight="1" x14ac:dyDescent="0.25">
      <c r="A19" s="14" t="s">
        <v>271</v>
      </c>
      <c r="B19" s="13" t="s">
        <v>272</v>
      </c>
      <c r="C19" s="10" t="s">
        <v>134</v>
      </c>
      <c r="D19" s="9" t="s">
        <v>256</v>
      </c>
      <c r="E19" s="4">
        <v>600</v>
      </c>
    </row>
    <row r="20" spans="1:5" ht="14.45" customHeight="1" x14ac:dyDescent="0.25">
      <c r="A20" s="8" t="s">
        <v>58</v>
      </c>
      <c r="B20" s="7" t="s">
        <v>57</v>
      </c>
      <c r="C20" s="9" t="s">
        <v>24</v>
      </c>
      <c r="D20" s="10" t="s">
        <v>258</v>
      </c>
      <c r="E20" s="4">
        <v>400</v>
      </c>
    </row>
    <row r="21" spans="1:5" ht="14.45" customHeight="1" x14ac:dyDescent="0.25">
      <c r="A21" s="13" t="s">
        <v>240</v>
      </c>
      <c r="B21" s="8" t="s">
        <v>241</v>
      </c>
      <c r="C21" s="10" t="s">
        <v>135</v>
      </c>
      <c r="D21" s="10" t="s">
        <v>257</v>
      </c>
      <c r="E21" s="4">
        <v>400</v>
      </c>
    </row>
    <row r="22" spans="1:5" ht="14.45" customHeight="1" x14ac:dyDescent="0.25">
      <c r="A22" s="13" t="s">
        <v>251</v>
      </c>
      <c r="B22" s="8" t="s">
        <v>212</v>
      </c>
      <c r="C22" s="10" t="s">
        <v>3</v>
      </c>
      <c r="D22" s="10" t="s">
        <v>256</v>
      </c>
      <c r="E22" s="4"/>
    </row>
    <row r="23" spans="1:5" ht="14.45" customHeight="1" x14ac:dyDescent="0.25">
      <c r="A23" s="7" t="s">
        <v>99</v>
      </c>
      <c r="B23" s="7" t="s">
        <v>114</v>
      </c>
      <c r="C23" s="10" t="s">
        <v>3</v>
      </c>
      <c r="D23" s="10" t="s">
        <v>281</v>
      </c>
      <c r="E23" s="4"/>
    </row>
    <row r="24" spans="1:5" ht="14.45" customHeight="1" x14ac:dyDescent="0.25">
      <c r="A24" s="7" t="s">
        <v>27</v>
      </c>
      <c r="B24" s="7" t="s">
        <v>127</v>
      </c>
      <c r="C24" s="9" t="s">
        <v>24</v>
      </c>
      <c r="D24" s="10" t="s">
        <v>75</v>
      </c>
      <c r="E24" s="4"/>
    </row>
    <row r="25" spans="1:5" ht="14.45" customHeight="1" x14ac:dyDescent="0.25">
      <c r="A25" s="7" t="s">
        <v>132</v>
      </c>
      <c r="B25" s="7" t="s">
        <v>225</v>
      </c>
      <c r="C25" s="9" t="s">
        <v>4</v>
      </c>
      <c r="D25" s="10" t="s">
        <v>257</v>
      </c>
      <c r="E25" s="4"/>
    </row>
    <row r="26" spans="1:5" ht="14.45" customHeight="1" x14ac:dyDescent="0.25">
      <c r="A26" s="7" t="s">
        <v>229</v>
      </c>
      <c r="B26" s="8" t="s">
        <v>381</v>
      </c>
      <c r="C26" s="10" t="s">
        <v>15</v>
      </c>
      <c r="D26" s="10" t="s">
        <v>281</v>
      </c>
      <c r="E26" s="4"/>
    </row>
    <row r="27" spans="1:5" ht="14.45" customHeight="1" x14ac:dyDescent="0.25">
      <c r="A27" s="7" t="s">
        <v>123</v>
      </c>
      <c r="B27" s="7" t="s">
        <v>118</v>
      </c>
      <c r="C27" s="10" t="s">
        <v>15</v>
      </c>
      <c r="D27" s="10" t="s">
        <v>254</v>
      </c>
      <c r="E27" s="4">
        <v>400</v>
      </c>
    </row>
    <row r="28" spans="1:5" ht="14.45" customHeight="1" x14ac:dyDescent="0.25">
      <c r="A28" s="7" t="s">
        <v>338</v>
      </c>
      <c r="B28" s="7" t="s">
        <v>84</v>
      </c>
      <c r="C28" s="10" t="s">
        <v>83</v>
      </c>
      <c r="D28" s="10" t="s">
        <v>255</v>
      </c>
      <c r="E28" s="53">
        <v>600</v>
      </c>
    </row>
    <row r="29" spans="1:5" ht="14.45" customHeight="1" x14ac:dyDescent="0.25">
      <c r="A29" s="14" t="s">
        <v>193</v>
      </c>
      <c r="B29" s="13" t="s">
        <v>92</v>
      </c>
      <c r="C29" s="10" t="s">
        <v>3</v>
      </c>
      <c r="D29" s="9" t="s">
        <v>257</v>
      </c>
      <c r="E29" s="4"/>
    </row>
    <row r="30" spans="1:5" ht="14.45" customHeight="1" x14ac:dyDescent="0.25">
      <c r="A30" s="7" t="s">
        <v>199</v>
      </c>
      <c r="B30" s="7" t="s">
        <v>217</v>
      </c>
      <c r="C30" s="10" t="s">
        <v>28</v>
      </c>
      <c r="D30" s="10" t="s">
        <v>255</v>
      </c>
      <c r="E30" s="4">
        <v>600</v>
      </c>
    </row>
    <row r="31" spans="1:5" ht="14.45" customHeight="1" x14ac:dyDescent="0.25">
      <c r="A31" s="14" t="s">
        <v>139</v>
      </c>
      <c r="B31" s="13" t="s">
        <v>81</v>
      </c>
      <c r="C31" s="10" t="s">
        <v>15</v>
      </c>
      <c r="D31" s="9" t="s">
        <v>254</v>
      </c>
      <c r="E31" s="4"/>
    </row>
    <row r="32" spans="1:5" ht="14.45" customHeight="1" x14ac:dyDescent="0.25">
      <c r="A32" s="7" t="s">
        <v>144</v>
      </c>
      <c r="B32" s="8" t="s">
        <v>145</v>
      </c>
      <c r="C32" s="9" t="s">
        <v>146</v>
      </c>
      <c r="D32" s="10" t="s">
        <v>256</v>
      </c>
      <c r="E32" s="4">
        <v>400</v>
      </c>
    </row>
    <row r="33" spans="1:5" ht="14.45" customHeight="1" x14ac:dyDescent="0.25">
      <c r="A33" s="7" t="s">
        <v>106</v>
      </c>
      <c r="B33" s="8" t="s">
        <v>26</v>
      </c>
      <c r="C33" s="9" t="s">
        <v>3</v>
      </c>
      <c r="D33" s="10" t="s">
        <v>258</v>
      </c>
      <c r="E33" s="4"/>
    </row>
    <row r="34" spans="1:5" ht="14.45" customHeight="1" x14ac:dyDescent="0.25">
      <c r="A34" s="14" t="s">
        <v>46</v>
      </c>
      <c r="B34" s="13" t="s">
        <v>280</v>
      </c>
      <c r="C34" s="10" t="s">
        <v>29</v>
      </c>
      <c r="D34" s="9" t="s">
        <v>254</v>
      </c>
      <c r="E34" s="4">
        <v>400</v>
      </c>
    </row>
    <row r="35" spans="1:5" ht="14.45" customHeight="1" x14ac:dyDescent="0.25">
      <c r="A35" s="7" t="s">
        <v>207</v>
      </c>
      <c r="B35" s="7" t="s">
        <v>208</v>
      </c>
      <c r="C35" s="10" t="s">
        <v>22</v>
      </c>
      <c r="D35" s="10" t="s">
        <v>72</v>
      </c>
      <c r="E35" s="4">
        <v>400</v>
      </c>
    </row>
    <row r="36" spans="1:5" ht="14.45" customHeight="1" x14ac:dyDescent="0.25">
      <c r="A36" s="7" t="s">
        <v>143</v>
      </c>
      <c r="B36" s="7" t="s">
        <v>142</v>
      </c>
      <c r="C36" s="10" t="s">
        <v>3</v>
      </c>
      <c r="D36" s="10" t="s">
        <v>256</v>
      </c>
      <c r="E36" s="4"/>
    </row>
    <row r="37" spans="1:5" ht="14.45" customHeight="1" x14ac:dyDescent="0.25">
      <c r="A37" s="7" t="s">
        <v>153</v>
      </c>
      <c r="B37" s="8" t="s">
        <v>154</v>
      </c>
      <c r="C37" s="10" t="s">
        <v>24</v>
      </c>
      <c r="D37" s="10" t="s">
        <v>257</v>
      </c>
      <c r="E37" s="4">
        <v>400</v>
      </c>
    </row>
    <row r="38" spans="1:5" ht="14.45" customHeight="1" x14ac:dyDescent="0.25">
      <c r="A38" s="7" t="s">
        <v>39</v>
      </c>
      <c r="B38" s="8" t="s">
        <v>43</v>
      </c>
      <c r="C38" s="10" t="s">
        <v>29</v>
      </c>
      <c r="D38" s="10" t="s">
        <v>258</v>
      </c>
      <c r="E38" s="4">
        <v>400</v>
      </c>
    </row>
    <row r="39" spans="1:5" ht="14.45" customHeight="1" x14ac:dyDescent="0.25">
      <c r="A39" s="7" t="s">
        <v>226</v>
      </c>
      <c r="B39" s="7" t="s">
        <v>56</v>
      </c>
      <c r="C39" s="10" t="s">
        <v>4</v>
      </c>
      <c r="D39" s="10" t="s">
        <v>254</v>
      </c>
      <c r="E39" s="4"/>
    </row>
    <row r="40" spans="1:5" ht="14.45" customHeight="1" x14ac:dyDescent="0.25">
      <c r="A40" s="7" t="s">
        <v>45</v>
      </c>
      <c r="B40" s="7" t="s">
        <v>60</v>
      </c>
      <c r="C40" s="10" t="s">
        <v>3</v>
      </c>
      <c r="D40" s="10" t="s">
        <v>254</v>
      </c>
      <c r="E40" s="4"/>
    </row>
    <row r="41" spans="1:5" ht="14.45" customHeight="1" x14ac:dyDescent="0.25">
      <c r="A41" s="8" t="s">
        <v>41</v>
      </c>
      <c r="B41" s="8" t="s">
        <v>79</v>
      </c>
      <c r="C41" s="10" t="s">
        <v>28</v>
      </c>
      <c r="D41" s="10" t="s">
        <v>257</v>
      </c>
      <c r="E41" s="4">
        <v>400</v>
      </c>
    </row>
    <row r="42" spans="1:5" ht="14.45" customHeight="1" x14ac:dyDescent="0.25">
      <c r="A42" s="7" t="s">
        <v>111</v>
      </c>
      <c r="B42" s="7" t="s">
        <v>80</v>
      </c>
      <c r="C42" s="10" t="s">
        <v>24</v>
      </c>
      <c r="D42" s="10" t="s">
        <v>122</v>
      </c>
      <c r="E42" s="4"/>
    </row>
    <row r="43" spans="1:5" ht="14.45" customHeight="1" x14ac:dyDescent="0.25">
      <c r="A43" s="7" t="s">
        <v>53</v>
      </c>
      <c r="B43" s="8" t="s">
        <v>43</v>
      </c>
      <c r="C43" s="10" t="s">
        <v>29</v>
      </c>
      <c r="D43" s="10" t="s">
        <v>258</v>
      </c>
      <c r="E43" s="4">
        <v>400</v>
      </c>
    </row>
    <row r="44" spans="1:5" ht="14.45" customHeight="1" x14ac:dyDescent="0.25">
      <c r="A44" s="13" t="s">
        <v>342</v>
      </c>
      <c r="B44" s="8" t="s">
        <v>343</v>
      </c>
      <c r="C44" s="10" t="s">
        <v>16</v>
      </c>
      <c r="D44" s="10" t="s">
        <v>256</v>
      </c>
      <c r="E44" s="4">
        <v>400</v>
      </c>
    </row>
    <row r="45" spans="1:5" ht="14.45" customHeight="1" x14ac:dyDescent="0.25">
      <c r="A45" s="7" t="s">
        <v>124</v>
      </c>
      <c r="B45" s="7" t="s">
        <v>32</v>
      </c>
      <c r="C45" s="10" t="s">
        <v>3</v>
      </c>
      <c r="D45" s="10" t="s">
        <v>254</v>
      </c>
      <c r="E45" s="4"/>
    </row>
    <row r="46" spans="1:5" ht="14.45" customHeight="1" x14ac:dyDescent="0.25">
      <c r="A46" s="7" t="s">
        <v>30</v>
      </c>
      <c r="B46" s="8" t="s">
        <v>94</v>
      </c>
      <c r="C46" s="9" t="s">
        <v>29</v>
      </c>
      <c r="D46" s="10" t="s">
        <v>254</v>
      </c>
      <c r="E46" s="4">
        <v>400</v>
      </c>
    </row>
    <row r="47" spans="1:5" ht="14.45" customHeight="1" x14ac:dyDescent="0.25">
      <c r="A47" s="7" t="s">
        <v>128</v>
      </c>
      <c r="B47" s="7" t="s">
        <v>222</v>
      </c>
      <c r="C47" s="10" t="s">
        <v>18</v>
      </c>
      <c r="D47" s="10" t="s">
        <v>255</v>
      </c>
      <c r="E47" s="4">
        <v>400</v>
      </c>
    </row>
    <row r="48" spans="1:5" ht="14.45" customHeight="1" x14ac:dyDescent="0.25">
      <c r="A48" s="14" t="s">
        <v>234</v>
      </c>
      <c r="B48" s="13" t="s">
        <v>235</v>
      </c>
      <c r="C48" s="10" t="s">
        <v>16</v>
      </c>
      <c r="D48" s="10" t="s">
        <v>256</v>
      </c>
      <c r="E48" s="4">
        <v>400</v>
      </c>
    </row>
    <row r="49" spans="1:5" ht="14.45" customHeight="1" x14ac:dyDescent="0.25">
      <c r="A49" s="14" t="s">
        <v>232</v>
      </c>
      <c r="B49" s="13" t="s">
        <v>233</v>
      </c>
      <c r="C49" s="10" t="s">
        <v>22</v>
      </c>
      <c r="D49" s="9" t="s">
        <v>256</v>
      </c>
      <c r="E49" s="4"/>
    </row>
    <row r="50" spans="1:5" ht="14.45" customHeight="1" x14ac:dyDescent="0.25">
      <c r="A50" s="7" t="s">
        <v>249</v>
      </c>
      <c r="B50" s="8" t="s">
        <v>248</v>
      </c>
      <c r="C50" s="10" t="s">
        <v>3</v>
      </c>
      <c r="D50" s="10" t="s">
        <v>254</v>
      </c>
      <c r="E50" s="4"/>
    </row>
    <row r="51" spans="1:5" ht="14.45" customHeight="1" x14ac:dyDescent="0.25">
      <c r="A51" s="7" t="s">
        <v>262</v>
      </c>
      <c r="B51" s="7" t="s">
        <v>113</v>
      </c>
      <c r="C51" s="10" t="s">
        <v>134</v>
      </c>
      <c r="D51" s="10" t="s">
        <v>255</v>
      </c>
      <c r="E51" s="4">
        <v>400</v>
      </c>
    </row>
    <row r="52" spans="1:5" ht="14.45" customHeight="1" x14ac:dyDescent="0.25">
      <c r="A52" s="7" t="s">
        <v>228</v>
      </c>
      <c r="B52" s="7" t="s">
        <v>100</v>
      </c>
      <c r="C52" s="10" t="s">
        <v>15</v>
      </c>
      <c r="D52" s="10" t="s">
        <v>255</v>
      </c>
      <c r="E52" s="4">
        <v>400</v>
      </c>
    </row>
    <row r="53" spans="1:5" ht="14.45" customHeight="1" x14ac:dyDescent="0.25">
      <c r="A53" s="14" t="s">
        <v>176</v>
      </c>
      <c r="B53" s="13" t="s">
        <v>175</v>
      </c>
      <c r="C53" s="10" t="s">
        <v>24</v>
      </c>
      <c r="D53" s="9" t="s">
        <v>255</v>
      </c>
      <c r="E53" s="4">
        <v>400</v>
      </c>
    </row>
    <row r="54" spans="1:5" ht="14.45" customHeight="1" x14ac:dyDescent="0.25">
      <c r="A54" s="7" t="s">
        <v>223</v>
      </c>
      <c r="B54" s="7" t="s">
        <v>224</v>
      </c>
      <c r="C54" s="10" t="s">
        <v>146</v>
      </c>
      <c r="D54" s="10" t="s">
        <v>256</v>
      </c>
      <c r="E54" s="4">
        <v>400</v>
      </c>
    </row>
    <row r="55" spans="1:5" x14ac:dyDescent="0.25">
      <c r="A55" s="13" t="s">
        <v>93</v>
      </c>
      <c r="B55" s="8" t="s">
        <v>247</v>
      </c>
      <c r="C55" s="10" t="s">
        <v>3</v>
      </c>
      <c r="D55" s="10" t="s">
        <v>254</v>
      </c>
      <c r="E55" s="4"/>
    </row>
    <row r="56" spans="1:5" x14ac:dyDescent="0.25">
      <c r="A56" s="7" t="s">
        <v>119</v>
      </c>
      <c r="B56" s="7" t="s">
        <v>183</v>
      </c>
      <c r="C56" s="10" t="s">
        <v>15</v>
      </c>
      <c r="D56" s="10" t="s">
        <v>157</v>
      </c>
      <c r="E56" s="4"/>
    </row>
    <row r="57" spans="1:5" x14ac:dyDescent="0.25">
      <c r="A57" s="7" t="s">
        <v>67</v>
      </c>
      <c r="B57" s="7" t="s">
        <v>89</v>
      </c>
      <c r="C57" s="10" t="s">
        <v>3</v>
      </c>
      <c r="D57" s="10" t="s">
        <v>122</v>
      </c>
      <c r="E57" s="4"/>
    </row>
    <row r="58" spans="1:5" x14ac:dyDescent="0.25">
      <c r="A58" s="7" t="s">
        <v>170</v>
      </c>
      <c r="B58" s="7" t="s">
        <v>171</v>
      </c>
      <c r="C58" s="10" t="s">
        <v>24</v>
      </c>
      <c r="D58" s="10" t="s">
        <v>256</v>
      </c>
      <c r="E58" s="4">
        <v>400</v>
      </c>
    </row>
    <row r="59" spans="1:5" ht="21" x14ac:dyDescent="0.25">
      <c r="A59" s="14" t="s">
        <v>236</v>
      </c>
      <c r="B59" s="13" t="s">
        <v>237</v>
      </c>
      <c r="C59" s="10" t="s">
        <v>16</v>
      </c>
      <c r="D59" s="10" t="s">
        <v>256</v>
      </c>
      <c r="E59" s="4">
        <v>400</v>
      </c>
    </row>
    <row r="60" spans="1:5" x14ac:dyDescent="0.25">
      <c r="A60" s="7" t="s">
        <v>317</v>
      </c>
      <c r="B60" s="7" t="s">
        <v>318</v>
      </c>
      <c r="C60" s="9" t="s">
        <v>213</v>
      </c>
      <c r="D60" s="10" t="s">
        <v>256</v>
      </c>
      <c r="E60" s="4">
        <v>400</v>
      </c>
    </row>
    <row r="61" spans="1:5" x14ac:dyDescent="0.25">
      <c r="A61" s="7" t="s">
        <v>166</v>
      </c>
      <c r="B61" s="7" t="s">
        <v>167</v>
      </c>
      <c r="C61" s="9" t="s">
        <v>146</v>
      </c>
      <c r="D61" s="10" t="s">
        <v>254</v>
      </c>
      <c r="E61" s="4">
        <v>400</v>
      </c>
    </row>
    <row r="62" spans="1:5" x14ac:dyDescent="0.25">
      <c r="A62" s="13" t="s">
        <v>244</v>
      </c>
      <c r="B62" s="8" t="s">
        <v>172</v>
      </c>
      <c r="C62" s="10" t="s">
        <v>15</v>
      </c>
      <c r="D62" s="10" t="s">
        <v>72</v>
      </c>
      <c r="E62" s="4">
        <v>400</v>
      </c>
    </row>
    <row r="63" spans="1:5" x14ac:dyDescent="0.25">
      <c r="A63" s="14" t="s">
        <v>38</v>
      </c>
      <c r="B63" s="13" t="s">
        <v>48</v>
      </c>
      <c r="C63" s="10" t="s">
        <v>22</v>
      </c>
      <c r="D63" s="9" t="s">
        <v>257</v>
      </c>
      <c r="E63" s="4">
        <v>400</v>
      </c>
    </row>
    <row r="64" spans="1:5" x14ac:dyDescent="0.25">
      <c r="A64" s="14" t="s">
        <v>238</v>
      </c>
      <c r="B64" s="13" t="s">
        <v>239</v>
      </c>
      <c r="C64" s="10" t="s">
        <v>28</v>
      </c>
      <c r="D64" s="9" t="s">
        <v>255</v>
      </c>
      <c r="E64" s="4">
        <v>400</v>
      </c>
    </row>
    <row r="65" spans="1:5" x14ac:dyDescent="0.25">
      <c r="A65" s="7" t="s">
        <v>129</v>
      </c>
      <c r="B65" s="7" t="s">
        <v>130</v>
      </c>
      <c r="C65" s="9" t="s">
        <v>15</v>
      </c>
      <c r="D65" s="10" t="s">
        <v>257</v>
      </c>
      <c r="E65" s="53">
        <v>400</v>
      </c>
    </row>
    <row r="66" spans="1:5" x14ac:dyDescent="0.25">
      <c r="A66" s="13" t="s">
        <v>189</v>
      </c>
      <c r="B66" s="8" t="s">
        <v>190</v>
      </c>
      <c r="C66" s="10" t="s">
        <v>15</v>
      </c>
      <c r="D66" s="10" t="s">
        <v>256</v>
      </c>
      <c r="E66" s="4">
        <v>400</v>
      </c>
    </row>
    <row r="67" spans="1:5" x14ac:dyDescent="0.25">
      <c r="A67" s="14" t="s">
        <v>182</v>
      </c>
      <c r="B67" s="13" t="s">
        <v>181</v>
      </c>
      <c r="C67" s="10" t="s">
        <v>22</v>
      </c>
      <c r="D67" s="9" t="s">
        <v>255</v>
      </c>
      <c r="E67" s="4">
        <v>400</v>
      </c>
    </row>
    <row r="68" spans="1:5" x14ac:dyDescent="0.25">
      <c r="A68" s="7" t="s">
        <v>44</v>
      </c>
      <c r="B68" s="7" t="s">
        <v>191</v>
      </c>
      <c r="C68" s="10" t="s">
        <v>15</v>
      </c>
      <c r="D68" s="10" t="s">
        <v>257</v>
      </c>
      <c r="E68" s="4">
        <v>400</v>
      </c>
    </row>
    <row r="69" spans="1:5" x14ac:dyDescent="0.25">
      <c r="A69" s="13" t="s">
        <v>85</v>
      </c>
      <c r="B69" s="8" t="s">
        <v>245</v>
      </c>
      <c r="C69" s="10" t="s">
        <v>18</v>
      </c>
      <c r="D69" s="10" t="s">
        <v>258</v>
      </c>
      <c r="E69" s="4">
        <v>400</v>
      </c>
    </row>
    <row r="70" spans="1:5" x14ac:dyDescent="0.25">
      <c r="A70" s="7" t="s">
        <v>125</v>
      </c>
      <c r="B70" s="7" t="s">
        <v>47</v>
      </c>
      <c r="C70" s="10" t="s">
        <v>3</v>
      </c>
      <c r="D70" s="10" t="s">
        <v>257</v>
      </c>
      <c r="E70" s="4"/>
    </row>
    <row r="71" spans="1:5" x14ac:dyDescent="0.25">
      <c r="A71" s="7" t="s">
        <v>74</v>
      </c>
      <c r="B71" s="8" t="s">
        <v>73</v>
      </c>
      <c r="C71" s="9" t="s">
        <v>3</v>
      </c>
      <c r="D71" s="10" t="s">
        <v>72</v>
      </c>
      <c r="E71" s="4"/>
    </row>
    <row r="72" spans="1:5" x14ac:dyDescent="0.25">
      <c r="A72" s="7" t="s">
        <v>260</v>
      </c>
      <c r="B72" s="8" t="s">
        <v>261</v>
      </c>
      <c r="C72" s="9" t="s">
        <v>24</v>
      </c>
      <c r="D72" s="10" t="s">
        <v>256</v>
      </c>
      <c r="E72" s="4">
        <v>400</v>
      </c>
    </row>
    <row r="73" spans="1:5" x14ac:dyDescent="0.25">
      <c r="A73" s="7" t="s">
        <v>204</v>
      </c>
      <c r="B73" s="8" t="s">
        <v>259</v>
      </c>
      <c r="C73" s="9" t="s">
        <v>24</v>
      </c>
      <c r="D73" s="10" t="s">
        <v>256</v>
      </c>
      <c r="E73" s="4">
        <v>400</v>
      </c>
    </row>
    <row r="74" spans="1:5" x14ac:dyDescent="0.25">
      <c r="A74" s="7" t="s">
        <v>20</v>
      </c>
      <c r="B74" s="7" t="s">
        <v>54</v>
      </c>
      <c r="C74" s="10" t="s">
        <v>15</v>
      </c>
      <c r="D74" s="10" t="s">
        <v>253</v>
      </c>
      <c r="E74" s="4"/>
    </row>
    <row r="75" spans="1:5" x14ac:dyDescent="0.25">
      <c r="A75" s="14" t="s">
        <v>77</v>
      </c>
      <c r="B75" s="13" t="s">
        <v>140</v>
      </c>
      <c r="C75" s="10" t="s">
        <v>24</v>
      </c>
      <c r="D75" s="9" t="s">
        <v>257</v>
      </c>
      <c r="E75" s="4">
        <v>400</v>
      </c>
    </row>
    <row r="76" spans="1:5" x14ac:dyDescent="0.25">
      <c r="A76" s="7" t="s">
        <v>192</v>
      </c>
      <c r="B76" s="7" t="s">
        <v>84</v>
      </c>
      <c r="C76" s="10" t="s">
        <v>83</v>
      </c>
      <c r="D76" s="10" t="s">
        <v>255</v>
      </c>
      <c r="E76" s="53">
        <v>400</v>
      </c>
    </row>
    <row r="77" spans="1:5" x14ac:dyDescent="0.25">
      <c r="A77" s="7" t="s">
        <v>265</v>
      </c>
      <c r="B77" s="7" t="s">
        <v>266</v>
      </c>
      <c r="C77" s="10" t="s">
        <v>4</v>
      </c>
      <c r="D77" s="10" t="s">
        <v>254</v>
      </c>
      <c r="E77" s="4">
        <v>400</v>
      </c>
    </row>
    <row r="78" spans="1:5" x14ac:dyDescent="0.25">
      <c r="A78" s="14" t="s">
        <v>177</v>
      </c>
      <c r="B78" s="13" t="s">
        <v>110</v>
      </c>
      <c r="C78" s="10" t="s">
        <v>24</v>
      </c>
      <c r="D78" s="10" t="s">
        <v>72</v>
      </c>
      <c r="E78" s="4">
        <v>400</v>
      </c>
    </row>
    <row r="79" spans="1:5" x14ac:dyDescent="0.25">
      <c r="A79" s="7" t="s">
        <v>86</v>
      </c>
      <c r="B79" s="7" t="s">
        <v>88</v>
      </c>
      <c r="C79" s="10" t="s">
        <v>3</v>
      </c>
      <c r="D79" s="10" t="s">
        <v>255</v>
      </c>
      <c r="E79" s="4"/>
    </row>
    <row r="80" spans="1:5" x14ac:dyDescent="0.25">
      <c r="A80" s="7" t="s">
        <v>268</v>
      </c>
      <c r="B80" s="8" t="s">
        <v>269</v>
      </c>
      <c r="C80" s="9" t="s">
        <v>213</v>
      </c>
      <c r="D80" s="10" t="s">
        <v>75</v>
      </c>
      <c r="E80" s="4">
        <v>400</v>
      </c>
    </row>
    <row r="81" spans="1:5" x14ac:dyDescent="0.25">
      <c r="A81" s="14" t="s">
        <v>379</v>
      </c>
      <c r="B81" s="13" t="s">
        <v>277</v>
      </c>
      <c r="C81" s="10" t="s">
        <v>28</v>
      </c>
      <c r="D81" s="9" t="s">
        <v>75</v>
      </c>
      <c r="E81" s="4">
        <v>400</v>
      </c>
    </row>
    <row r="82" spans="1:5" x14ac:dyDescent="0.25">
      <c r="A82" s="7" t="s">
        <v>299</v>
      </c>
      <c r="B82" s="8" t="s">
        <v>300</v>
      </c>
      <c r="C82" s="10" t="s">
        <v>213</v>
      </c>
      <c r="D82" s="10" t="s">
        <v>75</v>
      </c>
      <c r="E82" s="4">
        <v>400</v>
      </c>
    </row>
    <row r="83" spans="1:5" x14ac:dyDescent="0.25">
      <c r="A83" s="14" t="s">
        <v>278</v>
      </c>
      <c r="B83" s="13" t="s">
        <v>279</v>
      </c>
      <c r="C83" s="10" t="s">
        <v>134</v>
      </c>
      <c r="D83" s="9" t="s">
        <v>257</v>
      </c>
      <c r="E83" s="4">
        <v>400</v>
      </c>
    </row>
    <row r="84" spans="1:5" x14ac:dyDescent="0.25">
      <c r="A84" s="7" t="s">
        <v>298</v>
      </c>
      <c r="B84" s="7" t="s">
        <v>283</v>
      </c>
      <c r="C84" s="10" t="s">
        <v>213</v>
      </c>
      <c r="D84" s="10" t="s">
        <v>257</v>
      </c>
      <c r="E84" s="4">
        <v>400</v>
      </c>
    </row>
    <row r="85" spans="1:5" x14ac:dyDescent="0.25">
      <c r="A85" s="7" t="s">
        <v>108</v>
      </c>
      <c r="B85" s="7" t="s">
        <v>109</v>
      </c>
      <c r="C85" s="10" t="s">
        <v>3</v>
      </c>
      <c r="D85" s="10" t="s">
        <v>157</v>
      </c>
      <c r="E85" s="4"/>
    </row>
    <row r="86" spans="1:5" x14ac:dyDescent="0.25">
      <c r="A86" s="7" t="s">
        <v>65</v>
      </c>
      <c r="B86" s="7" t="s">
        <v>56</v>
      </c>
      <c r="C86" s="10" t="s">
        <v>4</v>
      </c>
      <c r="D86" s="10" t="s">
        <v>254</v>
      </c>
      <c r="E86" s="4"/>
    </row>
    <row r="87" spans="1:5" x14ac:dyDescent="0.25">
      <c r="A87" s="7" t="s">
        <v>115</v>
      </c>
      <c r="B87" s="8" t="s">
        <v>116</v>
      </c>
      <c r="C87" s="10" t="s">
        <v>146</v>
      </c>
      <c r="D87" s="10" t="s">
        <v>254</v>
      </c>
      <c r="E87" s="4">
        <v>600</v>
      </c>
    </row>
    <row r="88" spans="1:5" x14ac:dyDescent="0.25">
      <c r="A88" s="14" t="s">
        <v>196</v>
      </c>
      <c r="B88" s="13" t="s">
        <v>197</v>
      </c>
      <c r="C88" s="10" t="s">
        <v>3</v>
      </c>
      <c r="D88" s="9" t="s">
        <v>256</v>
      </c>
      <c r="E88" s="4"/>
    </row>
    <row r="89" spans="1:5" x14ac:dyDescent="0.25">
      <c r="A89" s="7" t="s">
        <v>169</v>
      </c>
      <c r="B89" s="8" t="s">
        <v>126</v>
      </c>
      <c r="C89" s="9" t="s">
        <v>15</v>
      </c>
      <c r="D89" s="10" t="s">
        <v>75</v>
      </c>
      <c r="E89" s="4">
        <v>400</v>
      </c>
    </row>
    <row r="90" spans="1:5" x14ac:dyDescent="0.25">
      <c r="A90" s="7" t="s">
        <v>218</v>
      </c>
      <c r="B90" s="7" t="s">
        <v>219</v>
      </c>
      <c r="C90" s="10" t="s">
        <v>146</v>
      </c>
      <c r="D90" s="10" t="s">
        <v>257</v>
      </c>
      <c r="E90" s="4"/>
    </row>
    <row r="91" spans="1:5" x14ac:dyDescent="0.25">
      <c r="A91" s="7" t="s">
        <v>270</v>
      </c>
      <c r="B91" s="7" t="s">
        <v>137</v>
      </c>
      <c r="C91" s="10" t="s">
        <v>83</v>
      </c>
      <c r="D91" s="10" t="s">
        <v>256</v>
      </c>
      <c r="E91" s="4">
        <v>400</v>
      </c>
    </row>
    <row r="92" spans="1:5" x14ac:dyDescent="0.25">
      <c r="A92" s="7" t="s">
        <v>221</v>
      </c>
      <c r="B92" s="7" t="s">
        <v>220</v>
      </c>
      <c r="C92" s="9" t="s">
        <v>3</v>
      </c>
      <c r="D92" s="10" t="s">
        <v>255</v>
      </c>
      <c r="E92" s="4"/>
    </row>
    <row r="93" spans="1:5" x14ac:dyDescent="0.25">
      <c r="A93" s="14" t="s">
        <v>63</v>
      </c>
      <c r="B93" s="13" t="s">
        <v>90</v>
      </c>
      <c r="C93" s="9" t="s">
        <v>29</v>
      </c>
      <c r="D93" s="10" t="s">
        <v>254</v>
      </c>
      <c r="E93" s="4">
        <v>400</v>
      </c>
    </row>
    <row r="94" spans="1:5" x14ac:dyDescent="0.25">
      <c r="A94" s="7" t="s">
        <v>275</v>
      </c>
      <c r="B94" s="8" t="s">
        <v>276</v>
      </c>
      <c r="C94" s="10" t="s">
        <v>15</v>
      </c>
      <c r="D94" s="10" t="s">
        <v>254</v>
      </c>
      <c r="E94" s="4">
        <v>400</v>
      </c>
    </row>
    <row r="95" spans="1:5" x14ac:dyDescent="0.25">
      <c r="A95" s="7" t="s">
        <v>205</v>
      </c>
      <c r="B95" s="8" t="s">
        <v>381</v>
      </c>
      <c r="C95" s="10" t="s">
        <v>15</v>
      </c>
      <c r="D95" s="10" t="s">
        <v>281</v>
      </c>
      <c r="E95" s="4"/>
    </row>
    <row r="96" spans="1:5" x14ac:dyDescent="0.25">
      <c r="A96" s="7" t="s">
        <v>156</v>
      </c>
      <c r="B96" s="7" t="s">
        <v>107</v>
      </c>
      <c r="C96" s="10" t="s">
        <v>28</v>
      </c>
      <c r="D96" s="10" t="s">
        <v>255</v>
      </c>
      <c r="E96" s="4">
        <v>400</v>
      </c>
    </row>
    <row r="97" spans="1:5" x14ac:dyDescent="0.25">
      <c r="A97" s="7" t="s">
        <v>174</v>
      </c>
      <c r="B97" s="7" t="s">
        <v>227</v>
      </c>
      <c r="C97" s="10" t="s">
        <v>15</v>
      </c>
      <c r="D97" s="10" t="s">
        <v>257</v>
      </c>
      <c r="E97" s="4">
        <v>400</v>
      </c>
    </row>
    <row r="98" spans="1:5" x14ac:dyDescent="0.25">
      <c r="A98" s="7" t="s">
        <v>282</v>
      </c>
      <c r="B98" s="7" t="s">
        <v>147</v>
      </c>
      <c r="C98" s="10" t="s">
        <v>83</v>
      </c>
      <c r="D98" s="10" t="s">
        <v>256</v>
      </c>
      <c r="E98" s="4">
        <v>400</v>
      </c>
    </row>
    <row r="99" spans="1:5" x14ac:dyDescent="0.25">
      <c r="A99" s="7" t="s">
        <v>50</v>
      </c>
      <c r="B99" s="8" t="s">
        <v>155</v>
      </c>
      <c r="C99" s="10" t="s">
        <v>15</v>
      </c>
      <c r="D99" s="10" t="s">
        <v>254</v>
      </c>
      <c r="E99" s="4">
        <v>400</v>
      </c>
    </row>
    <row r="100" spans="1:5" x14ac:dyDescent="0.25">
      <c r="A100" s="7" t="s">
        <v>287</v>
      </c>
      <c r="B100" s="8" t="s">
        <v>163</v>
      </c>
      <c r="C100" s="10" t="s">
        <v>24</v>
      </c>
      <c r="D100" s="10" t="s">
        <v>255</v>
      </c>
      <c r="E100" s="4">
        <v>400</v>
      </c>
    </row>
    <row r="101" spans="1:5" x14ac:dyDescent="0.25">
      <c r="A101" s="14" t="s">
        <v>52</v>
      </c>
      <c r="B101" s="13" t="s">
        <v>81</v>
      </c>
      <c r="C101" s="10" t="s">
        <v>15</v>
      </c>
      <c r="D101" s="9" t="s">
        <v>254</v>
      </c>
      <c r="E101" s="4"/>
    </row>
    <row r="102" spans="1:5" x14ac:dyDescent="0.25">
      <c r="A102" s="7" t="s">
        <v>117</v>
      </c>
      <c r="B102" s="7" t="s">
        <v>220</v>
      </c>
      <c r="C102" s="9" t="s">
        <v>3</v>
      </c>
      <c r="D102" s="10" t="s">
        <v>255</v>
      </c>
      <c r="E102" s="4"/>
    </row>
    <row r="103" spans="1:5" x14ac:dyDescent="0.25">
      <c r="A103" s="7" t="s">
        <v>302</v>
      </c>
      <c r="B103" s="8" t="s">
        <v>301</v>
      </c>
      <c r="C103" s="9" t="s">
        <v>213</v>
      </c>
      <c r="D103" s="10" t="s">
        <v>75</v>
      </c>
      <c r="E103" s="4">
        <v>400</v>
      </c>
    </row>
    <row r="104" spans="1:5" x14ac:dyDescent="0.25">
      <c r="A104" s="13" t="s">
        <v>102</v>
      </c>
      <c r="B104" s="7" t="s">
        <v>161</v>
      </c>
      <c r="C104" s="9" t="s">
        <v>3</v>
      </c>
      <c r="D104" s="10" t="s">
        <v>256</v>
      </c>
      <c r="E104" s="4"/>
    </row>
    <row r="105" spans="1:5" x14ac:dyDescent="0.25">
      <c r="A105" s="14" t="s">
        <v>304</v>
      </c>
      <c r="B105" s="13" t="s">
        <v>303</v>
      </c>
      <c r="C105" s="10" t="s">
        <v>213</v>
      </c>
      <c r="D105" s="9" t="s">
        <v>255</v>
      </c>
      <c r="E105" s="4">
        <v>400</v>
      </c>
    </row>
    <row r="106" spans="1:5" x14ac:dyDescent="0.25">
      <c r="A106" s="14" t="s">
        <v>246</v>
      </c>
      <c r="B106" s="14" t="s">
        <v>206</v>
      </c>
      <c r="C106" s="10" t="s">
        <v>3</v>
      </c>
      <c r="D106" s="10" t="s">
        <v>255</v>
      </c>
      <c r="E106" s="4"/>
    </row>
    <row r="107" spans="1:5" x14ac:dyDescent="0.25">
      <c r="A107" s="7" t="s">
        <v>297</v>
      </c>
      <c r="B107" s="7" t="s">
        <v>211</v>
      </c>
      <c r="C107" s="9" t="s">
        <v>29</v>
      </c>
      <c r="D107" s="10" t="s">
        <v>75</v>
      </c>
      <c r="E107" s="4">
        <v>400</v>
      </c>
    </row>
    <row r="108" spans="1:5" x14ac:dyDescent="0.25">
      <c r="A108" s="14" t="s">
        <v>230</v>
      </c>
      <c r="B108" s="13" t="s">
        <v>231</v>
      </c>
      <c r="C108" s="10" t="s">
        <v>28</v>
      </c>
      <c r="D108" s="9" t="s">
        <v>255</v>
      </c>
      <c r="E108" s="4">
        <v>400</v>
      </c>
    </row>
    <row r="109" spans="1:5" x14ac:dyDescent="0.25">
      <c r="A109" s="7" t="s">
        <v>51</v>
      </c>
      <c r="B109" s="8" t="s">
        <v>155</v>
      </c>
      <c r="C109" s="10" t="s">
        <v>15</v>
      </c>
      <c r="D109" s="10" t="s">
        <v>254</v>
      </c>
      <c r="E109" s="4">
        <v>400</v>
      </c>
    </row>
    <row r="110" spans="1:5" x14ac:dyDescent="0.25">
      <c r="A110" s="14" t="s">
        <v>209</v>
      </c>
      <c r="B110" s="13" t="s">
        <v>210</v>
      </c>
      <c r="C110" s="10" t="s">
        <v>22</v>
      </c>
      <c r="D110" s="9" t="s">
        <v>254</v>
      </c>
      <c r="E110" s="4">
        <v>400</v>
      </c>
    </row>
    <row r="111" spans="1:5" x14ac:dyDescent="0.25">
      <c r="A111" s="7" t="s">
        <v>316</v>
      </c>
      <c r="B111" s="7" t="s">
        <v>33</v>
      </c>
      <c r="C111" s="9" t="s">
        <v>4</v>
      </c>
      <c r="D111" s="10" t="s">
        <v>122</v>
      </c>
      <c r="E111" s="4"/>
    </row>
    <row r="112" spans="1:5" x14ac:dyDescent="0.25">
      <c r="A112" s="7" t="s">
        <v>68</v>
      </c>
      <c r="B112" s="7" t="s">
        <v>101</v>
      </c>
      <c r="C112" s="9" t="s">
        <v>59</v>
      </c>
      <c r="D112" s="10" t="s">
        <v>75</v>
      </c>
      <c r="E112" s="4">
        <v>400</v>
      </c>
    </row>
    <row r="113" spans="1:5" x14ac:dyDescent="0.25">
      <c r="A113" s="14" t="s">
        <v>62</v>
      </c>
      <c r="B113" s="13" t="s">
        <v>201</v>
      </c>
      <c r="C113" s="9" t="s">
        <v>4</v>
      </c>
      <c r="D113" s="10" t="s">
        <v>157</v>
      </c>
      <c r="E113" s="4"/>
    </row>
    <row r="114" spans="1:5" x14ac:dyDescent="0.25">
      <c r="A114" s="7" t="s">
        <v>264</v>
      </c>
      <c r="B114" s="7" t="s">
        <v>263</v>
      </c>
      <c r="C114" s="10" t="s">
        <v>25</v>
      </c>
      <c r="D114" s="10" t="s">
        <v>255</v>
      </c>
      <c r="E114" s="4">
        <v>400</v>
      </c>
    </row>
    <row r="115" spans="1:5" x14ac:dyDescent="0.25">
      <c r="A115" s="7" t="s">
        <v>173</v>
      </c>
      <c r="B115" s="7" t="s">
        <v>195</v>
      </c>
      <c r="C115" s="10" t="s">
        <v>15</v>
      </c>
      <c r="D115" s="10" t="s">
        <v>256</v>
      </c>
      <c r="E115" s="4">
        <v>400</v>
      </c>
    </row>
    <row r="116" spans="1:5" x14ac:dyDescent="0.25">
      <c r="A116" s="7" t="s">
        <v>149</v>
      </c>
      <c r="B116" s="7" t="s">
        <v>148</v>
      </c>
      <c r="C116" s="10" t="s">
        <v>146</v>
      </c>
      <c r="D116" s="10" t="s">
        <v>256</v>
      </c>
      <c r="E116" s="4">
        <v>400</v>
      </c>
    </row>
    <row r="117" spans="1:5" x14ac:dyDescent="0.25">
      <c r="A117" s="7" t="s">
        <v>136</v>
      </c>
      <c r="B117" s="7" t="s">
        <v>78</v>
      </c>
      <c r="C117" s="9" t="s">
        <v>24</v>
      </c>
      <c r="D117" s="10" t="s">
        <v>75</v>
      </c>
      <c r="E117" s="4">
        <v>400</v>
      </c>
    </row>
    <row r="118" spans="1:5" x14ac:dyDescent="0.25">
      <c r="A118" s="7" t="s">
        <v>285</v>
      </c>
      <c r="B118" s="7" t="s">
        <v>286</v>
      </c>
      <c r="C118" s="10" t="s">
        <v>213</v>
      </c>
      <c r="D118" s="10" t="s">
        <v>256</v>
      </c>
      <c r="E118" s="4">
        <v>400</v>
      </c>
    </row>
    <row r="119" spans="1:5" x14ac:dyDescent="0.25">
      <c r="A119" s="103" t="s">
        <v>382</v>
      </c>
      <c r="B119" s="104"/>
      <c r="C119" s="104"/>
      <c r="D119" s="104"/>
      <c r="E119" s="104"/>
    </row>
  </sheetData>
  <autoFilter ref="A3:E54" xr:uid="{695C118A-87C5-4E41-9844-2DC95D36C62A}">
    <sortState xmlns:xlrd2="http://schemas.microsoft.com/office/spreadsheetml/2017/richdata2" ref="A4:E119">
      <sortCondition ref="A3:A54"/>
    </sortState>
  </autoFilter>
  <mergeCells count="2">
    <mergeCell ref="A1:E1"/>
    <mergeCell ref="A119:E119"/>
  </mergeCells>
  <pageMargins left="0.51181102362204722" right="0.51181102362204722" top="0.19685039370078741" bottom="0.39370078740157483" header="0.31496062992125984" footer="0.31496062992125984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CCBC-521D-4B0C-A17F-12407EB96C31}">
  <dimension ref="A1:P18"/>
  <sheetViews>
    <sheetView windowProtection="1" showGridLines="0" topLeftCell="A3" zoomScale="130" zoomScaleNormal="130" workbookViewId="0">
      <selection activeCell="G5" sqref="G5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5.7109375" bestFit="1" customWidth="1"/>
    <col min="4" max="4" width="35.28515625" customWidth="1"/>
    <col min="5" max="5" width="6.140625" customWidth="1"/>
    <col min="6" max="6" width="5" customWidth="1"/>
    <col min="7" max="7" width="4.42578125" customWidth="1"/>
    <col min="8" max="8" width="3.28515625" customWidth="1"/>
    <col min="9" max="9" width="5.7109375" customWidth="1"/>
    <col min="10" max="11" width="3.7109375" customWidth="1"/>
  </cols>
  <sheetData>
    <row r="1" spans="1:16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</row>
    <row r="2" spans="1:16" ht="42.75" customHeight="1" x14ac:dyDescent="0.25">
      <c r="A2" s="108" t="s">
        <v>360</v>
      </c>
      <c r="B2" s="108"/>
      <c r="C2" s="108"/>
      <c r="D2" s="108"/>
      <c r="E2" s="108"/>
      <c r="F2" s="108"/>
      <c r="G2" s="108"/>
      <c r="H2" s="108"/>
      <c r="I2" s="108"/>
    </row>
    <row r="3" spans="1:16" ht="29.25" customHeight="1" x14ac:dyDescent="0.25">
      <c r="A3" s="109" t="s">
        <v>441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</row>
    <row r="4" spans="1:16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6" x14ac:dyDescent="0.25">
      <c r="D5" s="6"/>
      <c r="E5" s="45"/>
      <c r="F5" s="46"/>
      <c r="G5" s="46"/>
      <c r="H5" s="46"/>
      <c r="I5" s="49"/>
      <c r="J5" s="46"/>
      <c r="K5" s="46"/>
    </row>
    <row r="6" spans="1:16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  <c r="H6" s="38" t="s">
        <v>9</v>
      </c>
      <c r="I6" s="38" t="s">
        <v>10</v>
      </c>
      <c r="J6" s="38" t="s">
        <v>445</v>
      </c>
      <c r="K6" s="38" t="s">
        <v>446</v>
      </c>
    </row>
    <row r="7" spans="1:16" ht="20.100000000000001" customHeight="1" x14ac:dyDescent="0.25">
      <c r="A7" s="10">
        <v>5</v>
      </c>
      <c r="B7" s="51">
        <v>135</v>
      </c>
      <c r="C7" s="7" t="s">
        <v>39</v>
      </c>
      <c r="D7" s="8" t="s">
        <v>43</v>
      </c>
      <c r="E7" s="10" t="s">
        <v>29</v>
      </c>
      <c r="F7" s="10" t="s">
        <v>389</v>
      </c>
      <c r="G7" s="10"/>
      <c r="H7" s="10">
        <v>0</v>
      </c>
      <c r="I7" s="17">
        <v>65.03</v>
      </c>
      <c r="J7" s="29" t="s">
        <v>437</v>
      </c>
      <c r="K7" s="29"/>
    </row>
    <row r="8" spans="1:16" ht="20.100000000000001" customHeight="1" x14ac:dyDescent="0.25">
      <c r="A8" s="10">
        <v>8</v>
      </c>
      <c r="B8" s="51">
        <v>208</v>
      </c>
      <c r="C8" s="11" t="s">
        <v>316</v>
      </c>
      <c r="D8" s="11" t="s">
        <v>33</v>
      </c>
      <c r="E8" s="9" t="s">
        <v>4</v>
      </c>
      <c r="F8" s="10"/>
      <c r="G8" s="10" t="s">
        <v>122</v>
      </c>
      <c r="H8" s="10">
        <v>0</v>
      </c>
      <c r="I8" s="17">
        <v>70.599999999999994</v>
      </c>
      <c r="J8" s="29"/>
      <c r="K8" s="29" t="s">
        <v>437</v>
      </c>
    </row>
    <row r="9" spans="1:16" s="5" customFormat="1" ht="20.100000000000001" customHeight="1" x14ac:dyDescent="0.25">
      <c r="A9" s="10">
        <v>9</v>
      </c>
      <c r="B9" s="51">
        <v>154</v>
      </c>
      <c r="C9" s="11" t="s">
        <v>67</v>
      </c>
      <c r="D9" s="11" t="s">
        <v>89</v>
      </c>
      <c r="E9" s="10" t="s">
        <v>3</v>
      </c>
      <c r="F9" s="10"/>
      <c r="G9" s="10" t="s">
        <v>122</v>
      </c>
      <c r="H9" s="10">
        <v>0</v>
      </c>
      <c r="I9" s="17">
        <v>75.16</v>
      </c>
      <c r="J9" s="29"/>
      <c r="K9" s="29" t="s">
        <v>438</v>
      </c>
      <c r="L9" s="28"/>
    </row>
    <row r="10" spans="1:16" s="5" customFormat="1" ht="18" customHeight="1" x14ac:dyDescent="0.25">
      <c r="A10" s="10">
        <v>4</v>
      </c>
      <c r="B10" s="51">
        <v>109</v>
      </c>
      <c r="C10" s="11" t="s">
        <v>97</v>
      </c>
      <c r="D10" s="11" t="s">
        <v>98</v>
      </c>
      <c r="E10" s="10" t="s">
        <v>3</v>
      </c>
      <c r="F10" s="10" t="s">
        <v>388</v>
      </c>
      <c r="G10" s="10"/>
      <c r="H10" s="10">
        <v>0</v>
      </c>
      <c r="I10" s="17">
        <v>76.37</v>
      </c>
      <c r="J10" s="29" t="s">
        <v>438</v>
      </c>
      <c r="K10" s="29"/>
      <c r="L10" s="28"/>
    </row>
    <row r="11" spans="1:16" ht="20.100000000000001" customHeight="1" x14ac:dyDescent="0.25">
      <c r="A11" s="10">
        <v>1</v>
      </c>
      <c r="B11" s="51">
        <v>117</v>
      </c>
      <c r="C11" s="12" t="s">
        <v>58</v>
      </c>
      <c r="D11" s="7" t="s">
        <v>57</v>
      </c>
      <c r="E11" s="9" t="s">
        <v>24</v>
      </c>
      <c r="F11" s="10" t="s">
        <v>389</v>
      </c>
      <c r="G11" s="10"/>
      <c r="H11" s="10">
        <v>0</v>
      </c>
      <c r="I11" s="17">
        <v>77.62</v>
      </c>
      <c r="J11" s="29" t="s">
        <v>439</v>
      </c>
      <c r="K11" s="29"/>
    </row>
    <row r="12" spans="1:16" ht="20.100000000000001" customHeight="1" x14ac:dyDescent="0.25">
      <c r="A12" s="10">
        <v>11</v>
      </c>
      <c r="B12" s="51">
        <v>140</v>
      </c>
      <c r="C12" s="11" t="s">
        <v>53</v>
      </c>
      <c r="D12" s="12" t="s">
        <v>43</v>
      </c>
      <c r="E12" s="10" t="s">
        <v>29</v>
      </c>
      <c r="F12" s="10" t="s">
        <v>258</v>
      </c>
      <c r="G12" s="10"/>
      <c r="H12" s="10">
        <v>4</v>
      </c>
      <c r="I12" s="17">
        <v>69.27</v>
      </c>
      <c r="J12" s="29" t="s">
        <v>440</v>
      </c>
      <c r="K12" s="29"/>
      <c r="L12" s="28"/>
      <c r="M12" s="5"/>
      <c r="N12" s="5"/>
      <c r="O12" s="5"/>
      <c r="P12" s="5"/>
    </row>
    <row r="13" spans="1:16" ht="20.100000000000001" customHeight="1" x14ac:dyDescent="0.25">
      <c r="A13" s="10">
        <v>6</v>
      </c>
      <c r="B13" s="51">
        <v>130</v>
      </c>
      <c r="C13" s="11" t="s">
        <v>106</v>
      </c>
      <c r="D13" s="8" t="s">
        <v>26</v>
      </c>
      <c r="E13" s="9" t="s">
        <v>3</v>
      </c>
      <c r="F13" s="10" t="s">
        <v>388</v>
      </c>
      <c r="G13" s="10" t="s">
        <v>122</v>
      </c>
      <c r="H13" s="10">
        <v>4</v>
      </c>
      <c r="I13" s="17">
        <v>73.569999999999993</v>
      </c>
      <c r="J13" s="29" t="s">
        <v>449</v>
      </c>
      <c r="K13" s="29" t="s">
        <v>439</v>
      </c>
      <c r="L13" s="28"/>
      <c r="M13" s="5"/>
      <c r="N13" s="5"/>
      <c r="O13" s="5"/>
      <c r="P13" s="5"/>
    </row>
    <row r="14" spans="1:16" s="5" customFormat="1" ht="20.100000000000001" customHeight="1" x14ac:dyDescent="0.25">
      <c r="A14" s="10">
        <v>7</v>
      </c>
      <c r="B14" s="51">
        <v>139</v>
      </c>
      <c r="C14" s="11" t="s">
        <v>111</v>
      </c>
      <c r="D14" s="7" t="s">
        <v>80</v>
      </c>
      <c r="E14" s="10" t="s">
        <v>24</v>
      </c>
      <c r="F14" s="10"/>
      <c r="G14" s="10" t="s">
        <v>122</v>
      </c>
      <c r="H14" s="10">
        <v>4</v>
      </c>
      <c r="I14" s="17">
        <v>74.930000000000007</v>
      </c>
      <c r="J14" s="29"/>
      <c r="K14" s="29" t="s">
        <v>440</v>
      </c>
      <c r="L14" s="28"/>
    </row>
    <row r="15" spans="1:16" ht="20.100000000000001" customHeight="1" x14ac:dyDescent="0.25">
      <c r="A15" s="10">
        <v>10</v>
      </c>
      <c r="B15" s="51">
        <v>111</v>
      </c>
      <c r="C15" s="11" t="s">
        <v>49</v>
      </c>
      <c r="D15" s="11" t="s">
        <v>98</v>
      </c>
      <c r="E15" s="10" t="s">
        <v>3</v>
      </c>
      <c r="F15" s="10" t="s">
        <v>258</v>
      </c>
      <c r="G15" s="10"/>
      <c r="H15" s="10">
        <v>4</v>
      </c>
      <c r="I15" s="17">
        <v>75.11</v>
      </c>
      <c r="J15" s="29" t="s">
        <v>448</v>
      </c>
      <c r="K15" s="29"/>
    </row>
    <row r="16" spans="1:16" ht="20.100000000000001" customHeight="1" x14ac:dyDescent="0.25">
      <c r="A16" s="10">
        <v>3</v>
      </c>
      <c r="B16" s="51">
        <v>102</v>
      </c>
      <c r="C16" s="11" t="s">
        <v>194</v>
      </c>
      <c r="D16" s="7" t="s">
        <v>91</v>
      </c>
      <c r="E16" s="10" t="s">
        <v>24</v>
      </c>
      <c r="F16" s="10" t="s">
        <v>389</v>
      </c>
      <c r="G16" s="10" t="s">
        <v>122</v>
      </c>
      <c r="H16" s="10">
        <v>4</v>
      </c>
      <c r="I16" s="17">
        <v>76.64</v>
      </c>
      <c r="J16" s="29" t="s">
        <v>453</v>
      </c>
      <c r="K16" s="29" t="s">
        <v>449</v>
      </c>
    </row>
    <row r="17" spans="1:11" ht="20.100000000000001" customHeight="1" x14ac:dyDescent="0.25">
      <c r="A17" s="10">
        <v>2</v>
      </c>
      <c r="B17" s="51">
        <v>167</v>
      </c>
      <c r="C17" s="15" t="s">
        <v>85</v>
      </c>
      <c r="D17" s="8" t="s">
        <v>245</v>
      </c>
      <c r="E17" s="10" t="s">
        <v>18</v>
      </c>
      <c r="F17" s="10" t="s">
        <v>388</v>
      </c>
      <c r="G17" s="10"/>
      <c r="H17" s="9">
        <v>4</v>
      </c>
      <c r="I17" s="17">
        <v>79.28</v>
      </c>
      <c r="J17" s="29" t="s">
        <v>450</v>
      </c>
      <c r="K17" s="29"/>
    </row>
    <row r="18" spans="1:11" x14ac:dyDescent="0.25">
      <c r="A18" s="103" t="s">
        <v>133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</sheetData>
  <autoFilter ref="A6:K6" xr:uid="{25BF2183-5E1E-48AD-9521-BF3008FFDF54}">
    <sortState xmlns:xlrd2="http://schemas.microsoft.com/office/spreadsheetml/2017/richdata2" ref="A7:K17">
      <sortCondition ref="H6"/>
    </sortState>
  </autoFilter>
  <mergeCells count="4">
    <mergeCell ref="A1:I1"/>
    <mergeCell ref="A2:I2"/>
    <mergeCell ref="A3:K3"/>
    <mergeCell ref="A18:K18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5618-884B-42B5-8DCE-4FBD32CA5596}">
  <dimension ref="A1:P33"/>
  <sheetViews>
    <sheetView windowProtection="1" showGridLines="0" zoomScale="130" zoomScaleNormal="130" workbookViewId="0">
      <selection activeCell="G5" sqref="G5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2.5703125" customWidth="1"/>
    <col min="4" max="4" width="35.85546875" customWidth="1"/>
    <col min="5" max="5" width="6.140625" customWidth="1"/>
    <col min="6" max="6" width="5.5703125" customWidth="1"/>
    <col min="7" max="7" width="7.7109375" customWidth="1"/>
    <col min="8" max="8" width="3.28515625" customWidth="1"/>
    <col min="9" max="9" width="5.7109375" customWidth="1"/>
    <col min="10" max="11" width="3.7109375" customWidth="1"/>
  </cols>
  <sheetData>
    <row r="1" spans="1:12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</row>
    <row r="2" spans="1:12" ht="42.75" customHeight="1" x14ac:dyDescent="0.25">
      <c r="A2" s="108" t="s">
        <v>361</v>
      </c>
      <c r="B2" s="108"/>
      <c r="C2" s="108"/>
      <c r="D2" s="108"/>
      <c r="E2" s="108"/>
      <c r="F2" s="108"/>
      <c r="G2" s="108"/>
      <c r="H2" s="108"/>
      <c r="I2" s="108"/>
    </row>
    <row r="3" spans="1:12" ht="23.45" customHeight="1" x14ac:dyDescent="0.25">
      <c r="A3" s="109" t="s">
        <v>356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</row>
    <row r="4" spans="1:12" x14ac:dyDescent="0.25">
      <c r="D4" s="6"/>
      <c r="E4" s="45"/>
      <c r="F4" s="46"/>
      <c r="G4" s="46" t="s">
        <v>436</v>
      </c>
      <c r="H4" s="46"/>
      <c r="I4" s="49"/>
      <c r="J4" s="46"/>
      <c r="K4" s="46"/>
    </row>
    <row r="5" spans="1:12" x14ac:dyDescent="0.25">
      <c r="A5" s="42" t="s">
        <v>5</v>
      </c>
      <c r="B5" s="42" t="s">
        <v>13</v>
      </c>
      <c r="C5" s="47" t="s">
        <v>6</v>
      </c>
      <c r="D5" s="47" t="s">
        <v>7</v>
      </c>
      <c r="E5" s="43" t="s">
        <v>12</v>
      </c>
      <c r="F5" s="38" t="s">
        <v>358</v>
      </c>
      <c r="G5" s="38" t="s">
        <v>359</v>
      </c>
      <c r="H5" s="38" t="s">
        <v>9</v>
      </c>
      <c r="I5" s="38" t="s">
        <v>10</v>
      </c>
      <c r="J5" s="38" t="s">
        <v>445</v>
      </c>
      <c r="K5" s="38" t="s">
        <v>446</v>
      </c>
    </row>
    <row r="6" spans="1:12" ht="20.100000000000001" customHeight="1" x14ac:dyDescent="0.25">
      <c r="A6" s="10">
        <v>17</v>
      </c>
      <c r="B6" s="51">
        <v>143</v>
      </c>
      <c r="C6" s="11" t="s">
        <v>30</v>
      </c>
      <c r="D6" s="12" t="s">
        <v>94</v>
      </c>
      <c r="E6" s="9" t="s">
        <v>29</v>
      </c>
      <c r="F6" s="10" t="s">
        <v>371</v>
      </c>
      <c r="G6" s="10"/>
      <c r="H6" s="10">
        <v>0</v>
      </c>
      <c r="I6" s="17">
        <v>72.59</v>
      </c>
      <c r="J6" s="29" t="s">
        <v>437</v>
      </c>
      <c r="K6" s="29"/>
    </row>
    <row r="7" spans="1:12" ht="20.100000000000001" customHeight="1" x14ac:dyDescent="0.25">
      <c r="A7" s="10">
        <v>14</v>
      </c>
      <c r="B7" s="51">
        <v>198</v>
      </c>
      <c r="C7" s="16" t="s">
        <v>52</v>
      </c>
      <c r="D7" s="15" t="s">
        <v>81</v>
      </c>
      <c r="E7" s="10" t="s">
        <v>15</v>
      </c>
      <c r="F7" s="10" t="s">
        <v>371</v>
      </c>
      <c r="G7" s="10" t="s">
        <v>370</v>
      </c>
      <c r="H7" s="9">
        <v>0</v>
      </c>
      <c r="I7" s="17">
        <v>74.180000000000007</v>
      </c>
      <c r="J7" s="29" t="s">
        <v>438</v>
      </c>
      <c r="K7" s="29" t="s">
        <v>437</v>
      </c>
    </row>
    <row r="8" spans="1:12" ht="20.100000000000001" customHeight="1" x14ac:dyDescent="0.25">
      <c r="A8" s="10">
        <v>13</v>
      </c>
      <c r="B8" s="51">
        <v>207</v>
      </c>
      <c r="C8" s="14" t="s">
        <v>209</v>
      </c>
      <c r="D8" s="13" t="s">
        <v>210</v>
      </c>
      <c r="E8" s="10" t="s">
        <v>22</v>
      </c>
      <c r="F8" s="9" t="s">
        <v>394</v>
      </c>
      <c r="G8" s="9" t="s">
        <v>395</v>
      </c>
      <c r="H8" s="10">
        <v>0</v>
      </c>
      <c r="I8" s="17">
        <v>74.34</v>
      </c>
      <c r="J8" s="29" t="s">
        <v>439</v>
      </c>
      <c r="K8" s="29" t="s">
        <v>438</v>
      </c>
    </row>
    <row r="9" spans="1:12" s="5" customFormat="1" ht="20.100000000000001" customHeight="1" x14ac:dyDescent="0.25">
      <c r="A9" s="10">
        <v>4</v>
      </c>
      <c r="B9" s="51">
        <v>191</v>
      </c>
      <c r="C9" s="11" t="s">
        <v>275</v>
      </c>
      <c r="D9" s="12" t="s">
        <v>276</v>
      </c>
      <c r="E9" s="10" t="s">
        <v>15</v>
      </c>
      <c r="F9" s="10" t="s">
        <v>371</v>
      </c>
      <c r="G9" s="10" t="s">
        <v>370</v>
      </c>
      <c r="H9" s="10">
        <v>0</v>
      </c>
      <c r="I9" s="17">
        <v>76.06</v>
      </c>
      <c r="J9" s="29" t="s">
        <v>440</v>
      </c>
      <c r="K9" s="29" t="s">
        <v>439</v>
      </c>
      <c r="L9" s="28"/>
    </row>
    <row r="10" spans="1:12" ht="20.100000000000001" customHeight="1" x14ac:dyDescent="0.25">
      <c r="A10" s="10">
        <v>8</v>
      </c>
      <c r="B10" s="51">
        <v>184</v>
      </c>
      <c r="C10" s="11" t="s">
        <v>115</v>
      </c>
      <c r="D10" s="12" t="s">
        <v>116</v>
      </c>
      <c r="E10" s="10" t="s">
        <v>146</v>
      </c>
      <c r="F10" s="9" t="s">
        <v>394</v>
      </c>
      <c r="G10" s="9" t="s">
        <v>395</v>
      </c>
      <c r="H10" s="10">
        <v>0</v>
      </c>
      <c r="I10" s="17">
        <v>78.03</v>
      </c>
      <c r="J10" s="29" t="s">
        <v>449</v>
      </c>
      <c r="K10" s="29" t="s">
        <v>440</v>
      </c>
    </row>
    <row r="11" spans="1:12" s="5" customFormat="1" ht="20.100000000000001" customHeight="1" x14ac:dyDescent="0.25">
      <c r="A11" s="10">
        <v>15</v>
      </c>
      <c r="B11" s="51">
        <v>107</v>
      </c>
      <c r="C11" s="11" t="s">
        <v>131</v>
      </c>
      <c r="D11" s="11" t="s">
        <v>55</v>
      </c>
      <c r="E11" s="9" t="s">
        <v>4</v>
      </c>
      <c r="F11" s="10" t="s">
        <v>371</v>
      </c>
      <c r="G11" s="10"/>
      <c r="H11" s="10">
        <v>0</v>
      </c>
      <c r="I11" s="17">
        <v>78.27</v>
      </c>
      <c r="J11" s="29" t="s">
        <v>448</v>
      </c>
      <c r="K11" s="29"/>
      <c r="L11" s="28"/>
    </row>
    <row r="12" spans="1:12" s="5" customFormat="1" ht="20.100000000000001" customHeight="1" x14ac:dyDescent="0.25">
      <c r="A12" s="10">
        <v>27</v>
      </c>
      <c r="B12" s="51">
        <v>128</v>
      </c>
      <c r="C12" s="16" t="s">
        <v>139</v>
      </c>
      <c r="D12" s="15" t="s">
        <v>81</v>
      </c>
      <c r="E12" s="10" t="s">
        <v>15</v>
      </c>
      <c r="F12" s="10" t="s">
        <v>254</v>
      </c>
      <c r="G12" s="10" t="s">
        <v>72</v>
      </c>
      <c r="H12" s="10">
        <v>0</v>
      </c>
      <c r="I12" s="17">
        <v>78.75</v>
      </c>
      <c r="J12" s="29" t="s">
        <v>453</v>
      </c>
      <c r="K12" s="29" t="s">
        <v>449</v>
      </c>
      <c r="L12" s="28"/>
    </row>
    <row r="13" spans="1:12" ht="20.100000000000001" customHeight="1" x14ac:dyDescent="0.25">
      <c r="A13" s="10">
        <v>18</v>
      </c>
      <c r="B13" s="51">
        <v>158</v>
      </c>
      <c r="C13" s="11" t="s">
        <v>166</v>
      </c>
      <c r="D13" s="11" t="s">
        <v>167</v>
      </c>
      <c r="E13" s="9" t="s">
        <v>146</v>
      </c>
      <c r="F13" s="9" t="s">
        <v>394</v>
      </c>
      <c r="G13" s="9" t="s">
        <v>395</v>
      </c>
      <c r="H13" s="10">
        <v>0</v>
      </c>
      <c r="I13" s="17">
        <v>79.41</v>
      </c>
      <c r="J13" s="29" t="s">
        <v>450</v>
      </c>
      <c r="K13" s="29" t="s">
        <v>448</v>
      </c>
    </row>
    <row r="14" spans="1:12" ht="20.100000000000001" customHeight="1" x14ac:dyDescent="0.25">
      <c r="A14" s="10">
        <v>16</v>
      </c>
      <c r="B14" s="51">
        <v>169</v>
      </c>
      <c r="C14" s="11" t="s">
        <v>74</v>
      </c>
      <c r="D14" s="12" t="s">
        <v>73</v>
      </c>
      <c r="E14" s="9" t="s">
        <v>3</v>
      </c>
      <c r="F14" s="10" t="s">
        <v>371</v>
      </c>
      <c r="G14" s="10" t="s">
        <v>370</v>
      </c>
      <c r="H14" s="10">
        <v>0</v>
      </c>
      <c r="I14" s="17">
        <v>79.92</v>
      </c>
      <c r="J14" s="29" t="s">
        <v>451</v>
      </c>
      <c r="K14" s="29" t="s">
        <v>453</v>
      </c>
    </row>
    <row r="15" spans="1:12" s="5" customFormat="1" ht="20.100000000000001" customHeight="1" x14ac:dyDescent="0.25">
      <c r="A15" s="10">
        <v>11</v>
      </c>
      <c r="B15" s="51">
        <v>152</v>
      </c>
      <c r="C15" s="15" t="s">
        <v>93</v>
      </c>
      <c r="D15" s="8" t="s">
        <v>247</v>
      </c>
      <c r="E15" s="10" t="s">
        <v>3</v>
      </c>
      <c r="F15" s="10" t="s">
        <v>371</v>
      </c>
      <c r="G15" s="10"/>
      <c r="H15" s="9">
        <v>0</v>
      </c>
      <c r="I15" s="17">
        <v>83.02</v>
      </c>
      <c r="J15" s="29" t="s">
        <v>457</v>
      </c>
      <c r="K15" s="29"/>
      <c r="L15" s="28"/>
    </row>
    <row r="16" spans="1:12" ht="20.100000000000001" customHeight="1" x14ac:dyDescent="0.25">
      <c r="A16" s="10">
        <v>9</v>
      </c>
      <c r="B16" s="51">
        <v>196</v>
      </c>
      <c r="C16" s="7" t="s">
        <v>50</v>
      </c>
      <c r="D16" s="8" t="s">
        <v>155</v>
      </c>
      <c r="E16" s="10" t="s">
        <v>15</v>
      </c>
      <c r="F16" s="10" t="s">
        <v>371</v>
      </c>
      <c r="G16" s="10" t="s">
        <v>370</v>
      </c>
      <c r="H16" s="10">
        <v>4</v>
      </c>
      <c r="I16" s="17">
        <v>71.05</v>
      </c>
      <c r="J16" s="29" t="s">
        <v>458</v>
      </c>
      <c r="K16" s="29" t="s">
        <v>450</v>
      </c>
    </row>
    <row r="17" spans="1:16" s="5" customFormat="1" ht="18" customHeight="1" x14ac:dyDescent="0.25">
      <c r="A17" s="10">
        <v>26</v>
      </c>
      <c r="B17" s="51">
        <v>132</v>
      </c>
      <c r="C17" s="11" t="s">
        <v>207</v>
      </c>
      <c r="D17" s="11" t="s">
        <v>208</v>
      </c>
      <c r="E17" s="10" t="s">
        <v>22</v>
      </c>
      <c r="F17" s="10"/>
      <c r="G17" s="10" t="s">
        <v>72</v>
      </c>
      <c r="H17" s="10">
        <v>4</v>
      </c>
      <c r="I17" s="17">
        <v>72.31</v>
      </c>
      <c r="J17" s="29"/>
      <c r="K17" s="29" t="s">
        <v>451</v>
      </c>
      <c r="L17" s="28"/>
    </row>
    <row r="18" spans="1:16" s="5" customFormat="1" ht="20.100000000000001" customHeight="1" x14ac:dyDescent="0.25">
      <c r="A18" s="10">
        <v>1</v>
      </c>
      <c r="B18" s="51">
        <v>124</v>
      </c>
      <c r="C18" s="7" t="s">
        <v>123</v>
      </c>
      <c r="D18" s="7" t="s">
        <v>118</v>
      </c>
      <c r="E18" s="10" t="s">
        <v>15</v>
      </c>
      <c r="F18" s="10" t="s">
        <v>371</v>
      </c>
      <c r="G18" s="10" t="s">
        <v>370</v>
      </c>
      <c r="H18" s="10">
        <v>4</v>
      </c>
      <c r="I18" s="17">
        <v>78.63</v>
      </c>
      <c r="J18" s="29" t="s">
        <v>459</v>
      </c>
      <c r="K18" s="29" t="s">
        <v>457</v>
      </c>
      <c r="L18" s="28"/>
    </row>
    <row r="19" spans="1:16" ht="20.100000000000001" customHeight="1" x14ac:dyDescent="0.25">
      <c r="A19" s="10">
        <v>10</v>
      </c>
      <c r="B19" s="51">
        <v>175</v>
      </c>
      <c r="C19" s="11" t="s">
        <v>265</v>
      </c>
      <c r="D19" s="11" t="s">
        <v>266</v>
      </c>
      <c r="E19" s="10" t="s">
        <v>4</v>
      </c>
      <c r="F19" s="10" t="s">
        <v>371</v>
      </c>
      <c r="G19" s="10" t="s">
        <v>370</v>
      </c>
      <c r="H19" s="10">
        <v>4</v>
      </c>
      <c r="I19" s="17">
        <v>79.86</v>
      </c>
      <c r="J19" s="29" t="s">
        <v>460</v>
      </c>
      <c r="K19" s="29" t="s">
        <v>458</v>
      </c>
    </row>
    <row r="20" spans="1:16" ht="20.100000000000001" customHeight="1" x14ac:dyDescent="0.25">
      <c r="A20" s="10">
        <v>20</v>
      </c>
      <c r="B20" s="51">
        <v>147</v>
      </c>
      <c r="C20" s="11" t="s">
        <v>249</v>
      </c>
      <c r="D20" s="12" t="s">
        <v>248</v>
      </c>
      <c r="E20" s="10" t="s">
        <v>3</v>
      </c>
      <c r="F20" s="10" t="s">
        <v>254</v>
      </c>
      <c r="G20" s="10" t="s">
        <v>370</v>
      </c>
      <c r="H20" s="10">
        <v>4</v>
      </c>
      <c r="I20" s="17">
        <v>82.64</v>
      </c>
      <c r="J20" s="29" t="s">
        <v>461</v>
      </c>
      <c r="K20" s="29" t="s">
        <v>459</v>
      </c>
    </row>
    <row r="21" spans="1:16" ht="20.100000000000001" customHeight="1" x14ac:dyDescent="0.25">
      <c r="A21" s="10">
        <v>21</v>
      </c>
      <c r="B21" s="51">
        <v>104</v>
      </c>
      <c r="C21" s="7" t="s">
        <v>66</v>
      </c>
      <c r="D21" s="8" t="s">
        <v>105</v>
      </c>
      <c r="E21" s="10" t="s">
        <v>16</v>
      </c>
      <c r="F21" s="10" t="s">
        <v>254</v>
      </c>
      <c r="G21" s="10" t="s">
        <v>386</v>
      </c>
      <c r="H21" s="10">
        <v>4</v>
      </c>
      <c r="I21" s="17">
        <v>83.12</v>
      </c>
      <c r="J21" s="29" t="s">
        <v>462</v>
      </c>
      <c r="K21" s="29" t="s">
        <v>460</v>
      </c>
    </row>
    <row r="22" spans="1:16" ht="20.100000000000001" customHeight="1" x14ac:dyDescent="0.25">
      <c r="A22" s="10">
        <v>12</v>
      </c>
      <c r="B22" s="51">
        <v>131</v>
      </c>
      <c r="C22" s="16" t="s">
        <v>46</v>
      </c>
      <c r="D22" s="15" t="s">
        <v>280</v>
      </c>
      <c r="E22" s="10" t="s">
        <v>29</v>
      </c>
      <c r="F22" s="10" t="s">
        <v>371</v>
      </c>
      <c r="G22" s="10" t="s">
        <v>386</v>
      </c>
      <c r="H22" s="10">
        <v>8</v>
      </c>
      <c r="I22" s="17">
        <v>71.62</v>
      </c>
      <c r="J22" s="29" t="s">
        <v>463</v>
      </c>
      <c r="K22" s="29" t="s">
        <v>461</v>
      </c>
    </row>
    <row r="23" spans="1:16" ht="20.100000000000001" customHeight="1" x14ac:dyDescent="0.25">
      <c r="A23" s="10">
        <v>5</v>
      </c>
      <c r="B23" s="51">
        <v>113</v>
      </c>
      <c r="C23" s="7" t="s">
        <v>95</v>
      </c>
      <c r="D23" s="8" t="s">
        <v>96</v>
      </c>
      <c r="E23" s="9" t="s">
        <v>4</v>
      </c>
      <c r="F23" s="10" t="s">
        <v>371</v>
      </c>
      <c r="G23" s="10" t="s">
        <v>370</v>
      </c>
      <c r="H23" s="10">
        <v>8</v>
      </c>
      <c r="I23" s="17">
        <v>77.62</v>
      </c>
      <c r="J23" s="29" t="s">
        <v>464</v>
      </c>
      <c r="K23" s="29" t="s">
        <v>462</v>
      </c>
    </row>
    <row r="24" spans="1:16" ht="20.100000000000001" customHeight="1" x14ac:dyDescent="0.25">
      <c r="A24" s="10">
        <v>19</v>
      </c>
      <c r="B24" s="51">
        <v>183</v>
      </c>
      <c r="C24" s="7" t="s">
        <v>65</v>
      </c>
      <c r="D24" s="7" t="s">
        <v>56</v>
      </c>
      <c r="E24" s="10" t="s">
        <v>4</v>
      </c>
      <c r="F24" s="10" t="s">
        <v>254</v>
      </c>
      <c r="G24" s="10" t="s">
        <v>370</v>
      </c>
      <c r="H24" s="10">
        <v>8</v>
      </c>
      <c r="I24" s="17">
        <v>82.91</v>
      </c>
      <c r="J24" s="29" t="s">
        <v>465</v>
      </c>
      <c r="K24" s="29" t="s">
        <v>463</v>
      </c>
    </row>
    <row r="25" spans="1:16" ht="20.100000000000001" customHeight="1" x14ac:dyDescent="0.25">
      <c r="A25" s="10">
        <v>23</v>
      </c>
      <c r="B25" s="51">
        <v>206</v>
      </c>
      <c r="C25" s="7" t="s">
        <v>51</v>
      </c>
      <c r="D25" s="8" t="s">
        <v>155</v>
      </c>
      <c r="E25" s="10" t="s">
        <v>15</v>
      </c>
      <c r="F25" s="10" t="s">
        <v>254</v>
      </c>
      <c r="G25" s="10" t="s">
        <v>72</v>
      </c>
      <c r="H25" s="10">
        <v>9</v>
      </c>
      <c r="I25" s="17">
        <v>84.67</v>
      </c>
      <c r="J25" s="29" t="s">
        <v>466</v>
      </c>
      <c r="K25" s="29" t="s">
        <v>464</v>
      </c>
    </row>
    <row r="26" spans="1:16" ht="20.100000000000001" customHeight="1" x14ac:dyDescent="0.25">
      <c r="A26" s="10">
        <v>24</v>
      </c>
      <c r="B26" s="51">
        <v>159</v>
      </c>
      <c r="C26" s="15" t="s">
        <v>244</v>
      </c>
      <c r="D26" s="12" t="s">
        <v>172</v>
      </c>
      <c r="E26" s="10" t="s">
        <v>15</v>
      </c>
      <c r="F26" s="10"/>
      <c r="G26" s="10" t="s">
        <v>72</v>
      </c>
      <c r="H26" s="10">
        <v>11</v>
      </c>
      <c r="I26" s="17">
        <v>86.38</v>
      </c>
      <c r="J26" s="29"/>
      <c r="K26" s="29" t="s">
        <v>465</v>
      </c>
    </row>
    <row r="27" spans="1:16" ht="20.100000000000001" customHeight="1" x14ac:dyDescent="0.25">
      <c r="A27" s="10">
        <v>25</v>
      </c>
      <c r="B27" s="51">
        <v>176</v>
      </c>
      <c r="C27" s="16" t="s">
        <v>177</v>
      </c>
      <c r="D27" s="15" t="s">
        <v>110</v>
      </c>
      <c r="E27" s="10" t="s">
        <v>24</v>
      </c>
      <c r="F27" s="10"/>
      <c r="G27" s="10" t="s">
        <v>72</v>
      </c>
      <c r="H27" s="10">
        <v>16</v>
      </c>
      <c r="I27" s="17">
        <v>91.35</v>
      </c>
      <c r="J27" s="29"/>
      <c r="K27" s="29" t="s">
        <v>466</v>
      </c>
    </row>
    <row r="28" spans="1:16" ht="20.100000000000001" customHeight="1" x14ac:dyDescent="0.25">
      <c r="A28" s="10">
        <v>6</v>
      </c>
      <c r="B28" s="51">
        <v>142</v>
      </c>
      <c r="C28" s="11" t="s">
        <v>124</v>
      </c>
      <c r="D28" s="11" t="s">
        <v>32</v>
      </c>
      <c r="E28" s="10" t="s">
        <v>3</v>
      </c>
      <c r="F28" s="10" t="s">
        <v>371</v>
      </c>
      <c r="G28" s="10" t="s">
        <v>370</v>
      </c>
      <c r="H28" s="10">
        <v>21</v>
      </c>
      <c r="I28" s="17">
        <v>84.53</v>
      </c>
      <c r="J28" s="29" t="s">
        <v>467</v>
      </c>
      <c r="K28" s="29" t="s">
        <v>467</v>
      </c>
    </row>
    <row r="29" spans="1:16" ht="20.100000000000001" customHeight="1" x14ac:dyDescent="0.25">
      <c r="A29" s="10">
        <v>2</v>
      </c>
      <c r="B29" s="51">
        <v>136</v>
      </c>
      <c r="C29" s="7" t="s">
        <v>226</v>
      </c>
      <c r="D29" s="7" t="s">
        <v>56</v>
      </c>
      <c r="E29" s="10" t="s">
        <v>4</v>
      </c>
      <c r="F29" s="10" t="s">
        <v>371</v>
      </c>
      <c r="G29" s="10" t="s">
        <v>72</v>
      </c>
      <c r="H29" s="10">
        <v>41</v>
      </c>
      <c r="I29" s="17" t="s">
        <v>435</v>
      </c>
      <c r="J29" s="29" t="s">
        <v>250</v>
      </c>
      <c r="K29" s="29" t="s">
        <v>250</v>
      </c>
    </row>
    <row r="30" spans="1:16" s="5" customFormat="1" ht="20.100000000000001" customHeight="1" x14ac:dyDescent="0.25">
      <c r="A30" s="10">
        <v>3</v>
      </c>
      <c r="B30" s="51">
        <v>137</v>
      </c>
      <c r="C30" s="7" t="s">
        <v>45</v>
      </c>
      <c r="D30" s="7" t="s">
        <v>60</v>
      </c>
      <c r="E30" s="10" t="s">
        <v>3</v>
      </c>
      <c r="F30" s="10" t="s">
        <v>371</v>
      </c>
      <c r="G30" s="10"/>
      <c r="H30" s="10">
        <v>41</v>
      </c>
      <c r="I30" s="17" t="s">
        <v>435</v>
      </c>
      <c r="J30" s="29" t="s">
        <v>250</v>
      </c>
      <c r="K30" s="29" t="s">
        <v>250</v>
      </c>
      <c r="L30" s="28"/>
      <c r="M30"/>
      <c r="N30"/>
      <c r="O30"/>
      <c r="P30"/>
    </row>
    <row r="31" spans="1:16" ht="20.100000000000001" customHeight="1" x14ac:dyDescent="0.25">
      <c r="A31" s="10">
        <v>7</v>
      </c>
      <c r="B31" s="51">
        <v>105</v>
      </c>
      <c r="C31" s="16" t="s">
        <v>31</v>
      </c>
      <c r="D31" s="15" t="s">
        <v>90</v>
      </c>
      <c r="E31" s="9" t="s">
        <v>29</v>
      </c>
      <c r="F31" s="10" t="s">
        <v>371</v>
      </c>
      <c r="G31" s="10" t="s">
        <v>386</v>
      </c>
      <c r="H31" s="10">
        <v>41</v>
      </c>
      <c r="I31" s="17" t="s">
        <v>435</v>
      </c>
      <c r="J31" s="29" t="s">
        <v>250</v>
      </c>
      <c r="K31" s="29" t="s">
        <v>250</v>
      </c>
    </row>
    <row r="32" spans="1:16" ht="20.100000000000001" customHeight="1" x14ac:dyDescent="0.25">
      <c r="A32" s="10">
        <v>22</v>
      </c>
      <c r="B32" s="51">
        <v>190</v>
      </c>
      <c r="C32" s="16" t="s">
        <v>63</v>
      </c>
      <c r="D32" s="15" t="s">
        <v>90</v>
      </c>
      <c r="E32" s="9" t="s">
        <v>29</v>
      </c>
      <c r="F32" s="10" t="s">
        <v>254</v>
      </c>
      <c r="G32" s="9" t="s">
        <v>72</v>
      </c>
      <c r="H32" s="10">
        <v>41</v>
      </c>
      <c r="I32" s="17" t="s">
        <v>435</v>
      </c>
      <c r="J32" s="29" t="s">
        <v>250</v>
      </c>
      <c r="K32" s="29" t="s">
        <v>250</v>
      </c>
    </row>
    <row r="33" spans="1:11" x14ac:dyDescent="0.25">
      <c r="A33" s="103" t="s">
        <v>133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</sheetData>
  <autoFilter ref="A5:K5" xr:uid="{25BF2183-5E1E-48AD-9521-BF3008FFDF54}">
    <sortState xmlns:xlrd2="http://schemas.microsoft.com/office/spreadsheetml/2017/richdata2" ref="A6:K32">
      <sortCondition ref="H5"/>
    </sortState>
  </autoFilter>
  <mergeCells count="4">
    <mergeCell ref="A1:I1"/>
    <mergeCell ref="A2:I2"/>
    <mergeCell ref="A3:K3"/>
    <mergeCell ref="A33:K33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23EA-B43F-4A12-B02E-0B9A37BFB931}">
  <dimension ref="A1:K31"/>
  <sheetViews>
    <sheetView windowProtection="1" showGridLines="0" topLeftCell="A3" zoomScale="130" zoomScaleNormal="130" workbookViewId="0">
      <selection activeCell="G5" sqref="G5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6.7109375" customWidth="1"/>
    <col min="4" max="4" width="33.42578125" customWidth="1"/>
    <col min="5" max="5" width="7.7109375" customWidth="1"/>
    <col min="6" max="6" width="6" customWidth="1"/>
    <col min="7" max="7" width="3.28515625" customWidth="1"/>
    <col min="8" max="8" width="6.5703125" customWidth="1"/>
    <col min="9" max="9" width="4.85546875" customWidth="1"/>
    <col min="10" max="10" width="3.5703125" customWidth="1"/>
  </cols>
  <sheetData>
    <row r="1" spans="1:11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</row>
    <row r="2" spans="1:11" ht="42.75" customHeight="1" x14ac:dyDescent="0.25">
      <c r="A2" s="108" t="s">
        <v>362</v>
      </c>
      <c r="B2" s="108"/>
      <c r="C2" s="108"/>
      <c r="D2" s="108"/>
      <c r="E2" s="108"/>
      <c r="F2" s="108"/>
      <c r="G2" s="108"/>
      <c r="H2" s="108"/>
      <c r="I2" s="108"/>
    </row>
    <row r="3" spans="1:11" ht="29.25" customHeight="1" x14ac:dyDescent="0.25">
      <c r="A3" s="109" t="s">
        <v>441</v>
      </c>
      <c r="B3" s="109"/>
      <c r="C3" s="109"/>
      <c r="D3" s="109"/>
      <c r="E3" s="109"/>
      <c r="F3" s="109"/>
      <c r="G3" s="109"/>
      <c r="H3" s="109"/>
      <c r="I3" s="109"/>
      <c r="J3" s="109"/>
    </row>
    <row r="4" spans="1:11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1" x14ac:dyDescent="0.25">
      <c r="D5" s="6"/>
      <c r="E5" s="45" t="s">
        <v>471</v>
      </c>
      <c r="F5" s="46"/>
      <c r="G5" s="46"/>
      <c r="H5" s="49"/>
      <c r="I5" s="46">
        <v>84</v>
      </c>
      <c r="J5" s="46"/>
    </row>
    <row r="6" spans="1:11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9</v>
      </c>
      <c r="H6" s="38" t="s">
        <v>10</v>
      </c>
      <c r="I6" s="38" t="s">
        <v>76</v>
      </c>
      <c r="J6" s="38" t="s">
        <v>11</v>
      </c>
    </row>
    <row r="7" spans="1:11" ht="20.100000000000001" customHeight="1" x14ac:dyDescent="0.25">
      <c r="A7" s="10">
        <v>2</v>
      </c>
      <c r="B7" s="51">
        <v>103</v>
      </c>
      <c r="C7" s="11" t="s">
        <v>23</v>
      </c>
      <c r="D7" s="7" t="s">
        <v>162</v>
      </c>
      <c r="E7" s="9" t="s">
        <v>373</v>
      </c>
      <c r="F7" s="10" t="s">
        <v>256</v>
      </c>
      <c r="G7" s="10">
        <v>0</v>
      </c>
      <c r="H7" s="33">
        <v>83.41</v>
      </c>
      <c r="I7" s="17">
        <f t="shared" ref="I7:I26" si="0">ABS(H7-$I$5)</f>
        <v>0.59000000000000341</v>
      </c>
      <c r="J7" s="17" t="s">
        <v>437</v>
      </c>
    </row>
    <row r="8" spans="1:11" ht="20.100000000000001" customHeight="1" x14ac:dyDescent="0.25">
      <c r="A8" s="10">
        <v>9</v>
      </c>
      <c r="B8" s="51">
        <v>212</v>
      </c>
      <c r="C8" s="11" t="s">
        <v>173</v>
      </c>
      <c r="D8" s="7" t="s">
        <v>195</v>
      </c>
      <c r="E8" s="10" t="s">
        <v>399</v>
      </c>
      <c r="F8" s="10" t="s">
        <v>256</v>
      </c>
      <c r="G8" s="9">
        <v>0</v>
      </c>
      <c r="H8" s="33">
        <v>84.82</v>
      </c>
      <c r="I8" s="17">
        <f t="shared" si="0"/>
        <v>0.81999999999999318</v>
      </c>
      <c r="J8" s="29" t="s">
        <v>437</v>
      </c>
    </row>
    <row r="9" spans="1:11" ht="20.100000000000001" customHeight="1" x14ac:dyDescent="0.25">
      <c r="A9" s="10">
        <v>1</v>
      </c>
      <c r="B9" s="51">
        <v>201</v>
      </c>
      <c r="C9" s="15" t="s">
        <v>102</v>
      </c>
      <c r="D9" s="7" t="s">
        <v>161</v>
      </c>
      <c r="E9" s="9" t="s">
        <v>375</v>
      </c>
      <c r="F9" s="10" t="s">
        <v>256</v>
      </c>
      <c r="G9" s="10">
        <v>0</v>
      </c>
      <c r="H9" s="17">
        <v>83.16</v>
      </c>
      <c r="I9" s="17">
        <f t="shared" si="0"/>
        <v>0.84000000000000341</v>
      </c>
      <c r="J9" s="29" t="s">
        <v>437</v>
      </c>
    </row>
    <row r="10" spans="1:11" ht="20.100000000000001" customHeight="1" x14ac:dyDescent="0.25">
      <c r="A10" s="10">
        <v>21</v>
      </c>
      <c r="B10" s="51">
        <v>213</v>
      </c>
      <c r="C10" s="11" t="s">
        <v>149</v>
      </c>
      <c r="D10" s="7" t="s">
        <v>148</v>
      </c>
      <c r="E10" s="9" t="s">
        <v>374</v>
      </c>
      <c r="F10" s="10" t="s">
        <v>256</v>
      </c>
      <c r="G10" s="10">
        <v>0</v>
      </c>
      <c r="H10" s="33">
        <v>85.09</v>
      </c>
      <c r="I10" s="17">
        <f t="shared" si="0"/>
        <v>1.0900000000000034</v>
      </c>
      <c r="J10" s="29" t="s">
        <v>438</v>
      </c>
    </row>
    <row r="11" spans="1:11" ht="20.100000000000001" customHeight="1" x14ac:dyDescent="0.25">
      <c r="A11" s="10">
        <v>12</v>
      </c>
      <c r="B11" s="51">
        <v>141</v>
      </c>
      <c r="C11" s="15" t="s">
        <v>342</v>
      </c>
      <c r="D11" s="12" t="s">
        <v>343</v>
      </c>
      <c r="E11" s="10" t="s">
        <v>372</v>
      </c>
      <c r="F11" s="10" t="s">
        <v>256</v>
      </c>
      <c r="G11" s="10">
        <v>0</v>
      </c>
      <c r="H11" s="33">
        <v>81.709999999999994</v>
      </c>
      <c r="I11" s="17">
        <f t="shared" si="0"/>
        <v>2.2900000000000063</v>
      </c>
      <c r="J11" s="29" t="s">
        <v>439</v>
      </c>
    </row>
    <row r="12" spans="1:11" ht="20.100000000000001" customHeight="1" x14ac:dyDescent="0.25">
      <c r="A12" s="10">
        <v>4</v>
      </c>
      <c r="B12" s="51">
        <v>155</v>
      </c>
      <c r="C12" s="11" t="s">
        <v>170</v>
      </c>
      <c r="D12" s="11" t="s">
        <v>171</v>
      </c>
      <c r="E12" s="9" t="s">
        <v>373</v>
      </c>
      <c r="F12" s="10" t="s">
        <v>256</v>
      </c>
      <c r="G12" s="10">
        <v>0</v>
      </c>
      <c r="H12" s="33">
        <v>86.52</v>
      </c>
      <c r="I12" s="17">
        <f t="shared" si="0"/>
        <v>2.519999999999996</v>
      </c>
      <c r="J12" s="29" t="s">
        <v>439</v>
      </c>
    </row>
    <row r="13" spans="1:11" ht="20.100000000000001" customHeight="1" x14ac:dyDescent="0.25">
      <c r="A13" s="10">
        <v>16</v>
      </c>
      <c r="B13" s="51">
        <v>146</v>
      </c>
      <c r="C13" s="16" t="s">
        <v>232</v>
      </c>
      <c r="D13" s="13" t="s">
        <v>233</v>
      </c>
      <c r="E13" s="10" t="s">
        <v>402</v>
      </c>
      <c r="F13" s="9" t="s">
        <v>256</v>
      </c>
      <c r="G13" s="10">
        <v>0</v>
      </c>
      <c r="H13" s="33">
        <v>86.73</v>
      </c>
      <c r="I13" s="17">
        <f t="shared" si="0"/>
        <v>2.730000000000004</v>
      </c>
      <c r="J13" s="29" t="s">
        <v>439</v>
      </c>
    </row>
    <row r="14" spans="1:11" ht="20.100000000000001" customHeight="1" x14ac:dyDescent="0.25">
      <c r="A14" s="10">
        <v>7</v>
      </c>
      <c r="B14" s="51">
        <v>129</v>
      </c>
      <c r="C14" s="11" t="s">
        <v>144</v>
      </c>
      <c r="D14" s="12" t="s">
        <v>145</v>
      </c>
      <c r="E14" s="9" t="s">
        <v>374</v>
      </c>
      <c r="F14" s="10" t="s">
        <v>256</v>
      </c>
      <c r="G14" s="10">
        <v>0</v>
      </c>
      <c r="H14" s="33">
        <v>81.260000000000005</v>
      </c>
      <c r="I14" s="17">
        <f t="shared" si="0"/>
        <v>2.7399999999999949</v>
      </c>
      <c r="J14" s="29" t="s">
        <v>439</v>
      </c>
    </row>
    <row r="15" spans="1:11" s="5" customFormat="1" ht="18" customHeight="1" x14ac:dyDescent="0.25">
      <c r="A15" s="10">
        <v>8</v>
      </c>
      <c r="B15" s="51">
        <v>157</v>
      </c>
      <c r="C15" s="11" t="s">
        <v>317</v>
      </c>
      <c r="D15" s="7" t="s">
        <v>318</v>
      </c>
      <c r="E15" s="9" t="s">
        <v>403</v>
      </c>
      <c r="F15" s="10" t="s">
        <v>256</v>
      </c>
      <c r="G15" s="10">
        <v>0</v>
      </c>
      <c r="H15" s="33">
        <v>87.06</v>
      </c>
      <c r="I15" s="17">
        <f t="shared" si="0"/>
        <v>3.0600000000000023</v>
      </c>
      <c r="J15" s="29" t="s">
        <v>440</v>
      </c>
      <c r="K15" s="28"/>
    </row>
    <row r="16" spans="1:11" ht="20.100000000000001" customHeight="1" x14ac:dyDescent="0.25">
      <c r="A16" s="10">
        <v>15</v>
      </c>
      <c r="B16" s="51">
        <v>215</v>
      </c>
      <c r="C16" s="11" t="s">
        <v>285</v>
      </c>
      <c r="D16" s="11" t="s">
        <v>286</v>
      </c>
      <c r="E16" s="10" t="s">
        <v>403</v>
      </c>
      <c r="F16" s="10" t="s">
        <v>256</v>
      </c>
      <c r="G16" s="10">
        <v>4</v>
      </c>
      <c r="H16" s="33">
        <v>84.32</v>
      </c>
      <c r="I16" s="17">
        <f t="shared" si="0"/>
        <v>0.31999999999999318</v>
      </c>
      <c r="J16" s="29" t="s">
        <v>449</v>
      </c>
    </row>
    <row r="17" spans="1:11" s="5" customFormat="1" ht="20.100000000000001" customHeight="1" x14ac:dyDescent="0.25">
      <c r="A17" s="10">
        <v>18</v>
      </c>
      <c r="B17" s="51">
        <v>110</v>
      </c>
      <c r="C17" s="11" t="s">
        <v>164</v>
      </c>
      <c r="D17" s="7" t="s">
        <v>165</v>
      </c>
      <c r="E17" s="9" t="s">
        <v>373</v>
      </c>
      <c r="F17" s="10" t="s">
        <v>256</v>
      </c>
      <c r="G17" s="10">
        <v>4</v>
      </c>
      <c r="H17" s="33">
        <v>82.81</v>
      </c>
      <c r="I17" s="17">
        <f t="shared" si="0"/>
        <v>1.1899999999999977</v>
      </c>
      <c r="J17" s="29" t="s">
        <v>448</v>
      </c>
      <c r="K17" s="28"/>
    </row>
    <row r="18" spans="1:11" ht="20.100000000000001" customHeight="1" x14ac:dyDescent="0.25">
      <c r="A18" s="10">
        <v>11</v>
      </c>
      <c r="B18" s="51">
        <v>171</v>
      </c>
      <c r="C18" s="11" t="s">
        <v>204</v>
      </c>
      <c r="D18" s="8" t="s">
        <v>259</v>
      </c>
      <c r="E18" s="9" t="s">
        <v>373</v>
      </c>
      <c r="F18" s="10" t="s">
        <v>256</v>
      </c>
      <c r="G18" s="10">
        <v>4</v>
      </c>
      <c r="H18" s="33">
        <v>80.73</v>
      </c>
      <c r="I18" s="17">
        <f t="shared" si="0"/>
        <v>3.269999999999996</v>
      </c>
      <c r="J18" s="29" t="s">
        <v>453</v>
      </c>
    </row>
    <row r="19" spans="1:11" ht="20.100000000000001" customHeight="1" x14ac:dyDescent="0.25">
      <c r="A19" s="10">
        <v>14</v>
      </c>
      <c r="B19" s="51">
        <v>151</v>
      </c>
      <c r="C19" s="11" t="s">
        <v>223</v>
      </c>
      <c r="D19" s="11" t="s">
        <v>224</v>
      </c>
      <c r="E19" s="9" t="s">
        <v>374</v>
      </c>
      <c r="F19" s="10" t="s">
        <v>256</v>
      </c>
      <c r="G19" s="10">
        <v>8</v>
      </c>
      <c r="H19" s="33">
        <v>83.96</v>
      </c>
      <c r="I19" s="17">
        <f t="shared" si="0"/>
        <v>4.0000000000006253E-2</v>
      </c>
      <c r="J19" s="29" t="s">
        <v>450</v>
      </c>
    </row>
    <row r="20" spans="1:11" ht="20.100000000000001" customHeight="1" x14ac:dyDescent="0.25">
      <c r="A20" s="10">
        <v>3</v>
      </c>
      <c r="B20" s="51">
        <v>133</v>
      </c>
      <c r="C20" s="11" t="s">
        <v>143</v>
      </c>
      <c r="D20" s="7" t="s">
        <v>142</v>
      </c>
      <c r="E20" s="9" t="s">
        <v>375</v>
      </c>
      <c r="F20" s="10" t="s">
        <v>256</v>
      </c>
      <c r="G20" s="10">
        <v>8</v>
      </c>
      <c r="H20" s="33">
        <v>83.63</v>
      </c>
      <c r="I20" s="17">
        <f t="shared" si="0"/>
        <v>0.37000000000000455</v>
      </c>
      <c r="J20" s="29" t="s">
        <v>451</v>
      </c>
    </row>
    <row r="21" spans="1:11" s="5" customFormat="1" ht="20.100000000000001" customHeight="1" x14ac:dyDescent="0.25">
      <c r="A21" s="10">
        <v>19</v>
      </c>
      <c r="B21" s="51">
        <v>145</v>
      </c>
      <c r="C21" s="16" t="s">
        <v>234</v>
      </c>
      <c r="D21" s="13" t="s">
        <v>235</v>
      </c>
      <c r="E21" s="10" t="s">
        <v>372</v>
      </c>
      <c r="F21" s="10" t="s">
        <v>256</v>
      </c>
      <c r="G21" s="10">
        <v>8</v>
      </c>
      <c r="H21" s="33">
        <v>85.04</v>
      </c>
      <c r="I21" s="17">
        <f t="shared" si="0"/>
        <v>1.0400000000000063</v>
      </c>
      <c r="J21" s="29" t="s">
        <v>457</v>
      </c>
      <c r="K21" s="28"/>
    </row>
    <row r="22" spans="1:11" ht="20.100000000000001" customHeight="1" x14ac:dyDescent="0.25">
      <c r="A22" s="10">
        <v>5</v>
      </c>
      <c r="B22" s="51">
        <v>156</v>
      </c>
      <c r="C22" s="16" t="s">
        <v>236</v>
      </c>
      <c r="D22" s="13" t="s">
        <v>237</v>
      </c>
      <c r="E22" s="10" t="s">
        <v>372</v>
      </c>
      <c r="F22" s="10" t="s">
        <v>256</v>
      </c>
      <c r="G22" s="10">
        <v>8</v>
      </c>
      <c r="H22" s="33">
        <v>81.99</v>
      </c>
      <c r="I22" s="17">
        <f t="shared" si="0"/>
        <v>2.0100000000000051</v>
      </c>
      <c r="J22" s="29" t="s">
        <v>458</v>
      </c>
      <c r="K22" s="28"/>
    </row>
    <row r="23" spans="1:11" ht="20.100000000000001" customHeight="1" x14ac:dyDescent="0.25">
      <c r="A23" s="10">
        <v>20</v>
      </c>
      <c r="B23" s="51">
        <v>170</v>
      </c>
      <c r="C23" s="11" t="s">
        <v>260</v>
      </c>
      <c r="D23" s="12" t="s">
        <v>261</v>
      </c>
      <c r="E23" s="10" t="s">
        <v>401</v>
      </c>
      <c r="F23" s="10" t="s">
        <v>256</v>
      </c>
      <c r="G23" s="10">
        <v>8</v>
      </c>
      <c r="H23" s="33">
        <v>81.66</v>
      </c>
      <c r="I23" s="17">
        <f t="shared" si="0"/>
        <v>2.3400000000000034</v>
      </c>
      <c r="J23" s="29" t="s">
        <v>459</v>
      </c>
    </row>
    <row r="24" spans="1:11" ht="20.100000000000001" customHeight="1" x14ac:dyDescent="0.25">
      <c r="A24" s="10">
        <v>24</v>
      </c>
      <c r="B24" s="51">
        <v>106</v>
      </c>
      <c r="C24" s="7" t="s">
        <v>186</v>
      </c>
      <c r="D24" s="7" t="s">
        <v>187</v>
      </c>
      <c r="E24" s="10" t="s">
        <v>185</v>
      </c>
      <c r="F24" s="10" t="s">
        <v>256</v>
      </c>
      <c r="G24" s="10">
        <v>12</v>
      </c>
      <c r="H24" s="33">
        <v>81.28</v>
      </c>
      <c r="I24" s="17">
        <f t="shared" si="0"/>
        <v>2.7199999999999989</v>
      </c>
      <c r="J24" s="29" t="s">
        <v>460</v>
      </c>
      <c r="K24" s="28"/>
    </row>
    <row r="25" spans="1:11" s="5" customFormat="1" ht="20.100000000000001" customHeight="1" x14ac:dyDescent="0.25">
      <c r="A25" s="10">
        <v>22</v>
      </c>
      <c r="B25" s="51">
        <v>116</v>
      </c>
      <c r="C25" s="16" t="s">
        <v>271</v>
      </c>
      <c r="D25" s="13" t="s">
        <v>272</v>
      </c>
      <c r="E25" s="10" t="s">
        <v>404</v>
      </c>
      <c r="F25" s="9" t="s">
        <v>256</v>
      </c>
      <c r="G25" s="10">
        <v>25</v>
      </c>
      <c r="H25" s="33">
        <v>104.51</v>
      </c>
      <c r="I25" s="17">
        <f t="shared" si="0"/>
        <v>20.510000000000005</v>
      </c>
      <c r="J25" s="29" t="s">
        <v>461</v>
      </c>
      <c r="K25" s="28"/>
    </row>
    <row r="26" spans="1:11" ht="20.100000000000001" customHeight="1" x14ac:dyDescent="0.25">
      <c r="A26" s="10">
        <v>13</v>
      </c>
      <c r="B26" s="51">
        <v>195</v>
      </c>
      <c r="C26" s="11" t="s">
        <v>282</v>
      </c>
      <c r="D26" s="7" t="s">
        <v>147</v>
      </c>
      <c r="E26" s="10" t="s">
        <v>400</v>
      </c>
      <c r="F26" s="10" t="s">
        <v>256</v>
      </c>
      <c r="G26" s="10">
        <v>30</v>
      </c>
      <c r="H26" s="33">
        <v>109.08</v>
      </c>
      <c r="I26" s="17">
        <f t="shared" si="0"/>
        <v>25.08</v>
      </c>
      <c r="J26" s="29" t="s">
        <v>462</v>
      </c>
    </row>
    <row r="27" spans="1:11" ht="20.100000000000001" customHeight="1" x14ac:dyDescent="0.25">
      <c r="A27" s="10">
        <v>6</v>
      </c>
      <c r="B27" s="51">
        <v>188</v>
      </c>
      <c r="C27" s="11" t="s">
        <v>385</v>
      </c>
      <c r="D27" s="7" t="s">
        <v>137</v>
      </c>
      <c r="E27" s="10" t="s">
        <v>400</v>
      </c>
      <c r="F27" s="10" t="s">
        <v>256</v>
      </c>
      <c r="G27" s="10">
        <v>50</v>
      </c>
      <c r="H27" s="33" t="s">
        <v>435</v>
      </c>
      <c r="I27" s="17" t="s">
        <v>250</v>
      </c>
      <c r="J27" s="29" t="s">
        <v>250</v>
      </c>
    </row>
    <row r="28" spans="1:11" s="5" customFormat="1" ht="20.100000000000001" customHeight="1" x14ac:dyDescent="0.25">
      <c r="A28" s="10">
        <v>10</v>
      </c>
      <c r="B28" s="51">
        <v>119</v>
      </c>
      <c r="C28" s="15" t="s">
        <v>251</v>
      </c>
      <c r="D28" s="12" t="s">
        <v>212</v>
      </c>
      <c r="E28" s="9" t="s">
        <v>375</v>
      </c>
      <c r="F28" s="10" t="s">
        <v>256</v>
      </c>
      <c r="G28" s="10">
        <v>50</v>
      </c>
      <c r="H28" s="33" t="s">
        <v>435</v>
      </c>
      <c r="I28" s="17" t="s">
        <v>250</v>
      </c>
      <c r="J28" s="29" t="s">
        <v>250</v>
      </c>
      <c r="K28" s="28"/>
    </row>
    <row r="29" spans="1:11" ht="20.100000000000001" customHeight="1" x14ac:dyDescent="0.25">
      <c r="A29" s="10">
        <v>17</v>
      </c>
      <c r="B29" s="51">
        <v>185</v>
      </c>
      <c r="C29" s="16" t="s">
        <v>196</v>
      </c>
      <c r="D29" s="13" t="s">
        <v>197</v>
      </c>
      <c r="E29" s="9" t="s">
        <v>375</v>
      </c>
      <c r="F29" s="9" t="s">
        <v>256</v>
      </c>
      <c r="G29" s="10">
        <v>50</v>
      </c>
      <c r="H29" s="33" t="s">
        <v>435</v>
      </c>
      <c r="I29" s="17" t="s">
        <v>250</v>
      </c>
      <c r="J29" s="29" t="s">
        <v>250</v>
      </c>
    </row>
    <row r="30" spans="1:11" s="5" customFormat="1" ht="20.100000000000001" customHeight="1" x14ac:dyDescent="0.25">
      <c r="A30" s="10">
        <v>23</v>
      </c>
      <c r="B30" s="51">
        <v>164</v>
      </c>
      <c r="C30" s="15" t="s">
        <v>189</v>
      </c>
      <c r="D30" s="8" t="s">
        <v>190</v>
      </c>
      <c r="E30" s="10" t="s">
        <v>399</v>
      </c>
      <c r="F30" s="10" t="s">
        <v>256</v>
      </c>
      <c r="G30" s="10">
        <v>50</v>
      </c>
      <c r="H30" s="33" t="s">
        <v>435</v>
      </c>
      <c r="I30" s="17" t="s">
        <v>250</v>
      </c>
      <c r="J30" s="29" t="s">
        <v>250</v>
      </c>
      <c r="K30" s="28"/>
    </row>
    <row r="31" spans="1:11" x14ac:dyDescent="0.25">
      <c r="A31" s="103" t="s">
        <v>133</v>
      </c>
      <c r="B31" s="103"/>
      <c r="C31" s="103"/>
      <c r="D31" s="103"/>
      <c r="E31" s="103"/>
      <c r="F31" s="103"/>
      <c r="G31" s="103"/>
      <c r="H31" s="103"/>
      <c r="I31" s="103"/>
      <c r="J31" s="103"/>
    </row>
  </sheetData>
  <autoFilter ref="A6:J6" xr:uid="{25BF2183-5E1E-48AD-9521-BF3008FFDF54}">
    <sortState xmlns:xlrd2="http://schemas.microsoft.com/office/spreadsheetml/2017/richdata2" ref="A7:J30">
      <sortCondition ref="G6"/>
    </sortState>
  </autoFilter>
  <sortState xmlns:xlrd2="http://schemas.microsoft.com/office/spreadsheetml/2017/richdata2" ref="A24:J24">
    <sortCondition ref="A24"/>
  </sortState>
  <mergeCells count="4">
    <mergeCell ref="A1:I1"/>
    <mergeCell ref="A2:I2"/>
    <mergeCell ref="A3:J3"/>
    <mergeCell ref="A31:J31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DA1D-62BE-4BA2-A5E2-CD87614E40C6}">
  <dimension ref="A1:Q54"/>
  <sheetViews>
    <sheetView windowProtection="1" showGridLines="0" topLeftCell="A23" zoomScale="120" zoomScaleNormal="120" workbookViewId="0">
      <selection activeCell="G5" sqref="G5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4.42578125" customWidth="1"/>
    <col min="4" max="4" width="28" customWidth="1"/>
    <col min="5" max="5" width="5.5703125" customWidth="1"/>
    <col min="6" max="7" width="6.5703125" customWidth="1"/>
    <col min="8" max="8" width="2.85546875" customWidth="1"/>
    <col min="9" max="9" width="6.42578125" customWidth="1"/>
    <col min="10" max="10" width="5.7109375" customWidth="1"/>
    <col min="11" max="11" width="3.7109375" customWidth="1"/>
    <col min="12" max="12" width="4" customWidth="1"/>
  </cols>
  <sheetData>
    <row r="1" spans="1:17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</row>
    <row r="2" spans="1:17" ht="58.5" customHeight="1" x14ac:dyDescent="0.25">
      <c r="A2" s="108" t="s">
        <v>363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7" ht="29.25" customHeight="1" x14ac:dyDescent="0.25">
      <c r="A3" s="109" t="s">
        <v>441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1:17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1:17" x14ac:dyDescent="0.25">
      <c r="D5" s="6"/>
      <c r="E5" s="45"/>
      <c r="F5" s="45" t="s">
        <v>472</v>
      </c>
      <c r="G5" s="46"/>
      <c r="H5" s="46"/>
      <c r="I5" s="49"/>
      <c r="J5" s="46">
        <v>84</v>
      </c>
      <c r="K5" s="46"/>
      <c r="L5" s="46"/>
    </row>
    <row r="6" spans="1:17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  <c r="H6" s="38" t="s">
        <v>9</v>
      </c>
      <c r="I6" s="38" t="s">
        <v>10</v>
      </c>
      <c r="J6" s="38" t="s">
        <v>76</v>
      </c>
      <c r="K6" s="38" t="s">
        <v>11</v>
      </c>
      <c r="L6" s="38" t="s">
        <v>11</v>
      </c>
    </row>
    <row r="7" spans="1:17" ht="20.100000000000001" customHeight="1" x14ac:dyDescent="0.25">
      <c r="A7" s="10">
        <v>17</v>
      </c>
      <c r="B7" s="51">
        <v>178</v>
      </c>
      <c r="C7" s="11" t="s">
        <v>268</v>
      </c>
      <c r="D7" s="8" t="s">
        <v>269</v>
      </c>
      <c r="E7" s="9" t="s">
        <v>213</v>
      </c>
      <c r="F7" s="10"/>
      <c r="G7" s="10" t="s">
        <v>378</v>
      </c>
      <c r="H7" s="10">
        <v>0</v>
      </c>
      <c r="I7" s="17">
        <v>83.41</v>
      </c>
      <c r="J7" s="17">
        <f t="shared" ref="J7:J32" si="0">ABS(I7-$J$5)</f>
        <v>0.59000000000000341</v>
      </c>
      <c r="K7" s="29"/>
      <c r="L7" s="29" t="s">
        <v>437</v>
      </c>
    </row>
    <row r="8" spans="1:17" s="5" customFormat="1" ht="20.100000000000001" customHeight="1" x14ac:dyDescent="0.25">
      <c r="A8" s="10">
        <v>4</v>
      </c>
      <c r="B8" s="51">
        <v>214</v>
      </c>
      <c r="C8" s="7" t="s">
        <v>136</v>
      </c>
      <c r="D8" s="7" t="s">
        <v>78</v>
      </c>
      <c r="E8" s="9" t="s">
        <v>24</v>
      </c>
      <c r="F8" s="10"/>
      <c r="G8" s="10" t="s">
        <v>378</v>
      </c>
      <c r="H8" s="9">
        <v>0</v>
      </c>
      <c r="I8" s="17">
        <v>83.05</v>
      </c>
      <c r="J8" s="17">
        <f t="shared" si="0"/>
        <v>0.95000000000000284</v>
      </c>
      <c r="K8" s="29"/>
      <c r="L8" s="29" t="s">
        <v>438</v>
      </c>
      <c r="M8" s="28"/>
      <c r="N8"/>
      <c r="O8"/>
      <c r="P8"/>
      <c r="Q8"/>
    </row>
    <row r="9" spans="1:17" s="5" customFormat="1" ht="18" customHeight="1" x14ac:dyDescent="0.25">
      <c r="A9" s="10">
        <v>16</v>
      </c>
      <c r="B9" s="51">
        <v>199</v>
      </c>
      <c r="C9" s="11" t="s">
        <v>117</v>
      </c>
      <c r="D9" s="7" t="s">
        <v>220</v>
      </c>
      <c r="E9" s="9" t="s">
        <v>3</v>
      </c>
      <c r="F9" s="10" t="s">
        <v>377</v>
      </c>
      <c r="G9" s="10" t="s">
        <v>378</v>
      </c>
      <c r="H9" s="10">
        <v>0</v>
      </c>
      <c r="I9" s="17">
        <v>84.96</v>
      </c>
      <c r="J9" s="17">
        <f t="shared" si="0"/>
        <v>0.95999999999999375</v>
      </c>
      <c r="K9" s="29" t="s">
        <v>437</v>
      </c>
      <c r="L9" s="29" t="s">
        <v>439</v>
      </c>
      <c r="M9" s="28"/>
      <c r="N9"/>
      <c r="O9"/>
      <c r="P9"/>
      <c r="Q9"/>
    </row>
    <row r="10" spans="1:17" ht="20.100000000000001" customHeight="1" x14ac:dyDescent="0.25">
      <c r="A10" s="10">
        <v>18</v>
      </c>
      <c r="B10" s="51">
        <v>101</v>
      </c>
      <c r="C10" s="11" t="s">
        <v>243</v>
      </c>
      <c r="D10" s="7" t="s">
        <v>242</v>
      </c>
      <c r="E10" s="10" t="s">
        <v>146</v>
      </c>
      <c r="F10" s="10" t="s">
        <v>391</v>
      </c>
      <c r="G10" s="10" t="s">
        <v>393</v>
      </c>
      <c r="H10" s="10">
        <v>0</v>
      </c>
      <c r="I10" s="17">
        <v>86.21</v>
      </c>
      <c r="J10" s="17">
        <f t="shared" si="0"/>
        <v>2.2099999999999937</v>
      </c>
      <c r="K10" s="29" t="s">
        <v>438</v>
      </c>
      <c r="L10" s="29" t="s">
        <v>440</v>
      </c>
    </row>
    <row r="11" spans="1:17" s="5" customFormat="1" ht="20.100000000000001" customHeight="1" x14ac:dyDescent="0.25">
      <c r="A11" s="10">
        <v>30</v>
      </c>
      <c r="B11" s="51">
        <v>204</v>
      </c>
      <c r="C11" s="11" t="s">
        <v>297</v>
      </c>
      <c r="D11" s="7" t="s">
        <v>211</v>
      </c>
      <c r="E11" s="9" t="s">
        <v>29</v>
      </c>
      <c r="F11" s="10"/>
      <c r="G11" s="10" t="s">
        <v>75</v>
      </c>
      <c r="H11" s="10">
        <v>0</v>
      </c>
      <c r="I11" s="17">
        <v>86.37</v>
      </c>
      <c r="J11" s="17">
        <f t="shared" si="0"/>
        <v>2.3700000000000045</v>
      </c>
      <c r="K11" s="29"/>
      <c r="L11" s="29" t="s">
        <v>449</v>
      </c>
      <c r="M11" s="28"/>
    </row>
    <row r="12" spans="1:17" ht="20.100000000000001" customHeight="1" x14ac:dyDescent="0.25">
      <c r="A12" s="10">
        <v>2</v>
      </c>
      <c r="B12" s="51">
        <v>193</v>
      </c>
      <c r="C12" s="7" t="s">
        <v>156</v>
      </c>
      <c r="D12" s="7" t="s">
        <v>107</v>
      </c>
      <c r="E12" s="10" t="s">
        <v>28</v>
      </c>
      <c r="F12" s="10" t="s">
        <v>377</v>
      </c>
      <c r="G12" s="10" t="s">
        <v>378</v>
      </c>
      <c r="H12" s="9">
        <v>0</v>
      </c>
      <c r="I12" s="17">
        <v>86.42</v>
      </c>
      <c r="J12" s="17">
        <f t="shared" si="0"/>
        <v>2.4200000000000017</v>
      </c>
      <c r="K12" s="29" t="s">
        <v>439</v>
      </c>
      <c r="L12" s="29" t="s">
        <v>448</v>
      </c>
    </row>
    <row r="13" spans="1:17" s="5" customFormat="1" ht="20.100000000000001" customHeight="1" x14ac:dyDescent="0.25">
      <c r="A13" s="10">
        <v>25</v>
      </c>
      <c r="B13" s="51">
        <v>144</v>
      </c>
      <c r="C13" s="11" t="s">
        <v>128</v>
      </c>
      <c r="D13" s="7" t="s">
        <v>222</v>
      </c>
      <c r="E13" s="10" t="s">
        <v>18</v>
      </c>
      <c r="F13" s="10" t="s">
        <v>255</v>
      </c>
      <c r="G13" s="10" t="s">
        <v>75</v>
      </c>
      <c r="H13" s="10">
        <v>0</v>
      </c>
      <c r="I13" s="17">
        <v>87.1</v>
      </c>
      <c r="J13" s="17">
        <f t="shared" si="0"/>
        <v>3.0999999999999943</v>
      </c>
      <c r="K13" s="29" t="s">
        <v>440</v>
      </c>
      <c r="L13" s="29" t="s">
        <v>453</v>
      </c>
      <c r="M13" s="28"/>
    </row>
    <row r="14" spans="1:17" ht="20.100000000000001" customHeight="1" x14ac:dyDescent="0.25">
      <c r="A14" s="10">
        <v>28</v>
      </c>
      <c r="B14" s="51">
        <v>189</v>
      </c>
      <c r="C14" s="11" t="s">
        <v>221</v>
      </c>
      <c r="D14" s="11" t="s">
        <v>220</v>
      </c>
      <c r="E14" s="9" t="s">
        <v>3</v>
      </c>
      <c r="F14" s="10" t="s">
        <v>255</v>
      </c>
      <c r="G14" s="10" t="s">
        <v>75</v>
      </c>
      <c r="H14" s="10">
        <v>0</v>
      </c>
      <c r="I14" s="17">
        <v>80.349999999999994</v>
      </c>
      <c r="J14" s="17">
        <f t="shared" si="0"/>
        <v>3.6500000000000057</v>
      </c>
      <c r="K14" s="29" t="s">
        <v>449</v>
      </c>
      <c r="L14" s="29" t="s">
        <v>450</v>
      </c>
    </row>
    <row r="15" spans="1:17" ht="20.100000000000001" customHeight="1" x14ac:dyDescent="0.25">
      <c r="A15" s="10">
        <v>12</v>
      </c>
      <c r="B15" s="51">
        <v>179</v>
      </c>
      <c r="C15" s="7" t="s">
        <v>299</v>
      </c>
      <c r="D15" s="12" t="s">
        <v>300</v>
      </c>
      <c r="E15" s="10" t="s">
        <v>213</v>
      </c>
      <c r="F15" s="9" t="s">
        <v>255</v>
      </c>
      <c r="G15" s="10" t="s">
        <v>378</v>
      </c>
      <c r="H15" s="10">
        <v>1</v>
      </c>
      <c r="I15" s="17">
        <v>88.12</v>
      </c>
      <c r="J15" s="17">
        <f t="shared" si="0"/>
        <v>4.1200000000000045</v>
      </c>
      <c r="K15" s="29" t="s">
        <v>448</v>
      </c>
      <c r="L15" s="29" t="s">
        <v>451</v>
      </c>
    </row>
    <row r="16" spans="1:17" ht="20.100000000000001" customHeight="1" x14ac:dyDescent="0.25">
      <c r="A16" s="10">
        <v>6</v>
      </c>
      <c r="B16" s="51">
        <v>108</v>
      </c>
      <c r="C16" s="14" t="s">
        <v>188</v>
      </c>
      <c r="D16" s="16" t="s">
        <v>206</v>
      </c>
      <c r="E16" s="10" t="s">
        <v>3</v>
      </c>
      <c r="F16" s="10" t="s">
        <v>377</v>
      </c>
      <c r="G16" s="10" t="s">
        <v>378</v>
      </c>
      <c r="H16" s="10">
        <v>1</v>
      </c>
      <c r="I16" s="17">
        <v>88.89</v>
      </c>
      <c r="J16" s="17">
        <f t="shared" si="0"/>
        <v>4.8900000000000006</v>
      </c>
      <c r="K16" s="29" t="s">
        <v>453</v>
      </c>
      <c r="L16" s="29" t="s">
        <v>457</v>
      </c>
    </row>
    <row r="17" spans="1:13" ht="20.100000000000001" customHeight="1" x14ac:dyDescent="0.25">
      <c r="A17" s="10">
        <v>8</v>
      </c>
      <c r="B17" s="51">
        <v>149</v>
      </c>
      <c r="C17" s="7" t="s">
        <v>228</v>
      </c>
      <c r="D17" s="7" t="s">
        <v>100</v>
      </c>
      <c r="E17" s="10" t="s">
        <v>15</v>
      </c>
      <c r="F17" s="10" t="s">
        <v>391</v>
      </c>
      <c r="G17" s="10" t="s">
        <v>393</v>
      </c>
      <c r="H17" s="10">
        <v>2</v>
      </c>
      <c r="I17" s="17">
        <v>89.23</v>
      </c>
      <c r="J17" s="17">
        <f t="shared" si="0"/>
        <v>5.230000000000004</v>
      </c>
      <c r="K17" s="29" t="s">
        <v>450</v>
      </c>
      <c r="L17" s="29" t="s">
        <v>458</v>
      </c>
    </row>
    <row r="18" spans="1:13" s="5" customFormat="1" ht="20.100000000000001" customHeight="1" x14ac:dyDescent="0.25">
      <c r="A18" s="10">
        <v>14</v>
      </c>
      <c r="B18" s="51">
        <v>197</v>
      </c>
      <c r="C18" s="41" t="s">
        <v>287</v>
      </c>
      <c r="D18" s="12" t="s">
        <v>163</v>
      </c>
      <c r="E18" s="10" t="s">
        <v>24</v>
      </c>
      <c r="F18" s="10" t="s">
        <v>392</v>
      </c>
      <c r="G18" s="10" t="s">
        <v>378</v>
      </c>
      <c r="H18" s="10">
        <v>2</v>
      </c>
      <c r="I18" s="17">
        <v>89.69</v>
      </c>
      <c r="J18" s="17">
        <f t="shared" si="0"/>
        <v>5.6899999999999977</v>
      </c>
      <c r="K18" s="29" t="s">
        <v>451</v>
      </c>
      <c r="L18" s="29" t="s">
        <v>459</v>
      </c>
      <c r="M18" s="28"/>
    </row>
    <row r="19" spans="1:13" ht="20.100000000000001" customHeight="1" x14ac:dyDescent="0.25">
      <c r="A19" s="10">
        <v>7</v>
      </c>
      <c r="B19" s="51">
        <v>200</v>
      </c>
      <c r="C19" s="7" t="s">
        <v>302</v>
      </c>
      <c r="D19" s="8" t="s">
        <v>301</v>
      </c>
      <c r="E19" s="9" t="s">
        <v>213</v>
      </c>
      <c r="F19" s="9" t="s">
        <v>255</v>
      </c>
      <c r="G19" s="10" t="s">
        <v>378</v>
      </c>
      <c r="H19" s="9">
        <v>3</v>
      </c>
      <c r="I19" s="17">
        <v>90.87</v>
      </c>
      <c r="J19" s="17">
        <f t="shared" si="0"/>
        <v>6.8700000000000045</v>
      </c>
      <c r="K19" s="29" t="s">
        <v>457</v>
      </c>
      <c r="L19" s="29" t="s">
        <v>460</v>
      </c>
    </row>
    <row r="20" spans="1:13" s="5" customFormat="1" ht="20.100000000000001" customHeight="1" x14ac:dyDescent="0.25">
      <c r="A20" s="10">
        <v>11</v>
      </c>
      <c r="B20" s="51">
        <v>177</v>
      </c>
      <c r="C20" s="7" t="s">
        <v>86</v>
      </c>
      <c r="D20" s="7" t="s">
        <v>88</v>
      </c>
      <c r="E20" s="10" t="s">
        <v>3</v>
      </c>
      <c r="F20" s="10" t="s">
        <v>377</v>
      </c>
      <c r="G20" s="10" t="s">
        <v>378</v>
      </c>
      <c r="H20" s="10">
        <v>4</v>
      </c>
      <c r="I20" s="17">
        <v>84.38</v>
      </c>
      <c r="J20" s="17">
        <f t="shared" si="0"/>
        <v>0.37999999999999545</v>
      </c>
      <c r="K20" s="29" t="s">
        <v>458</v>
      </c>
      <c r="L20" s="29" t="s">
        <v>461</v>
      </c>
      <c r="M20" s="28"/>
    </row>
    <row r="21" spans="1:13" s="5" customFormat="1" ht="20.100000000000001" customHeight="1" x14ac:dyDescent="0.25">
      <c r="A21" s="10">
        <v>15</v>
      </c>
      <c r="B21" s="51">
        <v>127</v>
      </c>
      <c r="C21" s="7" t="s">
        <v>199</v>
      </c>
      <c r="D21" s="7" t="s">
        <v>217</v>
      </c>
      <c r="E21" s="10" t="s">
        <v>28</v>
      </c>
      <c r="F21" s="10" t="s">
        <v>377</v>
      </c>
      <c r="G21" s="10" t="s">
        <v>378</v>
      </c>
      <c r="H21" s="10">
        <v>4</v>
      </c>
      <c r="I21" s="17">
        <v>84.84</v>
      </c>
      <c r="J21" s="17">
        <f t="shared" si="0"/>
        <v>0.84000000000000341</v>
      </c>
      <c r="K21" s="29" t="s">
        <v>459</v>
      </c>
      <c r="L21" s="29" t="s">
        <v>462</v>
      </c>
      <c r="M21" s="28"/>
    </row>
    <row r="22" spans="1:13" ht="20.100000000000001" customHeight="1" x14ac:dyDescent="0.25">
      <c r="A22" s="10">
        <v>3</v>
      </c>
      <c r="B22" s="51">
        <v>114</v>
      </c>
      <c r="C22" s="11" t="s">
        <v>103</v>
      </c>
      <c r="D22" s="11" t="s">
        <v>104</v>
      </c>
      <c r="E22" s="10" t="s">
        <v>3</v>
      </c>
      <c r="F22" s="10" t="s">
        <v>377</v>
      </c>
      <c r="G22" s="10" t="s">
        <v>378</v>
      </c>
      <c r="H22" s="10">
        <v>4</v>
      </c>
      <c r="I22" s="17">
        <v>85.06</v>
      </c>
      <c r="J22" s="17">
        <f t="shared" si="0"/>
        <v>1.0600000000000023</v>
      </c>
      <c r="K22" s="29" t="s">
        <v>460</v>
      </c>
      <c r="L22" s="29" t="s">
        <v>463</v>
      </c>
    </row>
    <row r="23" spans="1:13" ht="20.100000000000001" customHeight="1" x14ac:dyDescent="0.25">
      <c r="A23" s="10">
        <v>20</v>
      </c>
      <c r="B23" s="51">
        <v>148</v>
      </c>
      <c r="C23" s="7" t="s">
        <v>262</v>
      </c>
      <c r="D23" s="7" t="s">
        <v>113</v>
      </c>
      <c r="E23" s="10" t="s">
        <v>134</v>
      </c>
      <c r="F23" s="10" t="s">
        <v>392</v>
      </c>
      <c r="G23" s="10" t="s">
        <v>75</v>
      </c>
      <c r="H23" s="10">
        <v>4</v>
      </c>
      <c r="I23" s="17">
        <v>85.25</v>
      </c>
      <c r="J23" s="17">
        <f t="shared" si="0"/>
        <v>1.25</v>
      </c>
      <c r="K23" s="29" t="s">
        <v>461</v>
      </c>
      <c r="L23" s="29" t="s">
        <v>464</v>
      </c>
    </row>
    <row r="24" spans="1:13" ht="20.100000000000001" customHeight="1" x14ac:dyDescent="0.25">
      <c r="A24" s="10">
        <v>10</v>
      </c>
      <c r="B24" s="51">
        <v>160</v>
      </c>
      <c r="C24" s="16" t="s">
        <v>379</v>
      </c>
      <c r="D24" s="13" t="s">
        <v>277</v>
      </c>
      <c r="E24" s="10" t="s">
        <v>28</v>
      </c>
      <c r="F24" s="9"/>
      <c r="G24" s="10" t="s">
        <v>378</v>
      </c>
      <c r="H24" s="10">
        <v>4</v>
      </c>
      <c r="I24" s="17">
        <v>82.25</v>
      </c>
      <c r="J24" s="17">
        <f t="shared" si="0"/>
        <v>1.75</v>
      </c>
      <c r="K24" s="29"/>
      <c r="L24" s="29" t="s">
        <v>465</v>
      </c>
    </row>
    <row r="25" spans="1:13" ht="20.100000000000001" customHeight="1" x14ac:dyDescent="0.25">
      <c r="A25" s="10">
        <v>5</v>
      </c>
      <c r="B25" s="51">
        <v>162</v>
      </c>
      <c r="C25" s="16" t="s">
        <v>238</v>
      </c>
      <c r="D25" s="13" t="s">
        <v>239</v>
      </c>
      <c r="E25" s="10" t="s">
        <v>28</v>
      </c>
      <c r="F25" s="10" t="s">
        <v>377</v>
      </c>
      <c r="G25" s="10" t="s">
        <v>378</v>
      </c>
      <c r="H25" s="9">
        <v>4</v>
      </c>
      <c r="I25" s="17">
        <v>80.31</v>
      </c>
      <c r="J25" s="17">
        <f t="shared" si="0"/>
        <v>3.6899999999999977</v>
      </c>
      <c r="K25" s="29" t="s">
        <v>462</v>
      </c>
      <c r="L25" s="29" t="s">
        <v>466</v>
      </c>
    </row>
    <row r="26" spans="1:13" ht="20.100000000000001" customHeight="1" x14ac:dyDescent="0.25">
      <c r="A26" s="10">
        <v>1</v>
      </c>
      <c r="B26" s="51">
        <v>150</v>
      </c>
      <c r="C26" s="48" t="s">
        <v>176</v>
      </c>
      <c r="D26" s="15" t="s">
        <v>175</v>
      </c>
      <c r="E26" s="10" t="s">
        <v>24</v>
      </c>
      <c r="F26" s="9" t="s">
        <v>392</v>
      </c>
      <c r="G26" s="10" t="s">
        <v>378</v>
      </c>
      <c r="H26" s="10">
        <v>8</v>
      </c>
      <c r="I26" s="17">
        <v>82.87</v>
      </c>
      <c r="J26" s="17">
        <f t="shared" si="0"/>
        <v>1.1299999999999955</v>
      </c>
      <c r="K26" s="29" t="s">
        <v>463</v>
      </c>
      <c r="L26" s="29" t="s">
        <v>467</v>
      </c>
    </row>
    <row r="27" spans="1:13" ht="20.100000000000001" customHeight="1" x14ac:dyDescent="0.25">
      <c r="A27" s="10">
        <v>29</v>
      </c>
      <c r="B27" s="51">
        <v>174</v>
      </c>
      <c r="C27" s="7" t="s">
        <v>192</v>
      </c>
      <c r="D27" s="7" t="s">
        <v>84</v>
      </c>
      <c r="E27" s="10" t="s">
        <v>83</v>
      </c>
      <c r="F27" s="10" t="s">
        <v>255</v>
      </c>
      <c r="G27" s="10" t="s">
        <v>75</v>
      </c>
      <c r="H27" s="10">
        <v>8</v>
      </c>
      <c r="I27" s="17">
        <v>82.32</v>
      </c>
      <c r="J27" s="17">
        <f t="shared" si="0"/>
        <v>1.6800000000000068</v>
      </c>
      <c r="K27" s="29" t="s">
        <v>464</v>
      </c>
      <c r="L27" s="29" t="s">
        <v>475</v>
      </c>
    </row>
    <row r="28" spans="1:13" ht="20.100000000000001" customHeight="1" x14ac:dyDescent="0.25">
      <c r="A28" s="10">
        <v>22</v>
      </c>
      <c r="B28" s="51">
        <v>115</v>
      </c>
      <c r="C28" s="14" t="s">
        <v>274</v>
      </c>
      <c r="D28" s="15" t="s">
        <v>211</v>
      </c>
      <c r="E28" s="10" t="s">
        <v>29</v>
      </c>
      <c r="F28" s="9"/>
      <c r="G28" s="9" t="s">
        <v>75</v>
      </c>
      <c r="H28" s="10">
        <v>8</v>
      </c>
      <c r="I28" s="17">
        <v>91.16</v>
      </c>
      <c r="J28" s="17">
        <f t="shared" si="0"/>
        <v>7.1599999999999966</v>
      </c>
      <c r="K28" s="29"/>
      <c r="L28" s="29" t="s">
        <v>476</v>
      </c>
    </row>
    <row r="29" spans="1:13" ht="20.100000000000001" customHeight="1" x14ac:dyDescent="0.25">
      <c r="A29" s="10">
        <v>9</v>
      </c>
      <c r="B29" s="51">
        <v>121</v>
      </c>
      <c r="C29" s="11" t="s">
        <v>27</v>
      </c>
      <c r="D29" s="11" t="s">
        <v>127</v>
      </c>
      <c r="E29" s="9" t="s">
        <v>24</v>
      </c>
      <c r="F29" s="10"/>
      <c r="G29" s="10" t="s">
        <v>378</v>
      </c>
      <c r="H29" s="10">
        <v>13</v>
      </c>
      <c r="I29" s="17">
        <v>96.78</v>
      </c>
      <c r="J29" s="17">
        <f t="shared" si="0"/>
        <v>12.780000000000001</v>
      </c>
      <c r="K29" s="29"/>
      <c r="L29" s="29" t="s">
        <v>477</v>
      </c>
    </row>
    <row r="30" spans="1:13" ht="20.100000000000001" customHeight="1" x14ac:dyDescent="0.25">
      <c r="A30" s="10">
        <v>27</v>
      </c>
      <c r="B30" s="51">
        <v>203</v>
      </c>
      <c r="C30" s="14" t="s">
        <v>246</v>
      </c>
      <c r="D30" s="16" t="s">
        <v>206</v>
      </c>
      <c r="E30" s="10" t="s">
        <v>3</v>
      </c>
      <c r="F30" s="10" t="s">
        <v>255</v>
      </c>
      <c r="G30" s="10" t="s">
        <v>75</v>
      </c>
      <c r="H30" s="10">
        <v>16</v>
      </c>
      <c r="I30" s="17">
        <v>95.09</v>
      </c>
      <c r="J30" s="17">
        <f t="shared" si="0"/>
        <v>11.090000000000003</v>
      </c>
      <c r="K30" s="29" t="s">
        <v>465</v>
      </c>
      <c r="L30" s="29" t="s">
        <v>478</v>
      </c>
    </row>
    <row r="31" spans="1:13" s="5" customFormat="1" ht="18" customHeight="1" x14ac:dyDescent="0.25">
      <c r="A31" s="10">
        <v>21</v>
      </c>
      <c r="B31" s="51">
        <v>125</v>
      </c>
      <c r="C31" s="11" t="s">
        <v>338</v>
      </c>
      <c r="D31" s="7" t="s">
        <v>84</v>
      </c>
      <c r="E31" s="10" t="s">
        <v>83</v>
      </c>
      <c r="F31" s="10" t="s">
        <v>255</v>
      </c>
      <c r="G31" s="10" t="s">
        <v>75</v>
      </c>
      <c r="H31" s="9">
        <v>18</v>
      </c>
      <c r="I31" s="17">
        <v>97.34</v>
      </c>
      <c r="J31" s="17">
        <f t="shared" si="0"/>
        <v>13.340000000000003</v>
      </c>
      <c r="K31" s="29" t="s">
        <v>466</v>
      </c>
      <c r="L31" s="29" t="s">
        <v>479</v>
      </c>
      <c r="M31" s="28"/>
    </row>
    <row r="32" spans="1:13" s="5" customFormat="1" ht="20.100000000000001" customHeight="1" x14ac:dyDescent="0.25">
      <c r="A32" s="10">
        <v>26</v>
      </c>
      <c r="B32" s="51">
        <v>211</v>
      </c>
      <c r="C32" s="7" t="s">
        <v>264</v>
      </c>
      <c r="D32" s="11" t="s">
        <v>263</v>
      </c>
      <c r="E32" s="10" t="s">
        <v>25</v>
      </c>
      <c r="F32" s="10" t="s">
        <v>255</v>
      </c>
      <c r="G32" s="10"/>
      <c r="H32" s="10">
        <v>19</v>
      </c>
      <c r="I32" s="17">
        <v>102.96</v>
      </c>
      <c r="J32" s="17">
        <f t="shared" si="0"/>
        <v>18.959999999999994</v>
      </c>
      <c r="K32" s="29" t="s">
        <v>467</v>
      </c>
      <c r="L32" s="29"/>
      <c r="M32" s="28"/>
    </row>
    <row r="33" spans="1:13" ht="20.100000000000001" customHeight="1" x14ac:dyDescent="0.25">
      <c r="A33" s="10">
        <v>13</v>
      </c>
      <c r="B33" s="51">
        <v>186</v>
      </c>
      <c r="C33" s="41" t="s">
        <v>169</v>
      </c>
      <c r="D33" s="12" t="s">
        <v>126</v>
      </c>
      <c r="E33" s="9" t="s">
        <v>15</v>
      </c>
      <c r="F33" s="10" t="s">
        <v>391</v>
      </c>
      <c r="G33" s="10" t="s">
        <v>393</v>
      </c>
      <c r="H33" s="10" t="s">
        <v>434</v>
      </c>
      <c r="I33" s="17" t="s">
        <v>435</v>
      </c>
      <c r="J33" s="17" t="s">
        <v>250</v>
      </c>
      <c r="K33" s="29" t="s">
        <v>250</v>
      </c>
      <c r="L33" s="29" t="s">
        <v>250</v>
      </c>
    </row>
    <row r="34" spans="1:13" ht="20.100000000000001" customHeight="1" x14ac:dyDescent="0.25">
      <c r="A34" s="10">
        <v>23</v>
      </c>
      <c r="B34" s="51">
        <v>165</v>
      </c>
      <c r="C34" s="48" t="s">
        <v>182</v>
      </c>
      <c r="D34" s="15" t="s">
        <v>181</v>
      </c>
      <c r="E34" s="10" t="s">
        <v>22</v>
      </c>
      <c r="F34" s="9" t="s">
        <v>255</v>
      </c>
      <c r="G34" s="9" t="s">
        <v>75</v>
      </c>
      <c r="H34" s="10" t="s">
        <v>434</v>
      </c>
      <c r="I34" s="17" t="s">
        <v>435</v>
      </c>
      <c r="J34" s="17" t="s">
        <v>250</v>
      </c>
      <c r="K34" s="29" t="s">
        <v>250</v>
      </c>
      <c r="L34" s="29" t="s">
        <v>250</v>
      </c>
    </row>
    <row r="35" spans="1:13" s="5" customFormat="1" ht="20.100000000000001" customHeight="1" x14ac:dyDescent="0.25">
      <c r="A35" s="10">
        <v>24</v>
      </c>
      <c r="B35" s="65">
        <v>209</v>
      </c>
      <c r="C35" s="7" t="s">
        <v>68</v>
      </c>
      <c r="D35" s="7" t="s">
        <v>101</v>
      </c>
      <c r="E35" s="9" t="s">
        <v>59</v>
      </c>
      <c r="F35" s="10"/>
      <c r="G35" s="10" t="s">
        <v>75</v>
      </c>
      <c r="H35" s="10" t="s">
        <v>434</v>
      </c>
      <c r="I35" s="17" t="s">
        <v>435</v>
      </c>
      <c r="J35" s="17" t="s">
        <v>250</v>
      </c>
      <c r="K35" s="29" t="s">
        <v>250</v>
      </c>
      <c r="L35" s="29" t="s">
        <v>250</v>
      </c>
      <c r="M35" s="28"/>
    </row>
    <row r="36" spans="1:13" s="5" customFormat="1" ht="20.100000000000001" customHeight="1" x14ac:dyDescent="0.25">
      <c r="A36" s="10"/>
      <c r="B36" s="51"/>
      <c r="C36" s="7"/>
      <c r="D36" s="11"/>
      <c r="E36" s="9"/>
      <c r="F36" s="10"/>
      <c r="G36" s="10"/>
      <c r="H36" s="10"/>
      <c r="I36" s="17"/>
      <c r="J36" s="17"/>
      <c r="K36" s="29"/>
      <c r="L36" s="29"/>
      <c r="M36" s="28"/>
    </row>
    <row r="37" spans="1:13" ht="20.100000000000001" customHeight="1" x14ac:dyDescent="0.25">
      <c r="A37" s="10"/>
      <c r="B37" s="51"/>
      <c r="C37" s="7"/>
      <c r="D37" s="12"/>
      <c r="E37" s="9"/>
      <c r="F37" s="10"/>
      <c r="G37" s="10"/>
      <c r="H37" s="10"/>
      <c r="I37" s="74" t="s">
        <v>474</v>
      </c>
      <c r="J37" s="17"/>
      <c r="K37" s="29"/>
      <c r="L37" s="29"/>
    </row>
    <row r="38" spans="1:13" ht="19.5" customHeight="1" x14ac:dyDescent="0.25">
      <c r="A38" s="10">
        <v>37</v>
      </c>
      <c r="B38" s="65">
        <v>166</v>
      </c>
      <c r="C38" s="7" t="s">
        <v>44</v>
      </c>
      <c r="D38" s="7" t="s">
        <v>191</v>
      </c>
      <c r="E38" s="10" t="s">
        <v>15</v>
      </c>
      <c r="F38" s="10" t="s">
        <v>376</v>
      </c>
      <c r="G38" s="10"/>
      <c r="H38" s="10">
        <v>0</v>
      </c>
      <c r="I38" s="17">
        <v>77.099999999999994</v>
      </c>
      <c r="J38" s="17"/>
      <c r="K38" s="29" t="s">
        <v>437</v>
      </c>
      <c r="L38" s="29"/>
    </row>
    <row r="39" spans="1:13" ht="20.100000000000001" customHeight="1" x14ac:dyDescent="0.25">
      <c r="A39" s="10">
        <v>43</v>
      </c>
      <c r="B39" s="65">
        <v>180</v>
      </c>
      <c r="C39" s="14" t="s">
        <v>278</v>
      </c>
      <c r="D39" s="13" t="s">
        <v>279</v>
      </c>
      <c r="E39" s="10" t="s">
        <v>134</v>
      </c>
      <c r="F39" s="9" t="s">
        <v>257</v>
      </c>
      <c r="G39" s="9"/>
      <c r="H39" s="10">
        <v>1</v>
      </c>
      <c r="I39" s="17">
        <v>88.92</v>
      </c>
      <c r="J39" s="17"/>
      <c r="K39" s="29" t="s">
        <v>438</v>
      </c>
      <c r="L39" s="29"/>
    </row>
    <row r="40" spans="1:13" ht="20.100000000000001" customHeight="1" x14ac:dyDescent="0.25">
      <c r="A40" s="10">
        <v>35</v>
      </c>
      <c r="B40" s="51">
        <v>122</v>
      </c>
      <c r="C40" s="7" t="s">
        <v>132</v>
      </c>
      <c r="D40" s="7" t="s">
        <v>225</v>
      </c>
      <c r="E40" s="9" t="s">
        <v>4</v>
      </c>
      <c r="F40" s="10" t="s">
        <v>432</v>
      </c>
      <c r="G40" s="10"/>
      <c r="H40" s="10">
        <v>3</v>
      </c>
      <c r="I40" s="17">
        <v>90.49</v>
      </c>
      <c r="J40" s="17"/>
      <c r="K40" s="29" t="s">
        <v>439</v>
      </c>
      <c r="L40" s="29"/>
    </row>
    <row r="41" spans="1:13" ht="20.100000000000001" customHeight="1" x14ac:dyDescent="0.25">
      <c r="A41" s="10">
        <v>33</v>
      </c>
      <c r="B41" s="51">
        <v>112</v>
      </c>
      <c r="C41" s="14" t="s">
        <v>252</v>
      </c>
      <c r="D41" s="13" t="s">
        <v>92</v>
      </c>
      <c r="E41" s="10" t="s">
        <v>3</v>
      </c>
      <c r="F41" s="9" t="s">
        <v>387</v>
      </c>
      <c r="G41" s="10"/>
      <c r="H41" s="10">
        <v>4</v>
      </c>
      <c r="I41" s="17">
        <v>74.400000000000006</v>
      </c>
      <c r="J41" s="17"/>
      <c r="K41" s="29" t="s">
        <v>440</v>
      </c>
      <c r="L41" s="29"/>
    </row>
    <row r="42" spans="1:13" ht="20.100000000000001" customHeight="1" x14ac:dyDescent="0.25">
      <c r="A42" s="10">
        <v>45</v>
      </c>
      <c r="B42" s="51">
        <v>126</v>
      </c>
      <c r="C42" s="16" t="s">
        <v>193</v>
      </c>
      <c r="D42" s="13" t="s">
        <v>92</v>
      </c>
      <c r="E42" s="10" t="s">
        <v>3</v>
      </c>
      <c r="F42" s="9" t="s">
        <v>257</v>
      </c>
      <c r="G42" s="10"/>
      <c r="H42" s="10">
        <v>4</v>
      </c>
      <c r="I42" s="17">
        <v>75.900000000000006</v>
      </c>
      <c r="J42" s="17"/>
      <c r="K42" s="29" t="s">
        <v>449</v>
      </c>
      <c r="L42" s="29"/>
    </row>
    <row r="43" spans="1:13" s="5" customFormat="1" ht="20.100000000000001" customHeight="1" x14ac:dyDescent="0.25">
      <c r="A43" s="10">
        <v>36</v>
      </c>
      <c r="B43" s="51">
        <v>168</v>
      </c>
      <c r="C43" s="11" t="s">
        <v>125</v>
      </c>
      <c r="D43" s="7" t="s">
        <v>47</v>
      </c>
      <c r="E43" s="10" t="s">
        <v>3</v>
      </c>
      <c r="F43" s="10" t="s">
        <v>387</v>
      </c>
      <c r="G43" s="10"/>
      <c r="H43" s="9">
        <v>4</v>
      </c>
      <c r="I43" s="17">
        <v>76.39</v>
      </c>
      <c r="J43" s="17"/>
      <c r="K43" s="29" t="s">
        <v>448</v>
      </c>
      <c r="L43" s="29"/>
      <c r="M43" s="28"/>
    </row>
    <row r="44" spans="1:13" ht="20.100000000000001" customHeight="1" x14ac:dyDescent="0.25">
      <c r="A44" s="10">
        <v>31</v>
      </c>
      <c r="B44" s="51">
        <v>163</v>
      </c>
      <c r="C44" s="7" t="s">
        <v>129</v>
      </c>
      <c r="D44" s="7" t="s">
        <v>130</v>
      </c>
      <c r="E44" s="9" t="s">
        <v>15</v>
      </c>
      <c r="F44" s="10" t="s">
        <v>376</v>
      </c>
      <c r="G44" s="10"/>
      <c r="H44" s="10">
        <v>4</v>
      </c>
      <c r="I44" s="17">
        <v>78.650000000000006</v>
      </c>
      <c r="J44" s="17"/>
      <c r="K44" s="29" t="s">
        <v>453</v>
      </c>
      <c r="L44" s="29"/>
    </row>
    <row r="45" spans="1:13" ht="20.100000000000001" customHeight="1" x14ac:dyDescent="0.25">
      <c r="A45" s="10">
        <v>44</v>
      </c>
      <c r="B45" s="51">
        <v>161</v>
      </c>
      <c r="C45" s="14" t="s">
        <v>38</v>
      </c>
      <c r="D45" s="13" t="s">
        <v>48</v>
      </c>
      <c r="E45" s="10" t="s">
        <v>22</v>
      </c>
      <c r="F45" s="9" t="s">
        <v>257</v>
      </c>
      <c r="G45" s="10"/>
      <c r="H45" s="10">
        <v>4</v>
      </c>
      <c r="I45" s="17">
        <v>79.86</v>
      </c>
      <c r="J45" s="17"/>
      <c r="K45" s="29" t="s">
        <v>450</v>
      </c>
      <c r="L45" s="29"/>
    </row>
    <row r="46" spans="1:13" ht="20.100000000000001" customHeight="1" x14ac:dyDescent="0.25">
      <c r="A46" s="10">
        <v>42</v>
      </c>
      <c r="B46" s="51">
        <v>118</v>
      </c>
      <c r="C46" s="13" t="s">
        <v>240</v>
      </c>
      <c r="D46" s="8" t="s">
        <v>241</v>
      </c>
      <c r="E46" s="10" t="s">
        <v>135</v>
      </c>
      <c r="F46" s="10" t="s">
        <v>257</v>
      </c>
      <c r="G46" s="10"/>
      <c r="H46" s="10">
        <v>4</v>
      </c>
      <c r="I46" s="17">
        <v>80.349999999999994</v>
      </c>
      <c r="J46" s="17"/>
      <c r="K46" s="29" t="s">
        <v>451</v>
      </c>
      <c r="L46" s="29"/>
    </row>
    <row r="47" spans="1:13" ht="20.100000000000001" customHeight="1" x14ac:dyDescent="0.25">
      <c r="A47" s="10">
        <v>19</v>
      </c>
      <c r="B47" s="51">
        <v>202</v>
      </c>
      <c r="C47" s="14" t="s">
        <v>304</v>
      </c>
      <c r="D47" s="13" t="s">
        <v>303</v>
      </c>
      <c r="E47" s="10" t="s">
        <v>213</v>
      </c>
      <c r="F47" s="9" t="s">
        <v>257</v>
      </c>
      <c r="G47" s="9"/>
      <c r="H47" s="10">
        <v>4</v>
      </c>
      <c r="I47" s="17">
        <v>87.23</v>
      </c>
      <c r="J47" s="17"/>
      <c r="K47" s="29" t="s">
        <v>457</v>
      </c>
      <c r="L47" s="29"/>
    </row>
    <row r="48" spans="1:13" ht="20.100000000000001" customHeight="1" x14ac:dyDescent="0.25">
      <c r="A48" s="10">
        <v>38</v>
      </c>
      <c r="B48" s="51">
        <v>134</v>
      </c>
      <c r="C48" s="11" t="s">
        <v>153</v>
      </c>
      <c r="D48" s="8" t="s">
        <v>154</v>
      </c>
      <c r="E48" s="10" t="s">
        <v>24</v>
      </c>
      <c r="F48" s="10" t="s">
        <v>432</v>
      </c>
      <c r="G48" s="10"/>
      <c r="H48" s="10">
        <v>8</v>
      </c>
      <c r="I48" s="17">
        <v>77.77</v>
      </c>
      <c r="J48" s="17"/>
      <c r="K48" s="29" t="s">
        <v>458</v>
      </c>
      <c r="L48" s="29"/>
    </row>
    <row r="49" spans="1:13" ht="20.100000000000001" customHeight="1" x14ac:dyDescent="0.25">
      <c r="A49" s="10">
        <v>39</v>
      </c>
      <c r="B49" s="51">
        <v>187</v>
      </c>
      <c r="C49" s="11" t="s">
        <v>218</v>
      </c>
      <c r="D49" s="7" t="s">
        <v>219</v>
      </c>
      <c r="E49" s="10" t="s">
        <v>146</v>
      </c>
      <c r="F49" s="10" t="s">
        <v>387</v>
      </c>
      <c r="G49" s="9"/>
      <c r="H49" s="10">
        <v>8</v>
      </c>
      <c r="I49" s="17">
        <v>79.55</v>
      </c>
      <c r="J49" s="17"/>
      <c r="K49" s="29" t="s">
        <v>459</v>
      </c>
      <c r="L49" s="29"/>
    </row>
    <row r="50" spans="1:13" ht="20.100000000000001" customHeight="1" x14ac:dyDescent="0.25">
      <c r="A50" s="10">
        <v>32</v>
      </c>
      <c r="B50" s="51">
        <v>173</v>
      </c>
      <c r="C50" s="16" t="s">
        <v>77</v>
      </c>
      <c r="D50" s="13" t="s">
        <v>140</v>
      </c>
      <c r="E50" s="10" t="s">
        <v>24</v>
      </c>
      <c r="F50" s="9" t="s">
        <v>432</v>
      </c>
      <c r="G50" s="10"/>
      <c r="H50" s="10">
        <v>10</v>
      </c>
      <c r="I50" s="17">
        <v>89.61</v>
      </c>
      <c r="J50" s="17"/>
      <c r="K50" s="29" t="s">
        <v>460</v>
      </c>
      <c r="L50" s="29"/>
    </row>
    <row r="51" spans="1:13" s="5" customFormat="1" ht="20.100000000000001" customHeight="1" x14ac:dyDescent="0.25">
      <c r="A51" s="10">
        <v>34</v>
      </c>
      <c r="B51" s="51">
        <v>194</v>
      </c>
      <c r="C51" s="11" t="s">
        <v>174</v>
      </c>
      <c r="D51" s="7" t="s">
        <v>227</v>
      </c>
      <c r="E51" s="10" t="s">
        <v>15</v>
      </c>
      <c r="F51" s="10" t="s">
        <v>376</v>
      </c>
      <c r="G51" s="10"/>
      <c r="H51" s="10">
        <v>16</v>
      </c>
      <c r="I51" s="17">
        <v>86.84</v>
      </c>
      <c r="J51" s="17"/>
      <c r="K51" s="29" t="s">
        <v>461</v>
      </c>
      <c r="L51" s="29"/>
      <c r="M51" s="28"/>
    </row>
    <row r="52" spans="1:13" s="5" customFormat="1" ht="20.100000000000001" customHeight="1" x14ac:dyDescent="0.25">
      <c r="A52" s="10">
        <v>40</v>
      </c>
      <c r="B52" s="51">
        <v>181</v>
      </c>
      <c r="C52" s="11" t="s">
        <v>298</v>
      </c>
      <c r="D52" s="7" t="s">
        <v>283</v>
      </c>
      <c r="E52" s="10" t="s">
        <v>213</v>
      </c>
      <c r="F52" s="10" t="s">
        <v>257</v>
      </c>
      <c r="G52" s="10"/>
      <c r="H52" s="10">
        <v>24</v>
      </c>
      <c r="I52" s="17">
        <v>103.89</v>
      </c>
      <c r="J52" s="17"/>
      <c r="K52" s="29" t="s">
        <v>462</v>
      </c>
      <c r="L52" s="29"/>
      <c r="M52" s="28"/>
    </row>
    <row r="53" spans="1:13" ht="20.100000000000001" customHeight="1" x14ac:dyDescent="0.25">
      <c r="A53" s="10">
        <v>41</v>
      </c>
      <c r="B53" s="51">
        <v>138</v>
      </c>
      <c r="C53" s="12" t="s">
        <v>41</v>
      </c>
      <c r="D53" s="8" t="s">
        <v>79</v>
      </c>
      <c r="E53" s="10" t="s">
        <v>28</v>
      </c>
      <c r="F53" s="10" t="s">
        <v>257</v>
      </c>
      <c r="G53" s="10"/>
      <c r="H53" s="9" t="s">
        <v>434</v>
      </c>
      <c r="I53" s="17" t="s">
        <v>435</v>
      </c>
      <c r="J53" s="17" t="s">
        <v>250</v>
      </c>
      <c r="K53" s="29" t="s">
        <v>250</v>
      </c>
      <c r="L53" s="29" t="s">
        <v>250</v>
      </c>
    </row>
    <row r="54" spans="1:13" x14ac:dyDescent="0.25">
      <c r="A54" s="103" t="s">
        <v>133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</sheetData>
  <autoFilter ref="A37:L37" xr:uid="{C6A8DA1D-62BE-4BA2-A5E2-CD87614E40C6}">
    <sortState xmlns:xlrd2="http://schemas.microsoft.com/office/spreadsheetml/2017/richdata2" ref="A38:L53">
      <sortCondition ref="H37"/>
    </sortState>
  </autoFilter>
  <sortState xmlns:xlrd2="http://schemas.microsoft.com/office/spreadsheetml/2017/richdata2" ref="A48:L53">
    <sortCondition ref="A48:A53"/>
  </sortState>
  <mergeCells count="4">
    <mergeCell ref="A1:J1"/>
    <mergeCell ref="A3:L3"/>
    <mergeCell ref="A54:L54"/>
    <mergeCell ref="A2:L2"/>
  </mergeCells>
  <phoneticPr fontId="8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CEB1-3111-4981-8388-4B4F03738676}">
  <dimension ref="A1:R18"/>
  <sheetViews>
    <sheetView windowProtection="1" showGridLines="0" zoomScale="130" zoomScaleNormal="130" workbookViewId="0">
      <selection activeCell="P3" sqref="P3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4" customWidth="1"/>
    <col min="4" max="4" width="29.28515625" customWidth="1"/>
    <col min="5" max="5" width="6.140625" customWidth="1"/>
    <col min="6" max="6" width="5" customWidth="1"/>
    <col min="7" max="7" width="4.42578125" customWidth="1"/>
    <col min="8" max="9" width="3.28515625" customWidth="1"/>
    <col min="10" max="10" width="5.7109375" customWidth="1"/>
    <col min="11" max="13" width="3.7109375" customWidth="1"/>
  </cols>
  <sheetData>
    <row r="1" spans="1:18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</row>
    <row r="2" spans="1:18" ht="42.75" customHeight="1" x14ac:dyDescent="0.25">
      <c r="A2" s="108" t="s">
        <v>456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8" ht="29.25" customHeight="1" x14ac:dyDescent="0.25">
      <c r="A3" s="109" t="s">
        <v>484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</row>
    <row r="4" spans="1:18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8" x14ac:dyDescent="0.25">
      <c r="D5" s="6"/>
      <c r="E5" s="45"/>
      <c r="F5" s="46"/>
      <c r="G5" s="46"/>
      <c r="H5" s="46"/>
      <c r="I5" s="46" t="s">
        <v>485</v>
      </c>
      <c r="J5" s="49"/>
      <c r="K5" s="46"/>
      <c r="L5" s="46"/>
      <c r="M5" s="46"/>
    </row>
    <row r="6" spans="1:18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  <c r="H6" s="38" t="s">
        <v>34</v>
      </c>
      <c r="I6" s="38" t="s">
        <v>9</v>
      </c>
      <c r="J6" s="38" t="s">
        <v>10</v>
      </c>
      <c r="K6" s="38" t="s">
        <v>445</v>
      </c>
      <c r="L6" s="38" t="s">
        <v>446</v>
      </c>
      <c r="M6" s="38" t="s">
        <v>486</v>
      </c>
    </row>
    <row r="7" spans="1:18" ht="20.100000000000001" customHeight="1" x14ac:dyDescent="0.25">
      <c r="A7" s="10">
        <v>11</v>
      </c>
      <c r="B7" s="51">
        <v>135</v>
      </c>
      <c r="C7" s="11" t="s">
        <v>39</v>
      </c>
      <c r="D7" s="12" t="s">
        <v>43</v>
      </c>
      <c r="E7" s="10" t="s">
        <v>29</v>
      </c>
      <c r="F7" s="10" t="s">
        <v>389</v>
      </c>
      <c r="G7" s="10"/>
      <c r="H7" s="10">
        <v>0</v>
      </c>
      <c r="I7" s="10">
        <v>0</v>
      </c>
      <c r="J7" s="17">
        <v>72.59</v>
      </c>
      <c r="K7" s="29" t="s">
        <v>437</v>
      </c>
      <c r="L7" s="29"/>
      <c r="M7" s="29">
        <f t="shared" ref="M7:M15" si="0">H7+I7</f>
        <v>0</v>
      </c>
    </row>
    <row r="8" spans="1:18" ht="20.100000000000001" customHeight="1" x14ac:dyDescent="0.25">
      <c r="A8" s="10">
        <v>5</v>
      </c>
      <c r="B8" s="51">
        <v>208</v>
      </c>
      <c r="C8" s="7" t="s">
        <v>316</v>
      </c>
      <c r="D8" s="7" t="s">
        <v>33</v>
      </c>
      <c r="E8" s="9" t="s">
        <v>4</v>
      </c>
      <c r="F8" s="10"/>
      <c r="G8" s="10" t="s">
        <v>122</v>
      </c>
      <c r="H8" s="10">
        <v>0</v>
      </c>
      <c r="I8" s="10">
        <v>0</v>
      </c>
      <c r="J8" s="17">
        <v>73.459999999999994</v>
      </c>
      <c r="K8" s="29"/>
      <c r="L8" s="29" t="s">
        <v>437</v>
      </c>
      <c r="M8" s="29">
        <f t="shared" si="0"/>
        <v>0</v>
      </c>
    </row>
    <row r="9" spans="1:18" ht="20.100000000000001" customHeight="1" x14ac:dyDescent="0.25">
      <c r="A9" s="10">
        <v>2</v>
      </c>
      <c r="B9" s="51">
        <v>140</v>
      </c>
      <c r="C9" s="11" t="s">
        <v>53</v>
      </c>
      <c r="D9" s="8" t="s">
        <v>43</v>
      </c>
      <c r="E9" s="10" t="s">
        <v>29</v>
      </c>
      <c r="F9" s="10" t="s">
        <v>258</v>
      </c>
      <c r="G9" s="10"/>
      <c r="H9" s="10">
        <v>4</v>
      </c>
      <c r="I9" s="10">
        <v>0</v>
      </c>
      <c r="J9" s="17">
        <v>76.37</v>
      </c>
      <c r="K9" s="29" t="s">
        <v>437</v>
      </c>
      <c r="L9" s="29"/>
      <c r="M9" s="29">
        <f t="shared" si="0"/>
        <v>4</v>
      </c>
    </row>
    <row r="10" spans="1:18" ht="20.100000000000001" customHeight="1" x14ac:dyDescent="0.25">
      <c r="A10" s="10">
        <v>10</v>
      </c>
      <c r="B10" s="51">
        <v>130</v>
      </c>
      <c r="C10" s="11" t="s">
        <v>106</v>
      </c>
      <c r="D10" s="8" t="s">
        <v>26</v>
      </c>
      <c r="E10" s="9" t="s">
        <v>3</v>
      </c>
      <c r="F10" s="10" t="s">
        <v>388</v>
      </c>
      <c r="G10" s="10" t="s">
        <v>122</v>
      </c>
      <c r="H10" s="10">
        <v>4</v>
      </c>
      <c r="I10" s="10">
        <v>0</v>
      </c>
      <c r="J10" s="17">
        <v>77.709999999999994</v>
      </c>
      <c r="K10" s="29" t="s">
        <v>437</v>
      </c>
      <c r="L10" s="29" t="s">
        <v>437</v>
      </c>
      <c r="M10" s="29">
        <f t="shared" si="0"/>
        <v>4</v>
      </c>
    </row>
    <row r="11" spans="1:18" ht="20.100000000000001" customHeight="1" x14ac:dyDescent="0.25">
      <c r="A11" s="10">
        <v>1</v>
      </c>
      <c r="B11" s="51">
        <v>111</v>
      </c>
      <c r="C11" s="11" t="s">
        <v>49</v>
      </c>
      <c r="D11" s="11" t="s">
        <v>98</v>
      </c>
      <c r="E11" s="10" t="s">
        <v>3</v>
      </c>
      <c r="F11" s="10" t="s">
        <v>258</v>
      </c>
      <c r="G11" s="10"/>
      <c r="H11" s="10">
        <v>4</v>
      </c>
      <c r="I11" s="10">
        <v>3</v>
      </c>
      <c r="J11" s="17">
        <v>85.85</v>
      </c>
      <c r="K11" s="29" t="s">
        <v>440</v>
      </c>
      <c r="L11" s="29"/>
      <c r="M11" s="29">
        <f t="shared" si="0"/>
        <v>7</v>
      </c>
    </row>
    <row r="12" spans="1:18" s="5" customFormat="1" ht="20.100000000000001" customHeight="1" x14ac:dyDescent="0.25">
      <c r="A12" s="10">
        <v>3</v>
      </c>
      <c r="B12" s="51">
        <v>139</v>
      </c>
      <c r="C12" s="11" t="s">
        <v>111</v>
      </c>
      <c r="D12" s="11" t="s">
        <v>80</v>
      </c>
      <c r="E12" s="10" t="s">
        <v>24</v>
      </c>
      <c r="F12" s="10"/>
      <c r="G12" s="10" t="s">
        <v>122</v>
      </c>
      <c r="H12" s="10">
        <v>4</v>
      </c>
      <c r="I12" s="10">
        <v>4</v>
      </c>
      <c r="J12" s="17">
        <v>80.63</v>
      </c>
      <c r="K12" s="29"/>
      <c r="L12" s="29" t="s">
        <v>439</v>
      </c>
      <c r="M12" s="29">
        <f t="shared" si="0"/>
        <v>8</v>
      </c>
      <c r="N12" s="28"/>
    </row>
    <row r="13" spans="1:18" ht="20.100000000000001" customHeight="1" x14ac:dyDescent="0.25">
      <c r="A13" s="10">
        <v>6</v>
      </c>
      <c r="B13" s="51">
        <v>109</v>
      </c>
      <c r="C13" s="11" t="s">
        <v>97</v>
      </c>
      <c r="D13" s="7" t="s">
        <v>98</v>
      </c>
      <c r="E13" s="10" t="s">
        <v>3</v>
      </c>
      <c r="F13" s="10" t="s">
        <v>388</v>
      </c>
      <c r="G13" s="10"/>
      <c r="H13" s="10">
        <v>0</v>
      </c>
      <c r="I13" s="10">
        <v>4</v>
      </c>
      <c r="J13" s="17">
        <v>82.14</v>
      </c>
      <c r="K13" s="29" t="s">
        <v>449</v>
      </c>
      <c r="L13" s="29"/>
      <c r="M13" s="29">
        <f t="shared" si="0"/>
        <v>4</v>
      </c>
      <c r="N13" s="28"/>
      <c r="O13" s="5"/>
      <c r="P13" s="5"/>
      <c r="Q13" s="5"/>
      <c r="R13" s="5"/>
    </row>
    <row r="14" spans="1:18" ht="20.100000000000001" customHeight="1" x14ac:dyDescent="0.25">
      <c r="A14" s="10">
        <v>4</v>
      </c>
      <c r="B14" s="51">
        <v>154</v>
      </c>
      <c r="C14" s="11" t="s">
        <v>67</v>
      </c>
      <c r="D14" s="7" t="s">
        <v>89</v>
      </c>
      <c r="E14" s="10" t="s">
        <v>3</v>
      </c>
      <c r="F14" s="10"/>
      <c r="G14" s="10" t="s">
        <v>122</v>
      </c>
      <c r="H14" s="10">
        <v>0</v>
      </c>
      <c r="I14" s="10">
        <v>8</v>
      </c>
      <c r="J14" s="17">
        <v>76.47</v>
      </c>
      <c r="K14" s="29"/>
      <c r="L14" s="29" t="s">
        <v>440</v>
      </c>
      <c r="M14" s="29">
        <f t="shared" si="0"/>
        <v>8</v>
      </c>
    </row>
    <row r="15" spans="1:18" s="5" customFormat="1" ht="20.100000000000001" customHeight="1" x14ac:dyDescent="0.25">
      <c r="A15" s="10">
        <v>9</v>
      </c>
      <c r="B15" s="51">
        <v>102</v>
      </c>
      <c r="C15" s="11" t="s">
        <v>194</v>
      </c>
      <c r="D15" s="7" t="s">
        <v>91</v>
      </c>
      <c r="E15" s="10" t="s">
        <v>24</v>
      </c>
      <c r="F15" s="10" t="s">
        <v>389</v>
      </c>
      <c r="G15" s="10" t="s">
        <v>122</v>
      </c>
      <c r="H15" s="10">
        <v>4</v>
      </c>
      <c r="I15" s="10">
        <v>8</v>
      </c>
      <c r="J15" s="17">
        <v>81.430000000000007</v>
      </c>
      <c r="K15" s="29" t="s">
        <v>448</v>
      </c>
      <c r="L15" s="29" t="s">
        <v>440</v>
      </c>
      <c r="M15" s="29">
        <f t="shared" si="0"/>
        <v>12</v>
      </c>
      <c r="N15" s="28"/>
    </row>
    <row r="16" spans="1:18" s="5" customFormat="1" ht="18" customHeight="1" x14ac:dyDescent="0.25">
      <c r="A16" s="10">
        <v>7</v>
      </c>
      <c r="B16" s="51">
        <v>117</v>
      </c>
      <c r="C16" s="12" t="s">
        <v>58</v>
      </c>
      <c r="D16" s="11" t="s">
        <v>57</v>
      </c>
      <c r="E16" s="9" t="s">
        <v>24</v>
      </c>
      <c r="F16" s="10" t="s">
        <v>389</v>
      </c>
      <c r="G16" s="10"/>
      <c r="H16" s="10">
        <v>0</v>
      </c>
      <c r="I16" s="9" t="s">
        <v>434</v>
      </c>
      <c r="J16" s="17" t="s">
        <v>435</v>
      </c>
      <c r="K16" s="29" t="s">
        <v>250</v>
      </c>
      <c r="L16" s="29" t="s">
        <v>250</v>
      </c>
      <c r="M16" s="29" t="s">
        <v>250</v>
      </c>
      <c r="N16" s="28"/>
    </row>
    <row r="17" spans="1:18" ht="20.100000000000001" customHeight="1" x14ac:dyDescent="0.25">
      <c r="A17" s="10">
        <v>8</v>
      </c>
      <c r="B17" s="51">
        <v>167</v>
      </c>
      <c r="C17" s="15" t="s">
        <v>85</v>
      </c>
      <c r="D17" s="12" t="s">
        <v>245</v>
      </c>
      <c r="E17" s="10" t="s">
        <v>18</v>
      </c>
      <c r="F17" s="10" t="s">
        <v>388</v>
      </c>
      <c r="G17" s="10"/>
      <c r="H17" s="9">
        <v>4</v>
      </c>
      <c r="I17" s="9" t="s">
        <v>434</v>
      </c>
      <c r="J17" s="17" t="s">
        <v>435</v>
      </c>
      <c r="K17" s="29" t="s">
        <v>250</v>
      </c>
      <c r="L17" s="29" t="s">
        <v>250</v>
      </c>
      <c r="M17" s="29" t="s">
        <v>250</v>
      </c>
      <c r="N17" s="28"/>
      <c r="O17" s="5"/>
      <c r="P17" s="5"/>
      <c r="Q17" s="5"/>
      <c r="R17" s="5"/>
    </row>
    <row r="18" spans="1:18" x14ac:dyDescent="0.25">
      <c r="A18" s="103" t="s">
        <v>133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</sheetData>
  <autoFilter ref="A6:M6" xr:uid="{25BF2183-5E1E-48AD-9521-BF3008FFDF54}">
    <sortState xmlns:xlrd2="http://schemas.microsoft.com/office/spreadsheetml/2017/richdata2" ref="A7:M17">
      <sortCondition ref="I6"/>
    </sortState>
  </autoFilter>
  <mergeCells count="4">
    <mergeCell ref="A1:J1"/>
    <mergeCell ref="A2:J2"/>
    <mergeCell ref="A3:M3"/>
    <mergeCell ref="A18:M18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40FE-AAAB-4198-AE99-5B9517544064}">
  <dimension ref="A1:M17"/>
  <sheetViews>
    <sheetView windowProtection="1" zoomScaleNormal="100" workbookViewId="0">
      <selection activeCell="M8" sqref="M8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</cols>
  <sheetData>
    <row r="1" spans="1:13" ht="33.75" customHeight="1" x14ac:dyDescent="0.25">
      <c r="A1" s="112" t="s">
        <v>409</v>
      </c>
      <c r="B1" s="113"/>
      <c r="C1" s="113"/>
      <c r="D1" s="113"/>
      <c r="E1" s="113"/>
      <c r="F1" s="113"/>
      <c r="G1" s="113"/>
      <c r="H1" s="113"/>
      <c r="I1" s="113"/>
    </row>
    <row r="2" spans="1:13" ht="8.4499999999999993" customHeight="1" x14ac:dyDescent="0.25"/>
    <row r="3" spans="1:13" ht="19.5" x14ac:dyDescent="0.3">
      <c r="A3" s="114" t="s">
        <v>408</v>
      </c>
      <c r="B3" s="114"/>
      <c r="C3" s="114"/>
      <c r="D3" s="114"/>
      <c r="E3" s="114"/>
      <c r="F3" s="114"/>
      <c r="G3" s="114"/>
      <c r="H3" s="114"/>
      <c r="I3" s="114"/>
      <c r="M3" s="39"/>
    </row>
    <row r="5" spans="1:13" ht="21" customHeight="1" x14ac:dyDescent="0.25">
      <c r="A5" s="25"/>
      <c r="B5" s="111" t="s">
        <v>407</v>
      </c>
      <c r="C5" s="111"/>
      <c r="D5" s="24"/>
      <c r="E5" s="24"/>
      <c r="F5" s="24"/>
      <c r="G5" s="24"/>
      <c r="H5" s="24"/>
      <c r="I5" s="24"/>
      <c r="J5" s="24"/>
    </row>
    <row r="6" spans="1:13" ht="23.85" customHeight="1" x14ac:dyDescent="0.25">
      <c r="A6" s="21" t="s">
        <v>13</v>
      </c>
      <c r="B6" s="26" t="s">
        <v>6</v>
      </c>
      <c r="C6" s="27" t="s">
        <v>7</v>
      </c>
      <c r="D6" s="22" t="s">
        <v>12</v>
      </c>
      <c r="E6" s="22" t="s">
        <v>34</v>
      </c>
      <c r="F6" s="22" t="s">
        <v>10</v>
      </c>
      <c r="G6" s="22" t="s">
        <v>35</v>
      </c>
      <c r="H6" s="22" t="s">
        <v>36</v>
      </c>
      <c r="I6" s="22" t="s">
        <v>37</v>
      </c>
      <c r="J6" s="23"/>
    </row>
    <row r="7" spans="1:13" ht="24.95" customHeight="1" x14ac:dyDescent="0.25">
      <c r="A7" s="65">
        <v>117</v>
      </c>
      <c r="B7" s="8" t="s">
        <v>58</v>
      </c>
      <c r="C7" s="7" t="s">
        <v>57</v>
      </c>
      <c r="D7" s="9" t="s">
        <v>24</v>
      </c>
      <c r="E7" s="9">
        <v>0</v>
      </c>
      <c r="F7" s="17">
        <v>77.62</v>
      </c>
      <c r="G7" s="35">
        <v>28</v>
      </c>
      <c r="H7" s="115">
        <v>40</v>
      </c>
      <c r="I7" s="115" t="s">
        <v>487</v>
      </c>
      <c r="J7" s="24"/>
    </row>
    <row r="8" spans="1:13" ht="24.95" customHeight="1" x14ac:dyDescent="0.25">
      <c r="A8" s="65">
        <v>102</v>
      </c>
      <c r="B8" s="11" t="s">
        <v>194</v>
      </c>
      <c r="C8" s="11" t="s">
        <v>91</v>
      </c>
      <c r="D8" s="10" t="s">
        <v>24</v>
      </c>
      <c r="E8" s="10">
        <v>4</v>
      </c>
      <c r="F8" s="17">
        <v>76.64</v>
      </c>
      <c r="G8" s="35">
        <v>8</v>
      </c>
      <c r="H8" s="116"/>
      <c r="I8" s="116"/>
      <c r="J8" s="24"/>
    </row>
    <row r="9" spans="1:13" ht="24.95" customHeight="1" x14ac:dyDescent="0.25">
      <c r="A9" s="65">
        <v>135</v>
      </c>
      <c r="B9" s="11" t="s">
        <v>39</v>
      </c>
      <c r="C9" s="8" t="s">
        <v>43</v>
      </c>
      <c r="D9" s="10" t="s">
        <v>29</v>
      </c>
      <c r="E9" s="10">
        <v>0</v>
      </c>
      <c r="F9" s="17">
        <v>65.03</v>
      </c>
      <c r="G9" s="35">
        <v>0</v>
      </c>
      <c r="H9" s="116"/>
      <c r="I9" s="116"/>
      <c r="J9" s="24"/>
    </row>
    <row r="10" spans="1:13" ht="21" customHeight="1" x14ac:dyDescent="0.25">
      <c r="E10" s="70">
        <f>SUM(E7:E9)</f>
        <v>4</v>
      </c>
      <c r="F10" s="71">
        <f>SUM(F7:F9)</f>
        <v>219.29</v>
      </c>
      <c r="G10" s="81">
        <f>SUM(G7:G9)</f>
        <v>36</v>
      </c>
      <c r="H10" s="117"/>
      <c r="I10" s="117"/>
    </row>
    <row r="11" spans="1:13" ht="23.25" customHeight="1" x14ac:dyDescent="0.25">
      <c r="B11" s="111" t="s">
        <v>406</v>
      </c>
      <c r="C11" s="111"/>
      <c r="E11" s="40"/>
      <c r="F11" s="69"/>
    </row>
    <row r="12" spans="1:13" ht="23.85" customHeight="1" x14ac:dyDescent="0.25">
      <c r="A12" s="21" t="s">
        <v>13</v>
      </c>
      <c r="B12" s="26" t="s">
        <v>6</v>
      </c>
      <c r="C12" s="27" t="s">
        <v>7</v>
      </c>
      <c r="D12" s="22" t="s">
        <v>12</v>
      </c>
      <c r="E12" s="22" t="s">
        <v>34</v>
      </c>
      <c r="F12" s="22" t="s">
        <v>10</v>
      </c>
      <c r="G12" s="22" t="s">
        <v>35</v>
      </c>
      <c r="H12" s="22" t="s">
        <v>36</v>
      </c>
      <c r="I12" s="22" t="s">
        <v>37</v>
      </c>
      <c r="J12" s="23"/>
    </row>
    <row r="13" spans="1:13" ht="24.95" customHeight="1" x14ac:dyDescent="0.25">
      <c r="A13" s="65">
        <v>167</v>
      </c>
      <c r="B13" s="15" t="s">
        <v>85</v>
      </c>
      <c r="C13" s="12" t="s">
        <v>245</v>
      </c>
      <c r="D13" s="10" t="s">
        <v>18</v>
      </c>
      <c r="E13" s="9">
        <v>4</v>
      </c>
      <c r="F13" s="17">
        <v>79.28</v>
      </c>
      <c r="G13" s="35">
        <v>28</v>
      </c>
      <c r="H13" s="115">
        <v>40</v>
      </c>
      <c r="I13" s="115" t="s">
        <v>488</v>
      </c>
      <c r="J13" s="24"/>
    </row>
    <row r="14" spans="1:13" ht="24.95" customHeight="1" x14ac:dyDescent="0.25">
      <c r="A14" s="65">
        <v>109</v>
      </c>
      <c r="B14" s="11" t="s">
        <v>97</v>
      </c>
      <c r="C14" s="11" t="s">
        <v>98</v>
      </c>
      <c r="D14" s="10" t="s">
        <v>3</v>
      </c>
      <c r="E14" s="10">
        <v>0</v>
      </c>
      <c r="F14" s="17">
        <v>76.37</v>
      </c>
      <c r="G14" s="35">
        <v>4</v>
      </c>
      <c r="H14" s="116"/>
      <c r="I14" s="116"/>
      <c r="J14" s="24"/>
    </row>
    <row r="15" spans="1:13" ht="24.95" customHeight="1" x14ac:dyDescent="0.25">
      <c r="A15" s="65">
        <v>130</v>
      </c>
      <c r="B15" s="11" t="s">
        <v>106</v>
      </c>
      <c r="C15" s="12" t="s">
        <v>26</v>
      </c>
      <c r="D15" s="9" t="s">
        <v>3</v>
      </c>
      <c r="E15" s="9">
        <v>4</v>
      </c>
      <c r="F15" s="17">
        <v>73.569999999999993</v>
      </c>
      <c r="G15" s="35">
        <v>0</v>
      </c>
      <c r="H15" s="116"/>
      <c r="I15" s="116"/>
      <c r="J15" s="24"/>
    </row>
    <row r="16" spans="1:13" ht="20.45" customHeight="1" x14ac:dyDescent="0.25">
      <c r="A16" s="54"/>
      <c r="B16" s="55"/>
      <c r="C16" s="56"/>
      <c r="D16" s="24"/>
      <c r="E16" s="57">
        <f>SUM(E13:E15)</f>
        <v>8</v>
      </c>
      <c r="F16" s="58">
        <f>SUM(F13:F15)</f>
        <v>229.22</v>
      </c>
      <c r="G16" s="35">
        <f>SUM(G13:G15)</f>
        <v>32</v>
      </c>
      <c r="H16" s="117"/>
      <c r="I16" s="117"/>
      <c r="J16" s="24"/>
    </row>
    <row r="17" spans="5:6" ht="18.600000000000001" customHeight="1" x14ac:dyDescent="0.25">
      <c r="E17" s="40"/>
      <c r="F17" s="69"/>
    </row>
  </sheetData>
  <mergeCells count="8">
    <mergeCell ref="B5:C5"/>
    <mergeCell ref="A1:I1"/>
    <mergeCell ref="A3:I3"/>
    <mergeCell ref="B11:C11"/>
    <mergeCell ref="H13:H16"/>
    <mergeCell ref="I13:I16"/>
    <mergeCell ref="H7:H10"/>
    <mergeCell ref="I7:I10"/>
  </mergeCells>
  <pageMargins left="0.51181102362204722" right="0.51181102362204722" top="0.39370078740157483" bottom="0.19685039370078741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0D1A-A86E-411E-90EF-DFD27B96565D}">
  <dimension ref="A1:N13"/>
  <sheetViews>
    <sheetView windowProtection="1" showGridLines="0" zoomScale="130" zoomScaleNormal="130" workbookViewId="0">
      <selection activeCell="G51" sqref="G51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4" customWidth="1"/>
    <col min="4" max="4" width="32.7109375" customWidth="1"/>
    <col min="5" max="5" width="7.140625" customWidth="1"/>
    <col min="6" max="6" width="4.28515625" customWidth="1"/>
    <col min="7" max="7" width="4.42578125" customWidth="1"/>
    <col min="8" max="9" width="3.28515625" customWidth="1"/>
    <col min="10" max="10" width="5.7109375" customWidth="1"/>
    <col min="11" max="11" width="2.85546875" customWidth="1"/>
    <col min="12" max="13" width="2.7109375" customWidth="1"/>
  </cols>
  <sheetData>
    <row r="1" spans="1:14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</row>
    <row r="2" spans="1:14" ht="42.75" customHeight="1" x14ac:dyDescent="0.25">
      <c r="A2" s="108" t="s">
        <v>452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4" ht="29.25" customHeight="1" x14ac:dyDescent="0.25">
      <c r="A3" s="109" t="s">
        <v>484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</row>
    <row r="4" spans="1:14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4" x14ac:dyDescent="0.25">
      <c r="D5" s="6"/>
      <c r="E5" s="45"/>
      <c r="F5" s="46"/>
      <c r="G5" s="46"/>
      <c r="H5" s="46" t="s">
        <v>485</v>
      </c>
      <c r="I5" s="46"/>
      <c r="J5" s="49"/>
      <c r="K5" s="46"/>
      <c r="L5" s="46"/>
      <c r="M5" s="46"/>
    </row>
    <row r="6" spans="1:14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  <c r="H6" s="38" t="s">
        <v>34</v>
      </c>
      <c r="I6" s="38" t="s">
        <v>9</v>
      </c>
      <c r="J6" s="38" t="s">
        <v>10</v>
      </c>
      <c r="K6" s="38" t="s">
        <v>445</v>
      </c>
      <c r="L6" s="38" t="s">
        <v>446</v>
      </c>
      <c r="M6" s="38" t="s">
        <v>486</v>
      </c>
    </row>
    <row r="7" spans="1:14" ht="20.100000000000001" customHeight="1" x14ac:dyDescent="0.25">
      <c r="A7" s="10">
        <v>3</v>
      </c>
      <c r="B7" s="51">
        <v>120</v>
      </c>
      <c r="C7" s="11" t="s">
        <v>99</v>
      </c>
      <c r="D7" s="11" t="s">
        <v>114</v>
      </c>
      <c r="E7" s="10" t="s">
        <v>3</v>
      </c>
      <c r="F7" s="10" t="s">
        <v>281</v>
      </c>
      <c r="G7" s="10" t="s">
        <v>157</v>
      </c>
      <c r="H7" s="10">
        <v>4</v>
      </c>
      <c r="I7" s="10">
        <v>0</v>
      </c>
      <c r="J7" s="17">
        <v>77.28</v>
      </c>
      <c r="K7" s="29" t="s">
        <v>437</v>
      </c>
      <c r="L7" s="29" t="s">
        <v>437</v>
      </c>
      <c r="M7" s="29">
        <f t="shared" ref="M7:M12" si="0">H7+I7</f>
        <v>4</v>
      </c>
    </row>
    <row r="8" spans="1:14" s="5" customFormat="1" ht="20.100000000000001" customHeight="1" x14ac:dyDescent="0.25">
      <c r="A8" s="10">
        <v>4</v>
      </c>
      <c r="B8" s="51">
        <v>153</v>
      </c>
      <c r="C8" s="11" t="s">
        <v>119</v>
      </c>
      <c r="D8" s="7" t="s">
        <v>183</v>
      </c>
      <c r="E8" s="10" t="s">
        <v>15</v>
      </c>
      <c r="F8" s="10"/>
      <c r="G8" s="10" t="s">
        <v>157</v>
      </c>
      <c r="H8" s="10">
        <v>4</v>
      </c>
      <c r="I8" s="10">
        <v>4</v>
      </c>
      <c r="J8" s="17">
        <v>75.150000000000006</v>
      </c>
      <c r="K8" s="29"/>
      <c r="L8" s="29" t="s">
        <v>438</v>
      </c>
      <c r="M8" s="29">
        <f t="shared" si="0"/>
        <v>8</v>
      </c>
      <c r="N8" s="28"/>
    </row>
    <row r="9" spans="1:14" ht="20.100000000000001" customHeight="1" x14ac:dyDescent="0.25">
      <c r="A9" s="10">
        <v>6</v>
      </c>
      <c r="B9" s="51">
        <v>123</v>
      </c>
      <c r="C9" s="7" t="s">
        <v>229</v>
      </c>
      <c r="D9" s="8" t="s">
        <v>71</v>
      </c>
      <c r="E9" s="10" t="s">
        <v>15</v>
      </c>
      <c r="F9" s="10" t="s">
        <v>281</v>
      </c>
      <c r="G9" s="10"/>
      <c r="H9" s="10">
        <v>4</v>
      </c>
      <c r="I9" s="10">
        <v>4</v>
      </c>
      <c r="J9" s="17">
        <v>78.959999999999994</v>
      </c>
      <c r="K9" s="29" t="s">
        <v>438</v>
      </c>
      <c r="L9" s="29"/>
      <c r="M9" s="29">
        <f t="shared" si="0"/>
        <v>8</v>
      </c>
    </row>
    <row r="10" spans="1:14" ht="20.100000000000001" customHeight="1" x14ac:dyDescent="0.25">
      <c r="A10" s="10">
        <v>1</v>
      </c>
      <c r="B10" s="51">
        <v>192</v>
      </c>
      <c r="C10" s="11" t="s">
        <v>205</v>
      </c>
      <c r="D10" s="8" t="s">
        <v>71</v>
      </c>
      <c r="E10" s="10" t="s">
        <v>15</v>
      </c>
      <c r="F10" s="10" t="s">
        <v>281</v>
      </c>
      <c r="G10" s="10"/>
      <c r="H10" s="10">
        <v>4</v>
      </c>
      <c r="I10" s="10">
        <v>8</v>
      </c>
      <c r="J10" s="17">
        <v>81.12</v>
      </c>
      <c r="K10" s="29" t="s">
        <v>439</v>
      </c>
      <c r="L10" s="29"/>
      <c r="M10" s="29">
        <f t="shared" si="0"/>
        <v>12</v>
      </c>
    </row>
    <row r="11" spans="1:14" ht="20.100000000000001" customHeight="1" x14ac:dyDescent="0.25">
      <c r="A11" s="10">
        <v>2</v>
      </c>
      <c r="B11" s="51">
        <v>182</v>
      </c>
      <c r="C11" s="11" t="s">
        <v>108</v>
      </c>
      <c r="D11" s="11" t="s">
        <v>109</v>
      </c>
      <c r="E11" s="10" t="s">
        <v>3</v>
      </c>
      <c r="F11" s="10"/>
      <c r="G11" s="10" t="s">
        <v>157</v>
      </c>
      <c r="H11" s="10">
        <v>16</v>
      </c>
      <c r="I11" s="10">
        <v>8</v>
      </c>
      <c r="J11" s="17">
        <v>81.67</v>
      </c>
      <c r="K11" s="29"/>
      <c r="L11" s="29" t="s">
        <v>439</v>
      </c>
      <c r="M11" s="29">
        <f t="shared" si="0"/>
        <v>24</v>
      </c>
    </row>
    <row r="12" spans="1:14" ht="20.100000000000001" customHeight="1" x14ac:dyDescent="0.25">
      <c r="A12" s="10">
        <v>5</v>
      </c>
      <c r="B12" s="51">
        <v>210</v>
      </c>
      <c r="C12" s="14" t="s">
        <v>62</v>
      </c>
      <c r="D12" s="13" t="s">
        <v>201</v>
      </c>
      <c r="E12" s="9" t="s">
        <v>4</v>
      </c>
      <c r="F12" s="10"/>
      <c r="G12" s="10" t="s">
        <v>157</v>
      </c>
      <c r="H12" s="10">
        <v>4</v>
      </c>
      <c r="I12" s="10">
        <v>8</v>
      </c>
      <c r="J12" s="17">
        <v>74.88</v>
      </c>
      <c r="K12" s="29"/>
      <c r="L12" s="29" t="s">
        <v>439</v>
      </c>
      <c r="M12" s="29">
        <f t="shared" si="0"/>
        <v>12</v>
      </c>
    </row>
    <row r="13" spans="1:14" x14ac:dyDescent="0.25">
      <c r="A13" s="103" t="s">
        <v>133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</sheetData>
  <autoFilter ref="A6:M6" xr:uid="{25BF2183-5E1E-48AD-9521-BF3008FFDF54}">
    <sortState xmlns:xlrd2="http://schemas.microsoft.com/office/spreadsheetml/2017/richdata2" ref="A7:M12">
      <sortCondition ref="I6"/>
    </sortState>
  </autoFilter>
  <mergeCells count="4">
    <mergeCell ref="A1:J1"/>
    <mergeCell ref="A2:J2"/>
    <mergeCell ref="A3:M3"/>
    <mergeCell ref="A13:M13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68CA-8974-449A-9F50-E85365E7A906}">
  <dimension ref="A1:K8"/>
  <sheetViews>
    <sheetView windowProtection="1" showGridLines="0" zoomScale="130" zoomScaleNormal="130" workbookViewId="0">
      <selection activeCell="F12" sqref="F12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0" bestFit="1" customWidth="1"/>
    <col min="4" max="4" width="36.5703125" bestFit="1" customWidth="1"/>
    <col min="5" max="5" width="6.140625" customWidth="1"/>
    <col min="6" max="6" width="12.140625" bestFit="1" customWidth="1"/>
    <col min="7" max="8" width="3.28515625" customWidth="1"/>
    <col min="9" max="9" width="5.7109375" customWidth="1"/>
    <col min="10" max="10" width="3.7109375" customWidth="1"/>
  </cols>
  <sheetData>
    <row r="1" spans="1:11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</row>
    <row r="2" spans="1:11" ht="42.75" customHeight="1" x14ac:dyDescent="0.25">
      <c r="A2" s="108" t="s">
        <v>447</v>
      </c>
      <c r="B2" s="108"/>
      <c r="C2" s="108"/>
      <c r="D2" s="108"/>
      <c r="E2" s="108"/>
      <c r="F2" s="108"/>
      <c r="G2" s="108"/>
      <c r="H2" s="108"/>
      <c r="I2" s="108"/>
    </row>
    <row r="3" spans="1:11" ht="29.25" customHeight="1" x14ac:dyDescent="0.25">
      <c r="A3" s="109" t="s">
        <v>484</v>
      </c>
      <c r="B3" s="109"/>
      <c r="C3" s="109"/>
      <c r="D3" s="109"/>
      <c r="E3" s="109"/>
      <c r="F3" s="109"/>
      <c r="G3" s="109"/>
      <c r="H3" s="109"/>
      <c r="I3" s="109"/>
      <c r="J3" s="109"/>
    </row>
    <row r="4" spans="1:11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1" x14ac:dyDescent="0.25">
      <c r="D5" s="6"/>
      <c r="E5" s="45"/>
      <c r="F5" s="46"/>
      <c r="G5" s="46"/>
      <c r="H5" s="46"/>
      <c r="I5" s="49"/>
      <c r="J5" s="46"/>
    </row>
    <row r="6" spans="1:11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8</v>
      </c>
      <c r="G6" s="38" t="s">
        <v>34</v>
      </c>
      <c r="H6" s="38" t="s">
        <v>9</v>
      </c>
      <c r="I6" s="38" t="s">
        <v>10</v>
      </c>
      <c r="J6" s="38" t="s">
        <v>11</v>
      </c>
    </row>
    <row r="7" spans="1:11" s="5" customFormat="1" ht="20.100000000000001" customHeight="1" x14ac:dyDescent="0.25">
      <c r="A7" s="10">
        <v>1</v>
      </c>
      <c r="B7" s="51">
        <v>172</v>
      </c>
      <c r="C7" s="7" t="s">
        <v>20</v>
      </c>
      <c r="D7" s="7" t="s">
        <v>54</v>
      </c>
      <c r="E7" s="10" t="s">
        <v>15</v>
      </c>
      <c r="F7" s="10" t="s">
        <v>253</v>
      </c>
      <c r="G7" s="9">
        <v>8</v>
      </c>
      <c r="H7" s="9" t="s">
        <v>434</v>
      </c>
      <c r="I7" s="17" t="s">
        <v>435</v>
      </c>
      <c r="J7" s="29" t="s">
        <v>250</v>
      </c>
      <c r="K7" s="28"/>
    </row>
    <row r="8" spans="1:11" x14ac:dyDescent="0.25">
      <c r="A8" s="103" t="s">
        <v>133</v>
      </c>
      <c r="B8" s="103"/>
      <c r="C8" s="103"/>
      <c r="D8" s="103"/>
      <c r="E8" s="103"/>
      <c r="F8" s="103"/>
      <c r="G8" s="103"/>
      <c r="H8" s="103"/>
      <c r="I8" s="103"/>
      <c r="J8" s="103"/>
    </row>
  </sheetData>
  <autoFilter ref="A6:J6" xr:uid="{25BF2183-5E1E-48AD-9521-BF3008FFDF54}">
    <sortState xmlns:xlrd2="http://schemas.microsoft.com/office/spreadsheetml/2017/richdata2" ref="A7:J28">
      <sortCondition ref="H6"/>
    </sortState>
  </autoFilter>
  <mergeCells count="4">
    <mergeCell ref="A1:I1"/>
    <mergeCell ref="A2:I2"/>
    <mergeCell ref="A3:J3"/>
    <mergeCell ref="A8:J8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9BE8-0C4C-4576-86E7-5B8E42934E8F}">
  <dimension ref="A1:G10"/>
  <sheetViews>
    <sheetView windowProtection="1" showGridLines="0" zoomScale="130" zoomScaleNormal="130" workbookViewId="0">
      <selection activeCell="A3" sqref="A3:F3"/>
    </sheetView>
  </sheetViews>
  <sheetFormatPr defaultColWidth="9.140625" defaultRowHeight="15" x14ac:dyDescent="0.25"/>
  <cols>
    <col min="1" max="1" width="3.140625" customWidth="1"/>
    <col min="2" max="2" width="33.28515625" customWidth="1"/>
    <col min="3" max="3" width="34.85546875" customWidth="1"/>
    <col min="4" max="4" width="10" customWidth="1"/>
    <col min="5" max="5" width="12.28515625" customWidth="1"/>
    <col min="6" max="6" width="2.7109375" customWidth="1"/>
  </cols>
  <sheetData>
    <row r="1" spans="1:7" ht="44.25" customHeight="1" x14ac:dyDescent="0.25">
      <c r="A1" s="106" t="s">
        <v>354</v>
      </c>
      <c r="B1" s="107"/>
      <c r="C1" s="107"/>
      <c r="D1" s="107"/>
      <c r="E1" s="107"/>
    </row>
    <row r="2" spans="1:7" ht="42.75" customHeight="1" x14ac:dyDescent="0.25">
      <c r="A2" s="108" t="s">
        <v>468</v>
      </c>
      <c r="B2" s="108"/>
      <c r="C2" s="108"/>
      <c r="D2" s="108"/>
      <c r="E2" s="108"/>
    </row>
    <row r="3" spans="1:7" ht="29.25" customHeight="1" x14ac:dyDescent="0.25">
      <c r="A3" s="109" t="s">
        <v>484</v>
      </c>
      <c r="B3" s="109"/>
      <c r="C3" s="109"/>
      <c r="D3" s="109"/>
      <c r="E3" s="109"/>
      <c r="F3" s="109"/>
    </row>
    <row r="4" spans="1:7" ht="8.25" customHeight="1" x14ac:dyDescent="0.25">
      <c r="A4" s="44"/>
      <c r="B4" s="44"/>
      <c r="C4" s="44"/>
      <c r="D4" s="44"/>
      <c r="E4" s="44"/>
      <c r="F4" s="44"/>
    </row>
    <row r="5" spans="1:7" x14ac:dyDescent="0.25">
      <c r="C5" s="6"/>
      <c r="D5" s="45"/>
      <c r="E5" s="46"/>
      <c r="F5" s="46"/>
    </row>
    <row r="6" spans="1:7" x14ac:dyDescent="0.25">
      <c r="A6" s="42" t="s">
        <v>5</v>
      </c>
      <c r="B6" s="47" t="s">
        <v>6</v>
      </c>
      <c r="C6" s="47" t="s">
        <v>7</v>
      </c>
      <c r="D6" s="43" t="s">
        <v>12</v>
      </c>
      <c r="E6" s="38" t="s">
        <v>8</v>
      </c>
      <c r="F6" s="38" t="s">
        <v>446</v>
      </c>
    </row>
    <row r="7" spans="1:7" ht="20.100000000000001" customHeight="1" x14ac:dyDescent="0.25">
      <c r="A7" s="10">
        <v>1</v>
      </c>
      <c r="B7" s="7" t="s">
        <v>348</v>
      </c>
      <c r="C7" s="7" t="s">
        <v>349</v>
      </c>
      <c r="D7" s="9" t="s">
        <v>3</v>
      </c>
      <c r="E7" s="10" t="s">
        <v>273</v>
      </c>
      <c r="F7" s="29"/>
    </row>
    <row r="8" spans="1:7" s="5" customFormat="1" ht="20.100000000000001" customHeight="1" x14ac:dyDescent="0.25">
      <c r="A8" s="10">
        <v>2</v>
      </c>
      <c r="B8" s="11" t="s">
        <v>443</v>
      </c>
      <c r="C8" s="11" t="s">
        <v>444</v>
      </c>
      <c r="D8" s="9" t="s">
        <v>28</v>
      </c>
      <c r="E8" s="10" t="s">
        <v>273</v>
      </c>
      <c r="F8" s="29"/>
      <c r="G8" s="28"/>
    </row>
    <row r="9" spans="1:7" ht="20.100000000000001" customHeight="1" x14ac:dyDescent="0.25">
      <c r="A9" s="10">
        <v>3</v>
      </c>
      <c r="B9" s="11" t="s">
        <v>325</v>
      </c>
      <c r="C9" s="11" t="s">
        <v>339</v>
      </c>
      <c r="D9" s="9" t="s">
        <v>15</v>
      </c>
      <c r="E9" s="10" t="s">
        <v>273</v>
      </c>
      <c r="F9" s="29"/>
    </row>
    <row r="10" spans="1:7" x14ac:dyDescent="0.25">
      <c r="A10" s="103" t="s">
        <v>133</v>
      </c>
      <c r="B10" s="103"/>
      <c r="C10" s="103"/>
      <c r="D10" s="103"/>
      <c r="E10" s="103"/>
      <c r="F10" s="103"/>
    </row>
  </sheetData>
  <autoFilter ref="A6:F6" xr:uid="{25BF2183-5E1E-48AD-9521-BF3008FFDF54}">
    <sortState xmlns:xlrd2="http://schemas.microsoft.com/office/spreadsheetml/2017/richdata2" ref="A7:F9">
      <sortCondition ref="A6"/>
    </sortState>
  </autoFilter>
  <mergeCells count="4">
    <mergeCell ref="A1:E1"/>
    <mergeCell ref="A2:E2"/>
    <mergeCell ref="A3:F3"/>
    <mergeCell ref="A10:F10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5B3A-A65B-4E98-8950-0E3CD116BE69}">
  <dimension ref="A1:J23"/>
  <sheetViews>
    <sheetView windowProtection="1" showGridLines="0" topLeftCell="A10" zoomScale="130" zoomScaleNormal="130" workbookViewId="0">
      <selection activeCell="L12" sqref="L12"/>
    </sheetView>
  </sheetViews>
  <sheetFormatPr defaultColWidth="9.140625" defaultRowHeight="15" x14ac:dyDescent="0.25"/>
  <cols>
    <col min="1" max="1" width="3.140625" customWidth="1"/>
    <col min="2" max="2" width="27.85546875" customWidth="1"/>
    <col min="3" max="3" width="30.85546875" customWidth="1"/>
    <col min="4" max="4" width="10" customWidth="1"/>
    <col min="5" max="5" width="3.42578125" customWidth="1"/>
    <col min="6" max="6" width="6.5703125" customWidth="1"/>
    <col min="7" max="7" width="6.85546875" customWidth="1"/>
    <col min="8" max="8" width="2.7109375" customWidth="1"/>
    <col min="9" max="9" width="3.42578125" customWidth="1"/>
  </cols>
  <sheetData>
    <row r="1" spans="1:10" ht="44.25" customHeight="1" x14ac:dyDescent="0.25">
      <c r="A1" s="106" t="s">
        <v>354</v>
      </c>
      <c r="B1" s="107"/>
      <c r="C1" s="107"/>
      <c r="D1" s="107"/>
    </row>
    <row r="2" spans="1:10" ht="42.75" customHeight="1" x14ac:dyDescent="0.25">
      <c r="A2" s="108" t="s">
        <v>469</v>
      </c>
      <c r="B2" s="108"/>
      <c r="C2" s="108"/>
      <c r="D2" s="108"/>
    </row>
    <row r="3" spans="1:10" ht="29.25" customHeight="1" x14ac:dyDescent="0.25">
      <c r="A3" s="109" t="s">
        <v>484</v>
      </c>
      <c r="B3" s="109"/>
      <c r="C3" s="109"/>
      <c r="D3" s="109"/>
      <c r="E3" s="109"/>
      <c r="F3" s="109"/>
      <c r="G3" s="109"/>
      <c r="H3" s="109"/>
      <c r="I3" s="109"/>
    </row>
    <row r="4" spans="1:10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10" x14ac:dyDescent="0.25">
      <c r="C5" s="6"/>
      <c r="D5" s="45" t="s">
        <v>492</v>
      </c>
      <c r="E5" s="46"/>
      <c r="F5" s="46"/>
      <c r="G5" s="46">
        <v>62</v>
      </c>
      <c r="H5" s="46"/>
      <c r="I5" s="46"/>
    </row>
    <row r="6" spans="1:10" x14ac:dyDescent="0.25">
      <c r="A6" s="42" t="s">
        <v>5</v>
      </c>
      <c r="B6" s="47" t="s">
        <v>6</v>
      </c>
      <c r="C6" s="47" t="s">
        <v>7</v>
      </c>
      <c r="D6" s="43" t="s">
        <v>12</v>
      </c>
      <c r="E6" s="38" t="s">
        <v>9</v>
      </c>
      <c r="F6" s="38" t="s">
        <v>10</v>
      </c>
      <c r="G6" s="38" t="s">
        <v>76</v>
      </c>
      <c r="H6" s="38" t="s">
        <v>11</v>
      </c>
      <c r="I6" s="38" t="s">
        <v>11</v>
      </c>
    </row>
    <row r="7" spans="1:10" ht="20.100000000000001" customHeight="1" x14ac:dyDescent="0.25">
      <c r="A7" s="10">
        <v>1</v>
      </c>
      <c r="B7" s="15" t="s">
        <v>350</v>
      </c>
      <c r="C7" s="11" t="s">
        <v>352</v>
      </c>
      <c r="D7" s="9" t="s">
        <v>3</v>
      </c>
      <c r="E7" s="29">
        <v>0</v>
      </c>
      <c r="F7" s="17">
        <v>62.01</v>
      </c>
      <c r="G7" s="17">
        <f t="shared" ref="G7:G22" si="0">ABS(F7-$G$5)</f>
        <v>9.9999999999980105E-3</v>
      </c>
      <c r="H7" s="29" t="s">
        <v>437</v>
      </c>
      <c r="I7" s="29" t="s">
        <v>437</v>
      </c>
    </row>
    <row r="8" spans="1:10" ht="20.100000000000001" customHeight="1" x14ac:dyDescent="0.25">
      <c r="A8" s="10">
        <v>8</v>
      </c>
      <c r="B8" s="11" t="s">
        <v>325</v>
      </c>
      <c r="C8" s="7" t="s">
        <v>326</v>
      </c>
      <c r="D8" s="9" t="s">
        <v>15</v>
      </c>
      <c r="E8" s="29">
        <v>0</v>
      </c>
      <c r="F8" s="17">
        <v>62.37</v>
      </c>
      <c r="G8" s="17">
        <f t="shared" si="0"/>
        <v>0.36999999999999744</v>
      </c>
      <c r="H8" s="29" t="s">
        <v>437</v>
      </c>
      <c r="I8" s="29" t="s">
        <v>438</v>
      </c>
    </row>
    <row r="9" spans="1:10" ht="20.100000000000001" customHeight="1" x14ac:dyDescent="0.25">
      <c r="A9" s="10">
        <v>4</v>
      </c>
      <c r="B9" s="11" t="s">
        <v>307</v>
      </c>
      <c r="C9" s="7" t="s">
        <v>309</v>
      </c>
      <c r="D9" s="9" t="s">
        <v>134</v>
      </c>
      <c r="E9" s="29">
        <v>0</v>
      </c>
      <c r="F9" s="17">
        <v>62.78</v>
      </c>
      <c r="G9" s="17">
        <f t="shared" si="0"/>
        <v>0.78000000000000114</v>
      </c>
      <c r="H9" s="29" t="s">
        <v>437</v>
      </c>
      <c r="I9" s="29" t="s">
        <v>439</v>
      </c>
    </row>
    <row r="10" spans="1:10" ht="20.100000000000001" customHeight="1" x14ac:dyDescent="0.25">
      <c r="A10" s="10">
        <v>16</v>
      </c>
      <c r="B10" s="11" t="s">
        <v>350</v>
      </c>
      <c r="C10" s="7" t="s">
        <v>353</v>
      </c>
      <c r="D10" s="9" t="s">
        <v>3</v>
      </c>
      <c r="E10" s="29">
        <v>0</v>
      </c>
      <c r="F10" s="17">
        <v>61.15</v>
      </c>
      <c r="G10" s="17">
        <f t="shared" si="0"/>
        <v>0.85000000000000142</v>
      </c>
      <c r="H10" s="29" t="s">
        <v>437</v>
      </c>
      <c r="I10" s="29" t="s">
        <v>440</v>
      </c>
    </row>
    <row r="11" spans="1:10" s="5" customFormat="1" ht="20.100000000000001" customHeight="1" x14ac:dyDescent="0.25">
      <c r="A11" s="10">
        <v>9</v>
      </c>
      <c r="B11" s="11" t="s">
        <v>398</v>
      </c>
      <c r="C11" s="7" t="s">
        <v>311</v>
      </c>
      <c r="D11" s="9" t="s">
        <v>83</v>
      </c>
      <c r="E11" s="29">
        <v>0</v>
      </c>
      <c r="F11" s="17">
        <v>63.21</v>
      </c>
      <c r="G11" s="17">
        <f t="shared" si="0"/>
        <v>1.2100000000000009</v>
      </c>
      <c r="H11" s="29" t="s">
        <v>438</v>
      </c>
      <c r="I11" s="29" t="s">
        <v>449</v>
      </c>
      <c r="J11" s="28"/>
    </row>
    <row r="12" spans="1:10" ht="20.100000000000001" customHeight="1" x14ac:dyDescent="0.25">
      <c r="A12" s="10">
        <v>3</v>
      </c>
      <c r="B12" s="11" t="s">
        <v>288</v>
      </c>
      <c r="C12" s="7" t="s">
        <v>289</v>
      </c>
      <c r="D12" s="9" t="s">
        <v>135</v>
      </c>
      <c r="E12" s="29">
        <v>0</v>
      </c>
      <c r="F12" s="17">
        <v>63.4</v>
      </c>
      <c r="G12" s="17">
        <f t="shared" si="0"/>
        <v>1.3999999999999986</v>
      </c>
      <c r="H12" s="29" t="s">
        <v>438</v>
      </c>
      <c r="I12" s="29" t="s">
        <v>448</v>
      </c>
    </row>
    <row r="13" spans="1:10" ht="20.100000000000001" customHeight="1" x14ac:dyDescent="0.25">
      <c r="A13" s="10">
        <v>11</v>
      </c>
      <c r="B13" s="7" t="s">
        <v>454</v>
      </c>
      <c r="C13" s="11" t="s">
        <v>455</v>
      </c>
      <c r="D13" s="9" t="s">
        <v>16</v>
      </c>
      <c r="E13" s="29">
        <v>0</v>
      </c>
      <c r="F13" s="17">
        <v>60.41</v>
      </c>
      <c r="G13" s="17">
        <f t="shared" si="0"/>
        <v>1.5900000000000034</v>
      </c>
      <c r="H13" s="29" t="s">
        <v>438</v>
      </c>
      <c r="I13" s="29" t="s">
        <v>453</v>
      </c>
    </row>
    <row r="14" spans="1:10" ht="20.100000000000001" customHeight="1" x14ac:dyDescent="0.25">
      <c r="A14" s="10">
        <v>14</v>
      </c>
      <c r="B14" s="11" t="s">
        <v>314</v>
      </c>
      <c r="C14" s="12" t="s">
        <v>284</v>
      </c>
      <c r="D14" s="9" t="s">
        <v>25</v>
      </c>
      <c r="E14" s="29">
        <v>0</v>
      </c>
      <c r="F14" s="17">
        <v>63.61</v>
      </c>
      <c r="G14" s="17">
        <f t="shared" si="0"/>
        <v>1.6099999999999994</v>
      </c>
      <c r="H14" s="29" t="s">
        <v>438</v>
      </c>
      <c r="I14" s="29" t="s">
        <v>450</v>
      </c>
    </row>
    <row r="15" spans="1:10" ht="20.100000000000001" customHeight="1" x14ac:dyDescent="0.25">
      <c r="A15" s="10">
        <v>5</v>
      </c>
      <c r="B15" s="7" t="s">
        <v>150</v>
      </c>
      <c r="C15" s="7" t="s">
        <v>310</v>
      </c>
      <c r="D15" s="9" t="s">
        <v>83</v>
      </c>
      <c r="E15" s="29">
        <v>0</v>
      </c>
      <c r="F15" s="17">
        <v>63.85</v>
      </c>
      <c r="G15" s="17">
        <f t="shared" si="0"/>
        <v>1.8500000000000014</v>
      </c>
      <c r="H15" s="29" t="s">
        <v>438</v>
      </c>
      <c r="I15" s="29" t="s">
        <v>451</v>
      </c>
    </row>
    <row r="16" spans="1:10" ht="20.100000000000001" customHeight="1" x14ac:dyDescent="0.25">
      <c r="A16" s="10">
        <v>6</v>
      </c>
      <c r="B16" s="11" t="s">
        <v>313</v>
      </c>
      <c r="C16" s="7" t="s">
        <v>312</v>
      </c>
      <c r="D16" s="9" t="s">
        <v>3</v>
      </c>
      <c r="E16" s="29">
        <v>0</v>
      </c>
      <c r="F16" s="17">
        <v>59.54</v>
      </c>
      <c r="G16" s="17">
        <f t="shared" si="0"/>
        <v>2.4600000000000009</v>
      </c>
      <c r="H16" s="29" t="s">
        <v>439</v>
      </c>
      <c r="I16" s="29" t="s">
        <v>457</v>
      </c>
    </row>
    <row r="17" spans="1:10" ht="20.100000000000001" customHeight="1" x14ac:dyDescent="0.25">
      <c r="A17" s="10">
        <v>12</v>
      </c>
      <c r="B17" s="11" t="s">
        <v>350</v>
      </c>
      <c r="C17" s="7" t="s">
        <v>351</v>
      </c>
      <c r="D17" s="9" t="s">
        <v>3</v>
      </c>
      <c r="E17" s="29">
        <v>0</v>
      </c>
      <c r="F17" s="17">
        <v>64.66</v>
      </c>
      <c r="G17" s="17">
        <f t="shared" si="0"/>
        <v>2.6599999999999966</v>
      </c>
      <c r="H17" s="29" t="s">
        <v>439</v>
      </c>
      <c r="I17" s="29" t="s">
        <v>458</v>
      </c>
    </row>
    <row r="18" spans="1:10" ht="20.100000000000001" customHeight="1" x14ac:dyDescent="0.25">
      <c r="A18" s="10">
        <v>13</v>
      </c>
      <c r="B18" s="11" t="s">
        <v>332</v>
      </c>
      <c r="C18" s="7" t="s">
        <v>333</v>
      </c>
      <c r="D18" s="9" t="s">
        <v>160</v>
      </c>
      <c r="E18" s="29">
        <v>1</v>
      </c>
      <c r="F18" s="17">
        <v>65.45</v>
      </c>
      <c r="G18" s="17">
        <f t="shared" si="0"/>
        <v>3.4500000000000028</v>
      </c>
      <c r="H18" s="29" t="s">
        <v>440</v>
      </c>
      <c r="I18" s="29" t="s">
        <v>459</v>
      </c>
    </row>
    <row r="19" spans="1:10" ht="20.100000000000001" customHeight="1" x14ac:dyDescent="0.25">
      <c r="A19" s="10">
        <v>2</v>
      </c>
      <c r="B19" s="11" t="s">
        <v>332</v>
      </c>
      <c r="C19" s="7" t="s">
        <v>337</v>
      </c>
      <c r="D19" s="9" t="s">
        <v>160</v>
      </c>
      <c r="E19" s="29">
        <v>2</v>
      </c>
      <c r="F19" s="17">
        <v>57.12</v>
      </c>
      <c r="G19" s="17">
        <f t="shared" si="0"/>
        <v>4.8800000000000026</v>
      </c>
      <c r="H19" s="29" t="s">
        <v>449</v>
      </c>
      <c r="I19" s="29" t="s">
        <v>460</v>
      </c>
    </row>
    <row r="20" spans="1:10" ht="20.100000000000001" customHeight="1" x14ac:dyDescent="0.25">
      <c r="A20" s="10">
        <v>10</v>
      </c>
      <c r="B20" s="11" t="s">
        <v>69</v>
      </c>
      <c r="C20" s="8" t="s">
        <v>267</v>
      </c>
      <c r="D20" s="9" t="s">
        <v>29</v>
      </c>
      <c r="E20" s="29">
        <v>4</v>
      </c>
      <c r="F20" s="17">
        <v>62.4</v>
      </c>
      <c r="G20" s="17">
        <f t="shared" si="0"/>
        <v>0.39999999999999858</v>
      </c>
      <c r="H20" s="29" t="s">
        <v>448</v>
      </c>
      <c r="I20" s="29" t="s">
        <v>461</v>
      </c>
    </row>
    <row r="21" spans="1:10" ht="20.100000000000001" customHeight="1" x14ac:dyDescent="0.25">
      <c r="A21" s="10">
        <v>7</v>
      </c>
      <c r="B21" s="11" t="s">
        <v>203</v>
      </c>
      <c r="C21" s="7" t="s">
        <v>331</v>
      </c>
      <c r="D21" s="9" t="s">
        <v>160</v>
      </c>
      <c r="E21" s="29">
        <v>4</v>
      </c>
      <c r="F21" s="17">
        <v>64.39</v>
      </c>
      <c r="G21" s="17">
        <f t="shared" si="0"/>
        <v>2.3900000000000006</v>
      </c>
      <c r="H21" s="29" t="s">
        <v>453</v>
      </c>
      <c r="I21" s="29" t="s">
        <v>462</v>
      </c>
    </row>
    <row r="22" spans="1:10" s="5" customFormat="1" ht="20.100000000000001" customHeight="1" x14ac:dyDescent="0.25">
      <c r="A22" s="10">
        <v>15</v>
      </c>
      <c r="B22" s="11" t="s">
        <v>323</v>
      </c>
      <c r="C22" s="7" t="s">
        <v>324</v>
      </c>
      <c r="D22" s="9" t="s">
        <v>15</v>
      </c>
      <c r="E22" s="29">
        <v>10</v>
      </c>
      <c r="F22" s="17">
        <v>74.040000000000006</v>
      </c>
      <c r="G22" s="17">
        <f t="shared" si="0"/>
        <v>12.040000000000006</v>
      </c>
      <c r="H22" s="29" t="s">
        <v>450</v>
      </c>
      <c r="I22" s="29" t="s">
        <v>463</v>
      </c>
      <c r="J22" s="28"/>
    </row>
    <row r="23" spans="1:10" x14ac:dyDescent="0.25">
      <c r="A23" s="103" t="s">
        <v>133</v>
      </c>
      <c r="B23" s="103"/>
      <c r="C23" s="103"/>
      <c r="D23" s="103"/>
      <c r="E23" s="103"/>
      <c r="F23" s="103"/>
      <c r="G23" s="103"/>
      <c r="H23" s="103"/>
      <c r="I23" s="103"/>
    </row>
  </sheetData>
  <autoFilter ref="A6:I6" xr:uid="{25BF2183-5E1E-48AD-9521-BF3008FFDF54}">
    <sortState xmlns:xlrd2="http://schemas.microsoft.com/office/spreadsheetml/2017/richdata2" ref="A7:I22">
      <sortCondition ref="E6"/>
    </sortState>
  </autoFilter>
  <mergeCells count="4">
    <mergeCell ref="A1:D1"/>
    <mergeCell ref="A2:D2"/>
    <mergeCell ref="A3:I3"/>
    <mergeCell ref="A23:I23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F716-2D0F-4DDD-AD58-A5A26BC2FC56}">
  <dimension ref="A1:E119"/>
  <sheetViews>
    <sheetView windowProtection="1" topLeftCell="A109" zoomScale="110" zoomScaleNormal="110" workbookViewId="0">
      <selection activeCell="F127" sqref="F127"/>
    </sheetView>
  </sheetViews>
  <sheetFormatPr defaultColWidth="9.140625" defaultRowHeight="15" x14ac:dyDescent="0.25"/>
  <cols>
    <col min="1" max="1" width="4.140625" style="3" customWidth="1"/>
    <col min="2" max="2" width="29.28515625" customWidth="1"/>
    <col min="3" max="3" width="34.28515625" customWidth="1"/>
    <col min="4" max="4" width="7.7109375" customWidth="1"/>
    <col min="5" max="5" width="16.28515625" style="3" bestFit="1" customWidth="1"/>
  </cols>
  <sheetData>
    <row r="1" spans="1:5" ht="94.9" customHeight="1" x14ac:dyDescent="0.3">
      <c r="A1" s="101" t="s">
        <v>390</v>
      </c>
      <c r="B1" s="102"/>
      <c r="C1" s="102"/>
      <c r="D1" s="102"/>
      <c r="E1" s="102"/>
    </row>
    <row r="3" spans="1:5" x14ac:dyDescent="0.25">
      <c r="A3" s="1" t="s">
        <v>13</v>
      </c>
      <c r="B3" s="1" t="s">
        <v>21</v>
      </c>
      <c r="C3" s="1" t="s">
        <v>7</v>
      </c>
      <c r="D3" s="1" t="s">
        <v>12</v>
      </c>
      <c r="E3" s="1" t="s">
        <v>383</v>
      </c>
    </row>
    <row r="4" spans="1:5" ht="19.149999999999999" customHeight="1" x14ac:dyDescent="0.25">
      <c r="A4" s="9">
        <v>101</v>
      </c>
      <c r="B4" s="7" t="s">
        <v>243</v>
      </c>
      <c r="C4" s="7" t="s">
        <v>242</v>
      </c>
      <c r="D4" s="10" t="s">
        <v>146</v>
      </c>
      <c r="E4" s="33"/>
    </row>
    <row r="5" spans="1:5" ht="19.149999999999999" customHeight="1" x14ac:dyDescent="0.25">
      <c r="A5" s="9">
        <v>102</v>
      </c>
      <c r="B5" s="7" t="s">
        <v>194</v>
      </c>
      <c r="C5" s="7" t="s">
        <v>91</v>
      </c>
      <c r="D5" s="10" t="s">
        <v>24</v>
      </c>
      <c r="E5" s="33"/>
    </row>
    <row r="6" spans="1:5" ht="19.149999999999999" customHeight="1" x14ac:dyDescent="0.25">
      <c r="A6" s="9">
        <v>103</v>
      </c>
      <c r="B6" s="7" t="s">
        <v>23</v>
      </c>
      <c r="C6" s="7" t="s">
        <v>162</v>
      </c>
      <c r="D6" s="9" t="s">
        <v>24</v>
      </c>
      <c r="E6" s="33"/>
    </row>
    <row r="7" spans="1:5" ht="19.149999999999999" customHeight="1" x14ac:dyDescent="0.25">
      <c r="A7" s="9">
        <v>104</v>
      </c>
      <c r="B7" s="7" t="s">
        <v>66</v>
      </c>
      <c r="C7" s="8" t="s">
        <v>105</v>
      </c>
      <c r="D7" s="10" t="s">
        <v>16</v>
      </c>
      <c r="E7" s="33"/>
    </row>
    <row r="8" spans="1:5" ht="19.149999999999999" customHeight="1" x14ac:dyDescent="0.25">
      <c r="A8" s="9">
        <v>105</v>
      </c>
      <c r="B8" s="14" t="s">
        <v>31</v>
      </c>
      <c r="C8" s="13" t="s">
        <v>90</v>
      </c>
      <c r="D8" s="9" t="s">
        <v>29</v>
      </c>
      <c r="E8" s="33"/>
    </row>
    <row r="9" spans="1:5" ht="19.149999999999999" customHeight="1" x14ac:dyDescent="0.25">
      <c r="A9" s="9">
        <v>106</v>
      </c>
      <c r="B9" s="7" t="s">
        <v>186</v>
      </c>
      <c r="C9" s="7" t="s">
        <v>187</v>
      </c>
      <c r="D9" s="10" t="s">
        <v>185</v>
      </c>
      <c r="E9" s="32"/>
    </row>
    <row r="10" spans="1:5" ht="19.149999999999999" customHeight="1" x14ac:dyDescent="0.25">
      <c r="A10" s="9">
        <v>107</v>
      </c>
      <c r="B10" s="7" t="s">
        <v>131</v>
      </c>
      <c r="C10" s="7" t="s">
        <v>55</v>
      </c>
      <c r="D10" s="9" t="s">
        <v>4</v>
      </c>
      <c r="E10" s="33"/>
    </row>
    <row r="11" spans="1:5" ht="19.149999999999999" customHeight="1" x14ac:dyDescent="0.25">
      <c r="A11" s="9">
        <v>108</v>
      </c>
      <c r="B11" s="14" t="s">
        <v>188</v>
      </c>
      <c r="C11" s="14" t="s">
        <v>206</v>
      </c>
      <c r="D11" s="10" t="s">
        <v>3</v>
      </c>
      <c r="E11" s="33"/>
    </row>
    <row r="12" spans="1:5" ht="19.149999999999999" customHeight="1" x14ac:dyDescent="0.25">
      <c r="A12" s="9">
        <v>109</v>
      </c>
      <c r="B12" s="7" t="s">
        <v>97</v>
      </c>
      <c r="C12" s="7" t="s">
        <v>98</v>
      </c>
      <c r="D12" s="10" t="s">
        <v>3</v>
      </c>
      <c r="E12" s="33"/>
    </row>
    <row r="13" spans="1:5" ht="19.149999999999999" customHeight="1" x14ac:dyDescent="0.25">
      <c r="A13" s="9">
        <v>110</v>
      </c>
      <c r="B13" s="7" t="s">
        <v>164</v>
      </c>
      <c r="C13" s="7" t="s">
        <v>165</v>
      </c>
      <c r="D13" s="9" t="s">
        <v>24</v>
      </c>
      <c r="E13" s="33"/>
    </row>
    <row r="14" spans="1:5" ht="19.149999999999999" customHeight="1" x14ac:dyDescent="0.25">
      <c r="A14" s="9">
        <v>111</v>
      </c>
      <c r="B14" s="7" t="s">
        <v>49</v>
      </c>
      <c r="C14" s="7" t="s">
        <v>98</v>
      </c>
      <c r="D14" s="10" t="s">
        <v>3</v>
      </c>
      <c r="E14" s="33"/>
    </row>
    <row r="15" spans="1:5" ht="19.149999999999999" customHeight="1" x14ac:dyDescent="0.25">
      <c r="A15" s="9">
        <v>112</v>
      </c>
      <c r="B15" s="14" t="s">
        <v>252</v>
      </c>
      <c r="C15" s="13" t="s">
        <v>92</v>
      </c>
      <c r="D15" s="10" t="s">
        <v>3</v>
      </c>
      <c r="E15" s="33"/>
    </row>
    <row r="16" spans="1:5" ht="19.149999999999999" customHeight="1" x14ac:dyDescent="0.25">
      <c r="A16" s="9">
        <v>113</v>
      </c>
      <c r="B16" s="7" t="s">
        <v>95</v>
      </c>
      <c r="C16" s="8" t="s">
        <v>96</v>
      </c>
      <c r="D16" s="9" t="s">
        <v>4</v>
      </c>
      <c r="E16" s="32"/>
    </row>
    <row r="17" spans="1:5" ht="19.149999999999999" customHeight="1" x14ac:dyDescent="0.25">
      <c r="A17" s="9">
        <v>114</v>
      </c>
      <c r="B17" s="7" t="s">
        <v>103</v>
      </c>
      <c r="C17" s="7" t="s">
        <v>104</v>
      </c>
      <c r="D17" s="10" t="s">
        <v>3</v>
      </c>
      <c r="E17" s="32"/>
    </row>
    <row r="18" spans="1:5" ht="19.149999999999999" customHeight="1" x14ac:dyDescent="0.25">
      <c r="A18" s="9">
        <v>115</v>
      </c>
      <c r="B18" s="14" t="s">
        <v>274</v>
      </c>
      <c r="C18" s="13" t="s">
        <v>211</v>
      </c>
      <c r="D18" s="10" t="s">
        <v>29</v>
      </c>
      <c r="E18" s="32"/>
    </row>
    <row r="19" spans="1:5" ht="19.149999999999999" customHeight="1" x14ac:dyDescent="0.25">
      <c r="A19" s="9">
        <v>116</v>
      </c>
      <c r="B19" s="14" t="s">
        <v>271</v>
      </c>
      <c r="C19" s="13" t="s">
        <v>272</v>
      </c>
      <c r="D19" s="10" t="s">
        <v>134</v>
      </c>
      <c r="E19" s="32"/>
    </row>
    <row r="20" spans="1:5" ht="19.149999999999999" customHeight="1" x14ac:dyDescent="0.25">
      <c r="A20" s="9">
        <v>117</v>
      </c>
      <c r="B20" s="8" t="s">
        <v>58</v>
      </c>
      <c r="C20" s="7" t="s">
        <v>57</v>
      </c>
      <c r="D20" s="9" t="s">
        <v>24</v>
      </c>
      <c r="E20" s="32"/>
    </row>
    <row r="21" spans="1:5" ht="19.149999999999999" customHeight="1" x14ac:dyDescent="0.25">
      <c r="A21" s="9">
        <v>118</v>
      </c>
      <c r="B21" s="13" t="s">
        <v>240</v>
      </c>
      <c r="C21" s="8" t="s">
        <v>241</v>
      </c>
      <c r="D21" s="10" t="s">
        <v>135</v>
      </c>
      <c r="E21" s="33"/>
    </row>
    <row r="22" spans="1:5" ht="19.149999999999999" customHeight="1" x14ac:dyDescent="0.25">
      <c r="A22" s="9">
        <v>119</v>
      </c>
      <c r="B22" s="13" t="s">
        <v>251</v>
      </c>
      <c r="C22" s="8" t="s">
        <v>212</v>
      </c>
      <c r="D22" s="10" t="s">
        <v>3</v>
      </c>
      <c r="E22" s="33"/>
    </row>
    <row r="23" spans="1:5" ht="19.149999999999999" customHeight="1" x14ac:dyDescent="0.25">
      <c r="A23" s="9">
        <v>120</v>
      </c>
      <c r="B23" s="7" t="s">
        <v>99</v>
      </c>
      <c r="C23" s="7" t="s">
        <v>114</v>
      </c>
      <c r="D23" s="10" t="s">
        <v>3</v>
      </c>
      <c r="E23" s="32"/>
    </row>
    <row r="24" spans="1:5" ht="19.149999999999999" customHeight="1" x14ac:dyDescent="0.25">
      <c r="A24" s="9">
        <v>121</v>
      </c>
      <c r="B24" s="7" t="s">
        <v>27</v>
      </c>
      <c r="C24" s="7" t="s">
        <v>127</v>
      </c>
      <c r="D24" s="9" t="s">
        <v>24</v>
      </c>
      <c r="E24" s="32"/>
    </row>
    <row r="25" spans="1:5" ht="19.149999999999999" customHeight="1" x14ac:dyDescent="0.25">
      <c r="A25" s="9">
        <v>122</v>
      </c>
      <c r="B25" s="7" t="s">
        <v>132</v>
      </c>
      <c r="C25" s="7" t="s">
        <v>225</v>
      </c>
      <c r="D25" s="9" t="s">
        <v>4</v>
      </c>
      <c r="E25" s="33"/>
    </row>
    <row r="26" spans="1:5" ht="19.149999999999999" customHeight="1" x14ac:dyDescent="0.25">
      <c r="A26" s="9">
        <v>123</v>
      </c>
      <c r="B26" s="7" t="s">
        <v>229</v>
      </c>
      <c r="C26" s="8" t="s">
        <v>71</v>
      </c>
      <c r="D26" s="10" t="s">
        <v>15</v>
      </c>
      <c r="E26" s="33"/>
    </row>
    <row r="27" spans="1:5" ht="19.149999999999999" customHeight="1" x14ac:dyDescent="0.25">
      <c r="A27" s="9">
        <v>124</v>
      </c>
      <c r="B27" s="7" t="s">
        <v>123</v>
      </c>
      <c r="C27" s="7" t="s">
        <v>118</v>
      </c>
      <c r="D27" s="10" t="s">
        <v>15</v>
      </c>
      <c r="E27" s="33"/>
    </row>
    <row r="28" spans="1:5" ht="19.149999999999999" customHeight="1" x14ac:dyDescent="0.25">
      <c r="A28" s="9">
        <v>125</v>
      </c>
      <c r="B28" s="7" t="s">
        <v>338</v>
      </c>
      <c r="C28" s="7" t="s">
        <v>84</v>
      </c>
      <c r="D28" s="10" t="s">
        <v>83</v>
      </c>
      <c r="E28" s="33"/>
    </row>
    <row r="29" spans="1:5" ht="19.149999999999999" customHeight="1" x14ac:dyDescent="0.25">
      <c r="A29" s="9">
        <v>126</v>
      </c>
      <c r="B29" s="14" t="s">
        <v>193</v>
      </c>
      <c r="C29" s="13" t="s">
        <v>92</v>
      </c>
      <c r="D29" s="10" t="s">
        <v>3</v>
      </c>
      <c r="E29" s="32"/>
    </row>
    <row r="30" spans="1:5" ht="19.149999999999999" customHeight="1" x14ac:dyDescent="0.25">
      <c r="A30" s="9">
        <v>127</v>
      </c>
      <c r="B30" s="7" t="s">
        <v>199</v>
      </c>
      <c r="C30" s="7" t="s">
        <v>217</v>
      </c>
      <c r="D30" s="10" t="s">
        <v>28</v>
      </c>
      <c r="E30" s="33"/>
    </row>
    <row r="31" spans="1:5" ht="19.149999999999999" customHeight="1" x14ac:dyDescent="0.25">
      <c r="A31" s="9">
        <v>128</v>
      </c>
      <c r="B31" s="14" t="s">
        <v>139</v>
      </c>
      <c r="C31" s="13" t="s">
        <v>81</v>
      </c>
      <c r="D31" s="10" t="s">
        <v>15</v>
      </c>
      <c r="E31" s="33"/>
    </row>
    <row r="32" spans="1:5" ht="19.149999999999999" customHeight="1" x14ac:dyDescent="0.25">
      <c r="A32" s="9">
        <v>129</v>
      </c>
      <c r="B32" s="7" t="s">
        <v>144</v>
      </c>
      <c r="C32" s="8" t="s">
        <v>145</v>
      </c>
      <c r="D32" s="9" t="s">
        <v>146</v>
      </c>
      <c r="E32" s="32"/>
    </row>
    <row r="33" spans="1:5" ht="19.149999999999999" customHeight="1" x14ac:dyDescent="0.25">
      <c r="A33" s="9">
        <v>130</v>
      </c>
      <c r="B33" s="7" t="s">
        <v>106</v>
      </c>
      <c r="C33" s="8" t="s">
        <v>26</v>
      </c>
      <c r="D33" s="9" t="s">
        <v>3</v>
      </c>
      <c r="E33" s="33"/>
    </row>
    <row r="34" spans="1:5" ht="19.149999999999999" customHeight="1" x14ac:dyDescent="0.25">
      <c r="A34" s="9">
        <v>131</v>
      </c>
      <c r="B34" s="14" t="s">
        <v>46</v>
      </c>
      <c r="C34" s="13" t="s">
        <v>280</v>
      </c>
      <c r="D34" s="10" t="s">
        <v>29</v>
      </c>
      <c r="E34" s="33"/>
    </row>
    <row r="35" spans="1:5" ht="19.149999999999999" customHeight="1" x14ac:dyDescent="0.25">
      <c r="A35" s="9">
        <v>132</v>
      </c>
      <c r="B35" s="7" t="s">
        <v>207</v>
      </c>
      <c r="C35" s="7" t="s">
        <v>208</v>
      </c>
      <c r="D35" s="10" t="s">
        <v>22</v>
      </c>
      <c r="E35" s="33"/>
    </row>
    <row r="36" spans="1:5" ht="19.149999999999999" customHeight="1" x14ac:dyDescent="0.25">
      <c r="A36" s="9">
        <v>133</v>
      </c>
      <c r="B36" s="7" t="s">
        <v>143</v>
      </c>
      <c r="C36" s="7" t="s">
        <v>142</v>
      </c>
      <c r="D36" s="10" t="s">
        <v>3</v>
      </c>
      <c r="E36" s="32"/>
    </row>
    <row r="37" spans="1:5" ht="19.149999999999999" customHeight="1" x14ac:dyDescent="0.25">
      <c r="A37" s="9">
        <v>134</v>
      </c>
      <c r="B37" s="7" t="s">
        <v>153</v>
      </c>
      <c r="C37" s="8" t="s">
        <v>154</v>
      </c>
      <c r="D37" s="10" t="s">
        <v>24</v>
      </c>
      <c r="E37" s="33"/>
    </row>
    <row r="38" spans="1:5" ht="19.149999999999999" customHeight="1" x14ac:dyDescent="0.25">
      <c r="A38" s="9">
        <v>135</v>
      </c>
      <c r="B38" s="7" t="s">
        <v>39</v>
      </c>
      <c r="C38" s="8" t="s">
        <v>43</v>
      </c>
      <c r="D38" s="10" t="s">
        <v>29</v>
      </c>
      <c r="E38" s="33"/>
    </row>
    <row r="39" spans="1:5" ht="19.149999999999999" customHeight="1" x14ac:dyDescent="0.25">
      <c r="A39" s="9">
        <v>136</v>
      </c>
      <c r="B39" s="7" t="s">
        <v>226</v>
      </c>
      <c r="C39" s="7" t="s">
        <v>56</v>
      </c>
      <c r="D39" s="10" t="s">
        <v>4</v>
      </c>
      <c r="E39" s="33"/>
    </row>
    <row r="40" spans="1:5" ht="19.149999999999999" customHeight="1" x14ac:dyDescent="0.25">
      <c r="A40" s="9">
        <v>137</v>
      </c>
      <c r="B40" s="7" t="s">
        <v>45</v>
      </c>
      <c r="C40" s="7" t="s">
        <v>60</v>
      </c>
      <c r="D40" s="10" t="s">
        <v>3</v>
      </c>
      <c r="E40" s="33"/>
    </row>
    <row r="41" spans="1:5" ht="19.149999999999999" customHeight="1" x14ac:dyDescent="0.25">
      <c r="A41" s="9">
        <v>138</v>
      </c>
      <c r="B41" s="8" t="s">
        <v>41</v>
      </c>
      <c r="C41" s="8" t="s">
        <v>79</v>
      </c>
      <c r="D41" s="10" t="s">
        <v>28</v>
      </c>
      <c r="E41" s="33"/>
    </row>
    <row r="42" spans="1:5" ht="19.149999999999999" customHeight="1" x14ac:dyDescent="0.25">
      <c r="A42" s="9">
        <v>139</v>
      </c>
      <c r="B42" s="7" t="s">
        <v>111</v>
      </c>
      <c r="C42" s="7" t="s">
        <v>80</v>
      </c>
      <c r="D42" s="10" t="s">
        <v>24</v>
      </c>
      <c r="E42" s="33"/>
    </row>
    <row r="43" spans="1:5" ht="19.149999999999999" customHeight="1" x14ac:dyDescent="0.25">
      <c r="A43" s="9">
        <v>140</v>
      </c>
      <c r="B43" s="7" t="s">
        <v>53</v>
      </c>
      <c r="C43" s="8" t="s">
        <v>43</v>
      </c>
      <c r="D43" s="10" t="s">
        <v>29</v>
      </c>
      <c r="E43" s="33"/>
    </row>
    <row r="44" spans="1:5" ht="19.149999999999999" customHeight="1" x14ac:dyDescent="0.25">
      <c r="A44" s="9">
        <v>141</v>
      </c>
      <c r="B44" s="13" t="s">
        <v>342</v>
      </c>
      <c r="C44" s="8" t="s">
        <v>343</v>
      </c>
      <c r="D44" s="10" t="s">
        <v>16</v>
      </c>
      <c r="E44" s="33"/>
    </row>
    <row r="45" spans="1:5" ht="19.149999999999999" customHeight="1" x14ac:dyDescent="0.25">
      <c r="A45" s="9">
        <v>142</v>
      </c>
      <c r="B45" s="7" t="s">
        <v>124</v>
      </c>
      <c r="C45" s="7" t="s">
        <v>32</v>
      </c>
      <c r="D45" s="10" t="s">
        <v>3</v>
      </c>
      <c r="E45" s="33"/>
    </row>
    <row r="46" spans="1:5" ht="19.149999999999999" customHeight="1" x14ac:dyDescent="0.25">
      <c r="A46" s="9">
        <v>143</v>
      </c>
      <c r="B46" s="7" t="s">
        <v>30</v>
      </c>
      <c r="C46" s="8" t="s">
        <v>94</v>
      </c>
      <c r="D46" s="9" t="s">
        <v>29</v>
      </c>
      <c r="E46" s="33"/>
    </row>
    <row r="47" spans="1:5" ht="19.149999999999999" customHeight="1" x14ac:dyDescent="0.25">
      <c r="A47" s="9">
        <v>144</v>
      </c>
      <c r="B47" s="7" t="s">
        <v>128</v>
      </c>
      <c r="C47" s="7" t="s">
        <v>222</v>
      </c>
      <c r="D47" s="10" t="s">
        <v>18</v>
      </c>
      <c r="E47" s="33"/>
    </row>
    <row r="48" spans="1:5" ht="19.149999999999999" customHeight="1" x14ac:dyDescent="0.25">
      <c r="A48" s="9">
        <v>145</v>
      </c>
      <c r="B48" s="14" t="s">
        <v>234</v>
      </c>
      <c r="C48" s="13" t="s">
        <v>235</v>
      </c>
      <c r="D48" s="10" t="s">
        <v>16</v>
      </c>
      <c r="E48" s="33"/>
    </row>
    <row r="49" spans="1:5" ht="19.149999999999999" customHeight="1" x14ac:dyDescent="0.25">
      <c r="A49" s="9">
        <v>146</v>
      </c>
      <c r="B49" s="14" t="s">
        <v>232</v>
      </c>
      <c r="C49" s="13" t="s">
        <v>233</v>
      </c>
      <c r="D49" s="10" t="s">
        <v>22</v>
      </c>
      <c r="E49" s="32"/>
    </row>
    <row r="50" spans="1:5" ht="19.149999999999999" customHeight="1" x14ac:dyDescent="0.25">
      <c r="A50" s="9">
        <v>147</v>
      </c>
      <c r="B50" s="7" t="s">
        <v>249</v>
      </c>
      <c r="C50" s="8" t="s">
        <v>248</v>
      </c>
      <c r="D50" s="10" t="s">
        <v>3</v>
      </c>
      <c r="E50" s="33"/>
    </row>
    <row r="51" spans="1:5" ht="19.149999999999999" customHeight="1" x14ac:dyDescent="0.25">
      <c r="A51" s="9">
        <v>148</v>
      </c>
      <c r="B51" s="7" t="s">
        <v>262</v>
      </c>
      <c r="C51" s="7" t="s">
        <v>113</v>
      </c>
      <c r="D51" s="10" t="s">
        <v>134</v>
      </c>
      <c r="E51" s="32"/>
    </row>
    <row r="52" spans="1:5" ht="19.149999999999999" customHeight="1" x14ac:dyDescent="0.25">
      <c r="A52" s="9">
        <v>149</v>
      </c>
      <c r="B52" s="7" t="s">
        <v>228</v>
      </c>
      <c r="C52" s="7" t="s">
        <v>100</v>
      </c>
      <c r="D52" s="10" t="s">
        <v>15</v>
      </c>
      <c r="E52" s="33"/>
    </row>
    <row r="53" spans="1:5" ht="19.149999999999999" customHeight="1" x14ac:dyDescent="0.25">
      <c r="A53" s="9">
        <v>150</v>
      </c>
      <c r="B53" s="14" t="s">
        <v>176</v>
      </c>
      <c r="C53" s="13" t="s">
        <v>175</v>
      </c>
      <c r="D53" s="10" t="s">
        <v>24</v>
      </c>
      <c r="E53" s="33"/>
    </row>
    <row r="54" spans="1:5" ht="19.149999999999999" customHeight="1" x14ac:dyDescent="0.25">
      <c r="A54" s="9">
        <v>151</v>
      </c>
      <c r="B54" s="7" t="s">
        <v>223</v>
      </c>
      <c r="C54" s="7" t="s">
        <v>224</v>
      </c>
      <c r="D54" s="10" t="s">
        <v>146</v>
      </c>
      <c r="E54" s="33"/>
    </row>
    <row r="55" spans="1:5" ht="19.149999999999999" customHeight="1" x14ac:dyDescent="0.25">
      <c r="A55" s="9">
        <v>152</v>
      </c>
      <c r="B55" s="13" t="s">
        <v>93</v>
      </c>
      <c r="C55" s="8" t="s">
        <v>247</v>
      </c>
      <c r="D55" s="10" t="s">
        <v>3</v>
      </c>
      <c r="E55" s="32"/>
    </row>
    <row r="56" spans="1:5" ht="19.149999999999999" customHeight="1" x14ac:dyDescent="0.25">
      <c r="A56" s="9">
        <v>153</v>
      </c>
      <c r="B56" s="7" t="s">
        <v>119</v>
      </c>
      <c r="C56" s="7" t="s">
        <v>183</v>
      </c>
      <c r="D56" s="10" t="s">
        <v>15</v>
      </c>
      <c r="E56" s="33"/>
    </row>
    <row r="57" spans="1:5" ht="19.149999999999999" customHeight="1" x14ac:dyDescent="0.25">
      <c r="A57" s="9">
        <v>154</v>
      </c>
      <c r="B57" s="7" t="s">
        <v>67</v>
      </c>
      <c r="C57" s="7" t="s">
        <v>89</v>
      </c>
      <c r="D57" s="10" t="s">
        <v>3</v>
      </c>
      <c r="E57" s="33"/>
    </row>
    <row r="58" spans="1:5" ht="19.149999999999999" customHeight="1" x14ac:dyDescent="0.25">
      <c r="A58" s="9">
        <v>155</v>
      </c>
      <c r="B58" s="7" t="s">
        <v>170</v>
      </c>
      <c r="C58" s="7" t="s">
        <v>171</v>
      </c>
      <c r="D58" s="10" t="s">
        <v>24</v>
      </c>
      <c r="E58" s="33"/>
    </row>
    <row r="59" spans="1:5" ht="19.149999999999999" customHeight="1" x14ac:dyDescent="0.25">
      <c r="A59" s="9">
        <v>156</v>
      </c>
      <c r="B59" s="14" t="s">
        <v>236</v>
      </c>
      <c r="C59" s="13" t="s">
        <v>237</v>
      </c>
      <c r="D59" s="10" t="s">
        <v>16</v>
      </c>
      <c r="E59" s="33"/>
    </row>
    <row r="60" spans="1:5" ht="19.149999999999999" customHeight="1" x14ac:dyDescent="0.25">
      <c r="A60" s="9">
        <v>157</v>
      </c>
      <c r="B60" s="7" t="s">
        <v>317</v>
      </c>
      <c r="C60" s="7" t="s">
        <v>318</v>
      </c>
      <c r="D60" s="9" t="s">
        <v>213</v>
      </c>
      <c r="E60" s="32"/>
    </row>
    <row r="61" spans="1:5" ht="19.149999999999999" customHeight="1" x14ac:dyDescent="0.25">
      <c r="A61" s="9">
        <v>158</v>
      </c>
      <c r="B61" s="7" t="s">
        <v>166</v>
      </c>
      <c r="C61" s="7" t="s">
        <v>167</v>
      </c>
      <c r="D61" s="9" t="s">
        <v>146</v>
      </c>
      <c r="E61" s="33"/>
    </row>
    <row r="62" spans="1:5" ht="19.149999999999999" customHeight="1" x14ac:dyDescent="0.25">
      <c r="A62" s="9">
        <v>159</v>
      </c>
      <c r="B62" s="13" t="s">
        <v>244</v>
      </c>
      <c r="C62" s="8" t="s">
        <v>172</v>
      </c>
      <c r="D62" s="10" t="s">
        <v>15</v>
      </c>
      <c r="E62" s="32"/>
    </row>
    <row r="63" spans="1:5" ht="19.149999999999999" customHeight="1" x14ac:dyDescent="0.25">
      <c r="A63" s="9">
        <v>161</v>
      </c>
      <c r="B63" s="14" t="s">
        <v>38</v>
      </c>
      <c r="C63" s="13" t="s">
        <v>48</v>
      </c>
      <c r="D63" s="10" t="s">
        <v>22</v>
      </c>
      <c r="E63" s="33"/>
    </row>
    <row r="64" spans="1:5" ht="19.149999999999999" customHeight="1" x14ac:dyDescent="0.25">
      <c r="A64" s="9">
        <v>162</v>
      </c>
      <c r="B64" s="14" t="s">
        <v>238</v>
      </c>
      <c r="C64" s="13" t="s">
        <v>239</v>
      </c>
      <c r="D64" s="10" t="s">
        <v>28</v>
      </c>
      <c r="E64" s="33"/>
    </row>
    <row r="65" spans="1:5" ht="19.149999999999999" customHeight="1" x14ac:dyDescent="0.25">
      <c r="A65" s="9">
        <v>163</v>
      </c>
      <c r="B65" s="7" t="s">
        <v>129</v>
      </c>
      <c r="C65" s="7" t="s">
        <v>130</v>
      </c>
      <c r="D65" s="9" t="s">
        <v>15</v>
      </c>
      <c r="E65" s="33"/>
    </row>
    <row r="66" spans="1:5" ht="19.149999999999999" customHeight="1" x14ac:dyDescent="0.25">
      <c r="A66" s="9">
        <v>164</v>
      </c>
      <c r="B66" s="13" t="s">
        <v>189</v>
      </c>
      <c r="C66" s="8" t="s">
        <v>190</v>
      </c>
      <c r="D66" s="10" t="s">
        <v>15</v>
      </c>
      <c r="E66" s="33"/>
    </row>
    <row r="67" spans="1:5" ht="19.149999999999999" customHeight="1" x14ac:dyDescent="0.25">
      <c r="A67" s="9">
        <v>165</v>
      </c>
      <c r="B67" s="14" t="s">
        <v>182</v>
      </c>
      <c r="C67" s="13" t="s">
        <v>181</v>
      </c>
      <c r="D67" s="10" t="s">
        <v>22</v>
      </c>
      <c r="E67" s="33"/>
    </row>
    <row r="68" spans="1:5" ht="19.149999999999999" customHeight="1" x14ac:dyDescent="0.25">
      <c r="A68" s="9">
        <v>166</v>
      </c>
      <c r="B68" s="7" t="s">
        <v>44</v>
      </c>
      <c r="C68" s="7" t="s">
        <v>191</v>
      </c>
      <c r="D68" s="10" t="s">
        <v>15</v>
      </c>
      <c r="E68" s="33"/>
    </row>
    <row r="69" spans="1:5" ht="19.149999999999999" customHeight="1" x14ac:dyDescent="0.25">
      <c r="A69" s="9">
        <v>167</v>
      </c>
      <c r="B69" s="13" t="s">
        <v>85</v>
      </c>
      <c r="C69" s="8" t="s">
        <v>245</v>
      </c>
      <c r="D69" s="10" t="s">
        <v>18</v>
      </c>
      <c r="E69" s="33"/>
    </row>
    <row r="70" spans="1:5" ht="19.149999999999999" customHeight="1" x14ac:dyDescent="0.25">
      <c r="A70" s="9">
        <v>168</v>
      </c>
      <c r="B70" s="7" t="s">
        <v>125</v>
      </c>
      <c r="C70" s="7" t="s">
        <v>47</v>
      </c>
      <c r="D70" s="10" t="s">
        <v>3</v>
      </c>
      <c r="E70" s="32"/>
    </row>
    <row r="71" spans="1:5" ht="19.149999999999999" customHeight="1" x14ac:dyDescent="0.25">
      <c r="A71" s="9">
        <v>169</v>
      </c>
      <c r="B71" s="7" t="s">
        <v>74</v>
      </c>
      <c r="C71" s="8" t="s">
        <v>73</v>
      </c>
      <c r="D71" s="9" t="s">
        <v>3</v>
      </c>
      <c r="E71" s="33"/>
    </row>
    <row r="72" spans="1:5" ht="19.149999999999999" customHeight="1" x14ac:dyDescent="0.25">
      <c r="A72" s="9">
        <v>170</v>
      </c>
      <c r="B72" s="7" t="s">
        <v>260</v>
      </c>
      <c r="C72" s="8" t="s">
        <v>261</v>
      </c>
      <c r="D72" s="9" t="s">
        <v>24</v>
      </c>
      <c r="E72" s="33"/>
    </row>
    <row r="73" spans="1:5" ht="19.149999999999999" customHeight="1" x14ac:dyDescent="0.25">
      <c r="A73" s="9">
        <v>171</v>
      </c>
      <c r="B73" s="7" t="s">
        <v>204</v>
      </c>
      <c r="C73" s="8" t="s">
        <v>259</v>
      </c>
      <c r="D73" s="9" t="s">
        <v>24</v>
      </c>
      <c r="E73" s="33"/>
    </row>
    <row r="74" spans="1:5" ht="19.149999999999999" customHeight="1" x14ac:dyDescent="0.25">
      <c r="A74" s="9">
        <v>172</v>
      </c>
      <c r="B74" s="7" t="s">
        <v>20</v>
      </c>
      <c r="C74" s="7" t="s">
        <v>54</v>
      </c>
      <c r="D74" s="10" t="s">
        <v>15</v>
      </c>
      <c r="E74" s="33"/>
    </row>
    <row r="75" spans="1:5" ht="19.149999999999999" customHeight="1" x14ac:dyDescent="0.25">
      <c r="A75" s="9">
        <v>173</v>
      </c>
      <c r="B75" s="14" t="s">
        <v>77</v>
      </c>
      <c r="C75" s="13" t="s">
        <v>140</v>
      </c>
      <c r="D75" s="10" t="s">
        <v>24</v>
      </c>
      <c r="E75" s="33"/>
    </row>
    <row r="76" spans="1:5" ht="19.149999999999999" customHeight="1" x14ac:dyDescent="0.25">
      <c r="A76" s="9">
        <v>174</v>
      </c>
      <c r="B76" s="7" t="s">
        <v>192</v>
      </c>
      <c r="C76" s="7" t="s">
        <v>84</v>
      </c>
      <c r="D76" s="10" t="s">
        <v>83</v>
      </c>
      <c r="E76" s="32"/>
    </row>
    <row r="77" spans="1:5" ht="19.149999999999999" customHeight="1" x14ac:dyDescent="0.25">
      <c r="A77" s="9">
        <v>175</v>
      </c>
      <c r="B77" s="7" t="s">
        <v>265</v>
      </c>
      <c r="C77" s="7" t="s">
        <v>266</v>
      </c>
      <c r="D77" s="10" t="s">
        <v>4</v>
      </c>
      <c r="E77" s="33"/>
    </row>
    <row r="78" spans="1:5" ht="19.149999999999999" customHeight="1" x14ac:dyDescent="0.25">
      <c r="A78" s="9">
        <v>176</v>
      </c>
      <c r="B78" s="14" t="s">
        <v>177</v>
      </c>
      <c r="C78" s="13" t="s">
        <v>110</v>
      </c>
      <c r="D78" s="10" t="s">
        <v>24</v>
      </c>
      <c r="E78" s="33"/>
    </row>
    <row r="79" spans="1:5" ht="19.149999999999999" customHeight="1" x14ac:dyDescent="0.25">
      <c r="A79" s="9">
        <v>177</v>
      </c>
      <c r="B79" s="7" t="s">
        <v>86</v>
      </c>
      <c r="C79" s="7" t="s">
        <v>88</v>
      </c>
      <c r="D79" s="10" t="s">
        <v>3</v>
      </c>
      <c r="E79" s="33"/>
    </row>
    <row r="80" spans="1:5" ht="19.149999999999999" customHeight="1" x14ac:dyDescent="0.25">
      <c r="A80" s="9">
        <v>178</v>
      </c>
      <c r="B80" s="7" t="s">
        <v>268</v>
      </c>
      <c r="C80" s="8" t="s">
        <v>269</v>
      </c>
      <c r="D80" s="9" t="s">
        <v>213</v>
      </c>
      <c r="E80" s="33"/>
    </row>
    <row r="81" spans="1:5" ht="19.149999999999999" customHeight="1" x14ac:dyDescent="0.25">
      <c r="A81" s="9">
        <v>160</v>
      </c>
      <c r="B81" s="14" t="s">
        <v>379</v>
      </c>
      <c r="C81" s="13" t="s">
        <v>277</v>
      </c>
      <c r="D81" s="10" t="s">
        <v>28</v>
      </c>
      <c r="E81" s="33"/>
    </row>
    <row r="82" spans="1:5" ht="19.149999999999999" customHeight="1" x14ac:dyDescent="0.25">
      <c r="A82" s="9">
        <v>179</v>
      </c>
      <c r="B82" s="7" t="s">
        <v>299</v>
      </c>
      <c r="C82" s="8" t="s">
        <v>300</v>
      </c>
      <c r="D82" s="10" t="s">
        <v>213</v>
      </c>
      <c r="E82" s="33"/>
    </row>
    <row r="83" spans="1:5" ht="19.149999999999999" customHeight="1" x14ac:dyDescent="0.25">
      <c r="A83" s="9">
        <v>180</v>
      </c>
      <c r="B83" s="14" t="s">
        <v>278</v>
      </c>
      <c r="C83" s="13" t="s">
        <v>279</v>
      </c>
      <c r="D83" s="10" t="s">
        <v>134</v>
      </c>
      <c r="E83" s="33"/>
    </row>
    <row r="84" spans="1:5" ht="19.149999999999999" customHeight="1" x14ac:dyDescent="0.25">
      <c r="A84" s="9">
        <v>181</v>
      </c>
      <c r="B84" s="7" t="s">
        <v>298</v>
      </c>
      <c r="C84" s="7" t="s">
        <v>283</v>
      </c>
      <c r="D84" s="10" t="s">
        <v>213</v>
      </c>
      <c r="E84" s="33"/>
    </row>
    <row r="85" spans="1:5" ht="19.149999999999999" customHeight="1" x14ac:dyDescent="0.25">
      <c r="A85" s="9">
        <v>182</v>
      </c>
      <c r="B85" s="7" t="s">
        <v>108</v>
      </c>
      <c r="C85" s="7" t="s">
        <v>109</v>
      </c>
      <c r="D85" s="10" t="s">
        <v>3</v>
      </c>
      <c r="E85" s="33"/>
    </row>
    <row r="86" spans="1:5" ht="19.149999999999999" customHeight="1" x14ac:dyDescent="0.25">
      <c r="A86" s="9">
        <v>183</v>
      </c>
      <c r="B86" s="7" t="s">
        <v>65</v>
      </c>
      <c r="C86" s="7" t="s">
        <v>56</v>
      </c>
      <c r="D86" s="10" t="s">
        <v>4</v>
      </c>
      <c r="E86" s="32"/>
    </row>
    <row r="87" spans="1:5" ht="19.149999999999999" customHeight="1" x14ac:dyDescent="0.25">
      <c r="A87" s="9">
        <v>184</v>
      </c>
      <c r="B87" s="7" t="s">
        <v>115</v>
      </c>
      <c r="C87" s="8" t="s">
        <v>116</v>
      </c>
      <c r="D87" s="10" t="s">
        <v>146</v>
      </c>
      <c r="E87" s="33"/>
    </row>
    <row r="88" spans="1:5" ht="19.149999999999999" customHeight="1" x14ac:dyDescent="0.25">
      <c r="A88" s="9">
        <v>185</v>
      </c>
      <c r="B88" s="14" t="s">
        <v>196</v>
      </c>
      <c r="C88" s="13" t="s">
        <v>197</v>
      </c>
      <c r="D88" s="10" t="s">
        <v>3</v>
      </c>
      <c r="E88" s="33"/>
    </row>
    <row r="89" spans="1:5" ht="19.149999999999999" customHeight="1" x14ac:dyDescent="0.25">
      <c r="A89" s="9">
        <v>186</v>
      </c>
      <c r="B89" s="7" t="s">
        <v>169</v>
      </c>
      <c r="C89" s="8" t="s">
        <v>126</v>
      </c>
      <c r="D89" s="9" t="s">
        <v>15</v>
      </c>
      <c r="E89" s="33"/>
    </row>
    <row r="90" spans="1:5" ht="19.149999999999999" customHeight="1" x14ac:dyDescent="0.25">
      <c r="A90" s="9">
        <v>187</v>
      </c>
      <c r="B90" s="7" t="s">
        <v>218</v>
      </c>
      <c r="C90" s="7" t="s">
        <v>219</v>
      </c>
      <c r="D90" s="10" t="s">
        <v>146</v>
      </c>
      <c r="E90" s="33"/>
    </row>
    <row r="91" spans="1:5" ht="19.149999999999999" customHeight="1" x14ac:dyDescent="0.25">
      <c r="A91" s="9">
        <v>188</v>
      </c>
      <c r="B91" s="7" t="s">
        <v>385</v>
      </c>
      <c r="C91" s="7" t="s">
        <v>137</v>
      </c>
      <c r="D91" s="10" t="s">
        <v>83</v>
      </c>
      <c r="E91" s="33"/>
    </row>
    <row r="92" spans="1:5" ht="19.149999999999999" customHeight="1" x14ac:dyDescent="0.25">
      <c r="A92" s="9">
        <v>189</v>
      </c>
      <c r="B92" s="7" t="s">
        <v>221</v>
      </c>
      <c r="C92" s="7" t="s">
        <v>220</v>
      </c>
      <c r="D92" s="9" t="s">
        <v>3</v>
      </c>
      <c r="E92" s="33"/>
    </row>
    <row r="93" spans="1:5" ht="19.149999999999999" customHeight="1" x14ac:dyDescent="0.25">
      <c r="A93" s="9">
        <v>190</v>
      </c>
      <c r="B93" s="14" t="s">
        <v>63</v>
      </c>
      <c r="C93" s="13" t="s">
        <v>90</v>
      </c>
      <c r="D93" s="9" t="s">
        <v>29</v>
      </c>
      <c r="E93" s="32"/>
    </row>
    <row r="94" spans="1:5" ht="19.149999999999999" customHeight="1" x14ac:dyDescent="0.25">
      <c r="A94" s="9">
        <v>191</v>
      </c>
      <c r="B94" s="7" t="s">
        <v>275</v>
      </c>
      <c r="C94" s="8" t="s">
        <v>276</v>
      </c>
      <c r="D94" s="10" t="s">
        <v>15</v>
      </c>
      <c r="E94" s="33"/>
    </row>
    <row r="95" spans="1:5" ht="19.149999999999999" customHeight="1" x14ac:dyDescent="0.25">
      <c r="A95" s="9">
        <v>192</v>
      </c>
      <c r="B95" s="7" t="s">
        <v>205</v>
      </c>
      <c r="C95" s="8" t="s">
        <v>71</v>
      </c>
      <c r="D95" s="10" t="s">
        <v>15</v>
      </c>
      <c r="E95" s="33"/>
    </row>
    <row r="96" spans="1:5" ht="19.149999999999999" customHeight="1" x14ac:dyDescent="0.25">
      <c r="A96" s="9">
        <v>193</v>
      </c>
      <c r="B96" s="7" t="s">
        <v>156</v>
      </c>
      <c r="C96" s="7" t="s">
        <v>107</v>
      </c>
      <c r="D96" s="10" t="s">
        <v>28</v>
      </c>
      <c r="E96" s="32"/>
    </row>
    <row r="97" spans="1:5" ht="19.149999999999999" customHeight="1" x14ac:dyDescent="0.25">
      <c r="A97" s="9">
        <v>194</v>
      </c>
      <c r="B97" s="7" t="s">
        <v>174</v>
      </c>
      <c r="C97" s="7" t="s">
        <v>227</v>
      </c>
      <c r="D97" s="10" t="s">
        <v>15</v>
      </c>
      <c r="E97" s="33"/>
    </row>
    <row r="98" spans="1:5" ht="19.149999999999999" customHeight="1" x14ac:dyDescent="0.25">
      <c r="A98" s="9">
        <v>195</v>
      </c>
      <c r="B98" s="7" t="s">
        <v>282</v>
      </c>
      <c r="C98" s="7" t="s">
        <v>147</v>
      </c>
      <c r="D98" s="10" t="s">
        <v>83</v>
      </c>
      <c r="E98" s="32"/>
    </row>
    <row r="99" spans="1:5" ht="19.149999999999999" customHeight="1" x14ac:dyDescent="0.25">
      <c r="A99" s="9">
        <v>196</v>
      </c>
      <c r="B99" s="7" t="s">
        <v>50</v>
      </c>
      <c r="C99" s="8" t="s">
        <v>155</v>
      </c>
      <c r="D99" s="10" t="s">
        <v>15</v>
      </c>
      <c r="E99" s="33"/>
    </row>
    <row r="100" spans="1:5" ht="19.149999999999999" customHeight="1" x14ac:dyDescent="0.25">
      <c r="A100" s="9">
        <v>197</v>
      </c>
      <c r="B100" s="7" t="s">
        <v>287</v>
      </c>
      <c r="C100" s="8" t="s">
        <v>163</v>
      </c>
      <c r="D100" s="10" t="s">
        <v>24</v>
      </c>
      <c r="E100" s="33"/>
    </row>
    <row r="101" spans="1:5" ht="19.149999999999999" customHeight="1" x14ac:dyDescent="0.25">
      <c r="A101" s="9">
        <v>198</v>
      </c>
      <c r="B101" s="14" t="s">
        <v>52</v>
      </c>
      <c r="C101" s="13" t="s">
        <v>81</v>
      </c>
      <c r="D101" s="10" t="s">
        <v>15</v>
      </c>
      <c r="E101" s="33"/>
    </row>
    <row r="102" spans="1:5" ht="19.149999999999999" customHeight="1" x14ac:dyDescent="0.25">
      <c r="A102" s="9">
        <v>199</v>
      </c>
      <c r="B102" s="7" t="s">
        <v>117</v>
      </c>
      <c r="C102" s="7" t="s">
        <v>220</v>
      </c>
      <c r="D102" s="9" t="s">
        <v>3</v>
      </c>
      <c r="E102" s="32"/>
    </row>
    <row r="103" spans="1:5" ht="19.149999999999999" customHeight="1" x14ac:dyDescent="0.25">
      <c r="A103" s="9">
        <v>200</v>
      </c>
      <c r="B103" s="7" t="s">
        <v>302</v>
      </c>
      <c r="C103" s="8" t="s">
        <v>301</v>
      </c>
      <c r="D103" s="9" t="s">
        <v>213</v>
      </c>
      <c r="E103" s="33"/>
    </row>
    <row r="104" spans="1:5" ht="19.149999999999999" customHeight="1" x14ac:dyDescent="0.25">
      <c r="A104" s="9">
        <v>201</v>
      </c>
      <c r="B104" s="13" t="s">
        <v>102</v>
      </c>
      <c r="C104" s="7" t="s">
        <v>161</v>
      </c>
      <c r="D104" s="9" t="s">
        <v>3</v>
      </c>
      <c r="E104" s="33"/>
    </row>
    <row r="105" spans="1:5" ht="19.149999999999999" customHeight="1" x14ac:dyDescent="0.25">
      <c r="A105" s="9">
        <v>202</v>
      </c>
      <c r="B105" s="14" t="s">
        <v>304</v>
      </c>
      <c r="C105" s="13" t="s">
        <v>303</v>
      </c>
      <c r="D105" s="10" t="s">
        <v>213</v>
      </c>
      <c r="E105" s="33"/>
    </row>
    <row r="106" spans="1:5" ht="19.149999999999999" customHeight="1" x14ac:dyDescent="0.25">
      <c r="A106" s="9">
        <v>203</v>
      </c>
      <c r="B106" s="14" t="s">
        <v>246</v>
      </c>
      <c r="C106" s="14" t="s">
        <v>206</v>
      </c>
      <c r="D106" s="10" t="s">
        <v>3</v>
      </c>
      <c r="E106" s="33"/>
    </row>
    <row r="107" spans="1:5" ht="19.149999999999999" customHeight="1" x14ac:dyDescent="0.25">
      <c r="A107" s="9">
        <v>204</v>
      </c>
      <c r="B107" s="7" t="s">
        <v>297</v>
      </c>
      <c r="C107" s="7" t="s">
        <v>211</v>
      </c>
      <c r="D107" s="9" t="s">
        <v>29</v>
      </c>
      <c r="E107" s="33"/>
    </row>
    <row r="108" spans="1:5" ht="19.149999999999999" customHeight="1" x14ac:dyDescent="0.25">
      <c r="A108" s="9">
        <v>205</v>
      </c>
      <c r="B108" s="14" t="s">
        <v>230</v>
      </c>
      <c r="C108" s="13" t="s">
        <v>231</v>
      </c>
      <c r="D108" s="10" t="s">
        <v>28</v>
      </c>
      <c r="E108" s="33"/>
    </row>
    <row r="109" spans="1:5" ht="19.149999999999999" customHeight="1" x14ac:dyDescent="0.25">
      <c r="A109" s="9">
        <v>206</v>
      </c>
      <c r="B109" s="7" t="s">
        <v>51</v>
      </c>
      <c r="C109" s="8" t="s">
        <v>155</v>
      </c>
      <c r="D109" s="10" t="s">
        <v>15</v>
      </c>
      <c r="E109" s="32"/>
    </row>
    <row r="110" spans="1:5" ht="19.149999999999999" customHeight="1" x14ac:dyDescent="0.25">
      <c r="A110" s="9">
        <v>207</v>
      </c>
      <c r="B110" s="14" t="s">
        <v>209</v>
      </c>
      <c r="C110" s="13" t="s">
        <v>210</v>
      </c>
      <c r="D110" s="10" t="s">
        <v>22</v>
      </c>
      <c r="E110" s="32"/>
    </row>
    <row r="111" spans="1:5" ht="19.149999999999999" customHeight="1" x14ac:dyDescent="0.25">
      <c r="A111" s="9">
        <v>208</v>
      </c>
      <c r="B111" s="7" t="s">
        <v>316</v>
      </c>
      <c r="C111" s="7" t="s">
        <v>33</v>
      </c>
      <c r="D111" s="9" t="s">
        <v>4</v>
      </c>
      <c r="E111" s="33"/>
    </row>
    <row r="112" spans="1:5" ht="19.149999999999999" customHeight="1" x14ac:dyDescent="0.25">
      <c r="A112" s="9">
        <v>209</v>
      </c>
      <c r="B112" s="7" t="s">
        <v>68</v>
      </c>
      <c r="C112" s="7" t="s">
        <v>101</v>
      </c>
      <c r="D112" s="9" t="s">
        <v>59</v>
      </c>
      <c r="E112" s="33"/>
    </row>
    <row r="113" spans="1:5" ht="19.149999999999999" customHeight="1" x14ac:dyDescent="0.25">
      <c r="A113" s="9">
        <v>210</v>
      </c>
      <c r="B113" s="14" t="s">
        <v>62</v>
      </c>
      <c r="C113" s="13" t="s">
        <v>201</v>
      </c>
      <c r="D113" s="9" t="s">
        <v>4</v>
      </c>
      <c r="E113" s="32"/>
    </row>
    <row r="114" spans="1:5" ht="19.149999999999999" customHeight="1" x14ac:dyDescent="0.25">
      <c r="A114" s="9">
        <v>211</v>
      </c>
      <c r="B114" s="7" t="s">
        <v>264</v>
      </c>
      <c r="C114" s="7" t="s">
        <v>263</v>
      </c>
      <c r="D114" s="10" t="s">
        <v>25</v>
      </c>
      <c r="E114" s="33"/>
    </row>
    <row r="115" spans="1:5" ht="19.149999999999999" customHeight="1" x14ac:dyDescent="0.25">
      <c r="A115" s="9">
        <v>212</v>
      </c>
      <c r="B115" s="7" t="s">
        <v>173</v>
      </c>
      <c r="C115" s="7" t="s">
        <v>195</v>
      </c>
      <c r="D115" s="10" t="s">
        <v>15</v>
      </c>
      <c r="E115" s="33"/>
    </row>
    <row r="116" spans="1:5" ht="19.149999999999999" customHeight="1" x14ac:dyDescent="0.25">
      <c r="A116" s="9">
        <v>213</v>
      </c>
      <c r="B116" s="7" t="s">
        <v>149</v>
      </c>
      <c r="C116" s="7" t="s">
        <v>148</v>
      </c>
      <c r="D116" s="10" t="s">
        <v>146</v>
      </c>
      <c r="E116" s="33"/>
    </row>
    <row r="117" spans="1:5" ht="19.149999999999999" customHeight="1" x14ac:dyDescent="0.25">
      <c r="A117" s="9">
        <v>214</v>
      </c>
      <c r="B117" s="7" t="s">
        <v>136</v>
      </c>
      <c r="C117" s="7" t="s">
        <v>78</v>
      </c>
      <c r="D117" s="9" t="s">
        <v>24</v>
      </c>
      <c r="E117" s="33"/>
    </row>
    <row r="118" spans="1:5" ht="19.149999999999999" customHeight="1" x14ac:dyDescent="0.25">
      <c r="A118" s="9">
        <v>215</v>
      </c>
      <c r="B118" s="7" t="s">
        <v>285</v>
      </c>
      <c r="C118" s="7" t="s">
        <v>286</v>
      </c>
      <c r="D118" s="10" t="s">
        <v>213</v>
      </c>
      <c r="E118" s="32"/>
    </row>
    <row r="119" spans="1:5" x14ac:dyDescent="0.25">
      <c r="A119" s="105" t="s">
        <v>384</v>
      </c>
      <c r="B119" s="104"/>
      <c r="C119" s="104"/>
      <c r="D119" s="104"/>
      <c r="E119" s="104"/>
    </row>
  </sheetData>
  <autoFilter ref="A3:E118" xr:uid="{8A62F716-2D0F-4DDD-AD58-A5A26BC2FC56}">
    <sortState xmlns:xlrd2="http://schemas.microsoft.com/office/spreadsheetml/2017/richdata2" ref="A4:E118">
      <sortCondition ref="B3:B118"/>
    </sortState>
  </autoFilter>
  <mergeCells count="2">
    <mergeCell ref="A1:E1"/>
    <mergeCell ref="A119:E119"/>
  </mergeCells>
  <printOptions horizontalCentered="1"/>
  <pageMargins left="0.31496062992125984" right="0.31496062992125984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4ABC-4FD2-483F-9224-5D1BD0AA6643}">
  <dimension ref="A1:J27"/>
  <sheetViews>
    <sheetView windowProtection="1" showGridLines="0" zoomScale="130" zoomScaleNormal="130" workbookViewId="0">
      <selection activeCell="D5" sqref="D5:G5"/>
    </sheetView>
  </sheetViews>
  <sheetFormatPr defaultColWidth="9.140625" defaultRowHeight="15" x14ac:dyDescent="0.25"/>
  <cols>
    <col min="1" max="1" width="3.140625" customWidth="1"/>
    <col min="2" max="2" width="27.85546875" customWidth="1"/>
    <col min="3" max="3" width="33.7109375" customWidth="1"/>
    <col min="4" max="4" width="12" customWidth="1"/>
    <col min="5" max="5" width="2.7109375" customWidth="1"/>
    <col min="6" max="6" width="6.5703125" customWidth="1"/>
    <col min="7" max="7" width="5.7109375" customWidth="1"/>
    <col min="8" max="8" width="3.7109375" customWidth="1"/>
    <col min="9" max="9" width="3.5703125" customWidth="1"/>
  </cols>
  <sheetData>
    <row r="1" spans="1:10" ht="44.25" customHeight="1" x14ac:dyDescent="0.25">
      <c r="A1" s="106" t="s">
        <v>354</v>
      </c>
      <c r="B1" s="107"/>
      <c r="C1" s="107"/>
      <c r="D1" s="107"/>
    </row>
    <row r="2" spans="1:10" ht="42.75" customHeight="1" x14ac:dyDescent="0.25">
      <c r="A2" s="108" t="s">
        <v>470</v>
      </c>
      <c r="B2" s="108"/>
      <c r="C2" s="108"/>
      <c r="D2" s="108"/>
    </row>
    <row r="3" spans="1:10" ht="29.25" customHeight="1" x14ac:dyDescent="0.25">
      <c r="A3" s="109" t="s">
        <v>484</v>
      </c>
      <c r="B3" s="109"/>
      <c r="C3" s="109"/>
      <c r="D3" s="109"/>
      <c r="E3" s="109"/>
      <c r="F3" s="109"/>
      <c r="G3" s="109"/>
      <c r="H3" s="109"/>
      <c r="I3" s="109"/>
    </row>
    <row r="4" spans="1:10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10" x14ac:dyDescent="0.25">
      <c r="C5" s="6"/>
      <c r="D5" s="45" t="s">
        <v>493</v>
      </c>
      <c r="E5" s="46"/>
      <c r="F5" s="46"/>
      <c r="G5" s="46">
        <v>64</v>
      </c>
      <c r="H5" s="46"/>
      <c r="I5" s="46"/>
    </row>
    <row r="6" spans="1:10" x14ac:dyDescent="0.25">
      <c r="A6" s="42" t="s">
        <v>5</v>
      </c>
      <c r="B6" s="47" t="s">
        <v>6</v>
      </c>
      <c r="C6" s="47" t="s">
        <v>7</v>
      </c>
      <c r="D6" s="43" t="s">
        <v>12</v>
      </c>
      <c r="E6" s="38" t="s">
        <v>9</v>
      </c>
      <c r="F6" s="38" t="s">
        <v>10</v>
      </c>
      <c r="G6" s="38" t="s">
        <v>76</v>
      </c>
      <c r="H6" s="38" t="s">
        <v>11</v>
      </c>
      <c r="I6" s="38" t="s">
        <v>11</v>
      </c>
    </row>
    <row r="7" spans="1:10" ht="20.100000000000001" customHeight="1" x14ac:dyDescent="0.25">
      <c r="A7" s="10">
        <v>1</v>
      </c>
      <c r="B7" s="11" t="s">
        <v>314</v>
      </c>
      <c r="C7" s="7" t="s">
        <v>334</v>
      </c>
      <c r="D7" s="9" t="s">
        <v>25</v>
      </c>
      <c r="E7" s="29">
        <v>0</v>
      </c>
      <c r="F7" s="17">
        <v>64.12</v>
      </c>
      <c r="G7" s="17">
        <f t="shared" ref="G7:G25" si="0">ABS(F7-$G$5)</f>
        <v>0.12000000000000455</v>
      </c>
      <c r="H7" s="29" t="s">
        <v>437</v>
      </c>
      <c r="I7" s="29" t="s">
        <v>437</v>
      </c>
    </row>
    <row r="8" spans="1:10" ht="20.100000000000001" customHeight="1" x14ac:dyDescent="0.25">
      <c r="A8" s="10">
        <v>6</v>
      </c>
      <c r="B8" s="11" t="s">
        <v>396</v>
      </c>
      <c r="C8" s="11" t="s">
        <v>397</v>
      </c>
      <c r="D8" s="9" t="s">
        <v>25</v>
      </c>
      <c r="E8" s="29">
        <v>0</v>
      </c>
      <c r="F8" s="17">
        <v>63.74</v>
      </c>
      <c r="G8" s="17">
        <f t="shared" si="0"/>
        <v>0.25999999999999801</v>
      </c>
      <c r="H8" s="29" t="s">
        <v>437</v>
      </c>
      <c r="I8" s="29" t="s">
        <v>438</v>
      </c>
    </row>
    <row r="9" spans="1:10" ht="20.100000000000001" customHeight="1" x14ac:dyDescent="0.25">
      <c r="A9" s="10">
        <v>5</v>
      </c>
      <c r="B9" s="11" t="s">
        <v>150</v>
      </c>
      <c r="C9" s="7" t="s">
        <v>405</v>
      </c>
      <c r="D9" s="9" t="s">
        <v>83</v>
      </c>
      <c r="E9" s="29">
        <v>0</v>
      </c>
      <c r="F9" s="17">
        <v>64.92</v>
      </c>
      <c r="G9" s="17">
        <f t="shared" si="0"/>
        <v>0.92000000000000171</v>
      </c>
      <c r="H9" s="29" t="s">
        <v>437</v>
      </c>
      <c r="I9" s="29" t="s">
        <v>439</v>
      </c>
    </row>
    <row r="10" spans="1:10" ht="20.100000000000001" customHeight="1" x14ac:dyDescent="0.25">
      <c r="A10" s="10">
        <v>20</v>
      </c>
      <c r="B10" s="11" t="s">
        <v>158</v>
      </c>
      <c r="C10" s="7" t="s">
        <v>159</v>
      </c>
      <c r="D10" s="10" t="s">
        <v>160</v>
      </c>
      <c r="E10" s="29">
        <v>0</v>
      </c>
      <c r="F10" s="17">
        <v>64.97</v>
      </c>
      <c r="G10" s="17">
        <f t="shared" si="0"/>
        <v>0.96999999999999886</v>
      </c>
      <c r="H10" s="29" t="s">
        <v>437</v>
      </c>
      <c r="I10" s="29" t="s">
        <v>440</v>
      </c>
    </row>
    <row r="11" spans="1:10" ht="20.100000000000001" customHeight="1" x14ac:dyDescent="0.25">
      <c r="A11" s="10">
        <v>11</v>
      </c>
      <c r="B11" s="11" t="s">
        <v>151</v>
      </c>
      <c r="C11" s="7" t="s">
        <v>152</v>
      </c>
      <c r="D11" s="9" t="s">
        <v>135</v>
      </c>
      <c r="E11" s="29">
        <v>0</v>
      </c>
      <c r="F11" s="17">
        <v>65.09</v>
      </c>
      <c r="G11" s="17">
        <f t="shared" si="0"/>
        <v>1.0900000000000034</v>
      </c>
      <c r="H11" s="29" t="s">
        <v>438</v>
      </c>
      <c r="I11" s="29" t="s">
        <v>449</v>
      </c>
    </row>
    <row r="12" spans="1:10" s="5" customFormat="1" ht="20.100000000000001" customHeight="1" x14ac:dyDescent="0.25">
      <c r="A12" s="10">
        <v>17</v>
      </c>
      <c r="B12" s="11" t="s">
        <v>314</v>
      </c>
      <c r="C12" s="7" t="s">
        <v>315</v>
      </c>
      <c r="D12" s="9" t="s">
        <v>25</v>
      </c>
      <c r="E12" s="29">
        <v>0</v>
      </c>
      <c r="F12" s="17">
        <v>65.650000000000006</v>
      </c>
      <c r="G12" s="17">
        <f t="shared" si="0"/>
        <v>1.6500000000000057</v>
      </c>
      <c r="H12" s="29" t="s">
        <v>438</v>
      </c>
      <c r="I12" s="29" t="s">
        <v>448</v>
      </c>
      <c r="J12" s="28"/>
    </row>
    <row r="13" spans="1:10" ht="20.100000000000001" customHeight="1" x14ac:dyDescent="0.25">
      <c r="A13" s="10">
        <v>15</v>
      </c>
      <c r="B13" s="11" t="s">
        <v>292</v>
      </c>
      <c r="C13" s="7" t="s">
        <v>293</v>
      </c>
      <c r="D13" s="9" t="s">
        <v>135</v>
      </c>
      <c r="E13" s="29">
        <v>0</v>
      </c>
      <c r="F13" s="17">
        <v>61.82</v>
      </c>
      <c r="G13" s="17">
        <f t="shared" si="0"/>
        <v>2.1799999999999997</v>
      </c>
      <c r="H13" s="29" t="s">
        <v>439</v>
      </c>
      <c r="I13" s="29" t="s">
        <v>453</v>
      </c>
    </row>
    <row r="14" spans="1:10" ht="20.100000000000001" customHeight="1" x14ac:dyDescent="0.25">
      <c r="A14" s="10">
        <v>10</v>
      </c>
      <c r="B14" s="11" t="s">
        <v>178</v>
      </c>
      <c r="C14" s="7" t="s">
        <v>179</v>
      </c>
      <c r="D14" s="9" t="s">
        <v>135</v>
      </c>
      <c r="E14" s="29">
        <v>0</v>
      </c>
      <c r="F14" s="17">
        <v>61.683</v>
      </c>
      <c r="G14" s="17">
        <f t="shared" si="0"/>
        <v>2.3170000000000002</v>
      </c>
      <c r="H14" s="29" t="s">
        <v>439</v>
      </c>
      <c r="I14" s="29" t="s">
        <v>450</v>
      </c>
    </row>
    <row r="15" spans="1:10" ht="20.100000000000001" customHeight="1" x14ac:dyDescent="0.25">
      <c r="A15" s="10">
        <v>8</v>
      </c>
      <c r="B15" s="11" t="s">
        <v>329</v>
      </c>
      <c r="C15" s="7" t="s">
        <v>330</v>
      </c>
      <c r="D15" s="9" t="s">
        <v>160</v>
      </c>
      <c r="E15" s="29">
        <v>1</v>
      </c>
      <c r="F15" s="17">
        <v>67.069999999999993</v>
      </c>
      <c r="G15" s="17">
        <f t="shared" si="0"/>
        <v>3.0699999999999932</v>
      </c>
      <c r="H15" s="29" t="s">
        <v>440</v>
      </c>
      <c r="I15" s="29" t="s">
        <v>451</v>
      </c>
    </row>
    <row r="16" spans="1:10" ht="20.100000000000001" customHeight="1" x14ac:dyDescent="0.25">
      <c r="A16" s="10">
        <v>14</v>
      </c>
      <c r="B16" s="11" t="s">
        <v>290</v>
      </c>
      <c r="C16" s="7" t="s">
        <v>291</v>
      </c>
      <c r="D16" s="9" t="s">
        <v>135</v>
      </c>
      <c r="E16" s="29">
        <v>1</v>
      </c>
      <c r="F16" s="17">
        <v>60.82</v>
      </c>
      <c r="G16" s="17">
        <f t="shared" si="0"/>
        <v>3.1799999999999997</v>
      </c>
      <c r="H16" s="29" t="s">
        <v>449</v>
      </c>
      <c r="I16" s="29" t="s">
        <v>457</v>
      </c>
    </row>
    <row r="17" spans="1:10" ht="20.100000000000001" customHeight="1" x14ac:dyDescent="0.25">
      <c r="A17" s="10">
        <v>3</v>
      </c>
      <c r="B17" s="11" t="s">
        <v>290</v>
      </c>
      <c r="C17" s="7" t="s">
        <v>296</v>
      </c>
      <c r="D17" s="9" t="s">
        <v>135</v>
      </c>
      <c r="E17" s="29">
        <v>1</v>
      </c>
      <c r="F17" s="17">
        <v>60.71</v>
      </c>
      <c r="G17" s="17">
        <f t="shared" si="0"/>
        <v>3.2899999999999991</v>
      </c>
      <c r="H17" s="29" t="s">
        <v>448</v>
      </c>
      <c r="I17" s="29" t="s">
        <v>458</v>
      </c>
    </row>
    <row r="18" spans="1:10" ht="20.100000000000001" customHeight="1" x14ac:dyDescent="0.25">
      <c r="A18" s="10">
        <v>16</v>
      </c>
      <c r="B18" s="11" t="s">
        <v>180</v>
      </c>
      <c r="C18" s="7" t="s">
        <v>168</v>
      </c>
      <c r="D18" s="10" t="s">
        <v>160</v>
      </c>
      <c r="E18" s="29">
        <v>1</v>
      </c>
      <c r="F18" s="17">
        <v>60.52</v>
      </c>
      <c r="G18" s="17">
        <f t="shared" si="0"/>
        <v>3.4799999999999969</v>
      </c>
      <c r="H18" s="29" t="s">
        <v>453</v>
      </c>
      <c r="I18" s="29" t="s">
        <v>459</v>
      </c>
    </row>
    <row r="19" spans="1:10" ht="20.100000000000001" customHeight="1" x14ac:dyDescent="0.25">
      <c r="A19" s="10">
        <v>4</v>
      </c>
      <c r="B19" s="11" t="s">
        <v>319</v>
      </c>
      <c r="C19" s="7" t="s">
        <v>320</v>
      </c>
      <c r="D19" s="9" t="s">
        <v>28</v>
      </c>
      <c r="E19" s="29">
        <v>2</v>
      </c>
      <c r="F19" s="17">
        <v>59.38</v>
      </c>
      <c r="G19" s="17">
        <f t="shared" si="0"/>
        <v>4.6199999999999974</v>
      </c>
      <c r="H19" s="29" t="s">
        <v>450</v>
      </c>
      <c r="I19" s="29" t="s">
        <v>460</v>
      </c>
    </row>
    <row r="20" spans="1:10" s="5" customFormat="1" ht="20.100000000000001" customHeight="1" x14ac:dyDescent="0.25">
      <c r="A20" s="10">
        <v>12</v>
      </c>
      <c r="B20" s="11" t="s">
        <v>295</v>
      </c>
      <c r="C20" s="7" t="s">
        <v>294</v>
      </c>
      <c r="D20" s="9" t="s">
        <v>135</v>
      </c>
      <c r="E20" s="29">
        <v>2</v>
      </c>
      <c r="F20" s="17">
        <v>59.19</v>
      </c>
      <c r="G20" s="17">
        <f t="shared" si="0"/>
        <v>4.8100000000000023</v>
      </c>
      <c r="H20" s="29" t="s">
        <v>451</v>
      </c>
      <c r="I20" s="29" t="s">
        <v>461</v>
      </c>
      <c r="J20" s="28"/>
    </row>
    <row r="21" spans="1:10" ht="20.100000000000001" customHeight="1" x14ac:dyDescent="0.25">
      <c r="A21" s="10">
        <v>19</v>
      </c>
      <c r="B21" s="11" t="s">
        <v>307</v>
      </c>
      <c r="C21" s="7" t="s">
        <v>308</v>
      </c>
      <c r="D21" s="9" t="s">
        <v>134</v>
      </c>
      <c r="E21" s="29">
        <v>3</v>
      </c>
      <c r="F21" s="17">
        <v>69.31</v>
      </c>
      <c r="G21" s="17">
        <f t="shared" si="0"/>
        <v>5.3100000000000023</v>
      </c>
      <c r="H21" s="29" t="s">
        <v>457</v>
      </c>
      <c r="I21" s="29" t="s">
        <v>462</v>
      </c>
    </row>
    <row r="22" spans="1:10" ht="20.100000000000001" customHeight="1" x14ac:dyDescent="0.25">
      <c r="A22" s="10">
        <v>13</v>
      </c>
      <c r="B22" s="15" t="s">
        <v>344</v>
      </c>
      <c r="C22" s="13" t="s">
        <v>345</v>
      </c>
      <c r="D22" s="9" t="s">
        <v>3</v>
      </c>
      <c r="E22" s="29">
        <v>3</v>
      </c>
      <c r="F22" s="17">
        <v>69.77</v>
      </c>
      <c r="G22" s="17">
        <f t="shared" si="0"/>
        <v>5.769999999999996</v>
      </c>
      <c r="H22" s="29" t="s">
        <v>458</v>
      </c>
      <c r="I22" s="29" t="s">
        <v>463</v>
      </c>
    </row>
    <row r="23" spans="1:10" ht="20.100000000000001" customHeight="1" x14ac:dyDescent="0.25">
      <c r="A23" s="10">
        <v>18</v>
      </c>
      <c r="B23" s="11" t="s">
        <v>328</v>
      </c>
      <c r="C23" s="7" t="s">
        <v>327</v>
      </c>
      <c r="D23" s="9" t="s">
        <v>160</v>
      </c>
      <c r="E23" s="29">
        <v>4</v>
      </c>
      <c r="F23" s="17">
        <v>63.72</v>
      </c>
      <c r="G23" s="17">
        <f t="shared" si="0"/>
        <v>0.28000000000000114</v>
      </c>
      <c r="H23" s="29" t="s">
        <v>459</v>
      </c>
      <c r="I23" s="29" t="s">
        <v>464</v>
      </c>
    </row>
    <row r="24" spans="1:10" ht="20.100000000000001" customHeight="1" x14ac:dyDescent="0.25">
      <c r="A24" s="10">
        <v>7</v>
      </c>
      <c r="B24" s="7" t="s">
        <v>321</v>
      </c>
      <c r="C24" s="7" t="s">
        <v>322</v>
      </c>
      <c r="D24" s="9" t="s">
        <v>15</v>
      </c>
      <c r="E24" s="29">
        <v>10</v>
      </c>
      <c r="F24" s="17">
        <v>76.959999999999994</v>
      </c>
      <c r="G24" s="17">
        <f t="shared" si="0"/>
        <v>12.959999999999994</v>
      </c>
      <c r="H24" s="29" t="s">
        <v>460</v>
      </c>
      <c r="I24" s="29" t="s">
        <v>465</v>
      </c>
    </row>
    <row r="25" spans="1:10" ht="20.100000000000001" customHeight="1" x14ac:dyDescent="0.25">
      <c r="A25" s="10">
        <v>9</v>
      </c>
      <c r="B25" s="7" t="s">
        <v>340</v>
      </c>
      <c r="C25" s="7" t="s">
        <v>341</v>
      </c>
      <c r="D25" s="9" t="s">
        <v>213</v>
      </c>
      <c r="E25" s="29">
        <v>46</v>
      </c>
      <c r="F25" s="17">
        <v>108.89</v>
      </c>
      <c r="G25" s="17">
        <f t="shared" si="0"/>
        <v>44.89</v>
      </c>
      <c r="H25" s="29" t="s">
        <v>461</v>
      </c>
      <c r="I25" s="29" t="s">
        <v>466</v>
      </c>
    </row>
    <row r="26" spans="1:10" ht="20.100000000000001" customHeight="1" x14ac:dyDescent="0.25">
      <c r="A26" s="10">
        <v>2</v>
      </c>
      <c r="B26" s="7" t="s">
        <v>306</v>
      </c>
      <c r="C26" s="7" t="s">
        <v>305</v>
      </c>
      <c r="D26" s="9" t="s">
        <v>134</v>
      </c>
      <c r="E26" s="29" t="s">
        <v>434</v>
      </c>
      <c r="F26" s="17" t="s">
        <v>435</v>
      </c>
      <c r="G26" s="17" t="s">
        <v>250</v>
      </c>
      <c r="H26" s="29" t="s">
        <v>250</v>
      </c>
      <c r="I26" s="29" t="s">
        <v>250</v>
      </c>
    </row>
    <row r="27" spans="1:10" x14ac:dyDescent="0.25">
      <c r="A27" s="103" t="s">
        <v>133</v>
      </c>
      <c r="B27" s="103"/>
      <c r="C27" s="103"/>
      <c r="D27" s="103"/>
      <c r="E27" s="103"/>
      <c r="F27" s="103"/>
      <c r="G27" s="103"/>
      <c r="H27" s="103"/>
      <c r="I27" s="103"/>
    </row>
  </sheetData>
  <autoFilter ref="A6:I6" xr:uid="{25BF2183-5E1E-48AD-9521-BF3008FFDF54}">
    <sortState xmlns:xlrd2="http://schemas.microsoft.com/office/spreadsheetml/2017/richdata2" ref="A7:I26">
      <sortCondition ref="E6"/>
    </sortState>
  </autoFilter>
  <mergeCells count="4">
    <mergeCell ref="A1:D1"/>
    <mergeCell ref="A2:D2"/>
    <mergeCell ref="A3:I3"/>
    <mergeCell ref="A27:I27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D05E-4E0C-467F-81C8-C5993C8DC38B}">
  <dimension ref="A1:L31"/>
  <sheetViews>
    <sheetView windowProtection="1" showGridLines="0" topLeftCell="A2" zoomScale="130" zoomScaleNormal="130" workbookViewId="0">
      <selection activeCell="L28" sqref="L28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6.7109375" customWidth="1"/>
    <col min="4" max="4" width="32.85546875" customWidth="1"/>
    <col min="5" max="5" width="7.7109375" customWidth="1"/>
    <col min="6" max="6" width="6" customWidth="1"/>
    <col min="7" max="8" width="3.28515625" customWidth="1"/>
    <col min="9" max="9" width="6.140625" customWidth="1"/>
    <col min="10" max="10" width="4.85546875" customWidth="1"/>
    <col min="11" max="11" width="3.42578125" customWidth="1"/>
  </cols>
  <sheetData>
    <row r="1" spans="1:12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</row>
    <row r="2" spans="1:12" ht="42.75" customHeight="1" x14ac:dyDescent="0.25">
      <c r="A2" s="108" t="s">
        <v>473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2" ht="29.25" customHeight="1" x14ac:dyDescent="0.25">
      <c r="A3" s="109" t="s">
        <v>484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</row>
    <row r="4" spans="1:12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2" x14ac:dyDescent="0.25">
      <c r="D5" s="6"/>
      <c r="E5" s="45"/>
      <c r="F5" s="45" t="s">
        <v>495</v>
      </c>
      <c r="G5" s="46"/>
      <c r="H5" s="46"/>
      <c r="J5" s="46">
        <v>88</v>
      </c>
      <c r="K5" s="46"/>
    </row>
    <row r="6" spans="1:12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34</v>
      </c>
      <c r="H6" s="38" t="s">
        <v>9</v>
      </c>
      <c r="I6" s="38" t="s">
        <v>10</v>
      </c>
      <c r="J6" s="38" t="s">
        <v>76</v>
      </c>
      <c r="K6" s="38" t="s">
        <v>11</v>
      </c>
    </row>
    <row r="7" spans="1:12" ht="20.100000000000001" customHeight="1" x14ac:dyDescent="0.25">
      <c r="A7" s="10">
        <v>1</v>
      </c>
      <c r="B7" s="51">
        <v>106</v>
      </c>
      <c r="C7" s="11" t="s">
        <v>186</v>
      </c>
      <c r="D7" s="7" t="s">
        <v>187</v>
      </c>
      <c r="E7" s="10" t="s">
        <v>185</v>
      </c>
      <c r="F7" s="10" t="s">
        <v>256</v>
      </c>
      <c r="G7" s="10">
        <v>12</v>
      </c>
      <c r="H7" s="75">
        <v>0</v>
      </c>
      <c r="I7" s="33">
        <v>88.58</v>
      </c>
      <c r="J7" s="17">
        <f t="shared" ref="J7:J26" si="0">ABS(I7-$J$5)</f>
        <v>0.57999999999999829</v>
      </c>
      <c r="K7" s="29" t="s">
        <v>437</v>
      </c>
    </row>
    <row r="8" spans="1:12" ht="20.100000000000001" customHeight="1" x14ac:dyDescent="0.25">
      <c r="A8" s="10">
        <v>24</v>
      </c>
      <c r="B8" s="51">
        <v>171</v>
      </c>
      <c r="C8" s="11" t="s">
        <v>204</v>
      </c>
      <c r="D8" s="8" t="s">
        <v>259</v>
      </c>
      <c r="E8" s="9" t="s">
        <v>373</v>
      </c>
      <c r="F8" s="10" t="s">
        <v>256</v>
      </c>
      <c r="G8" s="10">
        <v>4</v>
      </c>
      <c r="H8" s="77">
        <v>0</v>
      </c>
      <c r="I8" s="33">
        <v>86.51</v>
      </c>
      <c r="J8" s="17">
        <f t="shared" si="0"/>
        <v>1.4899999999999949</v>
      </c>
      <c r="K8" s="29" t="s">
        <v>438</v>
      </c>
    </row>
    <row r="9" spans="1:12" ht="20.100000000000001" customHeight="1" x14ac:dyDescent="0.25">
      <c r="A9" s="10">
        <v>2</v>
      </c>
      <c r="B9" s="51">
        <v>201</v>
      </c>
      <c r="C9" s="15" t="s">
        <v>102</v>
      </c>
      <c r="D9" s="11" t="s">
        <v>161</v>
      </c>
      <c r="E9" s="9" t="s">
        <v>375</v>
      </c>
      <c r="F9" s="10" t="s">
        <v>256</v>
      </c>
      <c r="G9" s="75">
        <v>0</v>
      </c>
      <c r="H9" s="78">
        <v>0</v>
      </c>
      <c r="I9" s="17">
        <v>90.4</v>
      </c>
      <c r="J9" s="17">
        <f t="shared" si="0"/>
        <v>2.4000000000000057</v>
      </c>
      <c r="K9" s="29" t="s">
        <v>439</v>
      </c>
    </row>
    <row r="10" spans="1:12" ht="20.100000000000001" customHeight="1" x14ac:dyDescent="0.25">
      <c r="A10" s="10">
        <v>10</v>
      </c>
      <c r="B10" s="51">
        <v>155</v>
      </c>
      <c r="C10" s="11" t="s">
        <v>170</v>
      </c>
      <c r="D10" s="7" t="s">
        <v>171</v>
      </c>
      <c r="E10" s="9" t="s">
        <v>373</v>
      </c>
      <c r="F10" s="10" t="s">
        <v>256</v>
      </c>
      <c r="G10" s="78">
        <v>0</v>
      </c>
      <c r="H10" s="78">
        <v>0</v>
      </c>
      <c r="I10" s="33">
        <v>90.66</v>
      </c>
      <c r="J10" s="17">
        <f t="shared" si="0"/>
        <v>2.6599999999999966</v>
      </c>
      <c r="K10" s="29" t="s">
        <v>439</v>
      </c>
    </row>
    <row r="11" spans="1:12" s="5" customFormat="1" ht="20.100000000000001" customHeight="1" x14ac:dyDescent="0.25">
      <c r="A11" s="10">
        <v>15</v>
      </c>
      <c r="B11" s="51">
        <v>141</v>
      </c>
      <c r="C11" s="15" t="s">
        <v>342</v>
      </c>
      <c r="D11" s="12" t="s">
        <v>343</v>
      </c>
      <c r="E11" s="10" t="s">
        <v>372</v>
      </c>
      <c r="F11" s="10" t="s">
        <v>256</v>
      </c>
      <c r="G11" s="78">
        <v>0</v>
      </c>
      <c r="H11" s="10">
        <v>0</v>
      </c>
      <c r="I11" s="33">
        <v>84.54</v>
      </c>
      <c r="J11" s="17">
        <f t="shared" si="0"/>
        <v>3.4599999999999937</v>
      </c>
      <c r="K11" s="29" t="s">
        <v>440</v>
      </c>
      <c r="L11" s="28"/>
    </row>
    <row r="12" spans="1:12" ht="20.100000000000001" customHeight="1" x14ac:dyDescent="0.25">
      <c r="A12" s="10">
        <v>14</v>
      </c>
      <c r="B12" s="51">
        <v>215</v>
      </c>
      <c r="C12" s="11" t="s">
        <v>285</v>
      </c>
      <c r="D12" s="11" t="s">
        <v>286</v>
      </c>
      <c r="E12" s="10" t="s">
        <v>403</v>
      </c>
      <c r="F12" s="10" t="s">
        <v>256</v>
      </c>
      <c r="G12" s="10">
        <v>4</v>
      </c>
      <c r="H12" s="10">
        <v>0</v>
      </c>
      <c r="I12" s="33">
        <v>84.25</v>
      </c>
      <c r="J12" s="17">
        <f t="shared" si="0"/>
        <v>3.75</v>
      </c>
      <c r="K12" s="29" t="s">
        <v>449</v>
      </c>
    </row>
    <row r="13" spans="1:12" ht="20.100000000000001" customHeight="1" x14ac:dyDescent="0.25">
      <c r="A13" s="10">
        <v>9</v>
      </c>
      <c r="B13" s="51">
        <v>129</v>
      </c>
      <c r="C13" s="11" t="s">
        <v>144</v>
      </c>
      <c r="D13" s="8" t="s">
        <v>145</v>
      </c>
      <c r="E13" s="9" t="s">
        <v>374</v>
      </c>
      <c r="F13" s="10" t="s">
        <v>256</v>
      </c>
      <c r="G13" s="78">
        <v>0</v>
      </c>
      <c r="H13" s="10">
        <v>0</v>
      </c>
      <c r="I13" s="33">
        <v>84.2</v>
      </c>
      <c r="J13" s="17">
        <f t="shared" si="0"/>
        <v>3.7999999999999972</v>
      </c>
      <c r="K13" s="29" t="s">
        <v>448</v>
      </c>
    </row>
    <row r="14" spans="1:12" ht="20.100000000000001" customHeight="1" x14ac:dyDescent="0.25">
      <c r="A14" s="10">
        <v>16</v>
      </c>
      <c r="B14" s="51">
        <v>151</v>
      </c>
      <c r="C14" s="11" t="s">
        <v>223</v>
      </c>
      <c r="D14" s="11" t="s">
        <v>224</v>
      </c>
      <c r="E14" s="9" t="s">
        <v>374</v>
      </c>
      <c r="F14" s="10" t="s">
        <v>256</v>
      </c>
      <c r="G14" s="10">
        <v>8</v>
      </c>
      <c r="H14" s="10">
        <v>4</v>
      </c>
      <c r="I14" s="33">
        <v>88.02</v>
      </c>
      <c r="J14" s="17">
        <f t="shared" si="0"/>
        <v>1.9999999999996021E-2</v>
      </c>
      <c r="K14" s="29" t="s">
        <v>453</v>
      </c>
    </row>
    <row r="15" spans="1:12" ht="20.100000000000001" customHeight="1" x14ac:dyDescent="0.25">
      <c r="A15" s="10">
        <v>5</v>
      </c>
      <c r="B15" s="51">
        <v>133</v>
      </c>
      <c r="C15" s="11" t="s">
        <v>143</v>
      </c>
      <c r="D15" s="7" t="s">
        <v>142</v>
      </c>
      <c r="E15" s="9" t="s">
        <v>375</v>
      </c>
      <c r="F15" s="10" t="s">
        <v>256</v>
      </c>
      <c r="G15" s="10">
        <v>8</v>
      </c>
      <c r="H15" s="10">
        <v>4</v>
      </c>
      <c r="I15" s="33">
        <v>87.8</v>
      </c>
      <c r="J15" s="17">
        <f t="shared" si="0"/>
        <v>0.20000000000000284</v>
      </c>
      <c r="K15" s="29" t="s">
        <v>450</v>
      </c>
      <c r="L15" s="28"/>
    </row>
    <row r="16" spans="1:12" s="5" customFormat="1" ht="20.100000000000001" customHeight="1" x14ac:dyDescent="0.25">
      <c r="A16" s="10">
        <v>17</v>
      </c>
      <c r="B16" s="51">
        <v>110</v>
      </c>
      <c r="C16" s="11" t="s">
        <v>164</v>
      </c>
      <c r="D16" s="7" t="s">
        <v>165</v>
      </c>
      <c r="E16" s="9" t="s">
        <v>373</v>
      </c>
      <c r="F16" s="10" t="s">
        <v>256</v>
      </c>
      <c r="G16" s="10">
        <v>4</v>
      </c>
      <c r="H16" s="10">
        <v>4</v>
      </c>
      <c r="I16" s="33">
        <v>89.09</v>
      </c>
      <c r="J16" s="17">
        <f t="shared" si="0"/>
        <v>1.0900000000000034</v>
      </c>
      <c r="K16" s="29" t="s">
        <v>451</v>
      </c>
      <c r="L16" s="28"/>
    </row>
    <row r="17" spans="1:12" ht="20.100000000000001" customHeight="1" x14ac:dyDescent="0.25">
      <c r="A17" s="10">
        <v>6</v>
      </c>
      <c r="B17" s="51">
        <v>212</v>
      </c>
      <c r="C17" s="11" t="s">
        <v>173</v>
      </c>
      <c r="D17" s="7" t="s">
        <v>195</v>
      </c>
      <c r="E17" s="10" t="s">
        <v>399</v>
      </c>
      <c r="F17" s="10" t="s">
        <v>256</v>
      </c>
      <c r="G17" s="76">
        <v>0</v>
      </c>
      <c r="H17" s="9">
        <v>4</v>
      </c>
      <c r="I17" s="33">
        <v>85.01</v>
      </c>
      <c r="J17" s="17">
        <f t="shared" si="0"/>
        <v>2.9899999999999949</v>
      </c>
      <c r="K17" s="29" t="s">
        <v>457</v>
      </c>
    </row>
    <row r="18" spans="1:12" ht="20.100000000000001" customHeight="1" x14ac:dyDescent="0.25">
      <c r="A18" s="10">
        <v>7</v>
      </c>
      <c r="B18" s="51">
        <v>157</v>
      </c>
      <c r="C18" s="11" t="s">
        <v>317</v>
      </c>
      <c r="D18" s="7" t="s">
        <v>318</v>
      </c>
      <c r="E18" s="9" t="s">
        <v>403</v>
      </c>
      <c r="F18" s="10" t="s">
        <v>256</v>
      </c>
      <c r="G18" s="10">
        <v>0</v>
      </c>
      <c r="H18" s="10">
        <v>4</v>
      </c>
      <c r="I18" s="33">
        <v>84.74</v>
      </c>
      <c r="J18" s="17">
        <f t="shared" si="0"/>
        <v>3.2600000000000051</v>
      </c>
      <c r="K18" s="29" t="s">
        <v>458</v>
      </c>
    </row>
    <row r="19" spans="1:12" s="5" customFormat="1" ht="18" customHeight="1" x14ac:dyDescent="0.25">
      <c r="A19" s="10">
        <v>13</v>
      </c>
      <c r="B19" s="51">
        <v>146</v>
      </c>
      <c r="C19" s="16" t="s">
        <v>232</v>
      </c>
      <c r="D19" s="13" t="s">
        <v>233</v>
      </c>
      <c r="E19" s="10" t="s">
        <v>402</v>
      </c>
      <c r="F19" s="9" t="s">
        <v>256</v>
      </c>
      <c r="G19" s="78">
        <v>0</v>
      </c>
      <c r="H19" s="10">
        <v>4</v>
      </c>
      <c r="I19" s="33">
        <v>91.89</v>
      </c>
      <c r="J19" s="17">
        <f t="shared" si="0"/>
        <v>3.8900000000000006</v>
      </c>
      <c r="K19" s="29" t="s">
        <v>459</v>
      </c>
      <c r="L19" s="28"/>
    </row>
    <row r="20" spans="1:12" ht="20.100000000000001" customHeight="1" x14ac:dyDescent="0.25">
      <c r="A20" s="10">
        <v>11</v>
      </c>
      <c r="B20" s="51">
        <v>195</v>
      </c>
      <c r="C20" s="11" t="s">
        <v>282</v>
      </c>
      <c r="D20" s="7" t="s">
        <v>147</v>
      </c>
      <c r="E20" s="10" t="s">
        <v>400</v>
      </c>
      <c r="F20" s="10" t="s">
        <v>256</v>
      </c>
      <c r="G20" s="10">
        <v>30</v>
      </c>
      <c r="H20" s="10">
        <v>5</v>
      </c>
      <c r="I20" s="33">
        <v>93.43</v>
      </c>
      <c r="J20" s="17">
        <f t="shared" si="0"/>
        <v>5.4300000000000068</v>
      </c>
      <c r="K20" s="29" t="s">
        <v>460</v>
      </c>
    </row>
    <row r="21" spans="1:12" ht="20.100000000000001" customHeight="1" x14ac:dyDescent="0.25">
      <c r="A21" s="10">
        <v>23</v>
      </c>
      <c r="B21" s="51">
        <v>213</v>
      </c>
      <c r="C21" s="11" t="s">
        <v>149</v>
      </c>
      <c r="D21" s="11" t="s">
        <v>148</v>
      </c>
      <c r="E21" s="9" t="s">
        <v>374</v>
      </c>
      <c r="F21" s="10" t="s">
        <v>256</v>
      </c>
      <c r="G21" s="77">
        <v>0</v>
      </c>
      <c r="H21" s="10">
        <v>5</v>
      </c>
      <c r="I21" s="33">
        <v>82.16</v>
      </c>
      <c r="J21" s="17">
        <f t="shared" si="0"/>
        <v>5.8400000000000034</v>
      </c>
      <c r="K21" s="29" t="s">
        <v>461</v>
      </c>
    </row>
    <row r="22" spans="1:12" ht="20.100000000000001" customHeight="1" x14ac:dyDescent="0.25">
      <c r="A22" s="10">
        <v>22</v>
      </c>
      <c r="B22" s="51">
        <v>145</v>
      </c>
      <c r="C22" s="16" t="s">
        <v>234</v>
      </c>
      <c r="D22" s="15" t="s">
        <v>235</v>
      </c>
      <c r="E22" s="10" t="s">
        <v>372</v>
      </c>
      <c r="F22" s="10" t="s">
        <v>256</v>
      </c>
      <c r="G22" s="10">
        <v>8</v>
      </c>
      <c r="H22" s="10">
        <v>8</v>
      </c>
      <c r="I22" s="33">
        <v>92.93</v>
      </c>
      <c r="J22" s="17">
        <f t="shared" si="0"/>
        <v>4.9300000000000068</v>
      </c>
      <c r="K22" s="29" t="s">
        <v>462</v>
      </c>
    </row>
    <row r="23" spans="1:12" ht="20.100000000000001" customHeight="1" x14ac:dyDescent="0.25">
      <c r="A23" s="10">
        <v>3</v>
      </c>
      <c r="B23" s="51">
        <v>103</v>
      </c>
      <c r="C23" s="11" t="s">
        <v>23</v>
      </c>
      <c r="D23" s="7" t="s">
        <v>162</v>
      </c>
      <c r="E23" s="9" t="s">
        <v>373</v>
      </c>
      <c r="F23" s="10" t="s">
        <v>256</v>
      </c>
      <c r="G23" s="75">
        <v>0</v>
      </c>
      <c r="H23" s="10">
        <v>13</v>
      </c>
      <c r="I23" s="33">
        <v>101.86</v>
      </c>
      <c r="J23" s="17">
        <f t="shared" si="0"/>
        <v>13.86</v>
      </c>
      <c r="K23" s="29" t="s">
        <v>463</v>
      </c>
    </row>
    <row r="24" spans="1:12" ht="20.100000000000001" customHeight="1" x14ac:dyDescent="0.25">
      <c r="A24" s="10">
        <v>8</v>
      </c>
      <c r="B24" s="51">
        <v>156</v>
      </c>
      <c r="C24" s="16" t="s">
        <v>236</v>
      </c>
      <c r="D24" s="13" t="s">
        <v>237</v>
      </c>
      <c r="E24" s="10" t="s">
        <v>372</v>
      </c>
      <c r="F24" s="10" t="s">
        <v>256</v>
      </c>
      <c r="G24" s="10">
        <v>8</v>
      </c>
      <c r="H24" s="10">
        <v>16</v>
      </c>
      <c r="I24" s="33">
        <v>88.66</v>
      </c>
      <c r="J24" s="17">
        <f t="shared" si="0"/>
        <v>0.65999999999999659</v>
      </c>
      <c r="K24" s="29" t="s">
        <v>464</v>
      </c>
    </row>
    <row r="25" spans="1:12" s="5" customFormat="1" ht="20.100000000000001" customHeight="1" x14ac:dyDescent="0.25">
      <c r="A25" s="10">
        <v>21</v>
      </c>
      <c r="B25" s="51">
        <v>116</v>
      </c>
      <c r="C25" s="16" t="s">
        <v>271</v>
      </c>
      <c r="D25" s="13" t="s">
        <v>272</v>
      </c>
      <c r="E25" s="10" t="s">
        <v>404</v>
      </c>
      <c r="F25" s="9" t="s">
        <v>256</v>
      </c>
      <c r="G25" s="10">
        <v>25</v>
      </c>
      <c r="H25" s="10">
        <v>22</v>
      </c>
      <c r="I25" s="33">
        <v>106.85</v>
      </c>
      <c r="J25" s="17">
        <f t="shared" si="0"/>
        <v>18.849999999999994</v>
      </c>
      <c r="K25" s="29" t="s">
        <v>465</v>
      </c>
      <c r="L25" s="28"/>
    </row>
    <row r="26" spans="1:12" s="5" customFormat="1" ht="20.100000000000001" customHeight="1" x14ac:dyDescent="0.25">
      <c r="A26" s="10">
        <v>19</v>
      </c>
      <c r="B26" s="51">
        <v>185</v>
      </c>
      <c r="C26" s="16" t="s">
        <v>196</v>
      </c>
      <c r="D26" s="13" t="s">
        <v>197</v>
      </c>
      <c r="E26" s="9" t="s">
        <v>375</v>
      </c>
      <c r="F26" s="9" t="s">
        <v>256</v>
      </c>
      <c r="G26" s="10">
        <v>50</v>
      </c>
      <c r="H26" s="10">
        <v>26</v>
      </c>
      <c r="I26" s="33">
        <v>110.1</v>
      </c>
      <c r="J26" s="17">
        <f t="shared" si="0"/>
        <v>22.099999999999994</v>
      </c>
      <c r="K26" s="29" t="s">
        <v>466</v>
      </c>
      <c r="L26" s="28"/>
    </row>
    <row r="27" spans="1:12" s="5" customFormat="1" ht="20.100000000000001" customHeight="1" x14ac:dyDescent="0.25">
      <c r="A27" s="10">
        <v>12</v>
      </c>
      <c r="B27" s="51">
        <v>119</v>
      </c>
      <c r="C27" s="15" t="s">
        <v>251</v>
      </c>
      <c r="D27" s="8" t="s">
        <v>212</v>
      </c>
      <c r="E27" s="9" t="s">
        <v>375</v>
      </c>
      <c r="F27" s="10" t="s">
        <v>256</v>
      </c>
      <c r="G27" s="10">
        <v>50</v>
      </c>
      <c r="H27" s="10" t="s">
        <v>434</v>
      </c>
      <c r="I27" s="33" t="s">
        <v>435</v>
      </c>
      <c r="J27" s="17" t="s">
        <v>250</v>
      </c>
      <c r="K27" s="29" t="s">
        <v>250</v>
      </c>
      <c r="L27" s="28"/>
    </row>
    <row r="28" spans="1:12" ht="20.100000000000001" customHeight="1" x14ac:dyDescent="0.25">
      <c r="A28" s="10">
        <v>18</v>
      </c>
      <c r="B28" s="51">
        <v>170</v>
      </c>
      <c r="C28" s="11" t="s">
        <v>260</v>
      </c>
      <c r="D28" s="8" t="s">
        <v>261</v>
      </c>
      <c r="E28" s="10" t="s">
        <v>401</v>
      </c>
      <c r="F28" s="10" t="s">
        <v>256</v>
      </c>
      <c r="G28" s="10">
        <v>8</v>
      </c>
      <c r="H28" s="10" t="s">
        <v>434</v>
      </c>
      <c r="I28" s="33" t="s">
        <v>435</v>
      </c>
      <c r="J28" s="17" t="s">
        <v>250</v>
      </c>
      <c r="K28" s="29" t="s">
        <v>250</v>
      </c>
    </row>
    <row r="29" spans="1:12" ht="20.100000000000001" customHeight="1" x14ac:dyDescent="0.25">
      <c r="A29" s="10">
        <v>20</v>
      </c>
      <c r="B29" s="51">
        <v>164</v>
      </c>
      <c r="C29" s="13" t="s">
        <v>189</v>
      </c>
      <c r="D29" s="8" t="s">
        <v>190</v>
      </c>
      <c r="E29" s="10" t="s">
        <v>399</v>
      </c>
      <c r="F29" s="10" t="s">
        <v>256</v>
      </c>
      <c r="G29" s="10">
        <v>50</v>
      </c>
      <c r="H29" s="10" t="s">
        <v>434</v>
      </c>
      <c r="I29" s="33" t="s">
        <v>435</v>
      </c>
      <c r="J29" s="17" t="s">
        <v>250</v>
      </c>
      <c r="K29" s="29" t="s">
        <v>250</v>
      </c>
      <c r="L29" s="28"/>
    </row>
    <row r="30" spans="1:12" ht="20.100000000000001" customHeight="1" x14ac:dyDescent="0.25">
      <c r="A30" s="10">
        <v>4</v>
      </c>
      <c r="B30" s="51">
        <v>188</v>
      </c>
      <c r="C30" s="11" t="s">
        <v>385</v>
      </c>
      <c r="D30" s="11" t="s">
        <v>137</v>
      </c>
      <c r="E30" s="10" t="s">
        <v>400</v>
      </c>
      <c r="F30" s="10" t="s">
        <v>256</v>
      </c>
      <c r="G30" s="10">
        <v>50</v>
      </c>
      <c r="H30" s="10" t="s">
        <v>494</v>
      </c>
      <c r="I30" s="33" t="s">
        <v>494</v>
      </c>
      <c r="J30" s="17" t="s">
        <v>250</v>
      </c>
      <c r="K30" s="29" t="s">
        <v>250</v>
      </c>
    </row>
    <row r="31" spans="1:12" x14ac:dyDescent="0.25">
      <c r="A31" s="103" t="s">
        <v>133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</sheetData>
  <autoFilter ref="A6:K6" xr:uid="{25BF2183-5E1E-48AD-9521-BF3008FFDF54}">
    <sortState xmlns:xlrd2="http://schemas.microsoft.com/office/spreadsheetml/2017/richdata2" ref="A7:K30">
      <sortCondition ref="H6"/>
    </sortState>
  </autoFilter>
  <sortState xmlns:xlrd2="http://schemas.microsoft.com/office/spreadsheetml/2017/richdata2" ref="A26:K26">
    <sortCondition ref="A26"/>
  </sortState>
  <mergeCells count="4">
    <mergeCell ref="A1:J1"/>
    <mergeCell ref="A2:J2"/>
    <mergeCell ref="A3:K3"/>
    <mergeCell ref="A31:K31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93C4-4987-4ACA-BAD8-1B60766230D9}">
  <dimension ref="A1:J53"/>
  <sheetViews>
    <sheetView windowProtection="1" topLeftCell="A14" zoomScaleNormal="100" workbookViewId="0">
      <selection activeCell="L28" sqref="L28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</cols>
  <sheetData>
    <row r="1" spans="1:10" ht="33.75" customHeight="1" x14ac:dyDescent="0.25">
      <c r="A1" s="112" t="s">
        <v>409</v>
      </c>
      <c r="B1" s="112"/>
      <c r="C1" s="112"/>
      <c r="D1" s="112"/>
      <c r="E1" s="112"/>
      <c r="F1" s="112"/>
      <c r="G1" s="112"/>
      <c r="H1" s="112"/>
      <c r="I1" s="112"/>
    </row>
    <row r="2" spans="1:10" ht="8.4499999999999993" customHeight="1" x14ac:dyDescent="0.25"/>
    <row r="3" spans="1:10" ht="19.5" x14ac:dyDescent="0.3">
      <c r="A3" s="114" t="s">
        <v>427</v>
      </c>
      <c r="B3" s="114"/>
      <c r="C3" s="114"/>
      <c r="D3" s="114"/>
      <c r="E3" s="114"/>
      <c r="F3" s="114"/>
      <c r="G3" s="114"/>
      <c r="H3" s="114"/>
      <c r="I3" s="114"/>
    </row>
    <row r="5" spans="1:10" ht="21" customHeight="1" x14ac:dyDescent="0.25">
      <c r="A5" s="25"/>
      <c r="B5" s="111" t="s">
        <v>418</v>
      </c>
      <c r="C5" s="111"/>
      <c r="D5" s="24"/>
      <c r="E5" s="24"/>
      <c r="F5" s="24"/>
      <c r="G5" s="24"/>
      <c r="H5" s="24"/>
      <c r="I5" s="24"/>
      <c r="J5" s="24"/>
    </row>
    <row r="6" spans="1:10" ht="23.85" customHeight="1" x14ac:dyDescent="0.25">
      <c r="A6" s="21" t="s">
        <v>13</v>
      </c>
      <c r="B6" s="26" t="s">
        <v>6</v>
      </c>
      <c r="C6" s="27" t="s">
        <v>7</v>
      </c>
      <c r="D6" s="22" t="s">
        <v>12</v>
      </c>
      <c r="E6" s="22" t="s">
        <v>34</v>
      </c>
      <c r="F6" s="22" t="s">
        <v>76</v>
      </c>
      <c r="G6" s="22" t="s">
        <v>35</v>
      </c>
      <c r="H6" s="22" t="s">
        <v>36</v>
      </c>
      <c r="I6" s="22" t="s">
        <v>37</v>
      </c>
      <c r="J6" s="23"/>
    </row>
    <row r="7" spans="1:10" ht="24.95" customHeight="1" x14ac:dyDescent="0.25">
      <c r="A7" s="65">
        <v>103</v>
      </c>
      <c r="B7" s="11" t="s">
        <v>23</v>
      </c>
      <c r="C7" s="11" t="s">
        <v>162</v>
      </c>
      <c r="D7" s="9" t="s">
        <v>24</v>
      </c>
      <c r="E7" s="9">
        <v>0</v>
      </c>
      <c r="F7" s="17">
        <v>0.59</v>
      </c>
      <c r="G7" s="80">
        <v>13</v>
      </c>
      <c r="H7" s="115">
        <v>8</v>
      </c>
      <c r="I7" s="115" t="s">
        <v>487</v>
      </c>
      <c r="J7" s="24"/>
    </row>
    <row r="8" spans="1:10" ht="24.95" customHeight="1" x14ac:dyDescent="0.25">
      <c r="A8" s="65">
        <v>155</v>
      </c>
      <c r="B8" s="11" t="s">
        <v>170</v>
      </c>
      <c r="C8" s="7" t="s">
        <v>171</v>
      </c>
      <c r="D8" s="9" t="s">
        <v>24</v>
      </c>
      <c r="E8" s="9">
        <v>0</v>
      </c>
      <c r="F8" s="17">
        <v>2.52</v>
      </c>
      <c r="G8" s="35">
        <v>0</v>
      </c>
      <c r="H8" s="116"/>
      <c r="I8" s="116"/>
      <c r="J8" s="24"/>
    </row>
    <row r="9" spans="1:10" ht="24.95" customHeight="1" x14ac:dyDescent="0.25">
      <c r="A9" s="65">
        <v>171</v>
      </c>
      <c r="B9" s="11" t="s">
        <v>204</v>
      </c>
      <c r="C9" s="8" t="s">
        <v>259</v>
      </c>
      <c r="D9" s="9" t="s">
        <v>24</v>
      </c>
      <c r="E9" s="34">
        <v>4</v>
      </c>
      <c r="F9" s="72">
        <v>3.269999999999996</v>
      </c>
      <c r="G9" s="35">
        <v>0</v>
      </c>
      <c r="H9" s="116"/>
      <c r="I9" s="116"/>
      <c r="J9" s="24"/>
    </row>
    <row r="10" spans="1:10" ht="24.95" customHeight="1" x14ac:dyDescent="0.25">
      <c r="A10" s="65">
        <v>110</v>
      </c>
      <c r="B10" s="11" t="s">
        <v>164</v>
      </c>
      <c r="C10" s="11" t="s">
        <v>165</v>
      </c>
      <c r="D10" s="9" t="s">
        <v>24</v>
      </c>
      <c r="E10" s="9">
        <v>4</v>
      </c>
      <c r="F10" s="17">
        <v>1.1899999999999977</v>
      </c>
      <c r="G10" s="35">
        <v>4</v>
      </c>
      <c r="H10" s="116"/>
      <c r="I10" s="116"/>
      <c r="J10" s="24"/>
    </row>
    <row r="11" spans="1:10" ht="21" customHeight="1" x14ac:dyDescent="0.25">
      <c r="E11" s="70">
        <v>4</v>
      </c>
      <c r="F11" s="71">
        <f>F10+F8+F7</f>
        <v>4.299999999999998</v>
      </c>
      <c r="G11" s="36">
        <f>SUM(G8:G10)</f>
        <v>4</v>
      </c>
      <c r="H11" s="117"/>
      <c r="I11" s="117"/>
    </row>
    <row r="12" spans="1:10" x14ac:dyDescent="0.25">
      <c r="A12" s="25"/>
      <c r="B12" s="111" t="s">
        <v>420</v>
      </c>
      <c r="C12" s="111"/>
      <c r="D12" s="24"/>
      <c r="E12" s="24"/>
      <c r="F12" s="24"/>
      <c r="G12" s="24"/>
      <c r="H12" s="24"/>
      <c r="I12" s="24"/>
      <c r="J12" s="24"/>
    </row>
    <row r="13" spans="1:10" ht="23.85" customHeight="1" x14ac:dyDescent="0.25">
      <c r="A13" s="21" t="s">
        <v>13</v>
      </c>
      <c r="B13" s="26" t="s">
        <v>6</v>
      </c>
      <c r="C13" s="27" t="s">
        <v>7</v>
      </c>
      <c r="D13" s="22" t="s">
        <v>12</v>
      </c>
      <c r="E13" s="22" t="s">
        <v>34</v>
      </c>
      <c r="F13" s="22" t="s">
        <v>76</v>
      </c>
      <c r="G13" s="22" t="s">
        <v>35</v>
      </c>
      <c r="H13" s="22" t="s">
        <v>36</v>
      </c>
      <c r="I13" s="22" t="s">
        <v>37</v>
      </c>
      <c r="J13" s="23"/>
    </row>
    <row r="14" spans="1:10" ht="24.95" customHeight="1" x14ac:dyDescent="0.25">
      <c r="A14" s="65">
        <v>129</v>
      </c>
      <c r="B14" s="11" t="s">
        <v>144</v>
      </c>
      <c r="C14" s="8" t="s">
        <v>145</v>
      </c>
      <c r="D14" s="9" t="s">
        <v>146</v>
      </c>
      <c r="E14" s="10">
        <v>0</v>
      </c>
      <c r="F14" s="17">
        <v>2.7399999999999949</v>
      </c>
      <c r="G14" s="35">
        <v>0</v>
      </c>
      <c r="H14" s="118">
        <v>17</v>
      </c>
      <c r="I14" s="118" t="s">
        <v>488</v>
      </c>
      <c r="J14" s="24"/>
    </row>
    <row r="15" spans="1:10" ht="24.95" customHeight="1" x14ac:dyDescent="0.25">
      <c r="A15" s="65">
        <v>151</v>
      </c>
      <c r="B15" s="11" t="s">
        <v>223</v>
      </c>
      <c r="C15" s="11" t="s">
        <v>224</v>
      </c>
      <c r="D15" s="9" t="s">
        <v>146</v>
      </c>
      <c r="E15" s="9">
        <v>8</v>
      </c>
      <c r="F15" s="17">
        <v>4.0000000000006253E-2</v>
      </c>
      <c r="G15" s="35">
        <v>4</v>
      </c>
      <c r="H15" s="118"/>
      <c r="I15" s="118"/>
      <c r="J15" s="24"/>
    </row>
    <row r="16" spans="1:10" ht="24.95" customHeight="1" x14ac:dyDescent="0.25">
      <c r="A16" s="65">
        <v>213</v>
      </c>
      <c r="B16" s="7" t="s">
        <v>149</v>
      </c>
      <c r="C16" s="7" t="s">
        <v>148</v>
      </c>
      <c r="D16" s="9" t="s">
        <v>146</v>
      </c>
      <c r="E16" s="59">
        <v>0</v>
      </c>
      <c r="F16" s="17">
        <v>1.0900000000000034</v>
      </c>
      <c r="G16" s="35">
        <v>5</v>
      </c>
      <c r="H16" s="118"/>
      <c r="I16" s="118"/>
      <c r="J16" s="24"/>
    </row>
    <row r="17" spans="1:10" ht="20.25" customHeight="1" x14ac:dyDescent="0.25">
      <c r="A17" s="25"/>
      <c r="B17" s="60"/>
      <c r="C17" s="61"/>
      <c r="D17" s="24"/>
      <c r="E17" s="57">
        <f>SUM(E14:E16)</f>
        <v>8</v>
      </c>
      <c r="F17" s="62">
        <f>SUM(F14:F16)</f>
        <v>3.8700000000000045</v>
      </c>
      <c r="G17" s="30">
        <f>SUM(G14:G16)</f>
        <v>9</v>
      </c>
      <c r="H17" s="24"/>
      <c r="I17" s="24"/>
      <c r="J17" s="24"/>
    </row>
    <row r="18" spans="1:10" x14ac:dyDescent="0.25">
      <c r="A18" s="25"/>
      <c r="B18" s="111" t="s">
        <v>419</v>
      </c>
      <c r="C18" s="111"/>
      <c r="D18" s="24"/>
      <c r="E18" s="24"/>
      <c r="F18" s="24"/>
      <c r="G18" s="24"/>
      <c r="H18" s="24"/>
      <c r="I18" s="24"/>
      <c r="J18" s="24"/>
    </row>
    <row r="19" spans="1:10" ht="23.85" customHeight="1" x14ac:dyDescent="0.25">
      <c r="A19" s="21" t="s">
        <v>13</v>
      </c>
      <c r="B19" s="26" t="s">
        <v>6</v>
      </c>
      <c r="C19" s="27" t="s">
        <v>7</v>
      </c>
      <c r="D19" s="22" t="s">
        <v>12</v>
      </c>
      <c r="E19" s="22" t="s">
        <v>34</v>
      </c>
      <c r="F19" s="22" t="s">
        <v>76</v>
      </c>
      <c r="G19" s="22" t="s">
        <v>35</v>
      </c>
      <c r="H19" s="22" t="s">
        <v>36</v>
      </c>
      <c r="I19" s="22" t="s">
        <v>37</v>
      </c>
      <c r="J19" s="23"/>
    </row>
    <row r="20" spans="1:10" ht="24.95" customHeight="1" x14ac:dyDescent="0.25">
      <c r="A20" s="65">
        <v>156</v>
      </c>
      <c r="B20" s="16" t="s">
        <v>236</v>
      </c>
      <c r="C20" s="15" t="s">
        <v>237</v>
      </c>
      <c r="D20" s="10" t="s">
        <v>16</v>
      </c>
      <c r="E20" s="10">
        <v>8</v>
      </c>
      <c r="F20" s="17">
        <v>2.0100000000000051</v>
      </c>
      <c r="G20" s="35">
        <v>16</v>
      </c>
      <c r="H20" s="118">
        <v>40</v>
      </c>
      <c r="I20" s="118" t="s">
        <v>497</v>
      </c>
      <c r="J20" s="24"/>
    </row>
    <row r="21" spans="1:10" ht="24.95" customHeight="1" x14ac:dyDescent="0.25">
      <c r="A21" s="65">
        <v>141</v>
      </c>
      <c r="B21" s="15" t="s">
        <v>342</v>
      </c>
      <c r="C21" s="12" t="s">
        <v>343</v>
      </c>
      <c r="D21" s="10" t="s">
        <v>16</v>
      </c>
      <c r="E21" s="9">
        <v>0</v>
      </c>
      <c r="F21" s="17">
        <v>2.2900000000000063</v>
      </c>
      <c r="G21" s="35">
        <v>0</v>
      </c>
      <c r="H21" s="118"/>
      <c r="I21" s="118"/>
      <c r="J21" s="24"/>
    </row>
    <row r="22" spans="1:10" ht="24.95" customHeight="1" x14ac:dyDescent="0.25">
      <c r="A22" s="65">
        <v>145</v>
      </c>
      <c r="B22" s="16" t="s">
        <v>234</v>
      </c>
      <c r="C22" s="13" t="s">
        <v>235</v>
      </c>
      <c r="D22" s="10" t="s">
        <v>16</v>
      </c>
      <c r="E22" s="59">
        <v>8</v>
      </c>
      <c r="F22" s="17">
        <v>1.0400000000000063</v>
      </c>
      <c r="G22" s="35">
        <v>8</v>
      </c>
      <c r="H22" s="118"/>
      <c r="I22" s="118"/>
      <c r="J22" s="24"/>
    </row>
    <row r="23" spans="1:10" ht="20.25" customHeight="1" x14ac:dyDescent="0.25">
      <c r="A23" s="25"/>
      <c r="B23" s="60"/>
      <c r="C23" s="61"/>
      <c r="D23" s="24"/>
      <c r="E23" s="57">
        <f>SUM(E20:E22)</f>
        <v>16</v>
      </c>
      <c r="F23" s="62">
        <f>SUM(F20:F22)</f>
        <v>5.3400000000000176</v>
      </c>
      <c r="G23" s="30">
        <f>SUM(G20:G22)</f>
        <v>24</v>
      </c>
      <c r="H23" s="24"/>
      <c r="I23" s="24"/>
      <c r="J23" s="24"/>
    </row>
    <row r="24" spans="1:10" ht="20.25" customHeight="1" x14ac:dyDescent="0.25">
      <c r="A24" s="25"/>
      <c r="B24" s="60"/>
      <c r="C24" s="61"/>
      <c r="D24" s="24"/>
      <c r="E24" s="66"/>
      <c r="F24" s="67"/>
      <c r="G24" s="24"/>
      <c r="H24" s="24"/>
      <c r="I24" s="24"/>
      <c r="J24" s="24"/>
    </row>
    <row r="25" spans="1:10" ht="21" customHeight="1" x14ac:dyDescent="0.25">
      <c r="A25" s="25"/>
      <c r="B25" s="111" t="s">
        <v>423</v>
      </c>
      <c r="C25" s="111"/>
      <c r="D25" s="24"/>
      <c r="E25" s="24"/>
      <c r="F25" s="24"/>
      <c r="G25" s="24"/>
      <c r="H25" s="24"/>
      <c r="I25" s="24"/>
      <c r="J25" s="24"/>
    </row>
    <row r="26" spans="1:10" ht="23.85" customHeight="1" x14ac:dyDescent="0.25">
      <c r="A26" s="21" t="s">
        <v>13</v>
      </c>
      <c r="B26" s="26" t="s">
        <v>6</v>
      </c>
      <c r="C26" s="27" t="s">
        <v>7</v>
      </c>
      <c r="D26" s="22" t="s">
        <v>12</v>
      </c>
      <c r="E26" s="22" t="s">
        <v>34</v>
      </c>
      <c r="F26" s="22" t="s">
        <v>76</v>
      </c>
      <c r="G26" s="22" t="s">
        <v>35</v>
      </c>
      <c r="H26" s="22" t="s">
        <v>36</v>
      </c>
      <c r="I26" s="22" t="s">
        <v>37</v>
      </c>
      <c r="J26" s="23"/>
    </row>
    <row r="27" spans="1:10" ht="24.95" customHeight="1" x14ac:dyDescent="0.25">
      <c r="A27" s="65">
        <v>157</v>
      </c>
      <c r="B27" s="16" t="s">
        <v>317</v>
      </c>
      <c r="C27" s="15" t="s">
        <v>318</v>
      </c>
      <c r="D27" s="10" t="s">
        <v>213</v>
      </c>
      <c r="E27" s="10">
        <v>0</v>
      </c>
      <c r="F27" s="17">
        <v>3.0600000000000023</v>
      </c>
      <c r="G27" s="35">
        <v>4</v>
      </c>
      <c r="H27" s="119">
        <f>E30+G30</f>
        <v>55</v>
      </c>
      <c r="I27" s="118" t="s">
        <v>440</v>
      </c>
      <c r="J27" s="24"/>
    </row>
    <row r="28" spans="1:10" ht="24.95" customHeight="1" x14ac:dyDescent="0.25">
      <c r="A28" s="65">
        <v>215</v>
      </c>
      <c r="B28" s="15" t="s">
        <v>285</v>
      </c>
      <c r="C28" s="12" t="s">
        <v>286</v>
      </c>
      <c r="D28" s="10" t="s">
        <v>213</v>
      </c>
      <c r="E28" s="9">
        <v>4</v>
      </c>
      <c r="F28" s="17">
        <v>0.31999999999999318</v>
      </c>
      <c r="G28" s="35">
        <v>0</v>
      </c>
      <c r="H28" s="118"/>
      <c r="I28" s="118"/>
      <c r="J28" s="24"/>
    </row>
    <row r="29" spans="1:10" ht="24.95" customHeight="1" x14ac:dyDescent="0.25">
      <c r="A29" s="65">
        <v>116</v>
      </c>
      <c r="B29" s="16" t="s">
        <v>271</v>
      </c>
      <c r="C29" s="13" t="s">
        <v>272</v>
      </c>
      <c r="D29" s="10" t="s">
        <v>134</v>
      </c>
      <c r="E29" s="59">
        <v>25</v>
      </c>
      <c r="F29" s="17">
        <v>20.510000000000005</v>
      </c>
      <c r="G29" s="35">
        <v>22</v>
      </c>
      <c r="H29" s="118"/>
      <c r="I29" s="118"/>
      <c r="J29" s="24"/>
    </row>
    <row r="30" spans="1:10" ht="20.25" customHeight="1" x14ac:dyDescent="0.25">
      <c r="A30" s="25"/>
      <c r="B30" s="60"/>
      <c r="C30" s="61"/>
      <c r="D30" s="24"/>
      <c r="E30" s="57">
        <f>SUM(E27:E29)</f>
        <v>29</v>
      </c>
      <c r="F30" s="62">
        <f>SUM(F27:F29)</f>
        <v>23.89</v>
      </c>
      <c r="G30" s="30">
        <f>SUM(G27:G29)</f>
        <v>26</v>
      </c>
      <c r="H30" s="24"/>
      <c r="I30" s="24"/>
      <c r="J30" s="24"/>
    </row>
    <row r="31" spans="1:10" ht="23.25" customHeight="1" x14ac:dyDescent="0.25">
      <c r="B31" s="111" t="s">
        <v>414</v>
      </c>
      <c r="C31" s="111"/>
    </row>
    <row r="32" spans="1:10" ht="23.85" customHeight="1" x14ac:dyDescent="0.25">
      <c r="A32" s="21" t="s">
        <v>13</v>
      </c>
      <c r="B32" s="26" t="s">
        <v>6</v>
      </c>
      <c r="C32" s="27" t="s">
        <v>7</v>
      </c>
      <c r="D32" s="22" t="s">
        <v>12</v>
      </c>
      <c r="E32" s="22" t="s">
        <v>34</v>
      </c>
      <c r="F32" s="22" t="s">
        <v>76</v>
      </c>
      <c r="G32" s="22" t="s">
        <v>35</v>
      </c>
      <c r="H32" s="22" t="s">
        <v>36</v>
      </c>
      <c r="I32" s="22" t="s">
        <v>37</v>
      </c>
      <c r="J32" s="23"/>
    </row>
    <row r="33" spans="1:10" ht="24.95" customHeight="1" x14ac:dyDescent="0.25">
      <c r="A33" s="65">
        <v>201</v>
      </c>
      <c r="B33" s="15" t="s">
        <v>102</v>
      </c>
      <c r="C33" s="7" t="s">
        <v>161</v>
      </c>
      <c r="D33" s="9" t="s">
        <v>3</v>
      </c>
      <c r="E33" s="10">
        <v>0</v>
      </c>
      <c r="F33" s="17">
        <v>0.84</v>
      </c>
      <c r="G33" s="35">
        <v>0</v>
      </c>
      <c r="H33" s="115">
        <v>88</v>
      </c>
      <c r="I33" s="115" t="s">
        <v>449</v>
      </c>
      <c r="J33" s="24"/>
    </row>
    <row r="34" spans="1:10" ht="24.95" customHeight="1" x14ac:dyDescent="0.25">
      <c r="A34" s="65">
        <v>133</v>
      </c>
      <c r="B34" s="11" t="s">
        <v>143</v>
      </c>
      <c r="C34" s="7" t="s">
        <v>142</v>
      </c>
      <c r="D34" s="9" t="s">
        <v>3</v>
      </c>
      <c r="E34" s="10">
        <v>8</v>
      </c>
      <c r="F34" s="17">
        <v>0.37</v>
      </c>
      <c r="G34" s="35">
        <v>4</v>
      </c>
      <c r="H34" s="116"/>
      <c r="I34" s="116"/>
      <c r="J34" s="24"/>
    </row>
    <row r="35" spans="1:10" ht="24.95" customHeight="1" x14ac:dyDescent="0.25">
      <c r="A35" s="65">
        <v>119</v>
      </c>
      <c r="B35" s="15" t="s">
        <v>251</v>
      </c>
      <c r="C35" s="12" t="s">
        <v>212</v>
      </c>
      <c r="D35" s="9" t="s">
        <v>3</v>
      </c>
      <c r="E35" s="34">
        <v>50</v>
      </c>
      <c r="F35" s="73" t="s">
        <v>435</v>
      </c>
      <c r="G35" s="80" t="s">
        <v>435</v>
      </c>
      <c r="H35" s="116"/>
      <c r="I35" s="116"/>
      <c r="J35" s="24"/>
    </row>
    <row r="36" spans="1:10" ht="24.95" customHeight="1" x14ac:dyDescent="0.25">
      <c r="A36" s="65">
        <v>185</v>
      </c>
      <c r="B36" s="16" t="s">
        <v>196</v>
      </c>
      <c r="C36" s="13" t="s">
        <v>197</v>
      </c>
      <c r="D36" s="9" t="s">
        <v>3</v>
      </c>
      <c r="E36" s="10">
        <v>50</v>
      </c>
      <c r="F36" s="33" t="s">
        <v>435</v>
      </c>
      <c r="G36" s="35">
        <v>26</v>
      </c>
      <c r="H36" s="116"/>
      <c r="I36" s="116"/>
      <c r="J36" s="24"/>
    </row>
    <row r="37" spans="1:10" ht="20.45" customHeight="1" x14ac:dyDescent="0.25">
      <c r="A37" s="54"/>
      <c r="B37" s="55"/>
      <c r="C37" s="56"/>
      <c r="D37" s="24"/>
      <c r="E37" s="57">
        <v>58</v>
      </c>
      <c r="F37" s="58" t="s">
        <v>250</v>
      </c>
      <c r="G37" s="35">
        <v>30</v>
      </c>
      <c r="H37" s="117"/>
      <c r="I37" s="117"/>
      <c r="J37" s="24"/>
    </row>
    <row r="38" spans="1:10" ht="20.25" customHeight="1" x14ac:dyDescent="0.25">
      <c r="A38" s="25"/>
      <c r="B38" s="111" t="s">
        <v>421</v>
      </c>
      <c r="C38" s="111"/>
      <c r="D38" s="24"/>
      <c r="E38" s="24"/>
      <c r="F38" s="24"/>
      <c r="G38" s="24"/>
      <c r="H38" s="24"/>
      <c r="I38" s="24"/>
      <c r="J38" s="24"/>
    </row>
    <row r="39" spans="1:10" ht="23.85" customHeight="1" x14ac:dyDescent="0.25">
      <c r="A39" s="21" t="s">
        <v>13</v>
      </c>
      <c r="B39" s="26" t="s">
        <v>6</v>
      </c>
      <c r="C39" s="27" t="s">
        <v>7</v>
      </c>
      <c r="D39" s="22" t="s">
        <v>12</v>
      </c>
      <c r="E39" s="22" t="s">
        <v>34</v>
      </c>
      <c r="F39" s="22" t="s">
        <v>76</v>
      </c>
      <c r="G39" s="22" t="s">
        <v>35</v>
      </c>
      <c r="H39" s="22" t="s">
        <v>36</v>
      </c>
      <c r="I39" s="22" t="s">
        <v>37</v>
      </c>
      <c r="J39" s="23"/>
    </row>
    <row r="40" spans="1:10" ht="24.95" customHeight="1" x14ac:dyDescent="0.25">
      <c r="A40" s="65">
        <v>212</v>
      </c>
      <c r="B40" s="11" t="s">
        <v>173</v>
      </c>
      <c r="C40" s="11" t="s">
        <v>195</v>
      </c>
      <c r="D40" s="10" t="s">
        <v>15</v>
      </c>
      <c r="E40" s="10">
        <v>0</v>
      </c>
      <c r="F40" s="17">
        <v>0.81999999999999318</v>
      </c>
      <c r="G40" s="35">
        <v>4</v>
      </c>
      <c r="H40" s="118">
        <v>105</v>
      </c>
      <c r="I40" s="118" t="s">
        <v>448</v>
      </c>
      <c r="J40" s="24"/>
    </row>
    <row r="41" spans="1:10" ht="24.95" customHeight="1" x14ac:dyDescent="0.25">
      <c r="A41" s="65">
        <v>146</v>
      </c>
      <c r="B41" s="16" t="s">
        <v>232</v>
      </c>
      <c r="C41" s="13" t="s">
        <v>233</v>
      </c>
      <c r="D41" s="10" t="s">
        <v>22</v>
      </c>
      <c r="E41" s="9">
        <v>0</v>
      </c>
      <c r="F41" s="17">
        <v>2.730000000000004</v>
      </c>
      <c r="G41" s="35">
        <v>4</v>
      </c>
      <c r="H41" s="118"/>
      <c r="I41" s="118"/>
      <c r="J41" s="24"/>
    </row>
    <row r="42" spans="1:10" ht="24.95" customHeight="1" x14ac:dyDescent="0.25">
      <c r="A42" s="65">
        <v>164</v>
      </c>
      <c r="B42" s="15" t="s">
        <v>189</v>
      </c>
      <c r="C42" s="8" t="s">
        <v>190</v>
      </c>
      <c r="D42" s="10" t="s">
        <v>15</v>
      </c>
      <c r="E42" s="59">
        <v>50</v>
      </c>
      <c r="F42" s="17" t="s">
        <v>435</v>
      </c>
      <c r="G42" s="35">
        <v>46</v>
      </c>
      <c r="H42" s="118"/>
      <c r="I42" s="118"/>
      <c r="J42" s="24"/>
    </row>
    <row r="43" spans="1:10" ht="20.25" customHeight="1" x14ac:dyDescent="0.25">
      <c r="A43" s="25"/>
      <c r="B43" s="60"/>
      <c r="C43" s="61"/>
      <c r="D43" s="24"/>
      <c r="E43" s="57">
        <v>50</v>
      </c>
      <c r="F43" s="62" t="s">
        <v>250</v>
      </c>
      <c r="G43" s="30">
        <f>SUM(G40:G42)</f>
        <v>54</v>
      </c>
      <c r="H43" s="24"/>
      <c r="I43" s="24"/>
      <c r="J43" s="24"/>
    </row>
    <row r="44" spans="1:10" ht="20.25" customHeight="1" x14ac:dyDescent="0.25">
      <c r="A44" s="25"/>
      <c r="B44" s="60"/>
      <c r="C44" s="61"/>
      <c r="D44" s="24"/>
      <c r="E44" s="66"/>
      <c r="F44" s="67"/>
      <c r="G44" s="24"/>
      <c r="H44" s="24"/>
      <c r="I44" s="24"/>
      <c r="J44" s="24"/>
    </row>
    <row r="45" spans="1:10" ht="20.25" customHeight="1" x14ac:dyDescent="0.25">
      <c r="A45" s="25"/>
      <c r="B45" s="60"/>
      <c r="C45" s="61"/>
      <c r="D45" s="24"/>
      <c r="E45" s="66"/>
      <c r="F45" s="67"/>
      <c r="G45" s="24"/>
      <c r="H45" s="24"/>
      <c r="I45" s="24"/>
      <c r="J45" s="24"/>
    </row>
    <row r="46" spans="1:10" ht="20.25" customHeight="1" x14ac:dyDescent="0.25">
      <c r="A46" s="25"/>
      <c r="B46" s="60"/>
      <c r="C46" s="61"/>
      <c r="D46" s="24"/>
      <c r="E46" s="66"/>
      <c r="F46" s="67"/>
      <c r="G46" s="24"/>
      <c r="H46" s="24"/>
      <c r="I46" s="24"/>
      <c r="J46" s="24"/>
    </row>
    <row r="47" spans="1:10" ht="20.25" customHeight="1" x14ac:dyDescent="0.25">
      <c r="A47" s="25"/>
      <c r="B47" s="60"/>
      <c r="C47" s="61"/>
      <c r="D47" s="24"/>
      <c r="E47" s="66"/>
      <c r="F47" s="67"/>
      <c r="G47" s="24"/>
      <c r="H47" s="24"/>
      <c r="I47" s="24"/>
      <c r="J47" s="24"/>
    </row>
    <row r="48" spans="1:10" ht="21.75" customHeight="1" x14ac:dyDescent="0.25">
      <c r="A48" s="25"/>
      <c r="B48" s="111" t="s">
        <v>422</v>
      </c>
      <c r="C48" s="111"/>
      <c r="D48" s="24"/>
      <c r="E48" s="24"/>
      <c r="F48" s="24"/>
      <c r="G48" s="24"/>
      <c r="H48" s="24"/>
      <c r="I48" s="24"/>
      <c r="J48" s="24"/>
    </row>
    <row r="49" spans="1:10" ht="23.85" customHeight="1" x14ac:dyDescent="0.25">
      <c r="A49" s="21" t="s">
        <v>13</v>
      </c>
      <c r="B49" s="26" t="s">
        <v>6</v>
      </c>
      <c r="C49" s="27" t="s">
        <v>7</v>
      </c>
      <c r="D49" s="22" t="s">
        <v>12</v>
      </c>
      <c r="E49" s="22" t="s">
        <v>34</v>
      </c>
      <c r="F49" s="22" t="s">
        <v>76</v>
      </c>
      <c r="G49" s="22" t="s">
        <v>35</v>
      </c>
      <c r="H49" s="22" t="s">
        <v>36</v>
      </c>
      <c r="I49" s="22" t="s">
        <v>37</v>
      </c>
      <c r="J49" s="23"/>
    </row>
    <row r="50" spans="1:10" ht="24.95" customHeight="1" x14ac:dyDescent="0.25">
      <c r="A50" s="65">
        <v>188</v>
      </c>
      <c r="B50" s="11" t="s">
        <v>385</v>
      </c>
      <c r="C50" s="7" t="s">
        <v>137</v>
      </c>
      <c r="D50" s="10" t="s">
        <v>83</v>
      </c>
      <c r="E50" s="34">
        <v>50</v>
      </c>
      <c r="F50" s="33" t="s">
        <v>435</v>
      </c>
      <c r="G50" s="35" t="s">
        <v>494</v>
      </c>
      <c r="H50" s="118" t="s">
        <v>250</v>
      </c>
      <c r="I50" s="118" t="s">
        <v>250</v>
      </c>
      <c r="J50" s="24"/>
    </row>
    <row r="51" spans="1:10" ht="24.95" customHeight="1" x14ac:dyDescent="0.25">
      <c r="A51" s="65">
        <v>195</v>
      </c>
      <c r="B51" s="11" t="s">
        <v>282</v>
      </c>
      <c r="C51" s="7" t="s">
        <v>147</v>
      </c>
      <c r="D51" s="10" t="s">
        <v>83</v>
      </c>
      <c r="E51" s="9">
        <v>30</v>
      </c>
      <c r="F51" s="17">
        <v>25.08</v>
      </c>
      <c r="G51" s="35">
        <v>5</v>
      </c>
      <c r="H51" s="118"/>
      <c r="I51" s="118"/>
      <c r="J51" s="24"/>
    </row>
    <row r="52" spans="1:10" ht="24.95" customHeight="1" x14ac:dyDescent="0.25">
      <c r="A52" s="65">
        <v>170</v>
      </c>
      <c r="B52" s="11" t="s">
        <v>260</v>
      </c>
      <c r="C52" s="8" t="s">
        <v>261</v>
      </c>
      <c r="D52" s="10" t="s">
        <v>24</v>
      </c>
      <c r="E52" s="59">
        <v>8</v>
      </c>
      <c r="F52" s="17">
        <v>2.3400000000000034</v>
      </c>
      <c r="G52" s="17" t="s">
        <v>435</v>
      </c>
      <c r="H52" s="118"/>
      <c r="I52" s="118"/>
      <c r="J52" s="24"/>
    </row>
    <row r="53" spans="1:10" ht="20.25" customHeight="1" x14ac:dyDescent="0.25">
      <c r="A53" s="25"/>
      <c r="B53" s="60"/>
      <c r="C53" s="61"/>
      <c r="D53" s="24"/>
      <c r="E53" s="57">
        <f>SUM(E50:E52)</f>
        <v>88</v>
      </c>
      <c r="F53" s="62" t="s">
        <v>250</v>
      </c>
      <c r="G53" s="30" t="s">
        <v>250</v>
      </c>
      <c r="H53" s="24"/>
      <c r="I53" s="24"/>
      <c r="J53" s="24"/>
    </row>
  </sheetData>
  <mergeCells count="23">
    <mergeCell ref="B12:C12"/>
    <mergeCell ref="H14:H16"/>
    <mergeCell ref="I14:I16"/>
    <mergeCell ref="A1:I1"/>
    <mergeCell ref="A3:I3"/>
    <mergeCell ref="B5:C5"/>
    <mergeCell ref="H7:H11"/>
    <mergeCell ref="I7:I11"/>
    <mergeCell ref="H33:H37"/>
    <mergeCell ref="I33:I37"/>
    <mergeCell ref="B18:C18"/>
    <mergeCell ref="H20:H22"/>
    <mergeCell ref="I20:I22"/>
    <mergeCell ref="B25:C25"/>
    <mergeCell ref="H27:H29"/>
    <mergeCell ref="I27:I29"/>
    <mergeCell ref="B31:C31"/>
    <mergeCell ref="B38:C38"/>
    <mergeCell ref="H40:H42"/>
    <mergeCell ref="I40:I42"/>
    <mergeCell ref="B48:C48"/>
    <mergeCell ref="H50:H52"/>
    <mergeCell ref="I50:I52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8CFF-DC04-4D5F-86B9-421F440C7394}">
  <dimension ref="A1:S53"/>
  <sheetViews>
    <sheetView windowProtection="1" showGridLines="0" topLeftCell="A24" zoomScale="120" zoomScaleNormal="120" workbookViewId="0">
      <selection activeCell="P33" sqref="P33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6.28515625" customWidth="1"/>
    <col min="4" max="4" width="38.7109375" customWidth="1"/>
    <col min="5" max="5" width="7.28515625" customWidth="1"/>
    <col min="6" max="6" width="8" customWidth="1"/>
    <col min="7" max="7" width="7.85546875" customWidth="1"/>
    <col min="8" max="8" width="4.42578125" customWidth="1"/>
    <col min="9" max="9" width="2.85546875" customWidth="1"/>
    <col min="10" max="10" width="5.85546875" customWidth="1"/>
    <col min="11" max="11" width="7" customWidth="1"/>
    <col min="12" max="12" width="4.28515625" customWidth="1"/>
    <col min="13" max="13" width="3.7109375" customWidth="1"/>
    <col min="14" max="14" width="4.140625" customWidth="1"/>
  </cols>
  <sheetData>
    <row r="1" spans="1:19" ht="40.1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  <c r="K1" s="107"/>
    </row>
    <row r="2" spans="1:19" ht="48" customHeight="1" x14ac:dyDescent="0.25">
      <c r="A2" s="108" t="s">
        <v>481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3" spans="1:19" ht="21" customHeight="1" x14ac:dyDescent="0.25">
      <c r="A3" s="109" t="s">
        <v>484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9" ht="3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9" x14ac:dyDescent="0.25">
      <c r="D5" s="6"/>
      <c r="E5" s="45"/>
      <c r="F5" s="45"/>
      <c r="G5" s="45" t="s">
        <v>496</v>
      </c>
      <c r="H5" s="46"/>
      <c r="I5" s="46"/>
      <c r="K5" s="46">
        <v>88</v>
      </c>
      <c r="L5" s="46"/>
      <c r="M5" s="46"/>
      <c r="N5" s="46"/>
    </row>
    <row r="6" spans="1:19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  <c r="H6" s="38" t="s">
        <v>34</v>
      </c>
      <c r="I6" s="38" t="s">
        <v>9</v>
      </c>
      <c r="J6" s="38" t="s">
        <v>10</v>
      </c>
      <c r="K6" s="38" t="s">
        <v>76</v>
      </c>
      <c r="L6" s="38" t="s">
        <v>11</v>
      </c>
      <c r="M6" s="38" t="s">
        <v>11</v>
      </c>
      <c r="N6" s="38" t="s">
        <v>486</v>
      </c>
    </row>
    <row r="7" spans="1:19" ht="20.100000000000001" customHeight="1" x14ac:dyDescent="0.25">
      <c r="A7" s="10">
        <v>11</v>
      </c>
      <c r="B7" s="51">
        <v>204</v>
      </c>
      <c r="C7" s="11" t="s">
        <v>297</v>
      </c>
      <c r="D7" s="11" t="s">
        <v>211</v>
      </c>
      <c r="E7" s="9" t="s">
        <v>29</v>
      </c>
      <c r="F7" s="10"/>
      <c r="G7" s="10" t="s">
        <v>75</v>
      </c>
      <c r="H7" s="10">
        <v>0</v>
      </c>
      <c r="I7" s="10">
        <v>0</v>
      </c>
      <c r="J7" s="17">
        <v>88.13</v>
      </c>
      <c r="K7" s="17">
        <f t="shared" ref="K7:K34" si="0">ABS(J7-$K$5)</f>
        <v>0.12999999999999545</v>
      </c>
      <c r="L7" s="29"/>
      <c r="M7" s="29" t="s">
        <v>437</v>
      </c>
      <c r="N7" s="29">
        <f t="shared" ref="N7:N15" si="1">H7+I7</f>
        <v>0</v>
      </c>
    </row>
    <row r="8" spans="1:19" ht="20.100000000000001" customHeight="1" x14ac:dyDescent="0.25">
      <c r="A8" s="10">
        <v>18</v>
      </c>
      <c r="B8" s="51">
        <v>108</v>
      </c>
      <c r="C8" s="16" t="s">
        <v>188</v>
      </c>
      <c r="D8" s="14" t="s">
        <v>206</v>
      </c>
      <c r="E8" s="10" t="s">
        <v>3</v>
      </c>
      <c r="F8" s="10" t="s">
        <v>377</v>
      </c>
      <c r="G8" s="10" t="s">
        <v>378</v>
      </c>
      <c r="H8" s="10">
        <v>1</v>
      </c>
      <c r="I8" s="10">
        <v>0</v>
      </c>
      <c r="J8" s="17">
        <v>87.38</v>
      </c>
      <c r="K8" s="17">
        <f t="shared" si="0"/>
        <v>0.62000000000000455</v>
      </c>
      <c r="L8" s="29" t="s">
        <v>437</v>
      </c>
      <c r="M8" s="29" t="s">
        <v>438</v>
      </c>
      <c r="N8" s="29">
        <f t="shared" si="1"/>
        <v>1</v>
      </c>
    </row>
    <row r="9" spans="1:19" s="5" customFormat="1" ht="20.100000000000001" customHeight="1" x14ac:dyDescent="0.25">
      <c r="A9" s="10">
        <v>21</v>
      </c>
      <c r="B9" s="51">
        <v>121</v>
      </c>
      <c r="C9" s="7" t="s">
        <v>27</v>
      </c>
      <c r="D9" s="7" t="s">
        <v>127</v>
      </c>
      <c r="E9" s="9" t="s">
        <v>24</v>
      </c>
      <c r="F9" s="10"/>
      <c r="G9" s="10" t="s">
        <v>378</v>
      </c>
      <c r="H9" s="10">
        <v>13</v>
      </c>
      <c r="I9" s="10">
        <v>0</v>
      </c>
      <c r="J9" s="17">
        <v>89.05</v>
      </c>
      <c r="K9" s="17">
        <f t="shared" si="0"/>
        <v>1.0499999999999972</v>
      </c>
      <c r="L9" s="29"/>
      <c r="M9" s="29" t="s">
        <v>439</v>
      </c>
      <c r="N9" s="29">
        <f t="shared" si="1"/>
        <v>13</v>
      </c>
      <c r="O9" s="28"/>
      <c r="P9"/>
      <c r="Q9"/>
      <c r="R9"/>
      <c r="S9"/>
    </row>
    <row r="10" spans="1:19" ht="20.100000000000001" customHeight="1" x14ac:dyDescent="0.25">
      <c r="A10" s="10">
        <v>28</v>
      </c>
      <c r="B10" s="51">
        <v>199</v>
      </c>
      <c r="C10" s="7" t="s">
        <v>117</v>
      </c>
      <c r="D10" s="7" t="s">
        <v>220</v>
      </c>
      <c r="E10" s="9" t="s">
        <v>3</v>
      </c>
      <c r="F10" s="10" t="s">
        <v>377</v>
      </c>
      <c r="G10" s="10" t="s">
        <v>378</v>
      </c>
      <c r="H10" s="10">
        <v>0</v>
      </c>
      <c r="I10" s="10">
        <v>0</v>
      </c>
      <c r="J10" s="17">
        <v>89.45</v>
      </c>
      <c r="K10" s="17">
        <f t="shared" si="0"/>
        <v>1.4500000000000028</v>
      </c>
      <c r="L10" s="29" t="s">
        <v>438</v>
      </c>
      <c r="M10" s="29" t="s">
        <v>440</v>
      </c>
      <c r="N10" s="29">
        <f t="shared" si="1"/>
        <v>0</v>
      </c>
    </row>
    <row r="11" spans="1:19" s="5" customFormat="1" ht="20.100000000000001" customHeight="1" x14ac:dyDescent="0.25">
      <c r="A11" s="10">
        <v>25</v>
      </c>
      <c r="B11" s="51">
        <v>101</v>
      </c>
      <c r="C11" s="11" t="s">
        <v>243</v>
      </c>
      <c r="D11" s="7" t="s">
        <v>242</v>
      </c>
      <c r="E11" s="10" t="s">
        <v>146</v>
      </c>
      <c r="F11" s="10" t="s">
        <v>391</v>
      </c>
      <c r="G11" s="10" t="s">
        <v>393</v>
      </c>
      <c r="H11" s="10">
        <v>0</v>
      </c>
      <c r="I11" s="10">
        <v>0</v>
      </c>
      <c r="J11" s="17">
        <v>89.67</v>
      </c>
      <c r="K11" s="17">
        <f t="shared" si="0"/>
        <v>1.6700000000000017</v>
      </c>
      <c r="L11" s="29" t="s">
        <v>439</v>
      </c>
      <c r="M11" s="29" t="s">
        <v>449</v>
      </c>
      <c r="N11" s="29">
        <f t="shared" si="1"/>
        <v>0</v>
      </c>
      <c r="O11" s="28"/>
    </row>
    <row r="12" spans="1:19" ht="20.100000000000001" customHeight="1" x14ac:dyDescent="0.25">
      <c r="A12" s="10">
        <v>13</v>
      </c>
      <c r="B12" s="51">
        <v>193</v>
      </c>
      <c r="C12" s="11" t="s">
        <v>156</v>
      </c>
      <c r="D12" s="11" t="s">
        <v>107</v>
      </c>
      <c r="E12" s="10" t="s">
        <v>28</v>
      </c>
      <c r="F12" s="10" t="s">
        <v>377</v>
      </c>
      <c r="G12" s="10" t="s">
        <v>378</v>
      </c>
      <c r="H12" s="9">
        <v>0</v>
      </c>
      <c r="I12" s="9">
        <v>0</v>
      </c>
      <c r="J12" s="17">
        <v>89.81</v>
      </c>
      <c r="K12" s="17">
        <f t="shared" si="0"/>
        <v>1.8100000000000023</v>
      </c>
      <c r="L12" s="29" t="s">
        <v>440</v>
      </c>
      <c r="M12" s="29" t="s">
        <v>448</v>
      </c>
      <c r="N12" s="29">
        <f t="shared" si="1"/>
        <v>0</v>
      </c>
    </row>
    <row r="13" spans="1:19" ht="20.100000000000001" customHeight="1" x14ac:dyDescent="0.25">
      <c r="A13" s="10">
        <v>6</v>
      </c>
      <c r="B13" s="51">
        <v>115</v>
      </c>
      <c r="C13" s="14" t="s">
        <v>274</v>
      </c>
      <c r="D13" s="15" t="s">
        <v>211</v>
      </c>
      <c r="E13" s="10" t="s">
        <v>29</v>
      </c>
      <c r="F13" s="9"/>
      <c r="G13" s="9" t="s">
        <v>75</v>
      </c>
      <c r="H13" s="10">
        <v>8</v>
      </c>
      <c r="I13" s="10">
        <v>0</v>
      </c>
      <c r="J13" s="17">
        <v>89.88</v>
      </c>
      <c r="K13" s="17">
        <f t="shared" si="0"/>
        <v>1.8799999999999955</v>
      </c>
      <c r="L13" s="29"/>
      <c r="M13" s="29" t="s">
        <v>453</v>
      </c>
      <c r="N13" s="29">
        <f t="shared" si="1"/>
        <v>8</v>
      </c>
    </row>
    <row r="14" spans="1:19" ht="20.100000000000001" customHeight="1" x14ac:dyDescent="0.25">
      <c r="A14" s="10">
        <v>8</v>
      </c>
      <c r="B14" s="51">
        <v>148</v>
      </c>
      <c r="C14" s="11" t="s">
        <v>262</v>
      </c>
      <c r="D14" s="11" t="s">
        <v>113</v>
      </c>
      <c r="E14" s="10" t="s">
        <v>134</v>
      </c>
      <c r="F14" s="10" t="s">
        <v>392</v>
      </c>
      <c r="G14" s="10" t="s">
        <v>75</v>
      </c>
      <c r="H14" s="10">
        <v>4</v>
      </c>
      <c r="I14" s="10">
        <v>0</v>
      </c>
      <c r="J14" s="17">
        <v>85.09</v>
      </c>
      <c r="K14" s="17">
        <f t="shared" si="0"/>
        <v>2.9099999999999966</v>
      </c>
      <c r="L14" s="29" t="s">
        <v>449</v>
      </c>
      <c r="M14" s="29" t="s">
        <v>450</v>
      </c>
      <c r="N14" s="29">
        <f t="shared" si="1"/>
        <v>4</v>
      </c>
    </row>
    <row r="15" spans="1:19" s="5" customFormat="1" ht="18" customHeight="1" x14ac:dyDescent="0.25">
      <c r="A15" s="10">
        <v>16</v>
      </c>
      <c r="B15" s="51">
        <v>214</v>
      </c>
      <c r="C15" s="11" t="s">
        <v>136</v>
      </c>
      <c r="D15" s="7" t="s">
        <v>78</v>
      </c>
      <c r="E15" s="9" t="s">
        <v>24</v>
      </c>
      <c r="F15" s="10"/>
      <c r="G15" s="10" t="s">
        <v>378</v>
      </c>
      <c r="H15" s="9">
        <v>0</v>
      </c>
      <c r="I15" s="9">
        <v>0</v>
      </c>
      <c r="J15" s="17">
        <v>90.98</v>
      </c>
      <c r="K15" s="17">
        <f t="shared" si="0"/>
        <v>2.980000000000004</v>
      </c>
      <c r="L15" s="29"/>
      <c r="M15" s="29" t="s">
        <v>451</v>
      </c>
      <c r="N15" s="29">
        <f t="shared" si="1"/>
        <v>0</v>
      </c>
      <c r="O15" s="28"/>
    </row>
    <row r="16" spans="1:19" ht="20.100000000000001" customHeight="1" x14ac:dyDescent="0.25">
      <c r="A16" s="10">
        <v>20</v>
      </c>
      <c r="B16" s="51">
        <v>186</v>
      </c>
      <c r="C16" s="7" t="s">
        <v>169</v>
      </c>
      <c r="D16" s="12" t="s">
        <v>126</v>
      </c>
      <c r="E16" s="9" t="s">
        <v>15</v>
      </c>
      <c r="F16" s="10" t="s">
        <v>391</v>
      </c>
      <c r="G16" s="10" t="s">
        <v>393</v>
      </c>
      <c r="H16" s="79" t="s">
        <v>502</v>
      </c>
      <c r="I16" s="10">
        <v>0</v>
      </c>
      <c r="J16" s="17">
        <v>84.17</v>
      </c>
      <c r="K16" s="17">
        <f t="shared" si="0"/>
        <v>3.8299999999999983</v>
      </c>
      <c r="L16" s="29" t="s">
        <v>448</v>
      </c>
      <c r="M16" s="29" t="s">
        <v>457</v>
      </c>
      <c r="N16" s="79" t="s">
        <v>502</v>
      </c>
    </row>
    <row r="17" spans="1:19" ht="20.100000000000001" customHeight="1" x14ac:dyDescent="0.25">
      <c r="A17" s="10">
        <v>4</v>
      </c>
      <c r="B17" s="51">
        <v>125</v>
      </c>
      <c r="C17" s="7" t="s">
        <v>338</v>
      </c>
      <c r="D17" s="7" t="s">
        <v>84</v>
      </c>
      <c r="E17" s="10" t="s">
        <v>83</v>
      </c>
      <c r="F17" s="10" t="s">
        <v>255</v>
      </c>
      <c r="G17" s="10" t="s">
        <v>75</v>
      </c>
      <c r="H17" s="9">
        <v>18</v>
      </c>
      <c r="I17" s="9">
        <v>0</v>
      </c>
      <c r="J17" s="17">
        <v>84.02</v>
      </c>
      <c r="K17" s="17">
        <f t="shared" si="0"/>
        <v>3.980000000000004</v>
      </c>
      <c r="L17" s="29" t="s">
        <v>453</v>
      </c>
      <c r="M17" s="29" t="s">
        <v>458</v>
      </c>
      <c r="N17" s="29">
        <f t="shared" ref="N17:N31" si="2">H17+I17</f>
        <v>18</v>
      </c>
    </row>
    <row r="18" spans="1:19" s="5" customFormat="1" ht="20.100000000000001" customHeight="1" x14ac:dyDescent="0.25">
      <c r="A18" s="10">
        <v>23</v>
      </c>
      <c r="B18" s="51">
        <v>177</v>
      </c>
      <c r="C18" s="41" t="s">
        <v>86</v>
      </c>
      <c r="D18" s="11" t="s">
        <v>88</v>
      </c>
      <c r="E18" s="10" t="s">
        <v>3</v>
      </c>
      <c r="F18" s="10" t="s">
        <v>377</v>
      </c>
      <c r="G18" s="10" t="s">
        <v>378</v>
      </c>
      <c r="H18" s="10">
        <v>4</v>
      </c>
      <c r="I18" s="10">
        <v>0</v>
      </c>
      <c r="J18" s="17">
        <v>83.72</v>
      </c>
      <c r="K18" s="17">
        <f t="shared" si="0"/>
        <v>4.2800000000000011</v>
      </c>
      <c r="L18" s="29" t="s">
        <v>450</v>
      </c>
      <c r="M18" s="29" t="s">
        <v>459</v>
      </c>
      <c r="N18" s="29">
        <f t="shared" si="2"/>
        <v>4</v>
      </c>
      <c r="O18" s="28"/>
    </row>
    <row r="19" spans="1:19" ht="20.100000000000001" customHeight="1" x14ac:dyDescent="0.25">
      <c r="A19" s="10">
        <v>17</v>
      </c>
      <c r="B19" s="51">
        <v>162</v>
      </c>
      <c r="C19" s="16" t="s">
        <v>238</v>
      </c>
      <c r="D19" s="13" t="s">
        <v>239</v>
      </c>
      <c r="E19" s="10" t="s">
        <v>28</v>
      </c>
      <c r="F19" s="10" t="s">
        <v>377</v>
      </c>
      <c r="G19" s="10" t="s">
        <v>378</v>
      </c>
      <c r="H19" s="9">
        <v>4</v>
      </c>
      <c r="I19" s="9">
        <v>0</v>
      </c>
      <c r="J19" s="17">
        <v>83.05</v>
      </c>
      <c r="K19" s="17">
        <f t="shared" si="0"/>
        <v>4.9500000000000028</v>
      </c>
      <c r="L19" s="29" t="s">
        <v>451</v>
      </c>
      <c r="M19" s="29" t="s">
        <v>460</v>
      </c>
      <c r="N19" s="29">
        <f t="shared" si="2"/>
        <v>4</v>
      </c>
    </row>
    <row r="20" spans="1:19" s="5" customFormat="1" ht="20.100000000000001" customHeight="1" x14ac:dyDescent="0.25">
      <c r="A20" s="10">
        <v>5</v>
      </c>
      <c r="B20" s="51">
        <v>203</v>
      </c>
      <c r="C20" s="14" t="s">
        <v>246</v>
      </c>
      <c r="D20" s="16" t="s">
        <v>206</v>
      </c>
      <c r="E20" s="10" t="s">
        <v>3</v>
      </c>
      <c r="F20" s="10" t="s">
        <v>255</v>
      </c>
      <c r="G20" s="10" t="s">
        <v>75</v>
      </c>
      <c r="H20" s="10">
        <v>16</v>
      </c>
      <c r="I20" s="10">
        <v>0</v>
      </c>
      <c r="J20" s="17">
        <v>82.57</v>
      </c>
      <c r="K20" s="17">
        <f t="shared" si="0"/>
        <v>5.4300000000000068</v>
      </c>
      <c r="L20" s="29" t="s">
        <v>457</v>
      </c>
      <c r="M20" s="29" t="s">
        <v>461</v>
      </c>
      <c r="N20" s="29">
        <f t="shared" si="2"/>
        <v>16</v>
      </c>
      <c r="O20" s="28"/>
    </row>
    <row r="21" spans="1:19" ht="20.100000000000001" customHeight="1" x14ac:dyDescent="0.25">
      <c r="A21" s="10">
        <v>9</v>
      </c>
      <c r="B21" s="51">
        <v>189</v>
      </c>
      <c r="C21" s="7" t="s">
        <v>221</v>
      </c>
      <c r="D21" s="11" t="s">
        <v>220</v>
      </c>
      <c r="E21" s="9" t="s">
        <v>3</v>
      </c>
      <c r="F21" s="10" t="s">
        <v>255</v>
      </c>
      <c r="G21" s="10" t="s">
        <v>75</v>
      </c>
      <c r="H21" s="10">
        <v>0</v>
      </c>
      <c r="I21" s="10">
        <v>0</v>
      </c>
      <c r="J21" s="17">
        <v>81.61</v>
      </c>
      <c r="K21" s="17">
        <f t="shared" si="0"/>
        <v>6.3900000000000006</v>
      </c>
      <c r="L21" s="29" t="s">
        <v>458</v>
      </c>
      <c r="M21" s="29" t="s">
        <v>462</v>
      </c>
      <c r="N21" s="29">
        <f t="shared" si="2"/>
        <v>0</v>
      </c>
    </row>
    <row r="22" spans="1:19" ht="20.100000000000001" customHeight="1" x14ac:dyDescent="0.25">
      <c r="A22" s="10">
        <v>14</v>
      </c>
      <c r="B22" s="51">
        <v>114</v>
      </c>
      <c r="C22" s="7" t="s">
        <v>103</v>
      </c>
      <c r="D22" s="13" t="s">
        <v>104</v>
      </c>
      <c r="E22" s="10" t="s">
        <v>3</v>
      </c>
      <c r="F22" s="10" t="s">
        <v>377</v>
      </c>
      <c r="G22" s="10" t="s">
        <v>378</v>
      </c>
      <c r="H22" s="10">
        <v>4</v>
      </c>
      <c r="I22" s="10">
        <v>1</v>
      </c>
      <c r="J22" s="17">
        <v>93.53</v>
      </c>
      <c r="K22" s="17">
        <f t="shared" si="0"/>
        <v>5.5300000000000011</v>
      </c>
      <c r="L22" s="29" t="s">
        <v>459</v>
      </c>
      <c r="M22" s="29" t="s">
        <v>463</v>
      </c>
      <c r="N22" s="29">
        <f t="shared" si="2"/>
        <v>5</v>
      </c>
    </row>
    <row r="23" spans="1:19" ht="20.100000000000001" customHeight="1" x14ac:dyDescent="0.25">
      <c r="A23" s="10">
        <v>10</v>
      </c>
      <c r="B23" s="51">
        <v>144</v>
      </c>
      <c r="C23" s="41" t="s">
        <v>128</v>
      </c>
      <c r="D23" s="11" t="s">
        <v>222</v>
      </c>
      <c r="E23" s="10" t="s">
        <v>18</v>
      </c>
      <c r="F23" s="10" t="s">
        <v>255</v>
      </c>
      <c r="G23" s="10" t="s">
        <v>75</v>
      </c>
      <c r="H23" s="10">
        <v>0</v>
      </c>
      <c r="I23" s="10">
        <v>2</v>
      </c>
      <c r="J23" s="17">
        <v>94.94</v>
      </c>
      <c r="K23" s="17">
        <f t="shared" si="0"/>
        <v>6.9399999999999977</v>
      </c>
      <c r="L23" s="29" t="s">
        <v>460</v>
      </c>
      <c r="M23" s="29" t="s">
        <v>464</v>
      </c>
      <c r="N23" s="29">
        <f t="shared" si="2"/>
        <v>2</v>
      </c>
    </row>
    <row r="24" spans="1:19" ht="20.100000000000001" customHeight="1" x14ac:dyDescent="0.25">
      <c r="A24" s="10">
        <v>26</v>
      </c>
      <c r="B24" s="51">
        <v>197</v>
      </c>
      <c r="C24" s="41" t="s">
        <v>287</v>
      </c>
      <c r="D24" s="16" t="s">
        <v>163</v>
      </c>
      <c r="E24" s="10" t="s">
        <v>24</v>
      </c>
      <c r="F24" s="10" t="s">
        <v>392</v>
      </c>
      <c r="G24" s="10" t="s">
        <v>378</v>
      </c>
      <c r="H24" s="10">
        <v>2</v>
      </c>
      <c r="I24" s="10">
        <v>4</v>
      </c>
      <c r="J24" s="17">
        <v>88.18</v>
      </c>
      <c r="K24" s="17">
        <f t="shared" si="0"/>
        <v>0.18000000000000682</v>
      </c>
      <c r="L24" s="29" t="s">
        <v>461</v>
      </c>
      <c r="M24" s="29" t="s">
        <v>465</v>
      </c>
      <c r="N24" s="29">
        <f t="shared" si="2"/>
        <v>6</v>
      </c>
    </row>
    <row r="25" spans="1:19" s="5" customFormat="1" ht="21" customHeight="1" x14ac:dyDescent="0.25">
      <c r="A25" s="10">
        <v>12</v>
      </c>
      <c r="B25" s="51">
        <v>150</v>
      </c>
      <c r="C25" s="16" t="s">
        <v>176</v>
      </c>
      <c r="D25" s="13" t="s">
        <v>175</v>
      </c>
      <c r="E25" s="10" t="s">
        <v>24</v>
      </c>
      <c r="F25" s="9" t="s">
        <v>392</v>
      </c>
      <c r="G25" s="10" t="s">
        <v>378</v>
      </c>
      <c r="H25" s="10">
        <v>8</v>
      </c>
      <c r="I25" s="10">
        <v>4</v>
      </c>
      <c r="J25" s="17">
        <v>88.47</v>
      </c>
      <c r="K25" s="17">
        <f t="shared" si="0"/>
        <v>0.46999999999999886</v>
      </c>
      <c r="L25" s="29" t="s">
        <v>462</v>
      </c>
      <c r="M25" s="29" t="s">
        <v>466</v>
      </c>
      <c r="N25" s="29">
        <f t="shared" si="2"/>
        <v>12</v>
      </c>
      <c r="O25" s="28"/>
      <c r="P25"/>
      <c r="Q25"/>
      <c r="R25"/>
      <c r="S25"/>
    </row>
    <row r="26" spans="1:19" ht="20.100000000000001" customHeight="1" x14ac:dyDescent="0.25">
      <c r="A26" s="10">
        <v>15</v>
      </c>
      <c r="B26" s="51">
        <v>149</v>
      </c>
      <c r="C26" s="7" t="s">
        <v>228</v>
      </c>
      <c r="D26" s="7" t="s">
        <v>100</v>
      </c>
      <c r="E26" s="10" t="s">
        <v>15</v>
      </c>
      <c r="F26" s="10" t="s">
        <v>391</v>
      </c>
      <c r="G26" s="10" t="s">
        <v>393</v>
      </c>
      <c r="H26" s="10">
        <v>2</v>
      </c>
      <c r="I26" s="10">
        <v>4</v>
      </c>
      <c r="J26" s="17">
        <v>87.51</v>
      </c>
      <c r="K26" s="17">
        <f t="shared" si="0"/>
        <v>0.48999999999999488</v>
      </c>
      <c r="L26" s="29" t="s">
        <v>463</v>
      </c>
      <c r="M26" s="29" t="s">
        <v>467</v>
      </c>
      <c r="N26" s="29">
        <f t="shared" si="2"/>
        <v>6</v>
      </c>
    </row>
    <row r="27" spans="1:19" s="5" customFormat="1" ht="20.100000000000001" customHeight="1" x14ac:dyDescent="0.25">
      <c r="A27" s="10">
        <v>7</v>
      </c>
      <c r="B27" s="51">
        <v>174</v>
      </c>
      <c r="C27" s="7" t="s">
        <v>192</v>
      </c>
      <c r="D27" s="7" t="s">
        <v>84</v>
      </c>
      <c r="E27" s="10" t="s">
        <v>83</v>
      </c>
      <c r="F27" s="10" t="s">
        <v>255</v>
      </c>
      <c r="G27" s="10" t="s">
        <v>75</v>
      </c>
      <c r="H27" s="10">
        <v>8</v>
      </c>
      <c r="I27" s="10">
        <v>4</v>
      </c>
      <c r="J27" s="17">
        <v>88.69</v>
      </c>
      <c r="K27" s="17">
        <f t="shared" si="0"/>
        <v>0.68999999999999773</v>
      </c>
      <c r="L27" s="29" t="s">
        <v>464</v>
      </c>
      <c r="M27" s="29" t="s">
        <v>475</v>
      </c>
      <c r="N27" s="29">
        <f t="shared" si="2"/>
        <v>12</v>
      </c>
      <c r="O27" s="28"/>
    </row>
    <row r="28" spans="1:19" ht="20.100000000000001" customHeight="1" x14ac:dyDescent="0.25">
      <c r="A28" s="10">
        <v>27</v>
      </c>
      <c r="B28" s="51">
        <v>127</v>
      </c>
      <c r="C28" s="7" t="s">
        <v>199</v>
      </c>
      <c r="D28" s="7" t="s">
        <v>217</v>
      </c>
      <c r="E28" s="10" t="s">
        <v>28</v>
      </c>
      <c r="F28" s="10" t="s">
        <v>377</v>
      </c>
      <c r="G28" s="10" t="s">
        <v>378</v>
      </c>
      <c r="H28" s="10">
        <v>4</v>
      </c>
      <c r="I28" s="10">
        <v>4</v>
      </c>
      <c r="J28" s="17">
        <v>86.2</v>
      </c>
      <c r="K28" s="17">
        <f t="shared" si="0"/>
        <v>1.7999999999999972</v>
      </c>
      <c r="L28" s="29" t="s">
        <v>465</v>
      </c>
      <c r="M28" s="29" t="s">
        <v>476</v>
      </c>
      <c r="N28" s="29">
        <f t="shared" si="2"/>
        <v>8</v>
      </c>
    </row>
    <row r="29" spans="1:19" ht="20.100000000000001" customHeight="1" x14ac:dyDescent="0.25">
      <c r="A29" s="10">
        <v>22</v>
      </c>
      <c r="B29" s="51">
        <v>160</v>
      </c>
      <c r="C29" s="48" t="s">
        <v>379</v>
      </c>
      <c r="D29" s="15" t="s">
        <v>277</v>
      </c>
      <c r="E29" s="10" t="s">
        <v>28</v>
      </c>
      <c r="F29" s="9"/>
      <c r="G29" s="10" t="s">
        <v>378</v>
      </c>
      <c r="H29" s="10">
        <v>4</v>
      </c>
      <c r="I29" s="10">
        <v>4</v>
      </c>
      <c r="J29" s="17">
        <v>85.8</v>
      </c>
      <c r="K29" s="17">
        <f t="shared" si="0"/>
        <v>2.2000000000000028</v>
      </c>
      <c r="L29" s="29"/>
      <c r="M29" s="29" t="s">
        <v>477</v>
      </c>
      <c r="N29" s="29">
        <f t="shared" si="2"/>
        <v>8</v>
      </c>
    </row>
    <row r="30" spans="1:19" ht="20.100000000000001" customHeight="1" x14ac:dyDescent="0.25">
      <c r="A30" s="10">
        <v>2</v>
      </c>
      <c r="B30" s="51">
        <v>209</v>
      </c>
      <c r="C30" s="11" t="s">
        <v>68</v>
      </c>
      <c r="D30" s="7" t="s">
        <v>101</v>
      </c>
      <c r="E30" s="9" t="s">
        <v>59</v>
      </c>
      <c r="F30" s="10"/>
      <c r="G30" s="10" t="s">
        <v>75</v>
      </c>
      <c r="H30" s="10">
        <v>28</v>
      </c>
      <c r="I30" s="10">
        <v>4</v>
      </c>
      <c r="J30" s="17">
        <v>85.55</v>
      </c>
      <c r="K30" s="17">
        <f t="shared" si="0"/>
        <v>2.4500000000000028</v>
      </c>
      <c r="L30" s="29"/>
      <c r="M30" s="29" t="s">
        <v>478</v>
      </c>
      <c r="N30" s="29">
        <f t="shared" si="2"/>
        <v>32</v>
      </c>
    </row>
    <row r="31" spans="1:19" ht="20.100000000000001" customHeight="1" x14ac:dyDescent="0.25">
      <c r="A31" s="10">
        <v>24</v>
      </c>
      <c r="B31" s="51">
        <v>179</v>
      </c>
      <c r="C31" s="11" t="s">
        <v>299</v>
      </c>
      <c r="D31" s="8" t="s">
        <v>482</v>
      </c>
      <c r="E31" s="10" t="s">
        <v>213</v>
      </c>
      <c r="F31" s="9" t="s">
        <v>255</v>
      </c>
      <c r="G31" s="10" t="s">
        <v>378</v>
      </c>
      <c r="H31" s="10">
        <v>1</v>
      </c>
      <c r="I31" s="10">
        <v>4</v>
      </c>
      <c r="J31" s="17">
        <v>85.21</v>
      </c>
      <c r="K31" s="17">
        <f t="shared" si="0"/>
        <v>2.7900000000000063</v>
      </c>
      <c r="L31" s="29" t="s">
        <v>466</v>
      </c>
      <c r="M31" s="29" t="s">
        <v>479</v>
      </c>
      <c r="N31" s="29">
        <f t="shared" si="2"/>
        <v>5</v>
      </c>
    </row>
    <row r="32" spans="1:19" s="5" customFormat="1" ht="20.100000000000001" customHeight="1" x14ac:dyDescent="0.25">
      <c r="A32" s="10">
        <v>1</v>
      </c>
      <c r="B32" s="51">
        <v>165</v>
      </c>
      <c r="C32" s="14" t="s">
        <v>182</v>
      </c>
      <c r="D32" s="13" t="s">
        <v>181</v>
      </c>
      <c r="E32" s="10" t="s">
        <v>22</v>
      </c>
      <c r="F32" s="9" t="s">
        <v>255</v>
      </c>
      <c r="G32" s="9" t="s">
        <v>75</v>
      </c>
      <c r="H32" s="79" t="s">
        <v>502</v>
      </c>
      <c r="I32" s="10">
        <v>4</v>
      </c>
      <c r="J32" s="17">
        <v>83.82</v>
      </c>
      <c r="K32" s="17">
        <f t="shared" si="0"/>
        <v>4.1800000000000068</v>
      </c>
      <c r="L32" s="29" t="s">
        <v>467</v>
      </c>
      <c r="M32" s="29" t="s">
        <v>500</v>
      </c>
      <c r="N32" s="79" t="s">
        <v>503</v>
      </c>
      <c r="O32" s="28"/>
    </row>
    <row r="33" spans="1:15" ht="20.100000000000001" customHeight="1" x14ac:dyDescent="0.25">
      <c r="A33" s="10">
        <v>19</v>
      </c>
      <c r="B33" s="51">
        <v>200</v>
      </c>
      <c r="C33" s="13" t="s">
        <v>302</v>
      </c>
      <c r="D33" s="12" t="s">
        <v>301</v>
      </c>
      <c r="E33" s="9" t="s">
        <v>213</v>
      </c>
      <c r="F33" s="9" t="s">
        <v>255</v>
      </c>
      <c r="G33" s="10" t="s">
        <v>378</v>
      </c>
      <c r="H33" s="9">
        <v>3</v>
      </c>
      <c r="I33" s="9">
        <v>4</v>
      </c>
      <c r="J33" s="17">
        <v>83.41</v>
      </c>
      <c r="K33" s="17">
        <f t="shared" si="0"/>
        <v>4.5900000000000034</v>
      </c>
      <c r="L33" s="29" t="s">
        <v>475</v>
      </c>
      <c r="M33" s="29" t="s">
        <v>501</v>
      </c>
      <c r="N33" s="29">
        <f>H33+I33</f>
        <v>7</v>
      </c>
    </row>
    <row r="34" spans="1:15" s="5" customFormat="1" ht="20.100000000000001" customHeight="1" x14ac:dyDescent="0.25">
      <c r="A34" s="10">
        <v>3</v>
      </c>
      <c r="B34" s="65">
        <v>211</v>
      </c>
      <c r="C34" s="7" t="s">
        <v>264</v>
      </c>
      <c r="D34" s="7" t="s">
        <v>263</v>
      </c>
      <c r="E34" s="10" t="s">
        <v>25</v>
      </c>
      <c r="F34" s="10" t="s">
        <v>255</v>
      </c>
      <c r="G34" s="10"/>
      <c r="H34" s="10">
        <v>19</v>
      </c>
      <c r="I34" s="10">
        <v>8</v>
      </c>
      <c r="J34" s="17">
        <v>82.16</v>
      </c>
      <c r="K34" s="17">
        <f t="shared" si="0"/>
        <v>5.8400000000000034</v>
      </c>
      <c r="L34" s="29" t="s">
        <v>476</v>
      </c>
      <c r="M34" s="29"/>
      <c r="N34" s="29">
        <f>H34+I34</f>
        <v>27</v>
      </c>
      <c r="O34" s="28"/>
    </row>
    <row r="35" spans="1:15" s="5" customFormat="1" ht="20.100000000000001" customHeight="1" x14ac:dyDescent="0.25">
      <c r="A35" s="10">
        <v>29</v>
      </c>
      <c r="B35" s="51">
        <v>178</v>
      </c>
      <c r="C35" s="11" t="s">
        <v>268</v>
      </c>
      <c r="D35" s="8" t="s">
        <v>269</v>
      </c>
      <c r="E35" s="9" t="s">
        <v>213</v>
      </c>
      <c r="F35" s="10"/>
      <c r="G35" s="10" t="s">
        <v>378</v>
      </c>
      <c r="H35" s="10">
        <v>0</v>
      </c>
      <c r="I35" s="10" t="s">
        <v>434</v>
      </c>
      <c r="J35" s="17" t="s">
        <v>435</v>
      </c>
      <c r="K35" s="17" t="s">
        <v>250</v>
      </c>
      <c r="L35" s="29" t="s">
        <v>250</v>
      </c>
      <c r="M35" s="29" t="s">
        <v>250</v>
      </c>
      <c r="N35" s="29" t="s">
        <v>250</v>
      </c>
      <c r="O35" s="28"/>
    </row>
    <row r="36" spans="1:15" s="5" customFormat="1" ht="13.5" customHeight="1" x14ac:dyDescent="0.25">
      <c r="A36" s="10"/>
      <c r="B36" s="51"/>
      <c r="C36" s="7"/>
      <c r="D36" s="11"/>
      <c r="E36" s="9"/>
      <c r="F36" s="10"/>
      <c r="G36" s="10"/>
      <c r="H36" s="10"/>
      <c r="I36" s="10"/>
      <c r="J36" s="74" t="s">
        <v>499</v>
      </c>
      <c r="K36" s="17"/>
      <c r="L36" s="29"/>
      <c r="M36" s="29"/>
      <c r="N36" s="29"/>
      <c r="O36" s="28"/>
    </row>
    <row r="37" spans="1:15" ht="20.100000000000001" customHeight="1" x14ac:dyDescent="0.25">
      <c r="A37" s="10">
        <v>45</v>
      </c>
      <c r="B37" s="65">
        <v>187</v>
      </c>
      <c r="C37" s="7" t="s">
        <v>218</v>
      </c>
      <c r="D37" s="7" t="s">
        <v>219</v>
      </c>
      <c r="E37" s="10" t="s">
        <v>146</v>
      </c>
      <c r="F37" s="10" t="s">
        <v>387</v>
      </c>
      <c r="G37" s="9"/>
      <c r="H37" s="10">
        <v>8</v>
      </c>
      <c r="I37" s="10">
        <v>0</v>
      </c>
      <c r="J37" s="17">
        <v>78.16</v>
      </c>
      <c r="K37" s="17"/>
      <c r="L37" s="29" t="s">
        <v>437</v>
      </c>
      <c r="M37" s="29"/>
      <c r="N37" s="29">
        <f t="shared" ref="N37:N51" si="3">H37+I37</f>
        <v>8</v>
      </c>
    </row>
    <row r="38" spans="1:15" ht="19.5" customHeight="1" x14ac:dyDescent="0.25">
      <c r="A38" s="10">
        <v>39</v>
      </c>
      <c r="B38" s="65">
        <v>112</v>
      </c>
      <c r="C38" s="14" t="s">
        <v>252</v>
      </c>
      <c r="D38" s="13" t="s">
        <v>92</v>
      </c>
      <c r="E38" s="10" t="s">
        <v>3</v>
      </c>
      <c r="F38" s="9" t="s">
        <v>387</v>
      </c>
      <c r="G38" s="10"/>
      <c r="H38" s="10">
        <v>4</v>
      </c>
      <c r="I38" s="10">
        <v>0</v>
      </c>
      <c r="J38" s="17">
        <v>82.37</v>
      </c>
      <c r="K38" s="17"/>
      <c r="L38" s="29" t="s">
        <v>437</v>
      </c>
      <c r="M38" s="29"/>
      <c r="N38" s="29">
        <f t="shared" si="3"/>
        <v>4</v>
      </c>
    </row>
    <row r="39" spans="1:15" ht="20.100000000000001" customHeight="1" x14ac:dyDescent="0.25">
      <c r="A39" s="10">
        <v>38</v>
      </c>
      <c r="B39" s="51">
        <v>163</v>
      </c>
      <c r="C39" s="11" t="s">
        <v>129</v>
      </c>
      <c r="D39" s="7" t="s">
        <v>130</v>
      </c>
      <c r="E39" s="9" t="s">
        <v>15</v>
      </c>
      <c r="F39" s="10" t="s">
        <v>376</v>
      </c>
      <c r="G39" s="10"/>
      <c r="H39" s="10">
        <v>4</v>
      </c>
      <c r="I39" s="10">
        <v>0</v>
      </c>
      <c r="J39" s="17">
        <v>83.02</v>
      </c>
      <c r="K39" s="17"/>
      <c r="L39" s="29" t="s">
        <v>437</v>
      </c>
      <c r="M39" s="29"/>
      <c r="N39" s="29">
        <f t="shared" si="3"/>
        <v>4</v>
      </c>
    </row>
    <row r="40" spans="1:15" ht="20.100000000000001" customHeight="1" x14ac:dyDescent="0.25">
      <c r="A40" s="10">
        <v>44</v>
      </c>
      <c r="B40" s="51">
        <v>166</v>
      </c>
      <c r="C40" s="7" t="s">
        <v>44</v>
      </c>
      <c r="D40" s="7" t="s">
        <v>191</v>
      </c>
      <c r="E40" s="10" t="s">
        <v>15</v>
      </c>
      <c r="F40" s="10" t="s">
        <v>376</v>
      </c>
      <c r="G40" s="10"/>
      <c r="H40" s="10">
        <v>0</v>
      </c>
      <c r="I40" s="10">
        <v>0</v>
      </c>
      <c r="J40" s="17">
        <v>83.65</v>
      </c>
      <c r="K40" s="17"/>
      <c r="L40" s="29" t="s">
        <v>437</v>
      </c>
      <c r="M40" s="29"/>
      <c r="N40" s="29">
        <f t="shared" si="3"/>
        <v>0</v>
      </c>
    </row>
    <row r="41" spans="1:15" ht="20.100000000000001" customHeight="1" x14ac:dyDescent="0.25">
      <c r="A41" s="10">
        <v>33</v>
      </c>
      <c r="B41" s="51">
        <v>118</v>
      </c>
      <c r="C41" s="15" t="s">
        <v>240</v>
      </c>
      <c r="D41" s="8" t="s">
        <v>241</v>
      </c>
      <c r="E41" s="10" t="s">
        <v>135</v>
      </c>
      <c r="F41" s="10" t="s">
        <v>257</v>
      </c>
      <c r="G41" s="10"/>
      <c r="H41" s="10">
        <v>4</v>
      </c>
      <c r="I41" s="10">
        <v>0</v>
      </c>
      <c r="J41" s="17">
        <v>83.68</v>
      </c>
      <c r="K41" s="17"/>
      <c r="L41" s="29" t="s">
        <v>437</v>
      </c>
      <c r="M41" s="29"/>
      <c r="N41" s="29">
        <f t="shared" si="3"/>
        <v>4</v>
      </c>
    </row>
    <row r="42" spans="1:15" s="5" customFormat="1" ht="20.100000000000001" customHeight="1" x14ac:dyDescent="0.25">
      <c r="A42" s="10">
        <v>36</v>
      </c>
      <c r="B42" s="51">
        <v>180</v>
      </c>
      <c r="C42" s="16" t="s">
        <v>278</v>
      </c>
      <c r="D42" s="13" t="s">
        <v>279</v>
      </c>
      <c r="E42" s="10" t="s">
        <v>134</v>
      </c>
      <c r="F42" s="9" t="s">
        <v>257</v>
      </c>
      <c r="G42" s="9"/>
      <c r="H42" s="10">
        <v>1</v>
      </c>
      <c r="I42" s="10">
        <v>0</v>
      </c>
      <c r="J42" s="17">
        <v>84.94</v>
      </c>
      <c r="K42" s="17"/>
      <c r="L42" s="29" t="s">
        <v>437</v>
      </c>
      <c r="M42" s="29"/>
      <c r="N42" s="29">
        <f t="shared" si="3"/>
        <v>1</v>
      </c>
      <c r="O42" s="28"/>
    </row>
    <row r="43" spans="1:15" ht="20.100000000000001" customHeight="1" x14ac:dyDescent="0.25">
      <c r="A43" s="10">
        <v>30</v>
      </c>
      <c r="B43" s="51">
        <v>138</v>
      </c>
      <c r="C43" s="8" t="s">
        <v>41</v>
      </c>
      <c r="D43" s="8" t="s">
        <v>79</v>
      </c>
      <c r="E43" s="10" t="s">
        <v>28</v>
      </c>
      <c r="F43" s="10" t="s">
        <v>257</v>
      </c>
      <c r="G43" s="10"/>
      <c r="H43" s="9">
        <v>44</v>
      </c>
      <c r="I43" s="9">
        <v>4</v>
      </c>
      <c r="J43" s="17">
        <v>80.89</v>
      </c>
      <c r="K43" s="17"/>
      <c r="L43" s="29" t="s">
        <v>453</v>
      </c>
      <c r="M43" s="29"/>
      <c r="N43" s="29">
        <f t="shared" si="3"/>
        <v>48</v>
      </c>
    </row>
    <row r="44" spans="1:15" ht="20.100000000000001" customHeight="1" x14ac:dyDescent="0.25">
      <c r="A44" s="10">
        <v>32</v>
      </c>
      <c r="B44" s="51">
        <v>202</v>
      </c>
      <c r="C44" s="16" t="s">
        <v>304</v>
      </c>
      <c r="D44" s="13" t="s">
        <v>303</v>
      </c>
      <c r="E44" s="10" t="s">
        <v>213</v>
      </c>
      <c r="F44" s="9" t="s">
        <v>257</v>
      </c>
      <c r="G44" s="9"/>
      <c r="H44" s="10">
        <v>4</v>
      </c>
      <c r="I44" s="10">
        <v>4</v>
      </c>
      <c r="J44" s="17">
        <v>81.2</v>
      </c>
      <c r="K44" s="17"/>
      <c r="L44" s="29" t="s">
        <v>453</v>
      </c>
      <c r="M44" s="29"/>
      <c r="N44" s="29">
        <f t="shared" si="3"/>
        <v>8</v>
      </c>
    </row>
    <row r="45" spans="1:15" ht="20.100000000000001" customHeight="1" x14ac:dyDescent="0.25">
      <c r="A45" s="10">
        <v>40</v>
      </c>
      <c r="B45" s="51">
        <v>122</v>
      </c>
      <c r="C45" s="7" t="s">
        <v>132</v>
      </c>
      <c r="D45" s="7" t="s">
        <v>225</v>
      </c>
      <c r="E45" s="9" t="s">
        <v>4</v>
      </c>
      <c r="F45" s="10" t="s">
        <v>432</v>
      </c>
      <c r="G45" s="10"/>
      <c r="H45" s="10">
        <v>3</v>
      </c>
      <c r="I45" s="10">
        <v>4</v>
      </c>
      <c r="J45" s="17">
        <v>81.31</v>
      </c>
      <c r="K45" s="17"/>
      <c r="L45" s="29" t="s">
        <v>453</v>
      </c>
      <c r="M45" s="29"/>
      <c r="N45" s="29">
        <f t="shared" si="3"/>
        <v>7</v>
      </c>
    </row>
    <row r="46" spans="1:15" ht="20.100000000000001" customHeight="1" x14ac:dyDescent="0.25">
      <c r="A46" s="10">
        <v>31</v>
      </c>
      <c r="B46" s="51">
        <v>181</v>
      </c>
      <c r="C46" s="7" t="s">
        <v>298</v>
      </c>
      <c r="D46" s="7" t="s">
        <v>283</v>
      </c>
      <c r="E46" s="10" t="s">
        <v>213</v>
      </c>
      <c r="F46" s="10" t="s">
        <v>257</v>
      </c>
      <c r="G46" s="10"/>
      <c r="H46" s="10">
        <v>24</v>
      </c>
      <c r="I46" s="10">
        <v>5</v>
      </c>
      <c r="J46" s="17">
        <v>93.06</v>
      </c>
      <c r="K46" s="17"/>
      <c r="L46" s="29" t="s">
        <v>457</v>
      </c>
      <c r="M46" s="29"/>
      <c r="N46" s="29">
        <f t="shared" si="3"/>
        <v>29</v>
      </c>
    </row>
    <row r="47" spans="1:15" s="5" customFormat="1" ht="20.100000000000001" customHeight="1" x14ac:dyDescent="0.25">
      <c r="A47" s="10">
        <v>35</v>
      </c>
      <c r="B47" s="51">
        <v>126</v>
      </c>
      <c r="C47" s="16" t="s">
        <v>193</v>
      </c>
      <c r="D47" s="13" t="s">
        <v>92</v>
      </c>
      <c r="E47" s="10" t="s">
        <v>3</v>
      </c>
      <c r="F47" s="9" t="s">
        <v>257</v>
      </c>
      <c r="G47" s="10"/>
      <c r="H47" s="10">
        <v>4</v>
      </c>
      <c r="I47" s="9">
        <v>7</v>
      </c>
      <c r="J47" s="17">
        <v>95.84</v>
      </c>
      <c r="K47" s="17"/>
      <c r="L47" s="29" t="s">
        <v>458</v>
      </c>
      <c r="M47" s="29"/>
      <c r="N47" s="29">
        <f t="shared" si="3"/>
        <v>11</v>
      </c>
      <c r="O47" s="28"/>
    </row>
    <row r="48" spans="1:15" ht="20.100000000000001" customHeight="1" x14ac:dyDescent="0.25">
      <c r="A48" s="10">
        <v>43</v>
      </c>
      <c r="B48" s="51">
        <v>134</v>
      </c>
      <c r="C48" s="7" t="s">
        <v>153</v>
      </c>
      <c r="D48" s="8" t="s">
        <v>154</v>
      </c>
      <c r="E48" s="10" t="s">
        <v>24</v>
      </c>
      <c r="F48" s="10" t="s">
        <v>432</v>
      </c>
      <c r="G48" s="10"/>
      <c r="H48" s="10">
        <v>8</v>
      </c>
      <c r="I48" s="10">
        <v>8</v>
      </c>
      <c r="J48" s="17">
        <v>76.510000000000005</v>
      </c>
      <c r="K48" s="17"/>
      <c r="L48" s="29" t="s">
        <v>459</v>
      </c>
      <c r="M48" s="29"/>
      <c r="N48" s="29">
        <f t="shared" si="3"/>
        <v>16</v>
      </c>
    </row>
    <row r="49" spans="1:15" ht="20.100000000000001" customHeight="1" x14ac:dyDescent="0.25">
      <c r="A49" s="10">
        <v>34</v>
      </c>
      <c r="B49" s="51">
        <v>161</v>
      </c>
      <c r="C49" s="16" t="s">
        <v>38</v>
      </c>
      <c r="D49" s="13" t="s">
        <v>48</v>
      </c>
      <c r="E49" s="10" t="s">
        <v>22</v>
      </c>
      <c r="F49" s="9" t="s">
        <v>257</v>
      </c>
      <c r="G49" s="10"/>
      <c r="H49" s="10">
        <v>4</v>
      </c>
      <c r="I49" s="10">
        <v>8</v>
      </c>
      <c r="J49" s="17">
        <v>80.680000000000007</v>
      </c>
      <c r="K49" s="17"/>
      <c r="L49" s="29" t="s">
        <v>459</v>
      </c>
      <c r="M49" s="29"/>
      <c r="N49" s="29">
        <f t="shared" si="3"/>
        <v>12</v>
      </c>
    </row>
    <row r="50" spans="1:15" s="5" customFormat="1" ht="20.100000000000001" customHeight="1" x14ac:dyDescent="0.25">
      <c r="A50" s="10">
        <v>41</v>
      </c>
      <c r="B50" s="51">
        <v>194</v>
      </c>
      <c r="C50" s="11" t="s">
        <v>174</v>
      </c>
      <c r="D50" s="7" t="s">
        <v>227</v>
      </c>
      <c r="E50" s="10" t="s">
        <v>15</v>
      </c>
      <c r="F50" s="10" t="s">
        <v>376</v>
      </c>
      <c r="G50" s="10"/>
      <c r="H50" s="10">
        <v>16</v>
      </c>
      <c r="I50" s="10">
        <v>8</v>
      </c>
      <c r="J50" s="17">
        <v>81.14</v>
      </c>
      <c r="K50" s="17"/>
      <c r="L50" s="29" t="s">
        <v>459</v>
      </c>
      <c r="M50" s="29"/>
      <c r="N50" s="29">
        <f t="shared" si="3"/>
        <v>24</v>
      </c>
      <c r="O50" s="28"/>
    </row>
    <row r="51" spans="1:15" ht="20.100000000000001" customHeight="1" x14ac:dyDescent="0.25">
      <c r="A51" s="10">
        <v>42</v>
      </c>
      <c r="B51" s="51">
        <v>168</v>
      </c>
      <c r="C51" s="7" t="s">
        <v>125</v>
      </c>
      <c r="D51" s="7" t="s">
        <v>47</v>
      </c>
      <c r="E51" s="10" t="s">
        <v>3</v>
      </c>
      <c r="F51" s="10" t="s">
        <v>387</v>
      </c>
      <c r="G51" s="10"/>
      <c r="H51" s="9">
        <v>4</v>
      </c>
      <c r="I51" s="9">
        <v>16</v>
      </c>
      <c r="J51" s="17">
        <v>104.36</v>
      </c>
      <c r="K51" s="17"/>
      <c r="L51" s="29" t="s">
        <v>462</v>
      </c>
      <c r="M51" s="29"/>
      <c r="N51" s="29">
        <f t="shared" si="3"/>
        <v>20</v>
      </c>
    </row>
    <row r="52" spans="1:15" ht="20.100000000000001" customHeight="1" x14ac:dyDescent="0.25">
      <c r="A52" s="10">
        <v>37</v>
      </c>
      <c r="B52" s="51">
        <v>173</v>
      </c>
      <c r="C52" s="16" t="s">
        <v>77</v>
      </c>
      <c r="D52" s="13" t="s">
        <v>140</v>
      </c>
      <c r="E52" s="10" t="s">
        <v>24</v>
      </c>
      <c r="F52" s="9" t="s">
        <v>432</v>
      </c>
      <c r="G52" s="10"/>
      <c r="H52" s="10">
        <v>10</v>
      </c>
      <c r="I52" s="10" t="s">
        <v>434</v>
      </c>
      <c r="J52" s="17" t="s">
        <v>435</v>
      </c>
      <c r="K52" s="17" t="s">
        <v>250</v>
      </c>
      <c r="L52" s="29" t="s">
        <v>250</v>
      </c>
      <c r="M52" s="29" t="s">
        <v>250</v>
      </c>
      <c r="N52" s="29" t="s">
        <v>250</v>
      </c>
    </row>
    <row r="53" spans="1:15" x14ac:dyDescent="0.25">
      <c r="A53" s="103" t="s">
        <v>133</v>
      </c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</row>
  </sheetData>
  <autoFilter ref="A36:N36" xr:uid="{ECEA8CFF-DC04-4D5F-86B9-421F440C7394}">
    <sortState xmlns:xlrd2="http://schemas.microsoft.com/office/spreadsheetml/2017/richdata2" ref="A37:N52">
      <sortCondition ref="I36"/>
    </sortState>
  </autoFilter>
  <sortState xmlns:xlrd2="http://schemas.microsoft.com/office/spreadsheetml/2017/richdata2" ref="A7:N17">
    <sortCondition ref="A7:A17"/>
  </sortState>
  <mergeCells count="4">
    <mergeCell ref="A1:K1"/>
    <mergeCell ref="A2:N2"/>
    <mergeCell ref="A3:N3"/>
    <mergeCell ref="A53:N53"/>
  </mergeCells>
  <phoneticPr fontId="8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CDE1-EEDE-426A-8052-FE31765767D7}">
  <dimension ref="A1:J35"/>
  <sheetViews>
    <sheetView windowProtection="1" topLeftCell="A26" zoomScaleNormal="100" workbookViewId="0">
      <selection activeCell="Q34" sqref="Q34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</cols>
  <sheetData>
    <row r="1" spans="1:10" ht="33.75" customHeight="1" x14ac:dyDescent="0.25">
      <c r="A1" s="112" t="s">
        <v>409</v>
      </c>
      <c r="B1" s="112"/>
      <c r="C1" s="112"/>
      <c r="D1" s="112"/>
      <c r="E1" s="112"/>
      <c r="F1" s="112"/>
      <c r="G1" s="112"/>
      <c r="H1" s="112"/>
      <c r="I1" s="112"/>
    </row>
    <row r="2" spans="1:10" ht="8.4499999999999993" customHeight="1" x14ac:dyDescent="0.25"/>
    <row r="3" spans="1:10" ht="19.5" x14ac:dyDescent="0.3">
      <c r="A3" s="114" t="s">
        <v>426</v>
      </c>
      <c r="B3" s="114"/>
      <c r="C3" s="114"/>
      <c r="D3" s="114"/>
      <c r="E3" s="114"/>
      <c r="F3" s="114"/>
      <c r="G3" s="114"/>
      <c r="H3" s="114"/>
      <c r="I3" s="114"/>
    </row>
    <row r="5" spans="1:10" ht="21" customHeight="1" x14ac:dyDescent="0.25">
      <c r="A5" s="25"/>
      <c r="B5" s="111" t="s">
        <v>414</v>
      </c>
      <c r="C5" s="111"/>
      <c r="D5" s="24"/>
      <c r="E5" s="24"/>
      <c r="F5" s="24"/>
      <c r="G5" s="24"/>
      <c r="H5" s="24"/>
      <c r="I5" s="24"/>
      <c r="J5" s="24"/>
    </row>
    <row r="6" spans="1:10" ht="23.85" customHeight="1" x14ac:dyDescent="0.25">
      <c r="A6" s="21" t="s">
        <v>13</v>
      </c>
      <c r="B6" s="26" t="s">
        <v>6</v>
      </c>
      <c r="C6" s="27" t="s">
        <v>7</v>
      </c>
      <c r="D6" s="22" t="s">
        <v>12</v>
      </c>
      <c r="E6" s="22" t="s">
        <v>34</v>
      </c>
      <c r="F6" s="22" t="s">
        <v>76</v>
      </c>
      <c r="G6" s="22" t="s">
        <v>35</v>
      </c>
      <c r="H6" s="22" t="s">
        <v>36</v>
      </c>
      <c r="I6" s="22" t="s">
        <v>37</v>
      </c>
      <c r="J6" s="23"/>
    </row>
    <row r="7" spans="1:10" ht="24.95" customHeight="1" x14ac:dyDescent="0.25">
      <c r="A7" s="65">
        <v>114</v>
      </c>
      <c r="B7" s="7" t="s">
        <v>103</v>
      </c>
      <c r="C7" s="7" t="s">
        <v>104</v>
      </c>
      <c r="D7" s="10" t="s">
        <v>3</v>
      </c>
      <c r="E7" s="34">
        <v>4</v>
      </c>
      <c r="F7" s="72">
        <v>1.0600000000000023</v>
      </c>
      <c r="G7" s="83">
        <v>1</v>
      </c>
      <c r="H7" s="115">
        <v>5</v>
      </c>
      <c r="I7" s="115" t="s">
        <v>487</v>
      </c>
      <c r="J7" s="24"/>
    </row>
    <row r="8" spans="1:10" ht="24.95" customHeight="1" x14ac:dyDescent="0.25">
      <c r="A8" s="65">
        <v>108</v>
      </c>
      <c r="B8" s="16" t="s">
        <v>188</v>
      </c>
      <c r="C8" s="14" t="s">
        <v>206</v>
      </c>
      <c r="D8" s="10" t="s">
        <v>3</v>
      </c>
      <c r="E8" s="10">
        <v>1</v>
      </c>
      <c r="F8" s="17">
        <v>4.8900000000000006</v>
      </c>
      <c r="G8" s="59">
        <v>0</v>
      </c>
      <c r="H8" s="116"/>
      <c r="I8" s="116"/>
      <c r="J8" s="24"/>
    </row>
    <row r="9" spans="1:10" ht="24.95" customHeight="1" x14ac:dyDescent="0.25">
      <c r="A9" s="65">
        <v>177</v>
      </c>
      <c r="B9" s="7" t="s">
        <v>86</v>
      </c>
      <c r="C9" s="11" t="s">
        <v>88</v>
      </c>
      <c r="D9" s="10" t="s">
        <v>3</v>
      </c>
      <c r="E9" s="10">
        <v>4</v>
      </c>
      <c r="F9" s="17">
        <v>0.37999999999999545</v>
      </c>
      <c r="G9" s="59">
        <v>0</v>
      </c>
      <c r="H9" s="116"/>
      <c r="I9" s="116"/>
      <c r="J9" s="24"/>
    </row>
    <row r="10" spans="1:10" ht="24.95" customHeight="1" x14ac:dyDescent="0.25">
      <c r="A10" s="65">
        <v>199</v>
      </c>
      <c r="B10" s="11" t="s">
        <v>117</v>
      </c>
      <c r="C10" s="7" t="s">
        <v>220</v>
      </c>
      <c r="D10" s="9" t="s">
        <v>3</v>
      </c>
      <c r="E10" s="10">
        <v>0</v>
      </c>
      <c r="F10" s="17">
        <v>0.95999999999999375</v>
      </c>
      <c r="G10" s="59">
        <v>0</v>
      </c>
      <c r="H10" s="116"/>
      <c r="I10" s="116"/>
      <c r="J10" s="24"/>
    </row>
    <row r="11" spans="1:10" ht="21" customHeight="1" x14ac:dyDescent="0.25">
      <c r="E11" s="70">
        <f>SUM(E8:E10)</f>
        <v>5</v>
      </c>
      <c r="F11" s="71">
        <f>SUM(F8:F10)</f>
        <v>6.2299999999999898</v>
      </c>
      <c r="G11" s="59">
        <v>0</v>
      </c>
      <c r="H11" s="117"/>
      <c r="I11" s="117"/>
    </row>
    <row r="12" spans="1:10" ht="23.25" customHeight="1" x14ac:dyDescent="0.25">
      <c r="B12" s="111" t="s">
        <v>428</v>
      </c>
      <c r="C12" s="111"/>
    </row>
    <row r="13" spans="1:10" ht="23.85" customHeight="1" x14ac:dyDescent="0.25">
      <c r="A13" s="21" t="s">
        <v>13</v>
      </c>
      <c r="B13" s="26" t="s">
        <v>6</v>
      </c>
      <c r="C13" s="27" t="s">
        <v>7</v>
      </c>
      <c r="D13" s="22" t="s">
        <v>12</v>
      </c>
      <c r="E13" s="22" t="s">
        <v>34</v>
      </c>
      <c r="F13" s="22" t="s">
        <v>76</v>
      </c>
      <c r="G13" s="22" t="s">
        <v>35</v>
      </c>
      <c r="H13" s="22" t="s">
        <v>36</v>
      </c>
      <c r="I13" s="22" t="s">
        <v>37</v>
      </c>
      <c r="J13" s="23"/>
    </row>
    <row r="14" spans="1:10" ht="24.95" customHeight="1" x14ac:dyDescent="0.25">
      <c r="A14" s="65">
        <v>193</v>
      </c>
      <c r="B14" s="41" t="s">
        <v>156</v>
      </c>
      <c r="C14" s="11" t="s">
        <v>107</v>
      </c>
      <c r="D14" s="10" t="s">
        <v>28</v>
      </c>
      <c r="E14" s="10">
        <v>0</v>
      </c>
      <c r="F14" s="17">
        <v>2.4200000000000017</v>
      </c>
      <c r="G14" s="59">
        <v>0</v>
      </c>
      <c r="H14" s="115">
        <v>12</v>
      </c>
      <c r="I14" s="115" t="s">
        <v>488</v>
      </c>
      <c r="J14" s="24"/>
    </row>
    <row r="15" spans="1:10" ht="24.95" customHeight="1" x14ac:dyDescent="0.25">
      <c r="A15" s="65">
        <v>162</v>
      </c>
      <c r="B15" s="14" t="s">
        <v>238</v>
      </c>
      <c r="C15" s="13" t="s">
        <v>239</v>
      </c>
      <c r="D15" s="10" t="s">
        <v>28</v>
      </c>
      <c r="E15" s="10">
        <v>4</v>
      </c>
      <c r="F15" s="17">
        <v>3.6899999999999977</v>
      </c>
      <c r="G15" s="59">
        <v>0</v>
      </c>
      <c r="H15" s="116"/>
      <c r="I15" s="116"/>
      <c r="J15" s="24"/>
    </row>
    <row r="16" spans="1:10" ht="24.95" customHeight="1" x14ac:dyDescent="0.25">
      <c r="A16" s="65">
        <v>127</v>
      </c>
      <c r="B16" s="7" t="s">
        <v>199</v>
      </c>
      <c r="C16" s="7" t="s">
        <v>217</v>
      </c>
      <c r="D16" s="10" t="s">
        <v>28</v>
      </c>
      <c r="E16" s="9">
        <v>4</v>
      </c>
      <c r="F16" s="17">
        <v>0.84</v>
      </c>
      <c r="G16" s="59">
        <v>4</v>
      </c>
      <c r="H16" s="116"/>
      <c r="I16" s="116"/>
      <c r="J16" s="24"/>
    </row>
    <row r="17" spans="1:10" ht="20.45" customHeight="1" x14ac:dyDescent="0.25">
      <c r="A17" s="54"/>
      <c r="B17" s="55"/>
      <c r="C17" s="56"/>
      <c r="D17" s="24"/>
      <c r="E17" s="57">
        <f>SUM(E14:E16)</f>
        <v>8</v>
      </c>
      <c r="F17" s="58">
        <f>SUM(F14:F16)</f>
        <v>6.9499999999999993</v>
      </c>
      <c r="G17" s="59">
        <f>SUM(G14:G16)</f>
        <v>4</v>
      </c>
      <c r="H17" s="117"/>
      <c r="I17" s="117"/>
      <c r="J17" s="24"/>
    </row>
    <row r="18" spans="1:10" ht="27.75" customHeight="1" x14ac:dyDescent="0.25">
      <c r="A18" s="25"/>
      <c r="B18" s="111" t="s">
        <v>431</v>
      </c>
      <c r="C18" s="111"/>
      <c r="D18" s="24"/>
      <c r="E18" s="24"/>
      <c r="F18" s="24"/>
      <c r="G18" s="24"/>
      <c r="H18" s="24"/>
      <c r="I18" s="24"/>
      <c r="J18" s="24"/>
    </row>
    <row r="19" spans="1:10" ht="23.85" customHeight="1" x14ac:dyDescent="0.25">
      <c r="A19" s="21" t="s">
        <v>13</v>
      </c>
      <c r="B19" s="26" t="s">
        <v>6</v>
      </c>
      <c r="C19" s="27" t="s">
        <v>7</v>
      </c>
      <c r="D19" s="22" t="s">
        <v>12</v>
      </c>
      <c r="E19" s="22" t="s">
        <v>34</v>
      </c>
      <c r="F19" s="22" t="s">
        <v>76</v>
      </c>
      <c r="G19" s="22" t="s">
        <v>35</v>
      </c>
      <c r="H19" s="22" t="s">
        <v>36</v>
      </c>
      <c r="I19" s="22" t="s">
        <v>37</v>
      </c>
      <c r="J19" s="23"/>
    </row>
    <row r="20" spans="1:10" ht="24.95" customHeight="1" x14ac:dyDescent="0.25">
      <c r="A20" s="65">
        <v>150</v>
      </c>
      <c r="B20" s="16" t="s">
        <v>176</v>
      </c>
      <c r="C20" s="13" t="s">
        <v>175</v>
      </c>
      <c r="D20" s="10" t="s">
        <v>24</v>
      </c>
      <c r="E20" s="10">
        <v>8</v>
      </c>
      <c r="F20" s="17">
        <v>1.1299999999999955</v>
      </c>
      <c r="G20" s="83">
        <v>4</v>
      </c>
      <c r="H20" s="118">
        <v>22</v>
      </c>
      <c r="I20" s="118" t="s">
        <v>497</v>
      </c>
      <c r="J20" s="24"/>
    </row>
    <row r="21" spans="1:10" ht="24.95" customHeight="1" x14ac:dyDescent="0.25">
      <c r="A21" s="65">
        <v>197</v>
      </c>
      <c r="B21" s="11" t="s">
        <v>287</v>
      </c>
      <c r="C21" s="12" t="s">
        <v>163</v>
      </c>
      <c r="D21" s="10" t="s">
        <v>24</v>
      </c>
      <c r="E21" s="9">
        <v>2</v>
      </c>
      <c r="F21" s="17">
        <v>5.6899999999999977</v>
      </c>
      <c r="G21" s="59">
        <v>4</v>
      </c>
      <c r="H21" s="118"/>
      <c r="I21" s="118"/>
      <c r="J21" s="24"/>
    </row>
    <row r="22" spans="1:10" ht="24.95" customHeight="1" x14ac:dyDescent="0.25">
      <c r="A22" s="65">
        <v>148</v>
      </c>
      <c r="B22" s="11" t="s">
        <v>262</v>
      </c>
      <c r="C22" s="11" t="s">
        <v>113</v>
      </c>
      <c r="D22" s="10" t="s">
        <v>134</v>
      </c>
      <c r="E22" s="59">
        <v>4</v>
      </c>
      <c r="F22" s="17">
        <v>1.25</v>
      </c>
      <c r="G22" s="59">
        <v>0</v>
      </c>
      <c r="H22" s="118"/>
      <c r="I22" s="118"/>
      <c r="J22" s="24"/>
    </row>
    <row r="23" spans="1:10" ht="20.25" customHeight="1" x14ac:dyDescent="0.25">
      <c r="A23" s="25"/>
      <c r="B23" s="60"/>
      <c r="C23" s="61"/>
      <c r="D23" s="24"/>
      <c r="E23" s="57">
        <f>SUM(E20:E22)</f>
        <v>14</v>
      </c>
      <c r="F23" s="62">
        <f>SUM(F20:F22)</f>
        <v>8.0699999999999932</v>
      </c>
      <c r="G23" s="59">
        <f>SUM(G20:G22)</f>
        <v>8</v>
      </c>
      <c r="H23" s="24"/>
      <c r="I23" s="24"/>
      <c r="J23" s="24"/>
    </row>
    <row r="24" spans="1:10" ht="23.25" customHeight="1" x14ac:dyDescent="0.25">
      <c r="B24" s="111" t="s">
        <v>430</v>
      </c>
      <c r="C24" s="111"/>
    </row>
    <row r="25" spans="1:10" ht="23.85" customHeight="1" x14ac:dyDescent="0.25">
      <c r="A25" s="21" t="s">
        <v>13</v>
      </c>
      <c r="B25" s="26" t="s">
        <v>6</v>
      </c>
      <c r="C25" s="27" t="s">
        <v>7</v>
      </c>
      <c r="D25" s="22" t="s">
        <v>12</v>
      </c>
      <c r="E25" s="22" t="s">
        <v>34</v>
      </c>
      <c r="F25" s="22" t="s">
        <v>76</v>
      </c>
      <c r="G25" s="22" t="s">
        <v>35</v>
      </c>
      <c r="H25" s="22" t="s">
        <v>36</v>
      </c>
      <c r="I25" s="22" t="s">
        <v>37</v>
      </c>
      <c r="J25" s="23"/>
    </row>
    <row r="26" spans="1:10" ht="24.95" customHeight="1" x14ac:dyDescent="0.25">
      <c r="A26" s="65">
        <v>149</v>
      </c>
      <c r="B26" s="11" t="s">
        <v>228</v>
      </c>
      <c r="C26" s="7" t="s">
        <v>100</v>
      </c>
      <c r="D26" s="10" t="s">
        <v>15</v>
      </c>
      <c r="E26" s="10">
        <v>2</v>
      </c>
      <c r="F26" s="17">
        <v>5.230000000000004</v>
      </c>
      <c r="G26" s="59">
        <v>4</v>
      </c>
      <c r="H26" s="115">
        <v>34</v>
      </c>
      <c r="I26" s="115" t="s">
        <v>440</v>
      </c>
      <c r="J26" s="24"/>
    </row>
    <row r="27" spans="1:10" ht="24.95" customHeight="1" x14ac:dyDescent="0.25">
      <c r="A27" s="65">
        <v>186</v>
      </c>
      <c r="B27" s="7" t="s">
        <v>169</v>
      </c>
      <c r="C27" s="8" t="s">
        <v>126</v>
      </c>
      <c r="D27" s="9" t="s">
        <v>15</v>
      </c>
      <c r="E27" s="10">
        <v>28</v>
      </c>
      <c r="F27" s="17" t="s">
        <v>435</v>
      </c>
      <c r="G27" s="59">
        <v>0</v>
      </c>
      <c r="H27" s="116"/>
      <c r="I27" s="116"/>
      <c r="J27" s="24"/>
    </row>
    <row r="28" spans="1:10" ht="24.95" customHeight="1" x14ac:dyDescent="0.25">
      <c r="A28" s="65">
        <v>101</v>
      </c>
      <c r="B28" s="7" t="s">
        <v>243</v>
      </c>
      <c r="C28" s="7" t="s">
        <v>242</v>
      </c>
      <c r="D28" s="10" t="s">
        <v>146</v>
      </c>
      <c r="E28" s="9">
        <v>0</v>
      </c>
      <c r="F28" s="17">
        <v>2.2099999999999937</v>
      </c>
      <c r="G28" s="59">
        <v>0</v>
      </c>
      <c r="H28" s="116"/>
      <c r="I28" s="116"/>
      <c r="J28" s="24"/>
    </row>
    <row r="29" spans="1:10" ht="20.45" customHeight="1" x14ac:dyDescent="0.25">
      <c r="A29" s="54"/>
      <c r="B29" s="55"/>
      <c r="C29" s="56"/>
      <c r="D29" s="24"/>
      <c r="E29" s="57">
        <f>SUM(E26:E28)</f>
        <v>30</v>
      </c>
      <c r="F29" s="58" t="s">
        <v>250</v>
      </c>
      <c r="G29" s="59">
        <f>SUM(G26:G28)</f>
        <v>4</v>
      </c>
      <c r="H29" s="117"/>
      <c r="I29" s="117"/>
      <c r="J29" s="24"/>
    </row>
    <row r="30" spans="1:10" ht="21" customHeight="1" x14ac:dyDescent="0.25">
      <c r="A30" s="25"/>
      <c r="B30" s="111" t="s">
        <v>429</v>
      </c>
      <c r="C30" s="111"/>
      <c r="D30" s="24"/>
      <c r="E30" s="24"/>
      <c r="F30" s="24"/>
      <c r="G30" s="24"/>
      <c r="H30" s="24"/>
      <c r="I30" s="24"/>
      <c r="J30" s="24"/>
    </row>
    <row r="31" spans="1:10" ht="23.85" customHeight="1" x14ac:dyDescent="0.25">
      <c r="A31" s="21" t="s">
        <v>13</v>
      </c>
      <c r="B31" s="26" t="s">
        <v>6</v>
      </c>
      <c r="C31" s="27" t="s">
        <v>7</v>
      </c>
      <c r="D31" s="22" t="s">
        <v>12</v>
      </c>
      <c r="E31" s="22" t="s">
        <v>34</v>
      </c>
      <c r="F31" s="22" t="s">
        <v>76</v>
      </c>
      <c r="G31" s="22" t="s">
        <v>35</v>
      </c>
      <c r="H31" s="22" t="s">
        <v>36</v>
      </c>
      <c r="I31" s="22" t="s">
        <v>37</v>
      </c>
      <c r="J31" s="23"/>
    </row>
    <row r="32" spans="1:10" ht="24.95" customHeight="1" x14ac:dyDescent="0.25">
      <c r="A32" s="65">
        <v>200</v>
      </c>
      <c r="B32" s="11" t="s">
        <v>302</v>
      </c>
      <c r="C32" s="8" t="s">
        <v>301</v>
      </c>
      <c r="D32" s="9" t="s">
        <v>213</v>
      </c>
      <c r="E32" s="10">
        <v>3</v>
      </c>
      <c r="F32" s="17">
        <v>6.8700000000000045</v>
      </c>
      <c r="G32" s="35" t="s">
        <v>250</v>
      </c>
      <c r="H32" s="118" t="s">
        <v>250</v>
      </c>
      <c r="I32" s="118" t="s">
        <v>250</v>
      </c>
      <c r="J32" s="24"/>
    </row>
    <row r="33" spans="1:10" ht="24.95" customHeight="1" x14ac:dyDescent="0.25">
      <c r="A33" s="65">
        <v>179</v>
      </c>
      <c r="B33" s="7" t="s">
        <v>299</v>
      </c>
      <c r="C33" s="8" t="s">
        <v>300</v>
      </c>
      <c r="D33" s="10" t="s">
        <v>213</v>
      </c>
      <c r="E33" s="9">
        <v>1</v>
      </c>
      <c r="F33" s="17">
        <v>4.1200000000000045</v>
      </c>
      <c r="G33" s="35" t="s">
        <v>250</v>
      </c>
      <c r="H33" s="118"/>
      <c r="I33" s="118"/>
      <c r="J33" s="24"/>
    </row>
    <row r="34" spans="1:10" ht="24.95" customHeight="1" x14ac:dyDescent="0.25">
      <c r="A34" s="65">
        <v>202</v>
      </c>
      <c r="B34" s="16" t="s">
        <v>304</v>
      </c>
      <c r="C34" s="13" t="s">
        <v>303</v>
      </c>
      <c r="D34" s="10" t="s">
        <v>213</v>
      </c>
      <c r="E34" s="59" t="s">
        <v>250</v>
      </c>
      <c r="F34" s="17" t="s">
        <v>250</v>
      </c>
      <c r="G34" s="17" t="s">
        <v>250</v>
      </c>
      <c r="H34" s="118"/>
      <c r="I34" s="118"/>
      <c r="J34" s="24"/>
    </row>
    <row r="35" spans="1:10" ht="20.25" customHeight="1" x14ac:dyDescent="0.25">
      <c r="A35" s="25"/>
      <c r="B35" s="60"/>
      <c r="C35" s="61"/>
      <c r="D35" s="24"/>
      <c r="E35" s="57" t="s">
        <v>250</v>
      </c>
      <c r="F35" s="62" t="s">
        <v>250</v>
      </c>
      <c r="G35" s="30" t="s">
        <v>250</v>
      </c>
      <c r="H35" s="24"/>
      <c r="I35" s="24"/>
      <c r="J35" s="24"/>
    </row>
  </sheetData>
  <mergeCells count="17">
    <mergeCell ref="B12:C12"/>
    <mergeCell ref="A1:I1"/>
    <mergeCell ref="A3:I3"/>
    <mergeCell ref="B5:C5"/>
    <mergeCell ref="H7:H11"/>
    <mergeCell ref="I7:I11"/>
    <mergeCell ref="H14:H17"/>
    <mergeCell ref="I14:I17"/>
    <mergeCell ref="B30:C30"/>
    <mergeCell ref="H32:H34"/>
    <mergeCell ref="I32:I34"/>
    <mergeCell ref="B24:C24"/>
    <mergeCell ref="H26:H29"/>
    <mergeCell ref="I26:I29"/>
    <mergeCell ref="B18:C18"/>
    <mergeCell ref="H20:H22"/>
    <mergeCell ref="I20:I22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7EE0-DCAB-439B-B286-58D911F8E5FA}">
  <dimension ref="A1:J40"/>
  <sheetViews>
    <sheetView windowProtection="1" topLeftCell="A33" zoomScaleNormal="100" workbookViewId="0">
      <selection activeCell="Q34" sqref="Q34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</cols>
  <sheetData>
    <row r="1" spans="1:10" ht="33.75" customHeight="1" x14ac:dyDescent="0.25">
      <c r="A1" s="112" t="s">
        <v>409</v>
      </c>
      <c r="B1" s="112"/>
      <c r="C1" s="112"/>
      <c r="D1" s="112"/>
      <c r="E1" s="112"/>
      <c r="F1" s="112"/>
      <c r="G1" s="112"/>
      <c r="H1" s="112"/>
      <c r="I1" s="112"/>
    </row>
    <row r="2" spans="1:10" ht="8.4499999999999993" customHeight="1" x14ac:dyDescent="0.25"/>
    <row r="3" spans="1:10" ht="19.5" x14ac:dyDescent="0.3">
      <c r="A3" s="114" t="s">
        <v>425</v>
      </c>
      <c r="B3" s="114"/>
      <c r="C3" s="114"/>
      <c r="D3" s="114"/>
      <c r="E3" s="114"/>
      <c r="F3" s="114"/>
      <c r="G3" s="114"/>
      <c r="H3" s="114"/>
      <c r="I3" s="114"/>
    </row>
    <row r="5" spans="1:10" ht="23.25" customHeight="1" x14ac:dyDescent="0.25">
      <c r="B5" s="111" t="s">
        <v>414</v>
      </c>
      <c r="C5" s="111"/>
    </row>
    <row r="6" spans="1:10" ht="19.899999999999999" customHeight="1" x14ac:dyDescent="0.25">
      <c r="A6" s="21" t="s">
        <v>13</v>
      </c>
      <c r="B6" s="26" t="s">
        <v>6</v>
      </c>
      <c r="C6" s="27" t="s">
        <v>7</v>
      </c>
      <c r="D6" s="22" t="s">
        <v>12</v>
      </c>
      <c r="E6" s="22" t="s">
        <v>34</v>
      </c>
      <c r="F6" s="22" t="s">
        <v>76</v>
      </c>
      <c r="G6" s="22" t="s">
        <v>35</v>
      </c>
      <c r="H6" s="22" t="s">
        <v>36</v>
      </c>
      <c r="I6" s="22" t="s">
        <v>37</v>
      </c>
      <c r="J6" s="23"/>
    </row>
    <row r="7" spans="1:10" ht="19.899999999999999" customHeight="1" x14ac:dyDescent="0.25">
      <c r="A7" s="65">
        <v>114</v>
      </c>
      <c r="B7" s="7" t="s">
        <v>103</v>
      </c>
      <c r="C7" s="11" t="s">
        <v>104</v>
      </c>
      <c r="D7" s="10" t="s">
        <v>3</v>
      </c>
      <c r="E7" s="34">
        <v>4</v>
      </c>
      <c r="F7" s="72">
        <v>1.0600000000000023</v>
      </c>
      <c r="G7" s="80">
        <v>1</v>
      </c>
      <c r="H7" s="115">
        <v>5</v>
      </c>
      <c r="I7" s="115" t="s">
        <v>487</v>
      </c>
      <c r="J7" s="24"/>
    </row>
    <row r="8" spans="1:10" ht="19.899999999999999" customHeight="1" x14ac:dyDescent="0.25">
      <c r="A8" s="65">
        <v>108</v>
      </c>
      <c r="B8" s="16" t="s">
        <v>188</v>
      </c>
      <c r="C8" s="14" t="s">
        <v>206</v>
      </c>
      <c r="D8" s="10" t="s">
        <v>3</v>
      </c>
      <c r="E8" s="10">
        <v>1</v>
      </c>
      <c r="F8" s="17">
        <v>4.8900000000000006</v>
      </c>
      <c r="G8" s="35">
        <v>0</v>
      </c>
      <c r="H8" s="116"/>
      <c r="I8" s="116"/>
      <c r="J8" s="24"/>
    </row>
    <row r="9" spans="1:10" ht="19.899999999999999" customHeight="1" x14ac:dyDescent="0.25">
      <c r="A9" s="65">
        <v>177</v>
      </c>
      <c r="B9" s="7" t="s">
        <v>86</v>
      </c>
      <c r="C9" s="11" t="s">
        <v>88</v>
      </c>
      <c r="D9" s="10" t="s">
        <v>3</v>
      </c>
      <c r="E9" s="10">
        <v>4</v>
      </c>
      <c r="F9" s="17">
        <v>0.37999999999999545</v>
      </c>
      <c r="G9" s="35">
        <v>0</v>
      </c>
      <c r="H9" s="116"/>
      <c r="I9" s="116"/>
      <c r="J9" s="24"/>
    </row>
    <row r="10" spans="1:10" ht="19.899999999999999" customHeight="1" x14ac:dyDescent="0.25">
      <c r="A10" s="65">
        <v>199</v>
      </c>
      <c r="B10" s="41" t="s">
        <v>117</v>
      </c>
      <c r="C10" s="11" t="s">
        <v>220</v>
      </c>
      <c r="D10" s="9" t="s">
        <v>3</v>
      </c>
      <c r="E10" s="10">
        <v>0</v>
      </c>
      <c r="F10" s="17">
        <v>0.95999999999999375</v>
      </c>
      <c r="G10" s="35">
        <v>0</v>
      </c>
      <c r="H10" s="116"/>
      <c r="I10" s="116"/>
      <c r="J10" s="24"/>
    </row>
    <row r="11" spans="1:10" ht="19.899999999999999" customHeight="1" x14ac:dyDescent="0.25">
      <c r="A11" s="54"/>
      <c r="B11" s="55"/>
      <c r="C11" s="56"/>
      <c r="D11" s="24"/>
      <c r="E11" s="57">
        <f>SUM(E8:E10)</f>
        <v>5</v>
      </c>
      <c r="F11" s="58">
        <f>SUM(F8:F10)</f>
        <v>6.2299999999999898</v>
      </c>
      <c r="G11" s="35">
        <v>0</v>
      </c>
      <c r="H11" s="117"/>
      <c r="I11" s="117"/>
      <c r="J11" s="24"/>
    </row>
    <row r="12" spans="1:10" ht="19.899999999999999" customHeight="1" x14ac:dyDescent="0.25">
      <c r="A12" s="25"/>
      <c r="B12" s="111" t="s">
        <v>428</v>
      </c>
      <c r="C12" s="111"/>
      <c r="D12" s="24"/>
      <c r="E12" s="24"/>
      <c r="F12" s="24"/>
      <c r="G12" s="24"/>
      <c r="H12" s="24"/>
      <c r="I12" s="24"/>
      <c r="J12" s="24"/>
    </row>
    <row r="13" spans="1:10" ht="19.899999999999999" customHeight="1" x14ac:dyDescent="0.25">
      <c r="A13" s="21" t="s">
        <v>13</v>
      </c>
      <c r="B13" s="26" t="s">
        <v>6</v>
      </c>
      <c r="C13" s="27" t="s">
        <v>7</v>
      </c>
      <c r="D13" s="22" t="s">
        <v>12</v>
      </c>
      <c r="E13" s="22" t="s">
        <v>34</v>
      </c>
      <c r="F13" s="22" t="s">
        <v>76</v>
      </c>
      <c r="G13" s="22" t="s">
        <v>35</v>
      </c>
      <c r="H13" s="22" t="s">
        <v>36</v>
      </c>
      <c r="I13" s="22" t="s">
        <v>37</v>
      </c>
      <c r="J13" s="23"/>
    </row>
    <row r="14" spans="1:10" ht="19.899999999999999" customHeight="1" x14ac:dyDescent="0.25">
      <c r="A14" s="65">
        <v>193</v>
      </c>
      <c r="B14" s="41" t="s">
        <v>156</v>
      </c>
      <c r="C14" s="11" t="s">
        <v>107</v>
      </c>
      <c r="D14" s="10" t="s">
        <v>28</v>
      </c>
      <c r="E14" s="10">
        <v>0</v>
      </c>
      <c r="F14" s="17">
        <v>2.4200000000000017</v>
      </c>
      <c r="G14" s="35">
        <v>0</v>
      </c>
      <c r="H14" s="118">
        <v>12</v>
      </c>
      <c r="I14" s="118" t="s">
        <v>488</v>
      </c>
      <c r="J14" s="24"/>
    </row>
    <row r="15" spans="1:10" ht="19.899999999999999" customHeight="1" x14ac:dyDescent="0.25">
      <c r="A15" s="65">
        <v>162</v>
      </c>
      <c r="B15" s="14" t="s">
        <v>238</v>
      </c>
      <c r="C15" s="13" t="s">
        <v>239</v>
      </c>
      <c r="D15" s="10" t="s">
        <v>28</v>
      </c>
      <c r="E15" s="34">
        <v>4</v>
      </c>
      <c r="F15" s="72">
        <v>3.6899999999999977</v>
      </c>
      <c r="G15" s="35">
        <v>0</v>
      </c>
      <c r="H15" s="118"/>
      <c r="I15" s="118"/>
      <c r="J15" s="24"/>
    </row>
    <row r="16" spans="1:10" ht="19.899999999999999" customHeight="1" x14ac:dyDescent="0.25">
      <c r="A16" s="65">
        <v>160</v>
      </c>
      <c r="B16" s="14" t="s">
        <v>379</v>
      </c>
      <c r="C16" s="15" t="s">
        <v>277</v>
      </c>
      <c r="D16" s="10" t="s">
        <v>28</v>
      </c>
      <c r="E16" s="59">
        <v>4</v>
      </c>
      <c r="F16" s="17">
        <v>1.75</v>
      </c>
      <c r="G16" s="80">
        <v>4</v>
      </c>
      <c r="H16" s="118"/>
      <c r="I16" s="118"/>
      <c r="J16" s="24"/>
    </row>
    <row r="17" spans="1:10" ht="19.899999999999999" customHeight="1" x14ac:dyDescent="0.25">
      <c r="A17" s="65">
        <v>127</v>
      </c>
      <c r="B17" s="11" t="s">
        <v>199</v>
      </c>
      <c r="C17" s="11" t="s">
        <v>217</v>
      </c>
      <c r="D17" s="10" t="s">
        <v>28</v>
      </c>
      <c r="E17" s="10">
        <v>4</v>
      </c>
      <c r="F17" s="17">
        <v>0.84</v>
      </c>
      <c r="G17" s="35">
        <v>4</v>
      </c>
      <c r="H17" s="118"/>
      <c r="I17" s="118"/>
      <c r="J17" s="24"/>
    </row>
    <row r="18" spans="1:10" ht="19.899999999999999" customHeight="1" x14ac:dyDescent="0.25">
      <c r="A18" s="25"/>
      <c r="B18" s="60"/>
      <c r="C18" s="61"/>
      <c r="D18" s="24"/>
      <c r="E18" s="57">
        <v>8</v>
      </c>
      <c r="F18" s="62">
        <f>F17+F16+F14</f>
        <v>5.0100000000000016</v>
      </c>
      <c r="G18" s="30">
        <v>4</v>
      </c>
      <c r="H18" s="24"/>
      <c r="I18" s="24"/>
      <c r="J18" s="24"/>
    </row>
    <row r="19" spans="1:10" ht="19.899999999999999" customHeight="1" x14ac:dyDescent="0.25">
      <c r="B19" s="111" t="s">
        <v>418</v>
      </c>
      <c r="C19" s="111"/>
    </row>
    <row r="20" spans="1:10" ht="19.899999999999999" customHeight="1" x14ac:dyDescent="0.25">
      <c r="A20" s="21" t="s">
        <v>13</v>
      </c>
      <c r="B20" s="26" t="s">
        <v>6</v>
      </c>
      <c r="C20" s="27" t="s">
        <v>7</v>
      </c>
      <c r="D20" s="22" t="s">
        <v>12</v>
      </c>
      <c r="E20" s="22" t="s">
        <v>34</v>
      </c>
      <c r="F20" s="22" t="s">
        <v>76</v>
      </c>
      <c r="G20" s="22" t="s">
        <v>35</v>
      </c>
      <c r="H20" s="22" t="s">
        <v>36</v>
      </c>
      <c r="I20" s="22" t="s">
        <v>37</v>
      </c>
      <c r="J20" s="23"/>
    </row>
    <row r="21" spans="1:10" ht="19.899999999999999" customHeight="1" x14ac:dyDescent="0.25">
      <c r="A21" s="65">
        <v>150</v>
      </c>
      <c r="B21" s="16" t="s">
        <v>176</v>
      </c>
      <c r="C21" s="15" t="s">
        <v>175</v>
      </c>
      <c r="D21" s="10" t="s">
        <v>24</v>
      </c>
      <c r="E21" s="10">
        <v>8</v>
      </c>
      <c r="F21" s="17">
        <v>1.1299999999999955</v>
      </c>
      <c r="G21" s="80">
        <v>4</v>
      </c>
      <c r="H21" s="115">
        <v>14</v>
      </c>
      <c r="I21" s="115" t="s">
        <v>497</v>
      </c>
      <c r="J21" s="24"/>
    </row>
    <row r="22" spans="1:10" ht="19.899999999999999" customHeight="1" x14ac:dyDescent="0.25">
      <c r="A22" s="65">
        <v>214</v>
      </c>
      <c r="B22" s="7" t="s">
        <v>136</v>
      </c>
      <c r="C22" s="7" t="s">
        <v>78</v>
      </c>
      <c r="D22" s="9" t="s">
        <v>24</v>
      </c>
      <c r="E22" s="10">
        <v>0</v>
      </c>
      <c r="F22" s="17">
        <v>0.95000000000000284</v>
      </c>
      <c r="G22" s="35">
        <v>0</v>
      </c>
      <c r="H22" s="116"/>
      <c r="I22" s="116"/>
      <c r="J22" s="24"/>
    </row>
    <row r="23" spans="1:10" ht="19.899999999999999" customHeight="1" x14ac:dyDescent="0.25">
      <c r="A23" s="65">
        <v>121</v>
      </c>
      <c r="B23" s="11" t="s">
        <v>27</v>
      </c>
      <c r="C23" s="7" t="s">
        <v>127</v>
      </c>
      <c r="D23" s="9" t="s">
        <v>24</v>
      </c>
      <c r="E23" s="37">
        <v>13</v>
      </c>
      <c r="F23" s="72">
        <v>12.780000000000001</v>
      </c>
      <c r="G23" s="35">
        <v>0</v>
      </c>
      <c r="H23" s="116"/>
      <c r="I23" s="116"/>
      <c r="J23" s="24"/>
    </row>
    <row r="24" spans="1:10" ht="19.899999999999999" customHeight="1" x14ac:dyDescent="0.25">
      <c r="A24" s="65">
        <v>197</v>
      </c>
      <c r="B24" s="7" t="s">
        <v>287</v>
      </c>
      <c r="C24" s="12" t="s">
        <v>163</v>
      </c>
      <c r="D24" s="10" t="s">
        <v>24</v>
      </c>
      <c r="E24" s="9">
        <v>2</v>
      </c>
      <c r="F24" s="17">
        <v>5.6899999999999977</v>
      </c>
      <c r="G24" s="35">
        <v>4</v>
      </c>
      <c r="H24" s="116"/>
      <c r="I24" s="116"/>
      <c r="J24" s="24"/>
    </row>
    <row r="25" spans="1:10" ht="19.899999999999999" customHeight="1" x14ac:dyDescent="0.25">
      <c r="A25" s="54"/>
      <c r="B25" s="55"/>
      <c r="C25" s="56"/>
      <c r="D25" s="24"/>
      <c r="E25" s="57">
        <v>10</v>
      </c>
      <c r="F25" s="58">
        <f>F24+F22+F21</f>
        <v>7.769999999999996</v>
      </c>
      <c r="G25" s="35">
        <f>SUM(G22:G24)</f>
        <v>4</v>
      </c>
      <c r="H25" s="117"/>
      <c r="I25" s="117"/>
      <c r="J25" s="24"/>
    </row>
    <row r="26" spans="1:10" ht="19.899999999999999" customHeight="1" x14ac:dyDescent="0.25">
      <c r="A26" s="25"/>
      <c r="B26" s="60"/>
      <c r="C26" s="61"/>
      <c r="D26" s="24"/>
      <c r="E26" s="66"/>
      <c r="F26" s="84"/>
      <c r="G26" s="24"/>
      <c r="H26" s="82"/>
      <c r="I26" s="82"/>
      <c r="J26" s="24"/>
    </row>
    <row r="27" spans="1:10" ht="19.899999999999999" customHeight="1" x14ac:dyDescent="0.25">
      <c r="A27" s="25"/>
      <c r="B27" s="60"/>
      <c r="C27" s="61"/>
      <c r="D27" s="24"/>
      <c r="E27" s="66"/>
      <c r="F27" s="84"/>
      <c r="G27" s="24"/>
      <c r="H27" s="82"/>
      <c r="I27" s="82"/>
      <c r="J27" s="24"/>
    </row>
    <row r="28" spans="1:10" ht="19.899999999999999" customHeight="1" x14ac:dyDescent="0.25">
      <c r="A28" s="25"/>
      <c r="B28" s="111" t="s">
        <v>430</v>
      </c>
      <c r="C28" s="111"/>
      <c r="D28" s="24"/>
      <c r="E28" s="24"/>
      <c r="F28" s="24"/>
      <c r="G28" s="24"/>
      <c r="H28" s="24"/>
      <c r="I28" s="24"/>
      <c r="J28" s="24"/>
    </row>
    <row r="29" spans="1:10" ht="19.899999999999999" customHeight="1" x14ac:dyDescent="0.25">
      <c r="A29" s="21" t="s">
        <v>13</v>
      </c>
      <c r="B29" s="26" t="s">
        <v>6</v>
      </c>
      <c r="C29" s="27" t="s">
        <v>7</v>
      </c>
      <c r="D29" s="22" t="s">
        <v>12</v>
      </c>
      <c r="E29" s="22" t="s">
        <v>34</v>
      </c>
      <c r="F29" s="22" t="s">
        <v>76</v>
      </c>
      <c r="G29" s="22" t="s">
        <v>35</v>
      </c>
      <c r="H29" s="22" t="s">
        <v>36</v>
      </c>
      <c r="I29" s="22" t="s">
        <v>37</v>
      </c>
      <c r="J29" s="23"/>
    </row>
    <row r="30" spans="1:10" ht="19.899999999999999" customHeight="1" x14ac:dyDescent="0.25">
      <c r="A30" s="65">
        <v>149</v>
      </c>
      <c r="B30" s="7" t="s">
        <v>228</v>
      </c>
      <c r="C30" s="7" t="s">
        <v>100</v>
      </c>
      <c r="D30" s="10" t="s">
        <v>15</v>
      </c>
      <c r="E30" s="10">
        <v>2</v>
      </c>
      <c r="F30" s="17">
        <v>5.230000000000004</v>
      </c>
      <c r="G30" s="35">
        <v>4</v>
      </c>
      <c r="H30" s="118">
        <v>39</v>
      </c>
      <c r="I30" s="118" t="s">
        <v>440</v>
      </c>
      <c r="J30" s="24"/>
    </row>
    <row r="31" spans="1:10" ht="19.899999999999999" customHeight="1" x14ac:dyDescent="0.25">
      <c r="A31" s="65">
        <v>186</v>
      </c>
      <c r="B31" s="7" t="s">
        <v>169</v>
      </c>
      <c r="C31" s="8" t="s">
        <v>126</v>
      </c>
      <c r="D31" s="9" t="s">
        <v>15</v>
      </c>
      <c r="E31" s="10">
        <v>33</v>
      </c>
      <c r="F31" s="17" t="s">
        <v>435</v>
      </c>
      <c r="G31" s="35">
        <v>0</v>
      </c>
      <c r="H31" s="118"/>
      <c r="I31" s="118"/>
      <c r="J31" s="24"/>
    </row>
    <row r="32" spans="1:10" ht="19.899999999999999" customHeight="1" x14ac:dyDescent="0.25">
      <c r="A32" s="65">
        <v>101</v>
      </c>
      <c r="B32" s="11" t="s">
        <v>243</v>
      </c>
      <c r="C32" s="7" t="s">
        <v>242</v>
      </c>
      <c r="D32" s="10" t="s">
        <v>146</v>
      </c>
      <c r="E32" s="9">
        <v>0</v>
      </c>
      <c r="F32" s="17">
        <v>2.2099999999999937</v>
      </c>
      <c r="G32" s="35">
        <v>0</v>
      </c>
      <c r="H32" s="118"/>
      <c r="I32" s="118"/>
      <c r="J32" s="24"/>
    </row>
    <row r="33" spans="1:10" ht="19.899999999999999" customHeight="1" x14ac:dyDescent="0.25">
      <c r="A33" s="25"/>
      <c r="B33" s="60"/>
      <c r="C33" s="61"/>
      <c r="D33" s="24"/>
      <c r="E33" s="57">
        <f>SUM(E30:E32)</f>
        <v>35</v>
      </c>
      <c r="F33" s="62" t="s">
        <v>250</v>
      </c>
      <c r="G33" s="30">
        <f>SUM(G30:G32)</f>
        <v>4</v>
      </c>
      <c r="H33" s="24"/>
      <c r="I33" s="24"/>
      <c r="J33" s="24"/>
    </row>
    <row r="34" spans="1:10" ht="19.899999999999999" customHeight="1" x14ac:dyDescent="0.25">
      <c r="A34" s="25"/>
      <c r="B34" s="111" t="s">
        <v>429</v>
      </c>
      <c r="C34" s="111"/>
      <c r="D34" s="24"/>
      <c r="E34" s="24"/>
      <c r="F34" s="24"/>
      <c r="G34" s="24"/>
      <c r="H34" s="24"/>
      <c r="I34" s="24"/>
      <c r="J34" s="24"/>
    </row>
    <row r="35" spans="1:10" ht="19.899999999999999" customHeight="1" x14ac:dyDescent="0.25">
      <c r="A35" s="21" t="s">
        <v>13</v>
      </c>
      <c r="B35" s="26" t="s">
        <v>6</v>
      </c>
      <c r="C35" s="27" t="s">
        <v>7</v>
      </c>
      <c r="D35" s="22" t="s">
        <v>12</v>
      </c>
      <c r="E35" s="22" t="s">
        <v>34</v>
      </c>
      <c r="F35" s="22" t="s">
        <v>76</v>
      </c>
      <c r="G35" s="22" t="s">
        <v>35</v>
      </c>
      <c r="H35" s="22" t="s">
        <v>36</v>
      </c>
      <c r="I35" s="22" t="s">
        <v>37</v>
      </c>
      <c r="J35" s="23"/>
    </row>
    <row r="36" spans="1:10" ht="19.899999999999999" customHeight="1" x14ac:dyDescent="0.25">
      <c r="A36" s="65">
        <v>200</v>
      </c>
      <c r="B36" s="7" t="s">
        <v>302</v>
      </c>
      <c r="C36" s="8" t="s">
        <v>301</v>
      </c>
      <c r="D36" s="9" t="s">
        <v>213</v>
      </c>
      <c r="E36" s="9">
        <v>3</v>
      </c>
      <c r="F36" s="17">
        <v>6.8700000000000045</v>
      </c>
      <c r="G36" s="35">
        <v>4</v>
      </c>
      <c r="H36" s="115">
        <v>40</v>
      </c>
      <c r="I36" s="115" t="s">
        <v>449</v>
      </c>
      <c r="J36" s="24"/>
    </row>
    <row r="37" spans="1:10" ht="19.899999999999999" customHeight="1" x14ac:dyDescent="0.25">
      <c r="A37" s="65">
        <v>179</v>
      </c>
      <c r="B37" s="41" t="s">
        <v>299</v>
      </c>
      <c r="C37" s="12" t="s">
        <v>300</v>
      </c>
      <c r="D37" s="10" t="s">
        <v>213</v>
      </c>
      <c r="E37" s="9">
        <v>1</v>
      </c>
      <c r="F37" s="17">
        <v>4.1200000000000045</v>
      </c>
      <c r="G37" s="35">
        <v>4</v>
      </c>
      <c r="H37" s="116"/>
      <c r="I37" s="116"/>
      <c r="J37" s="24"/>
    </row>
    <row r="38" spans="1:10" ht="19.899999999999999" customHeight="1" x14ac:dyDescent="0.25">
      <c r="A38" s="65">
        <v>178</v>
      </c>
      <c r="B38" s="7" t="s">
        <v>268</v>
      </c>
      <c r="C38" s="8" t="s">
        <v>269</v>
      </c>
      <c r="D38" s="9" t="s">
        <v>213</v>
      </c>
      <c r="E38" s="10">
        <v>0</v>
      </c>
      <c r="F38" s="17">
        <v>0.59000000000000341</v>
      </c>
      <c r="G38" s="35">
        <v>28</v>
      </c>
      <c r="H38" s="116"/>
      <c r="I38" s="116"/>
      <c r="J38" s="24"/>
    </row>
    <row r="39" spans="1:10" ht="19.899999999999999" customHeight="1" x14ac:dyDescent="0.25">
      <c r="E39" s="70">
        <f>SUM(E36:E38)</f>
        <v>4</v>
      </c>
      <c r="F39" s="71">
        <f>SUM(F36:F38)</f>
        <v>11.580000000000013</v>
      </c>
      <c r="G39" s="81">
        <f>SUM(G36:G38)</f>
        <v>36</v>
      </c>
      <c r="H39" s="117"/>
      <c r="I39" s="117"/>
    </row>
    <row r="40" spans="1:10" ht="20.25" customHeight="1" x14ac:dyDescent="0.25">
      <c r="A40" s="25"/>
      <c r="B40" s="60"/>
      <c r="C40" s="61"/>
      <c r="D40" s="24"/>
      <c r="E40" s="66"/>
      <c r="F40" s="67"/>
      <c r="G40" s="24"/>
      <c r="H40" s="24"/>
      <c r="I40" s="24"/>
      <c r="J40" s="24"/>
    </row>
  </sheetData>
  <mergeCells count="17">
    <mergeCell ref="H36:H39"/>
    <mergeCell ref="I36:I39"/>
    <mergeCell ref="H21:H25"/>
    <mergeCell ref="I21:I25"/>
    <mergeCell ref="B12:C12"/>
    <mergeCell ref="H14:H17"/>
    <mergeCell ref="I14:I17"/>
    <mergeCell ref="B28:C28"/>
    <mergeCell ref="H30:H32"/>
    <mergeCell ref="I30:I32"/>
    <mergeCell ref="B19:C19"/>
    <mergeCell ref="A1:I1"/>
    <mergeCell ref="A3:I3"/>
    <mergeCell ref="B34:C34"/>
    <mergeCell ref="B5:C5"/>
    <mergeCell ref="H7:H11"/>
    <mergeCell ref="I7:I11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98AF0-B822-421C-B551-67E3E5881F15}">
  <dimension ref="A1:J22"/>
  <sheetViews>
    <sheetView windowProtection="1" topLeftCell="A20" zoomScaleNormal="100" workbookViewId="0">
      <selection activeCell="Q34" sqref="Q34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</cols>
  <sheetData>
    <row r="1" spans="1:10" ht="33.75" customHeight="1" x14ac:dyDescent="0.25">
      <c r="A1" s="112" t="s">
        <v>409</v>
      </c>
      <c r="B1" s="112"/>
      <c r="C1" s="112"/>
      <c r="D1" s="112"/>
      <c r="E1" s="112"/>
      <c r="F1" s="112"/>
      <c r="G1" s="112"/>
      <c r="H1" s="112"/>
      <c r="I1" s="112"/>
    </row>
    <row r="2" spans="1:10" ht="8.4499999999999993" customHeight="1" x14ac:dyDescent="0.25"/>
    <row r="3" spans="1:10" ht="19.5" x14ac:dyDescent="0.3">
      <c r="A3" s="114" t="s">
        <v>424</v>
      </c>
      <c r="B3" s="114"/>
      <c r="C3" s="114"/>
      <c r="D3" s="114"/>
      <c r="E3" s="114"/>
      <c r="F3" s="114"/>
      <c r="G3" s="114"/>
      <c r="H3" s="114"/>
      <c r="I3" s="114"/>
    </row>
    <row r="5" spans="1:10" ht="21" customHeight="1" x14ac:dyDescent="0.25">
      <c r="A5" s="25"/>
      <c r="B5" s="111" t="s">
        <v>413</v>
      </c>
      <c r="C5" s="111"/>
      <c r="D5" s="24"/>
      <c r="E5" s="24"/>
      <c r="F5" s="24"/>
      <c r="G5" s="24"/>
      <c r="H5" s="24"/>
      <c r="I5" s="24"/>
      <c r="J5" s="24"/>
    </row>
    <row r="6" spans="1:10" ht="23.85" customHeight="1" x14ac:dyDescent="0.25">
      <c r="A6" s="21" t="s">
        <v>13</v>
      </c>
      <c r="B6" s="26" t="s">
        <v>6</v>
      </c>
      <c r="C6" s="27" t="s">
        <v>7</v>
      </c>
      <c r="D6" s="22" t="s">
        <v>12</v>
      </c>
      <c r="E6" s="22" t="s">
        <v>34</v>
      </c>
      <c r="F6" s="22" t="s">
        <v>10</v>
      </c>
      <c r="G6" s="22" t="s">
        <v>35</v>
      </c>
      <c r="H6" s="22" t="s">
        <v>36</v>
      </c>
      <c r="I6" s="22" t="s">
        <v>37</v>
      </c>
      <c r="J6" s="23"/>
    </row>
    <row r="7" spans="1:10" ht="24.95" customHeight="1" x14ac:dyDescent="0.25">
      <c r="A7" s="65">
        <v>163</v>
      </c>
      <c r="B7" s="7" t="s">
        <v>129</v>
      </c>
      <c r="C7" s="7" t="s">
        <v>130</v>
      </c>
      <c r="D7" s="9" t="s">
        <v>15</v>
      </c>
      <c r="E7" s="10">
        <v>4</v>
      </c>
      <c r="F7" s="17">
        <v>78.650000000000006</v>
      </c>
      <c r="G7" s="35">
        <v>0</v>
      </c>
      <c r="H7" s="115">
        <v>28</v>
      </c>
      <c r="I7" s="115" t="s">
        <v>487</v>
      </c>
      <c r="J7" s="24"/>
    </row>
    <row r="8" spans="1:10" ht="24.95" customHeight="1" x14ac:dyDescent="0.25">
      <c r="A8" s="65">
        <v>194</v>
      </c>
      <c r="B8" s="7" t="s">
        <v>174</v>
      </c>
      <c r="C8" s="7" t="s">
        <v>227</v>
      </c>
      <c r="D8" s="10" t="s">
        <v>15</v>
      </c>
      <c r="E8" s="10">
        <v>16</v>
      </c>
      <c r="F8" s="17">
        <v>86.84</v>
      </c>
      <c r="G8" s="35">
        <v>8</v>
      </c>
      <c r="H8" s="116"/>
      <c r="I8" s="116"/>
      <c r="J8" s="24"/>
    </row>
    <row r="9" spans="1:10" ht="24.95" customHeight="1" x14ac:dyDescent="0.25">
      <c r="A9" s="65">
        <v>166</v>
      </c>
      <c r="B9" s="7" t="s">
        <v>44</v>
      </c>
      <c r="C9" s="7" t="s">
        <v>191</v>
      </c>
      <c r="D9" s="10" t="s">
        <v>15</v>
      </c>
      <c r="E9" s="10">
        <v>0</v>
      </c>
      <c r="F9" s="17">
        <v>77.099999999999994</v>
      </c>
      <c r="G9" s="35">
        <v>0</v>
      </c>
      <c r="H9" s="116"/>
      <c r="I9" s="116"/>
      <c r="J9" s="24"/>
    </row>
    <row r="10" spans="1:10" ht="21" customHeight="1" x14ac:dyDescent="0.25">
      <c r="E10" s="70">
        <f>SUM(E7:E9)</f>
        <v>20</v>
      </c>
      <c r="F10" s="71">
        <f>SUM(F7:F9)</f>
        <v>242.59</v>
      </c>
      <c r="G10" s="81">
        <f>SUM(G7:G9)</f>
        <v>8</v>
      </c>
      <c r="H10" s="117"/>
      <c r="I10" s="117"/>
    </row>
    <row r="11" spans="1:10" ht="23.25" customHeight="1" x14ac:dyDescent="0.25">
      <c r="B11" s="111" t="s">
        <v>433</v>
      </c>
      <c r="C11" s="111"/>
    </row>
    <row r="12" spans="1:10" ht="23.85" customHeight="1" x14ac:dyDescent="0.25">
      <c r="A12" s="21" t="s">
        <v>13</v>
      </c>
      <c r="B12" s="26" t="s">
        <v>6</v>
      </c>
      <c r="C12" s="27" t="s">
        <v>7</v>
      </c>
      <c r="D12" s="22" t="s">
        <v>12</v>
      </c>
      <c r="E12" s="22" t="s">
        <v>34</v>
      </c>
      <c r="F12" s="22" t="s">
        <v>10</v>
      </c>
      <c r="G12" s="22" t="s">
        <v>35</v>
      </c>
      <c r="H12" s="22" t="s">
        <v>36</v>
      </c>
      <c r="I12" s="22" t="s">
        <v>37</v>
      </c>
      <c r="J12" s="23"/>
    </row>
    <row r="13" spans="1:10" ht="24.95" customHeight="1" x14ac:dyDescent="0.25">
      <c r="A13" s="65">
        <v>112</v>
      </c>
      <c r="B13" s="16" t="s">
        <v>252</v>
      </c>
      <c r="C13" s="13" t="s">
        <v>92</v>
      </c>
      <c r="D13" s="10" t="s">
        <v>3</v>
      </c>
      <c r="E13" s="10">
        <v>4</v>
      </c>
      <c r="F13" s="17">
        <v>74.400000000000006</v>
      </c>
      <c r="G13" s="35">
        <v>0</v>
      </c>
      <c r="H13" s="115">
        <v>32</v>
      </c>
      <c r="I13" s="115" t="s">
        <v>488</v>
      </c>
      <c r="J13" s="24"/>
    </row>
    <row r="14" spans="1:10" ht="24.95" customHeight="1" x14ac:dyDescent="0.25">
      <c r="A14" s="65">
        <v>168</v>
      </c>
      <c r="B14" s="7" t="s">
        <v>125</v>
      </c>
      <c r="C14" s="7" t="s">
        <v>47</v>
      </c>
      <c r="D14" s="10" t="s">
        <v>3</v>
      </c>
      <c r="E14" s="9">
        <v>4</v>
      </c>
      <c r="F14" s="17">
        <v>76.39</v>
      </c>
      <c r="G14" s="35">
        <v>16</v>
      </c>
      <c r="H14" s="116"/>
      <c r="I14" s="116"/>
      <c r="J14" s="24"/>
    </row>
    <row r="15" spans="1:10" ht="24.95" customHeight="1" x14ac:dyDescent="0.25">
      <c r="A15" s="65">
        <v>187</v>
      </c>
      <c r="B15" s="11" t="s">
        <v>218</v>
      </c>
      <c r="C15" s="7" t="s">
        <v>219</v>
      </c>
      <c r="D15" s="10" t="s">
        <v>146</v>
      </c>
      <c r="E15" s="10">
        <v>8</v>
      </c>
      <c r="F15" s="17">
        <v>79.55</v>
      </c>
      <c r="G15" s="35">
        <v>0</v>
      </c>
      <c r="H15" s="116"/>
      <c r="I15" s="116"/>
      <c r="J15" s="24"/>
    </row>
    <row r="16" spans="1:10" ht="20.45" customHeight="1" x14ac:dyDescent="0.25">
      <c r="A16" s="54"/>
      <c r="B16" s="55"/>
      <c r="C16" s="56"/>
      <c r="D16" s="24"/>
      <c r="E16" s="57">
        <f>SUM(E13:E15)</f>
        <v>16</v>
      </c>
      <c r="F16" s="58">
        <f>SUM(F13:F15)</f>
        <v>230.34000000000003</v>
      </c>
      <c r="G16" s="35">
        <f>SUM(G13:G15)</f>
        <v>16</v>
      </c>
      <c r="H16" s="117"/>
      <c r="I16" s="117"/>
      <c r="J16" s="24"/>
    </row>
    <row r="17" spans="1:10" ht="23.25" customHeight="1" x14ac:dyDescent="0.25">
      <c r="A17" s="25"/>
      <c r="B17" s="111" t="s">
        <v>480</v>
      </c>
      <c r="C17" s="111"/>
      <c r="D17" s="24"/>
      <c r="E17" s="24"/>
      <c r="F17" s="24"/>
      <c r="G17" s="24"/>
      <c r="H17" s="24"/>
      <c r="I17" s="24"/>
      <c r="J17" s="24"/>
    </row>
    <row r="18" spans="1:10" ht="23.85" customHeight="1" x14ac:dyDescent="0.25">
      <c r="A18" s="21" t="s">
        <v>13</v>
      </c>
      <c r="B18" s="26" t="s">
        <v>6</v>
      </c>
      <c r="C18" s="27" t="s">
        <v>7</v>
      </c>
      <c r="D18" s="22" t="s">
        <v>12</v>
      </c>
      <c r="E18" s="22" t="s">
        <v>34</v>
      </c>
      <c r="F18" s="22" t="s">
        <v>10</v>
      </c>
      <c r="G18" s="22" t="s">
        <v>35</v>
      </c>
      <c r="H18" s="22" t="s">
        <v>36</v>
      </c>
      <c r="I18" s="22" t="s">
        <v>37</v>
      </c>
      <c r="J18" s="23"/>
    </row>
    <row r="19" spans="1:10" ht="24.95" customHeight="1" x14ac:dyDescent="0.25">
      <c r="A19" s="65">
        <v>122</v>
      </c>
      <c r="B19" s="7" t="s">
        <v>132</v>
      </c>
      <c r="C19" s="7" t="s">
        <v>225</v>
      </c>
      <c r="D19" s="9" t="s">
        <v>4</v>
      </c>
      <c r="E19" s="10">
        <v>3</v>
      </c>
      <c r="F19" s="17">
        <v>90.49</v>
      </c>
      <c r="G19" s="35">
        <v>4</v>
      </c>
      <c r="H19" s="118">
        <v>69</v>
      </c>
      <c r="I19" s="118" t="s">
        <v>497</v>
      </c>
      <c r="J19" s="24"/>
    </row>
    <row r="20" spans="1:10" ht="24.95" customHeight="1" x14ac:dyDescent="0.25">
      <c r="A20" s="65">
        <v>173</v>
      </c>
      <c r="B20" s="14" t="s">
        <v>77</v>
      </c>
      <c r="C20" s="13" t="s">
        <v>140</v>
      </c>
      <c r="D20" s="10" t="s">
        <v>24</v>
      </c>
      <c r="E20" s="10">
        <v>10</v>
      </c>
      <c r="F20" s="17">
        <v>89.61</v>
      </c>
      <c r="G20" s="35">
        <v>36</v>
      </c>
      <c r="H20" s="118"/>
      <c r="I20" s="118"/>
      <c r="J20" s="24"/>
    </row>
    <row r="21" spans="1:10" ht="24.95" customHeight="1" x14ac:dyDescent="0.25">
      <c r="A21" s="65">
        <v>134</v>
      </c>
      <c r="B21" s="7" t="s">
        <v>153</v>
      </c>
      <c r="C21" s="8" t="s">
        <v>154</v>
      </c>
      <c r="D21" s="10" t="s">
        <v>24</v>
      </c>
      <c r="E21" s="10">
        <v>8</v>
      </c>
      <c r="F21" s="17">
        <v>77.77</v>
      </c>
      <c r="G21" s="35">
        <v>8</v>
      </c>
      <c r="H21" s="118"/>
      <c r="I21" s="118"/>
      <c r="J21" s="24"/>
    </row>
    <row r="22" spans="1:10" ht="20.25" customHeight="1" x14ac:dyDescent="0.25">
      <c r="A22" s="25"/>
      <c r="B22" s="60"/>
      <c r="C22" s="61"/>
      <c r="D22" s="24"/>
      <c r="E22" s="57">
        <f>SUM(E19:E21)</f>
        <v>21</v>
      </c>
      <c r="F22" s="62">
        <f>SUM(F19:F21)</f>
        <v>257.87</v>
      </c>
      <c r="G22" s="30">
        <f>SUM(G19:G21)</f>
        <v>48</v>
      </c>
      <c r="H22" s="24"/>
      <c r="I22" s="24"/>
      <c r="J22" s="24"/>
    </row>
  </sheetData>
  <mergeCells count="11">
    <mergeCell ref="B11:C11"/>
    <mergeCell ref="A1:I1"/>
    <mergeCell ref="A3:I3"/>
    <mergeCell ref="B5:C5"/>
    <mergeCell ref="H7:H10"/>
    <mergeCell ref="I7:I10"/>
    <mergeCell ref="H13:H16"/>
    <mergeCell ref="I13:I16"/>
    <mergeCell ref="B17:C17"/>
    <mergeCell ref="H19:H21"/>
    <mergeCell ref="I19:I21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9F46-68E9-48C6-8941-F7683BF817BF}">
  <dimension ref="A1:Q33"/>
  <sheetViews>
    <sheetView windowProtection="1" showGridLines="0" topLeftCell="A20" zoomScale="130" zoomScaleNormal="130" workbookViewId="0">
      <selection activeCell="L46" sqref="L46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0.42578125" customWidth="1"/>
    <col min="4" max="4" width="34.85546875" customWidth="1"/>
    <col min="5" max="5" width="6.140625" customWidth="1"/>
    <col min="6" max="6" width="5.5703125" customWidth="1"/>
    <col min="7" max="7" width="7.7109375" customWidth="1"/>
    <col min="8" max="8" width="3.28515625" customWidth="1"/>
    <col min="9" max="9" width="3" customWidth="1"/>
    <col min="10" max="10" width="5.5703125" customWidth="1"/>
    <col min="11" max="11" width="3" customWidth="1"/>
    <col min="12" max="12" width="3.5703125" customWidth="1"/>
  </cols>
  <sheetData>
    <row r="1" spans="1:13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</row>
    <row r="2" spans="1:13" ht="42.75" customHeight="1" x14ac:dyDescent="0.25">
      <c r="A2" s="108" t="s">
        <v>483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3" ht="23.45" customHeight="1" x14ac:dyDescent="0.25">
      <c r="A3" s="109" t="s">
        <v>484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1:13" x14ac:dyDescent="0.25">
      <c r="D4" s="6"/>
      <c r="E4" s="45"/>
      <c r="F4" s="46"/>
      <c r="G4" s="46"/>
      <c r="H4" s="46" t="s">
        <v>436</v>
      </c>
      <c r="I4" s="46"/>
      <c r="J4" s="49"/>
      <c r="K4" s="46"/>
      <c r="L4" s="46"/>
    </row>
    <row r="5" spans="1:13" x14ac:dyDescent="0.25">
      <c r="A5" s="42" t="s">
        <v>5</v>
      </c>
      <c r="B5" s="42" t="s">
        <v>13</v>
      </c>
      <c r="C5" s="47" t="s">
        <v>6</v>
      </c>
      <c r="D5" s="47" t="s">
        <v>7</v>
      </c>
      <c r="E5" s="43" t="s">
        <v>12</v>
      </c>
      <c r="F5" s="38" t="s">
        <v>358</v>
      </c>
      <c r="G5" s="38" t="s">
        <v>359</v>
      </c>
      <c r="H5" s="38" t="s">
        <v>34</v>
      </c>
      <c r="I5" s="38" t="s">
        <v>9</v>
      </c>
      <c r="J5" s="38" t="s">
        <v>10</v>
      </c>
      <c r="K5" s="38" t="s">
        <v>445</v>
      </c>
      <c r="L5" s="38" t="s">
        <v>446</v>
      </c>
    </row>
    <row r="6" spans="1:13" s="5" customFormat="1" ht="20.100000000000001" customHeight="1" x14ac:dyDescent="0.25">
      <c r="A6" s="10">
        <v>9</v>
      </c>
      <c r="B6" s="51">
        <v>124</v>
      </c>
      <c r="C6" s="11" t="s">
        <v>123</v>
      </c>
      <c r="D6" s="7" t="s">
        <v>118</v>
      </c>
      <c r="E6" s="10" t="s">
        <v>15</v>
      </c>
      <c r="F6" s="10" t="s">
        <v>371</v>
      </c>
      <c r="G6" s="10" t="s">
        <v>370</v>
      </c>
      <c r="H6" s="10">
        <v>4</v>
      </c>
      <c r="I6" s="10">
        <v>0</v>
      </c>
      <c r="J6" s="17">
        <v>68.95</v>
      </c>
      <c r="K6" s="29" t="s">
        <v>437</v>
      </c>
      <c r="L6" s="29" t="s">
        <v>437</v>
      </c>
      <c r="M6" s="28"/>
    </row>
    <row r="7" spans="1:13" ht="20.100000000000001" customHeight="1" x14ac:dyDescent="0.25">
      <c r="A7" s="10">
        <v>20</v>
      </c>
      <c r="B7" s="51">
        <v>143</v>
      </c>
      <c r="C7" s="7" t="s">
        <v>30</v>
      </c>
      <c r="D7" s="8" t="s">
        <v>94</v>
      </c>
      <c r="E7" s="9" t="s">
        <v>29</v>
      </c>
      <c r="F7" s="10" t="s">
        <v>371</v>
      </c>
      <c r="G7" s="10"/>
      <c r="H7" s="10">
        <v>0</v>
      </c>
      <c r="I7" s="10">
        <v>0</v>
      </c>
      <c r="J7" s="17">
        <v>72.47</v>
      </c>
      <c r="K7" s="29" t="s">
        <v>437</v>
      </c>
      <c r="L7" s="29"/>
    </row>
    <row r="8" spans="1:13" ht="20.100000000000001" customHeight="1" x14ac:dyDescent="0.25">
      <c r="A8" s="10">
        <v>18</v>
      </c>
      <c r="B8" s="51">
        <v>196</v>
      </c>
      <c r="C8" s="7" t="s">
        <v>50</v>
      </c>
      <c r="D8" s="8" t="s">
        <v>155</v>
      </c>
      <c r="E8" s="10" t="s">
        <v>15</v>
      </c>
      <c r="F8" s="10" t="s">
        <v>371</v>
      </c>
      <c r="G8" s="10" t="s">
        <v>370</v>
      </c>
      <c r="H8" s="10">
        <v>4</v>
      </c>
      <c r="I8" s="10">
        <v>0</v>
      </c>
      <c r="J8" s="17">
        <v>72.61</v>
      </c>
      <c r="K8" s="29" t="s">
        <v>437</v>
      </c>
      <c r="L8" s="29" t="s">
        <v>437</v>
      </c>
    </row>
    <row r="9" spans="1:13" ht="20.100000000000001" customHeight="1" x14ac:dyDescent="0.25">
      <c r="A9" s="10">
        <v>14</v>
      </c>
      <c r="B9" s="51">
        <v>184</v>
      </c>
      <c r="C9" s="11" t="s">
        <v>115</v>
      </c>
      <c r="D9" s="12" t="s">
        <v>116</v>
      </c>
      <c r="E9" s="10" t="s">
        <v>146</v>
      </c>
      <c r="F9" s="9" t="s">
        <v>394</v>
      </c>
      <c r="G9" s="9" t="s">
        <v>395</v>
      </c>
      <c r="H9" s="10">
        <v>0</v>
      </c>
      <c r="I9" s="10">
        <v>0</v>
      </c>
      <c r="J9" s="17">
        <v>73.61</v>
      </c>
      <c r="K9" s="29" t="s">
        <v>437</v>
      </c>
      <c r="L9" s="29" t="s">
        <v>437</v>
      </c>
    </row>
    <row r="10" spans="1:13" ht="20.100000000000001" customHeight="1" x14ac:dyDescent="0.25">
      <c r="A10" s="10">
        <v>15</v>
      </c>
      <c r="B10" s="51">
        <v>131</v>
      </c>
      <c r="C10" s="14" t="s">
        <v>46</v>
      </c>
      <c r="D10" s="13" t="s">
        <v>280</v>
      </c>
      <c r="E10" s="10" t="s">
        <v>29</v>
      </c>
      <c r="F10" s="10" t="s">
        <v>371</v>
      </c>
      <c r="G10" s="10" t="s">
        <v>386</v>
      </c>
      <c r="H10" s="10">
        <v>8</v>
      </c>
      <c r="I10" s="10">
        <v>0</v>
      </c>
      <c r="J10" s="17">
        <v>74.16</v>
      </c>
      <c r="K10" s="29" t="s">
        <v>437</v>
      </c>
      <c r="L10" s="29" t="s">
        <v>437</v>
      </c>
    </row>
    <row r="11" spans="1:13" ht="20.100000000000001" customHeight="1" x14ac:dyDescent="0.25">
      <c r="A11" s="10">
        <v>13</v>
      </c>
      <c r="B11" s="51">
        <v>191</v>
      </c>
      <c r="C11" s="11" t="s">
        <v>275</v>
      </c>
      <c r="D11" s="12" t="s">
        <v>276</v>
      </c>
      <c r="E11" s="10" t="s">
        <v>15</v>
      </c>
      <c r="F11" s="10" t="s">
        <v>371</v>
      </c>
      <c r="G11" s="10" t="s">
        <v>370</v>
      </c>
      <c r="H11" s="10">
        <v>0</v>
      </c>
      <c r="I11" s="10">
        <v>0</v>
      </c>
      <c r="J11" s="17">
        <v>75.03</v>
      </c>
      <c r="K11" s="29" t="s">
        <v>437</v>
      </c>
      <c r="L11" s="29" t="s">
        <v>437</v>
      </c>
    </row>
    <row r="12" spans="1:13" ht="20.100000000000001" customHeight="1" x14ac:dyDescent="0.25">
      <c r="A12" s="10">
        <v>3</v>
      </c>
      <c r="B12" s="51">
        <v>159</v>
      </c>
      <c r="C12" s="15" t="s">
        <v>244</v>
      </c>
      <c r="D12" s="12" t="s">
        <v>172</v>
      </c>
      <c r="E12" s="10" t="s">
        <v>15</v>
      </c>
      <c r="F12" s="10"/>
      <c r="G12" s="10" t="s">
        <v>72</v>
      </c>
      <c r="H12" s="10">
        <v>11</v>
      </c>
      <c r="I12" s="10">
        <v>0</v>
      </c>
      <c r="J12" s="17">
        <v>75.89</v>
      </c>
      <c r="K12" s="29"/>
      <c r="L12" s="29" t="s">
        <v>437</v>
      </c>
    </row>
    <row r="13" spans="1:13" ht="20.100000000000001" customHeight="1" x14ac:dyDescent="0.25">
      <c r="A13" s="10">
        <v>19</v>
      </c>
      <c r="B13" s="51">
        <v>207</v>
      </c>
      <c r="C13" s="16" t="s">
        <v>209</v>
      </c>
      <c r="D13" s="15" t="s">
        <v>210</v>
      </c>
      <c r="E13" s="10" t="s">
        <v>22</v>
      </c>
      <c r="F13" s="9" t="s">
        <v>394</v>
      </c>
      <c r="G13" s="9" t="s">
        <v>395</v>
      </c>
      <c r="H13" s="10">
        <v>0</v>
      </c>
      <c r="I13" s="10">
        <v>0</v>
      </c>
      <c r="J13" s="17">
        <v>79</v>
      </c>
      <c r="K13" s="29" t="s">
        <v>437</v>
      </c>
      <c r="L13" s="29" t="s">
        <v>437</v>
      </c>
    </row>
    <row r="14" spans="1:13" ht="20.100000000000001" customHeight="1" x14ac:dyDescent="0.25">
      <c r="A14" s="10">
        <v>22</v>
      </c>
      <c r="B14" s="51">
        <v>107</v>
      </c>
      <c r="C14" s="7" t="s">
        <v>131</v>
      </c>
      <c r="D14" s="7" t="s">
        <v>55</v>
      </c>
      <c r="E14" s="9" t="s">
        <v>4</v>
      </c>
      <c r="F14" s="10" t="s">
        <v>371</v>
      </c>
      <c r="G14" s="10"/>
      <c r="H14" s="10">
        <v>0</v>
      </c>
      <c r="I14" s="10">
        <v>0</v>
      </c>
      <c r="J14" s="17">
        <v>81.849999999999994</v>
      </c>
      <c r="K14" s="29" t="s">
        <v>437</v>
      </c>
      <c r="L14" s="29"/>
    </row>
    <row r="15" spans="1:13" s="5" customFormat="1" ht="20.100000000000001" customHeight="1" x14ac:dyDescent="0.25">
      <c r="A15" s="10">
        <v>17</v>
      </c>
      <c r="B15" s="51">
        <v>175</v>
      </c>
      <c r="C15" s="11" t="s">
        <v>265</v>
      </c>
      <c r="D15" s="11" t="s">
        <v>266</v>
      </c>
      <c r="E15" s="10" t="s">
        <v>4</v>
      </c>
      <c r="F15" s="10" t="s">
        <v>371</v>
      </c>
      <c r="G15" s="10" t="s">
        <v>370</v>
      </c>
      <c r="H15" s="10">
        <v>4</v>
      </c>
      <c r="I15" s="10">
        <v>1</v>
      </c>
      <c r="J15" s="17">
        <v>84.88</v>
      </c>
      <c r="K15" s="29" t="s">
        <v>451</v>
      </c>
      <c r="L15" s="29" t="s">
        <v>450</v>
      </c>
      <c r="M15" s="28"/>
    </row>
    <row r="16" spans="1:13" ht="20.100000000000001" customHeight="1" x14ac:dyDescent="0.25">
      <c r="A16" s="10">
        <v>21</v>
      </c>
      <c r="B16" s="51">
        <v>169</v>
      </c>
      <c r="C16" s="7" t="s">
        <v>74</v>
      </c>
      <c r="D16" s="8" t="s">
        <v>73</v>
      </c>
      <c r="E16" s="9" t="s">
        <v>3</v>
      </c>
      <c r="F16" s="10" t="s">
        <v>371</v>
      </c>
      <c r="G16" s="10" t="s">
        <v>370</v>
      </c>
      <c r="H16" s="10">
        <v>0</v>
      </c>
      <c r="I16" s="10">
        <v>4</v>
      </c>
      <c r="J16" s="17">
        <v>74.73</v>
      </c>
      <c r="K16" s="29" t="s">
        <v>457</v>
      </c>
      <c r="L16" s="29" t="s">
        <v>451</v>
      </c>
    </row>
    <row r="17" spans="1:17" ht="20.100000000000001" customHeight="1" x14ac:dyDescent="0.25">
      <c r="A17" s="10">
        <v>23</v>
      </c>
      <c r="B17" s="51">
        <v>198</v>
      </c>
      <c r="C17" s="16" t="s">
        <v>52</v>
      </c>
      <c r="D17" s="15" t="s">
        <v>81</v>
      </c>
      <c r="E17" s="10" t="s">
        <v>15</v>
      </c>
      <c r="F17" s="10" t="s">
        <v>371</v>
      </c>
      <c r="G17" s="10" t="s">
        <v>370</v>
      </c>
      <c r="H17" s="9">
        <v>0</v>
      </c>
      <c r="I17" s="9">
        <v>4</v>
      </c>
      <c r="J17" s="17">
        <v>76.05</v>
      </c>
      <c r="K17" s="29" t="s">
        <v>457</v>
      </c>
      <c r="L17" s="29" t="s">
        <v>451</v>
      </c>
    </row>
    <row r="18" spans="1:17" s="5" customFormat="1" ht="18" customHeight="1" x14ac:dyDescent="0.25">
      <c r="A18" s="10">
        <v>24</v>
      </c>
      <c r="B18" s="51">
        <v>158</v>
      </c>
      <c r="C18" s="11" t="s">
        <v>166</v>
      </c>
      <c r="D18" s="11" t="s">
        <v>167</v>
      </c>
      <c r="E18" s="9" t="s">
        <v>146</v>
      </c>
      <c r="F18" s="9" t="s">
        <v>394</v>
      </c>
      <c r="G18" s="9" t="s">
        <v>395</v>
      </c>
      <c r="H18" s="10">
        <v>0</v>
      </c>
      <c r="I18" s="10">
        <v>4</v>
      </c>
      <c r="J18" s="17">
        <v>77.290000000000006</v>
      </c>
      <c r="K18" s="29" t="s">
        <v>457</v>
      </c>
      <c r="L18" s="29" t="s">
        <v>451</v>
      </c>
      <c r="M18" s="28"/>
    </row>
    <row r="19" spans="1:17" ht="20.100000000000001" customHeight="1" x14ac:dyDescent="0.25">
      <c r="A19" s="10">
        <v>7</v>
      </c>
      <c r="B19" s="51">
        <v>137</v>
      </c>
      <c r="C19" s="11" t="s">
        <v>45</v>
      </c>
      <c r="D19" s="11" t="s">
        <v>60</v>
      </c>
      <c r="E19" s="10" t="s">
        <v>3</v>
      </c>
      <c r="F19" s="10" t="s">
        <v>371</v>
      </c>
      <c r="G19" s="10"/>
      <c r="H19" s="10">
        <v>41</v>
      </c>
      <c r="I19" s="10">
        <v>4</v>
      </c>
      <c r="J19" s="17">
        <v>78.650000000000006</v>
      </c>
      <c r="K19" s="29" t="s">
        <v>457</v>
      </c>
      <c r="L19" s="29" t="s">
        <v>451</v>
      </c>
    </row>
    <row r="20" spans="1:17" ht="20.100000000000001" customHeight="1" x14ac:dyDescent="0.25">
      <c r="A20" s="10">
        <v>5</v>
      </c>
      <c r="B20" s="51">
        <v>132</v>
      </c>
      <c r="C20" s="11" t="s">
        <v>207</v>
      </c>
      <c r="D20" s="11" t="s">
        <v>208</v>
      </c>
      <c r="E20" s="10" t="s">
        <v>22</v>
      </c>
      <c r="F20" s="10"/>
      <c r="G20" s="10" t="s">
        <v>72</v>
      </c>
      <c r="H20" s="10">
        <v>4</v>
      </c>
      <c r="I20" s="10">
        <v>4</v>
      </c>
      <c r="J20" s="17">
        <v>82.17</v>
      </c>
      <c r="K20" s="29" t="s">
        <v>457</v>
      </c>
      <c r="L20" s="29" t="s">
        <v>451</v>
      </c>
    </row>
    <row r="21" spans="1:17" s="5" customFormat="1" ht="20.100000000000001" customHeight="1" x14ac:dyDescent="0.25">
      <c r="A21" s="10">
        <v>26</v>
      </c>
      <c r="B21" s="51">
        <v>147</v>
      </c>
      <c r="C21" s="7" t="s">
        <v>249</v>
      </c>
      <c r="D21" s="8" t="s">
        <v>248</v>
      </c>
      <c r="E21" s="10" t="s">
        <v>3</v>
      </c>
      <c r="F21" s="10" t="s">
        <v>254</v>
      </c>
      <c r="G21" s="10" t="s">
        <v>370</v>
      </c>
      <c r="H21" s="10">
        <v>4</v>
      </c>
      <c r="I21" s="10">
        <v>4</v>
      </c>
      <c r="J21" s="17">
        <v>83.2</v>
      </c>
      <c r="K21" s="29" t="s">
        <v>457</v>
      </c>
      <c r="L21" s="29" t="s">
        <v>451</v>
      </c>
      <c r="M21" s="28"/>
      <c r="N21"/>
      <c r="O21"/>
      <c r="P21"/>
      <c r="Q21"/>
    </row>
    <row r="22" spans="1:17" ht="20.100000000000001" customHeight="1" x14ac:dyDescent="0.25">
      <c r="A22" s="10">
        <v>25</v>
      </c>
      <c r="B22" s="51">
        <v>104</v>
      </c>
      <c r="C22" s="7" t="s">
        <v>66</v>
      </c>
      <c r="D22" s="8" t="s">
        <v>105</v>
      </c>
      <c r="E22" s="10" t="s">
        <v>16</v>
      </c>
      <c r="F22" s="10" t="s">
        <v>254</v>
      </c>
      <c r="G22" s="10" t="s">
        <v>386</v>
      </c>
      <c r="H22" s="10">
        <v>4</v>
      </c>
      <c r="I22" s="10">
        <v>6</v>
      </c>
      <c r="J22" s="17">
        <v>85.09</v>
      </c>
      <c r="K22" s="29" t="s">
        <v>463</v>
      </c>
      <c r="L22" s="29" t="s">
        <v>462</v>
      </c>
    </row>
    <row r="23" spans="1:17" s="5" customFormat="1" ht="20.100000000000001" customHeight="1" x14ac:dyDescent="0.25">
      <c r="A23" s="10">
        <v>1</v>
      </c>
      <c r="B23" s="51">
        <v>190</v>
      </c>
      <c r="C23" s="14" t="s">
        <v>63</v>
      </c>
      <c r="D23" s="13" t="s">
        <v>90</v>
      </c>
      <c r="E23" s="9" t="s">
        <v>29</v>
      </c>
      <c r="F23" s="10" t="s">
        <v>254</v>
      </c>
      <c r="G23" s="9" t="s">
        <v>72</v>
      </c>
      <c r="H23" s="10">
        <v>41</v>
      </c>
      <c r="I23" s="10">
        <v>7</v>
      </c>
      <c r="J23" s="17">
        <v>86.49</v>
      </c>
      <c r="K23" s="29" t="s">
        <v>464</v>
      </c>
      <c r="L23" s="29" t="s">
        <v>463</v>
      </c>
      <c r="M23" s="28"/>
    </row>
    <row r="24" spans="1:17" ht="21.75" customHeight="1" x14ac:dyDescent="0.25">
      <c r="A24" s="10">
        <v>8</v>
      </c>
      <c r="B24" s="51">
        <v>136</v>
      </c>
      <c r="C24" s="7" t="s">
        <v>226</v>
      </c>
      <c r="D24" s="7" t="s">
        <v>56</v>
      </c>
      <c r="E24" s="10" t="s">
        <v>4</v>
      </c>
      <c r="F24" s="10" t="s">
        <v>371</v>
      </c>
      <c r="G24" s="10" t="s">
        <v>72</v>
      </c>
      <c r="H24" s="10">
        <v>41</v>
      </c>
      <c r="I24" s="10">
        <v>8</v>
      </c>
      <c r="J24" s="17">
        <v>77.84</v>
      </c>
      <c r="K24" s="29" t="s">
        <v>465</v>
      </c>
      <c r="L24" s="29" t="s">
        <v>464</v>
      </c>
    </row>
    <row r="25" spans="1:17" ht="20.100000000000001" customHeight="1" x14ac:dyDescent="0.25">
      <c r="A25" s="10">
        <v>27</v>
      </c>
      <c r="B25" s="51">
        <v>183</v>
      </c>
      <c r="C25" s="11" t="s">
        <v>65</v>
      </c>
      <c r="D25" s="11" t="s">
        <v>56</v>
      </c>
      <c r="E25" s="10" t="s">
        <v>4</v>
      </c>
      <c r="F25" s="10" t="s">
        <v>254</v>
      </c>
      <c r="G25" s="10" t="s">
        <v>370</v>
      </c>
      <c r="H25" s="10">
        <v>8</v>
      </c>
      <c r="I25" s="10">
        <v>10</v>
      </c>
      <c r="J25" s="17">
        <v>85.21</v>
      </c>
      <c r="K25" s="29" t="s">
        <v>466</v>
      </c>
      <c r="L25" s="29" t="s">
        <v>465</v>
      </c>
    </row>
    <row r="26" spans="1:17" ht="20.100000000000001" customHeight="1" x14ac:dyDescent="0.25">
      <c r="A26" s="10">
        <v>2</v>
      </c>
      <c r="B26" s="51">
        <v>176</v>
      </c>
      <c r="C26" s="16" t="s">
        <v>177</v>
      </c>
      <c r="D26" s="15" t="s">
        <v>110</v>
      </c>
      <c r="E26" s="10" t="s">
        <v>24</v>
      </c>
      <c r="F26" s="10"/>
      <c r="G26" s="10" t="s">
        <v>72</v>
      </c>
      <c r="H26" s="10">
        <v>16</v>
      </c>
      <c r="I26" s="10">
        <v>12</v>
      </c>
      <c r="J26" s="17">
        <v>80.8</v>
      </c>
      <c r="K26" s="29" t="s">
        <v>467</v>
      </c>
      <c r="L26" s="29" t="s">
        <v>466</v>
      </c>
    </row>
    <row r="27" spans="1:17" s="5" customFormat="1" ht="20.100000000000001" customHeight="1" x14ac:dyDescent="0.25">
      <c r="A27" s="10">
        <v>11</v>
      </c>
      <c r="B27" s="51">
        <v>142</v>
      </c>
      <c r="C27" s="11" t="s">
        <v>124</v>
      </c>
      <c r="D27" s="11" t="s">
        <v>32</v>
      </c>
      <c r="E27" s="10" t="s">
        <v>3</v>
      </c>
      <c r="F27" s="10" t="s">
        <v>371</v>
      </c>
      <c r="G27" s="10" t="s">
        <v>370</v>
      </c>
      <c r="H27" s="10">
        <v>21</v>
      </c>
      <c r="I27" s="10">
        <v>12</v>
      </c>
      <c r="J27" s="17">
        <v>87.59</v>
      </c>
      <c r="K27" s="29" t="s">
        <v>467</v>
      </c>
      <c r="L27" s="29" t="s">
        <v>467</v>
      </c>
      <c r="M27" s="28"/>
    </row>
    <row r="28" spans="1:17" ht="20.100000000000001" customHeight="1" x14ac:dyDescent="0.25">
      <c r="A28" s="10">
        <v>6</v>
      </c>
      <c r="B28" s="51">
        <v>128</v>
      </c>
      <c r="C28" s="16" t="s">
        <v>139</v>
      </c>
      <c r="D28" s="15" t="s">
        <v>81</v>
      </c>
      <c r="E28" s="10" t="s">
        <v>15</v>
      </c>
      <c r="F28" s="10" t="s">
        <v>254</v>
      </c>
      <c r="G28" s="10" t="s">
        <v>72</v>
      </c>
      <c r="H28" s="10">
        <v>0</v>
      </c>
      <c r="I28" s="10">
        <v>28</v>
      </c>
      <c r="J28" s="17">
        <v>99.55</v>
      </c>
      <c r="K28" s="29" t="s">
        <v>476</v>
      </c>
      <c r="L28" s="29" t="s">
        <v>475</v>
      </c>
    </row>
    <row r="29" spans="1:17" ht="20.100000000000001" customHeight="1" x14ac:dyDescent="0.25">
      <c r="A29" s="10">
        <v>12</v>
      </c>
      <c r="B29" s="51">
        <v>113</v>
      </c>
      <c r="C29" s="11" t="s">
        <v>95</v>
      </c>
      <c r="D29" s="12" t="s">
        <v>96</v>
      </c>
      <c r="E29" s="9" t="s">
        <v>4</v>
      </c>
      <c r="F29" s="10" t="s">
        <v>371</v>
      </c>
      <c r="G29" s="10" t="s">
        <v>370</v>
      </c>
      <c r="H29" s="10">
        <v>8</v>
      </c>
      <c r="I29" s="10" t="s">
        <v>434</v>
      </c>
      <c r="J29" s="17" t="s">
        <v>435</v>
      </c>
      <c r="K29" s="29" t="s">
        <v>250</v>
      </c>
      <c r="L29" s="29" t="s">
        <v>250</v>
      </c>
    </row>
    <row r="30" spans="1:17" s="5" customFormat="1" ht="20.100000000000001" customHeight="1" x14ac:dyDescent="0.25">
      <c r="A30" s="10">
        <v>4</v>
      </c>
      <c r="B30" s="51">
        <v>206</v>
      </c>
      <c r="C30" s="11" t="s">
        <v>51</v>
      </c>
      <c r="D30" s="12" t="s">
        <v>155</v>
      </c>
      <c r="E30" s="10" t="s">
        <v>15</v>
      </c>
      <c r="F30" s="10" t="s">
        <v>254</v>
      </c>
      <c r="G30" s="10" t="s">
        <v>72</v>
      </c>
      <c r="H30" s="10">
        <v>9</v>
      </c>
      <c r="I30" s="10" t="s">
        <v>494</v>
      </c>
      <c r="J30" s="17" t="s">
        <v>494</v>
      </c>
      <c r="K30" s="29" t="s">
        <v>250</v>
      </c>
      <c r="L30" s="29" t="s">
        <v>250</v>
      </c>
      <c r="M30" s="28"/>
    </row>
    <row r="31" spans="1:17" ht="20.100000000000001" customHeight="1" x14ac:dyDescent="0.25">
      <c r="A31" s="10">
        <v>10</v>
      </c>
      <c r="B31" s="51">
        <v>105</v>
      </c>
      <c r="C31" s="16" t="s">
        <v>31</v>
      </c>
      <c r="D31" s="15" t="s">
        <v>90</v>
      </c>
      <c r="E31" s="9" t="s">
        <v>29</v>
      </c>
      <c r="F31" s="10" t="s">
        <v>371</v>
      </c>
      <c r="G31" s="10" t="s">
        <v>386</v>
      </c>
      <c r="H31" s="10">
        <v>41</v>
      </c>
      <c r="I31" s="10" t="s">
        <v>494</v>
      </c>
      <c r="J31" s="17" t="s">
        <v>494</v>
      </c>
      <c r="K31" s="29" t="s">
        <v>250</v>
      </c>
      <c r="L31" s="29" t="s">
        <v>250</v>
      </c>
    </row>
    <row r="32" spans="1:17" ht="20.100000000000001" customHeight="1" x14ac:dyDescent="0.25">
      <c r="A32" s="10">
        <v>16</v>
      </c>
      <c r="B32" s="51">
        <v>152</v>
      </c>
      <c r="C32" s="15" t="s">
        <v>93</v>
      </c>
      <c r="D32" s="12" t="s">
        <v>247</v>
      </c>
      <c r="E32" s="10" t="s">
        <v>3</v>
      </c>
      <c r="F32" s="10" t="s">
        <v>371</v>
      </c>
      <c r="G32" s="10"/>
      <c r="H32" s="9">
        <v>0</v>
      </c>
      <c r="I32" s="9" t="s">
        <v>494</v>
      </c>
      <c r="J32" s="17" t="s">
        <v>494</v>
      </c>
      <c r="K32" s="29" t="s">
        <v>250</v>
      </c>
      <c r="L32" s="29" t="s">
        <v>250</v>
      </c>
    </row>
    <row r="33" spans="1:12" x14ac:dyDescent="0.25">
      <c r="A33" s="103" t="s">
        <v>133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</sheetData>
  <autoFilter ref="A5:L5" xr:uid="{25BF2183-5E1E-48AD-9521-BF3008FFDF54}">
    <sortState xmlns:xlrd2="http://schemas.microsoft.com/office/spreadsheetml/2017/richdata2" ref="A6:L32">
      <sortCondition ref="I5"/>
    </sortState>
  </autoFilter>
  <mergeCells count="4">
    <mergeCell ref="A1:J1"/>
    <mergeCell ref="A2:J2"/>
    <mergeCell ref="A3:L3"/>
    <mergeCell ref="A33:L33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E505-10F8-40A5-AC62-4419025132DD}">
  <dimension ref="A1:J38"/>
  <sheetViews>
    <sheetView windowProtection="1" topLeftCell="A26" zoomScaleNormal="100" workbookViewId="0">
      <selection activeCell="L46" sqref="L46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  <col min="9" max="9" width="10.140625" customWidth="1"/>
  </cols>
  <sheetData>
    <row r="1" spans="1:10" ht="33.75" customHeight="1" x14ac:dyDescent="0.25">
      <c r="A1" s="112" t="s">
        <v>409</v>
      </c>
      <c r="B1" s="113"/>
      <c r="C1" s="113"/>
      <c r="D1" s="113"/>
      <c r="E1" s="113"/>
      <c r="F1" s="113"/>
      <c r="G1" s="113"/>
      <c r="H1" s="113"/>
      <c r="I1" s="113"/>
    </row>
    <row r="2" spans="1:10" ht="8.4499999999999993" customHeight="1" x14ac:dyDescent="0.25"/>
    <row r="3" spans="1:10" ht="19.5" x14ac:dyDescent="0.3">
      <c r="A3" s="114" t="s">
        <v>410</v>
      </c>
      <c r="B3" s="114"/>
      <c r="C3" s="114"/>
      <c r="D3" s="114"/>
      <c r="E3" s="114"/>
      <c r="F3" s="114"/>
      <c r="G3" s="114"/>
      <c r="H3" s="114"/>
      <c r="I3" s="114"/>
    </row>
    <row r="5" spans="1:10" ht="21" customHeight="1" x14ac:dyDescent="0.25">
      <c r="A5" s="25"/>
      <c r="B5" s="111" t="s">
        <v>413</v>
      </c>
      <c r="C5" s="111"/>
      <c r="D5" s="24"/>
      <c r="E5" s="24"/>
      <c r="F5" s="24"/>
      <c r="G5" s="24"/>
      <c r="H5" s="24"/>
      <c r="I5" s="24"/>
      <c r="J5" s="24"/>
    </row>
    <row r="6" spans="1:10" ht="23.85" customHeight="1" x14ac:dyDescent="0.25">
      <c r="A6" s="21" t="s">
        <v>13</v>
      </c>
      <c r="B6" s="26" t="s">
        <v>6</v>
      </c>
      <c r="C6" s="27" t="s">
        <v>7</v>
      </c>
      <c r="D6" s="22" t="s">
        <v>12</v>
      </c>
      <c r="E6" s="22" t="s">
        <v>34</v>
      </c>
      <c r="F6" s="22" t="s">
        <v>10</v>
      </c>
      <c r="G6" s="22" t="s">
        <v>35</v>
      </c>
      <c r="H6" s="22" t="s">
        <v>36</v>
      </c>
      <c r="I6" s="22" t="s">
        <v>37</v>
      </c>
      <c r="J6" s="23"/>
    </row>
    <row r="7" spans="1:10" ht="24.95" customHeight="1" x14ac:dyDescent="0.25">
      <c r="A7" s="65">
        <v>124</v>
      </c>
      <c r="B7" s="11" t="s">
        <v>123</v>
      </c>
      <c r="C7" s="7" t="s">
        <v>118</v>
      </c>
      <c r="D7" s="10" t="s">
        <v>15</v>
      </c>
      <c r="E7" s="34">
        <v>4</v>
      </c>
      <c r="F7" s="72">
        <v>78.63</v>
      </c>
      <c r="G7" s="35">
        <v>0</v>
      </c>
      <c r="H7" s="118">
        <v>4</v>
      </c>
      <c r="I7" s="118" t="s">
        <v>487</v>
      </c>
      <c r="J7" s="24"/>
    </row>
    <row r="8" spans="1:10" ht="24.95" customHeight="1" x14ac:dyDescent="0.25">
      <c r="A8" s="65">
        <v>191</v>
      </c>
      <c r="B8" s="7" t="s">
        <v>275</v>
      </c>
      <c r="C8" s="8" t="s">
        <v>276</v>
      </c>
      <c r="D8" s="10" t="s">
        <v>15</v>
      </c>
      <c r="E8" s="10">
        <v>0</v>
      </c>
      <c r="F8" s="17">
        <v>76.06</v>
      </c>
      <c r="G8" s="35">
        <v>0</v>
      </c>
      <c r="H8" s="118"/>
      <c r="I8" s="118"/>
      <c r="J8" s="24"/>
    </row>
    <row r="9" spans="1:10" ht="24.95" customHeight="1" x14ac:dyDescent="0.25">
      <c r="A9" s="65">
        <v>196</v>
      </c>
      <c r="B9" s="11" t="s">
        <v>50</v>
      </c>
      <c r="C9" s="12" t="s">
        <v>155</v>
      </c>
      <c r="D9" s="10" t="s">
        <v>15</v>
      </c>
      <c r="E9" s="10">
        <v>4</v>
      </c>
      <c r="F9" s="17">
        <v>71.05</v>
      </c>
      <c r="G9" s="35">
        <v>0</v>
      </c>
      <c r="H9" s="118"/>
      <c r="I9" s="118"/>
      <c r="J9" s="24"/>
    </row>
    <row r="10" spans="1:10" ht="24.95" customHeight="1" x14ac:dyDescent="0.25">
      <c r="A10" s="65">
        <v>198</v>
      </c>
      <c r="B10" s="14" t="s">
        <v>52</v>
      </c>
      <c r="C10" s="13" t="s">
        <v>81</v>
      </c>
      <c r="D10" s="10" t="s">
        <v>15</v>
      </c>
      <c r="E10" s="9">
        <v>0</v>
      </c>
      <c r="F10" s="17">
        <v>74.180000000000007</v>
      </c>
      <c r="G10" s="80">
        <v>4</v>
      </c>
      <c r="H10" s="118"/>
      <c r="I10" s="118"/>
      <c r="J10" s="24"/>
    </row>
    <row r="11" spans="1:10" ht="20.25" customHeight="1" x14ac:dyDescent="0.25">
      <c r="A11" s="25"/>
      <c r="B11" s="60"/>
      <c r="C11" s="61"/>
      <c r="D11" s="24"/>
      <c r="E11" s="57">
        <f>SUM(E8:E10)</f>
        <v>4</v>
      </c>
      <c r="F11" s="62">
        <f>SUM(F8:F10)</f>
        <v>221.29000000000002</v>
      </c>
      <c r="G11" s="30">
        <v>0</v>
      </c>
      <c r="H11" s="24"/>
      <c r="I11" s="24"/>
      <c r="J11" s="24"/>
    </row>
    <row r="12" spans="1:10" x14ac:dyDescent="0.25">
      <c r="A12" s="25"/>
      <c r="B12" s="111" t="s">
        <v>416</v>
      </c>
      <c r="C12" s="111"/>
      <c r="D12" s="24"/>
      <c r="E12" s="24"/>
      <c r="F12" s="24"/>
      <c r="G12" s="24"/>
      <c r="H12" s="24"/>
      <c r="I12" s="24"/>
      <c r="J12" s="24"/>
    </row>
    <row r="13" spans="1:10" ht="23.85" customHeight="1" x14ac:dyDescent="0.25">
      <c r="A13" s="21" t="s">
        <v>13</v>
      </c>
      <c r="B13" s="26" t="s">
        <v>6</v>
      </c>
      <c r="C13" s="27" t="s">
        <v>7</v>
      </c>
      <c r="D13" s="22" t="s">
        <v>12</v>
      </c>
      <c r="E13" s="22" t="s">
        <v>34</v>
      </c>
      <c r="F13" s="22" t="s">
        <v>10</v>
      </c>
      <c r="G13" s="22" t="s">
        <v>35</v>
      </c>
      <c r="H13" s="22" t="s">
        <v>36</v>
      </c>
      <c r="I13" s="22" t="s">
        <v>37</v>
      </c>
      <c r="J13" s="23"/>
    </row>
    <row r="14" spans="1:10" ht="24.95" customHeight="1" x14ac:dyDescent="0.25">
      <c r="A14" s="65">
        <v>184</v>
      </c>
      <c r="B14" s="11" t="s">
        <v>115</v>
      </c>
      <c r="C14" s="12" t="s">
        <v>116</v>
      </c>
      <c r="D14" s="10" t="s">
        <v>146</v>
      </c>
      <c r="E14" s="10">
        <v>0</v>
      </c>
      <c r="F14" s="17">
        <v>78.03</v>
      </c>
      <c r="G14" s="35">
        <v>0</v>
      </c>
      <c r="H14" s="118">
        <v>4</v>
      </c>
      <c r="I14" s="118" t="s">
        <v>488</v>
      </c>
      <c r="J14" s="24"/>
    </row>
    <row r="15" spans="1:10" ht="24.95" customHeight="1" x14ac:dyDescent="0.25">
      <c r="A15" s="65">
        <v>207</v>
      </c>
      <c r="B15" s="16" t="s">
        <v>209</v>
      </c>
      <c r="C15" s="15" t="s">
        <v>210</v>
      </c>
      <c r="D15" s="10" t="s">
        <v>22</v>
      </c>
      <c r="E15" s="10">
        <v>0</v>
      </c>
      <c r="F15" s="17">
        <v>74.34</v>
      </c>
      <c r="G15" s="35">
        <v>0</v>
      </c>
      <c r="H15" s="118"/>
      <c r="I15" s="118"/>
      <c r="J15" s="24"/>
    </row>
    <row r="16" spans="1:10" ht="24.95" customHeight="1" x14ac:dyDescent="0.25">
      <c r="A16" s="65">
        <v>158</v>
      </c>
      <c r="B16" s="7" t="s">
        <v>166</v>
      </c>
      <c r="C16" s="7" t="s">
        <v>167</v>
      </c>
      <c r="D16" s="9" t="s">
        <v>146</v>
      </c>
      <c r="E16" s="10">
        <v>0</v>
      </c>
      <c r="F16" s="17">
        <v>79.41</v>
      </c>
      <c r="G16" s="35">
        <v>4</v>
      </c>
      <c r="H16" s="118"/>
      <c r="I16" s="118"/>
      <c r="J16" s="24"/>
    </row>
    <row r="17" spans="1:10" ht="20.25" customHeight="1" x14ac:dyDescent="0.25">
      <c r="A17" s="25"/>
      <c r="B17" s="60"/>
      <c r="C17" s="61"/>
      <c r="D17" s="24"/>
      <c r="E17" s="57">
        <f>SUM(E14:E16)</f>
        <v>0</v>
      </c>
      <c r="F17" s="62">
        <f>SUM(F14:F16)</f>
        <v>231.78</v>
      </c>
      <c r="G17" s="30">
        <v>4</v>
      </c>
      <c r="H17" s="24"/>
      <c r="I17" s="24"/>
      <c r="J17" s="24"/>
    </row>
    <row r="18" spans="1:10" ht="21" customHeight="1" x14ac:dyDescent="0.25">
      <c r="A18" s="25"/>
      <c r="B18" s="111" t="s">
        <v>411</v>
      </c>
      <c r="C18" s="111"/>
      <c r="D18" s="24"/>
      <c r="E18" s="24"/>
      <c r="F18" s="24"/>
      <c r="G18" s="24"/>
      <c r="H18" s="24"/>
      <c r="I18" s="24"/>
      <c r="J18" s="24"/>
    </row>
    <row r="19" spans="1:10" ht="23.85" customHeight="1" x14ac:dyDescent="0.25">
      <c r="A19" s="21" t="s">
        <v>13</v>
      </c>
      <c r="B19" s="26" t="s">
        <v>6</v>
      </c>
      <c r="C19" s="27" t="s">
        <v>7</v>
      </c>
      <c r="D19" s="22" t="s">
        <v>12</v>
      </c>
      <c r="E19" s="22" t="s">
        <v>34</v>
      </c>
      <c r="F19" s="22" t="s">
        <v>10</v>
      </c>
      <c r="G19" s="22" t="s">
        <v>35</v>
      </c>
      <c r="H19" s="22" t="s">
        <v>36</v>
      </c>
      <c r="I19" s="22" t="s">
        <v>37</v>
      </c>
      <c r="J19" s="23"/>
    </row>
    <row r="20" spans="1:10" ht="24.95" customHeight="1" x14ac:dyDescent="0.25">
      <c r="A20" s="65">
        <v>136</v>
      </c>
      <c r="B20" s="11" t="s">
        <v>226</v>
      </c>
      <c r="C20" s="11" t="s">
        <v>56</v>
      </c>
      <c r="D20" s="10" t="s">
        <v>4</v>
      </c>
      <c r="E20" s="34">
        <v>41</v>
      </c>
      <c r="F20" s="72" t="s">
        <v>435</v>
      </c>
      <c r="G20" s="35">
        <v>8</v>
      </c>
      <c r="H20" s="115">
        <v>21</v>
      </c>
      <c r="I20" s="115" t="s">
        <v>497</v>
      </c>
      <c r="J20" s="24"/>
    </row>
    <row r="21" spans="1:10" ht="24.95" customHeight="1" x14ac:dyDescent="0.25">
      <c r="A21" s="65">
        <v>113</v>
      </c>
      <c r="B21" s="11" t="s">
        <v>95</v>
      </c>
      <c r="C21" s="12" t="s">
        <v>96</v>
      </c>
      <c r="D21" s="9" t="s">
        <v>4</v>
      </c>
      <c r="E21" s="10">
        <v>8</v>
      </c>
      <c r="F21" s="17">
        <v>77.62</v>
      </c>
      <c r="G21" s="80">
        <v>32</v>
      </c>
      <c r="H21" s="116"/>
      <c r="I21" s="116"/>
      <c r="J21" s="24"/>
    </row>
    <row r="22" spans="1:10" ht="24.95" customHeight="1" x14ac:dyDescent="0.25">
      <c r="A22" s="65">
        <v>175</v>
      </c>
      <c r="B22" s="7" t="s">
        <v>265</v>
      </c>
      <c r="C22" s="7" t="s">
        <v>266</v>
      </c>
      <c r="D22" s="10" t="s">
        <v>4</v>
      </c>
      <c r="E22" s="10">
        <v>4</v>
      </c>
      <c r="F22" s="17">
        <v>79.86</v>
      </c>
      <c r="G22" s="35">
        <v>1</v>
      </c>
      <c r="H22" s="116"/>
      <c r="I22" s="116"/>
      <c r="J22" s="24"/>
    </row>
    <row r="23" spans="1:10" ht="24.95" customHeight="1" x14ac:dyDescent="0.25">
      <c r="A23" s="65">
        <v>107</v>
      </c>
      <c r="B23" s="11" t="s">
        <v>131</v>
      </c>
      <c r="C23" s="11" t="s">
        <v>55</v>
      </c>
      <c r="D23" s="9" t="s">
        <v>4</v>
      </c>
      <c r="E23" s="10">
        <v>0</v>
      </c>
      <c r="F23" s="17">
        <v>78.27</v>
      </c>
      <c r="G23" s="35">
        <v>0</v>
      </c>
      <c r="H23" s="116"/>
      <c r="I23" s="116"/>
      <c r="J23" s="24"/>
    </row>
    <row r="24" spans="1:10" ht="21" customHeight="1" x14ac:dyDescent="0.25">
      <c r="E24" s="70">
        <f>SUM(E21:E23)</f>
        <v>12</v>
      </c>
      <c r="F24" s="71">
        <f>SUM(F21:F23)</f>
        <v>235.75</v>
      </c>
      <c r="G24" s="81">
        <v>9</v>
      </c>
      <c r="H24" s="117"/>
      <c r="I24" s="117"/>
    </row>
    <row r="25" spans="1:10" ht="24" customHeight="1" x14ac:dyDescent="0.25">
      <c r="A25" s="25"/>
      <c r="B25" s="111" t="s">
        <v>414</v>
      </c>
      <c r="C25" s="111"/>
      <c r="D25" s="24"/>
      <c r="E25" s="24"/>
      <c r="F25" s="24"/>
      <c r="G25" s="24"/>
      <c r="H25" s="24"/>
      <c r="I25" s="24"/>
      <c r="J25" s="24"/>
    </row>
    <row r="26" spans="1:10" ht="23.85" customHeight="1" x14ac:dyDescent="0.25">
      <c r="A26" s="21" t="s">
        <v>13</v>
      </c>
      <c r="B26" s="26" t="s">
        <v>6</v>
      </c>
      <c r="C26" s="27" t="s">
        <v>7</v>
      </c>
      <c r="D26" s="22" t="s">
        <v>12</v>
      </c>
      <c r="E26" s="22" t="s">
        <v>34</v>
      </c>
      <c r="F26" s="22" t="s">
        <v>10</v>
      </c>
      <c r="G26" s="22" t="s">
        <v>35</v>
      </c>
      <c r="H26" s="22" t="s">
        <v>36</v>
      </c>
      <c r="I26" s="22" t="s">
        <v>37</v>
      </c>
      <c r="J26" s="23"/>
    </row>
    <row r="27" spans="1:10" ht="24.95" customHeight="1" x14ac:dyDescent="0.25">
      <c r="A27" s="65">
        <v>137</v>
      </c>
      <c r="B27" s="11" t="s">
        <v>45</v>
      </c>
      <c r="C27" s="11" t="s">
        <v>60</v>
      </c>
      <c r="D27" s="10" t="s">
        <v>3</v>
      </c>
      <c r="E27" s="34">
        <v>41</v>
      </c>
      <c r="F27" s="72" t="s">
        <v>435</v>
      </c>
      <c r="G27" s="35">
        <v>4</v>
      </c>
      <c r="H27" s="118">
        <v>41</v>
      </c>
      <c r="I27" s="118" t="s">
        <v>440</v>
      </c>
      <c r="J27" s="24"/>
    </row>
    <row r="28" spans="1:10" ht="24.95" customHeight="1" x14ac:dyDescent="0.25">
      <c r="A28" s="65">
        <v>142</v>
      </c>
      <c r="B28" s="7" t="s">
        <v>124</v>
      </c>
      <c r="C28" s="7" t="s">
        <v>32</v>
      </c>
      <c r="D28" s="10" t="s">
        <v>3</v>
      </c>
      <c r="E28" s="10">
        <v>21</v>
      </c>
      <c r="F28" s="17">
        <v>84.53</v>
      </c>
      <c r="G28" s="35">
        <v>12</v>
      </c>
      <c r="H28" s="118"/>
      <c r="I28" s="118"/>
      <c r="J28" s="24"/>
    </row>
    <row r="29" spans="1:10" ht="24.95" customHeight="1" x14ac:dyDescent="0.25">
      <c r="A29" s="65">
        <v>152</v>
      </c>
      <c r="B29" s="13" t="s">
        <v>93</v>
      </c>
      <c r="C29" s="8" t="s">
        <v>247</v>
      </c>
      <c r="D29" s="10" t="s">
        <v>3</v>
      </c>
      <c r="E29" s="9">
        <v>0</v>
      </c>
      <c r="F29" s="17">
        <v>83.02</v>
      </c>
      <c r="G29" s="72" t="s">
        <v>494</v>
      </c>
      <c r="H29" s="118"/>
      <c r="I29" s="118"/>
      <c r="J29" s="24"/>
    </row>
    <row r="30" spans="1:10" ht="24.95" customHeight="1" x14ac:dyDescent="0.25">
      <c r="A30" s="65">
        <v>169</v>
      </c>
      <c r="B30" s="7" t="s">
        <v>74</v>
      </c>
      <c r="C30" s="8" t="s">
        <v>73</v>
      </c>
      <c r="D30" s="9" t="s">
        <v>3</v>
      </c>
      <c r="E30" s="10">
        <v>0</v>
      </c>
      <c r="F30" s="17">
        <v>79.92</v>
      </c>
      <c r="G30" s="35">
        <v>4</v>
      </c>
      <c r="H30" s="118"/>
      <c r="I30" s="118"/>
      <c r="J30" s="24"/>
    </row>
    <row r="31" spans="1:10" x14ac:dyDescent="0.25">
      <c r="E31" s="40">
        <f>SUM(E28:E30)</f>
        <v>21</v>
      </c>
      <c r="F31" s="69">
        <f>SUM(F28:F30)</f>
        <v>247.47000000000003</v>
      </c>
      <c r="G31" s="85">
        <v>20</v>
      </c>
    </row>
    <row r="32" spans="1:10" ht="23.25" customHeight="1" x14ac:dyDescent="0.25">
      <c r="B32" s="111" t="s">
        <v>412</v>
      </c>
      <c r="C32" s="111"/>
    </row>
    <row r="33" spans="1:10" ht="23.85" customHeight="1" x14ac:dyDescent="0.25">
      <c r="A33" s="21" t="s">
        <v>13</v>
      </c>
      <c r="B33" s="26" t="s">
        <v>6</v>
      </c>
      <c r="C33" s="27" t="s">
        <v>7</v>
      </c>
      <c r="D33" s="22" t="s">
        <v>12</v>
      </c>
      <c r="E33" s="22" t="s">
        <v>34</v>
      </c>
      <c r="F33" s="22" t="s">
        <v>10</v>
      </c>
      <c r="G33" s="22" t="s">
        <v>35</v>
      </c>
      <c r="H33" s="22" t="s">
        <v>36</v>
      </c>
      <c r="I33" s="22" t="s">
        <v>37</v>
      </c>
      <c r="J33" s="23"/>
    </row>
    <row r="34" spans="1:10" ht="24.95" customHeight="1" x14ac:dyDescent="0.25">
      <c r="A34" s="65">
        <v>105</v>
      </c>
      <c r="B34" s="16" t="s">
        <v>31</v>
      </c>
      <c r="C34" s="15" t="s">
        <v>90</v>
      </c>
      <c r="D34" s="9" t="s">
        <v>29</v>
      </c>
      <c r="E34" s="34">
        <v>41</v>
      </c>
      <c r="F34" s="72" t="s">
        <v>435</v>
      </c>
      <c r="G34" s="35" t="s">
        <v>494</v>
      </c>
      <c r="H34" s="115" t="s">
        <v>250</v>
      </c>
      <c r="I34" s="115" t="s">
        <v>250</v>
      </c>
      <c r="J34" s="24"/>
    </row>
    <row r="35" spans="1:10" ht="24.95" customHeight="1" x14ac:dyDescent="0.25">
      <c r="A35" s="65">
        <v>131</v>
      </c>
      <c r="B35" s="16" t="s">
        <v>46</v>
      </c>
      <c r="C35" s="15" t="s">
        <v>280</v>
      </c>
      <c r="D35" s="10" t="s">
        <v>29</v>
      </c>
      <c r="E35" s="10">
        <v>8</v>
      </c>
      <c r="F35" s="17">
        <v>71.62</v>
      </c>
      <c r="G35" s="35">
        <v>0</v>
      </c>
      <c r="H35" s="116"/>
      <c r="I35" s="116"/>
      <c r="J35" s="24"/>
    </row>
    <row r="36" spans="1:10" ht="24.95" customHeight="1" x14ac:dyDescent="0.25">
      <c r="A36" s="65">
        <v>143</v>
      </c>
      <c r="B36" s="11" t="s">
        <v>30</v>
      </c>
      <c r="C36" s="12" t="s">
        <v>94</v>
      </c>
      <c r="D36" s="9" t="s">
        <v>29</v>
      </c>
      <c r="E36" s="10">
        <v>0</v>
      </c>
      <c r="F36" s="17">
        <v>72.59</v>
      </c>
      <c r="G36" s="35">
        <v>0</v>
      </c>
      <c r="H36" s="116"/>
      <c r="I36" s="116"/>
      <c r="J36" s="24"/>
    </row>
    <row r="37" spans="1:10" ht="20.45" customHeight="1" x14ac:dyDescent="0.25">
      <c r="A37" s="54"/>
      <c r="B37" s="55"/>
      <c r="C37" s="56"/>
      <c r="D37" s="24"/>
      <c r="E37" s="57">
        <f>SUM(E34:E36)</f>
        <v>49</v>
      </c>
      <c r="F37" s="58" t="s">
        <v>250</v>
      </c>
      <c r="G37" s="35" t="s">
        <v>250</v>
      </c>
      <c r="H37" s="117"/>
      <c r="I37" s="117"/>
      <c r="J37" s="24"/>
    </row>
    <row r="38" spans="1:10" ht="20.25" customHeight="1" x14ac:dyDescent="0.25">
      <c r="A38" s="25"/>
      <c r="B38" s="60"/>
      <c r="C38" s="61"/>
      <c r="D38" s="24"/>
      <c r="E38" s="66"/>
      <c r="F38" s="67"/>
      <c r="G38" s="24"/>
      <c r="H38" s="24"/>
      <c r="I38" s="24"/>
      <c r="J38" s="24"/>
    </row>
  </sheetData>
  <mergeCells count="17">
    <mergeCell ref="A1:I1"/>
    <mergeCell ref="A3:I3"/>
    <mergeCell ref="B18:C18"/>
    <mergeCell ref="H20:H24"/>
    <mergeCell ref="I20:I24"/>
    <mergeCell ref="B32:C32"/>
    <mergeCell ref="H34:H37"/>
    <mergeCell ref="I34:I37"/>
    <mergeCell ref="B5:C5"/>
    <mergeCell ref="H7:H10"/>
    <mergeCell ref="I7:I10"/>
    <mergeCell ref="H14:H16"/>
    <mergeCell ref="I14:I16"/>
    <mergeCell ref="B25:C25"/>
    <mergeCell ref="H27:H30"/>
    <mergeCell ref="I27:I30"/>
    <mergeCell ref="B12:C12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A838-07BD-45A0-8DA5-85383E6624C2}">
  <dimension ref="A1:J38"/>
  <sheetViews>
    <sheetView windowProtection="1" topLeftCell="A28" zoomScaleNormal="100" workbookViewId="0">
      <selection activeCell="L46" sqref="L46"/>
    </sheetView>
  </sheetViews>
  <sheetFormatPr defaultColWidth="8.85546875" defaultRowHeight="15" x14ac:dyDescent="0.25"/>
  <cols>
    <col min="1" max="1" width="5" customWidth="1"/>
    <col min="2" max="2" width="30.140625" bestFit="1" customWidth="1"/>
    <col min="3" max="3" width="41.7109375" bestFit="1" customWidth="1"/>
    <col min="5" max="5" width="6.85546875" customWidth="1"/>
    <col min="7" max="7" width="7.5703125" customWidth="1"/>
    <col min="9" max="9" width="10.28515625" customWidth="1"/>
  </cols>
  <sheetData>
    <row r="1" spans="1:10" ht="33.75" customHeight="1" x14ac:dyDescent="0.25">
      <c r="A1" s="112" t="s">
        <v>409</v>
      </c>
      <c r="B1" s="113"/>
      <c r="C1" s="113"/>
      <c r="D1" s="113"/>
      <c r="E1" s="113"/>
      <c r="F1" s="113"/>
      <c r="G1" s="113"/>
      <c r="H1" s="113"/>
      <c r="I1" s="113"/>
    </row>
    <row r="2" spans="1:10" ht="8.4499999999999993" customHeight="1" x14ac:dyDescent="0.25"/>
    <row r="3" spans="1:10" ht="19.5" x14ac:dyDescent="0.3">
      <c r="A3" s="114" t="s">
        <v>417</v>
      </c>
      <c r="B3" s="114"/>
      <c r="C3" s="114"/>
      <c r="D3" s="114"/>
      <c r="E3" s="114"/>
      <c r="F3" s="114"/>
      <c r="G3" s="114"/>
      <c r="H3" s="114"/>
      <c r="I3" s="114"/>
    </row>
    <row r="5" spans="1:10" ht="24" customHeight="1" x14ac:dyDescent="0.25">
      <c r="A5" s="25"/>
      <c r="B5" s="111" t="s">
        <v>413</v>
      </c>
      <c r="C5" s="111"/>
      <c r="D5" s="24"/>
      <c r="E5" s="24"/>
      <c r="F5" s="24"/>
      <c r="G5" s="24"/>
      <c r="H5" s="24"/>
      <c r="I5" s="24"/>
      <c r="J5" s="24"/>
    </row>
    <row r="6" spans="1:10" ht="23.85" customHeight="1" x14ac:dyDescent="0.25">
      <c r="A6" s="21" t="s">
        <v>13</v>
      </c>
      <c r="B6" s="26" t="s">
        <v>6</v>
      </c>
      <c r="C6" s="27" t="s">
        <v>7</v>
      </c>
      <c r="D6" s="22" t="s">
        <v>12</v>
      </c>
      <c r="E6" s="22" t="s">
        <v>34</v>
      </c>
      <c r="F6" s="22" t="s">
        <v>10</v>
      </c>
      <c r="G6" s="22" t="s">
        <v>35</v>
      </c>
      <c r="H6" s="22" t="s">
        <v>36</v>
      </c>
      <c r="I6" s="22" t="s">
        <v>37</v>
      </c>
      <c r="J6" s="23"/>
    </row>
    <row r="7" spans="1:10" ht="24.95" customHeight="1" x14ac:dyDescent="0.25">
      <c r="A7" s="65">
        <v>124</v>
      </c>
      <c r="B7" s="11" t="s">
        <v>123</v>
      </c>
      <c r="C7" s="7" t="s">
        <v>118</v>
      </c>
      <c r="D7" s="10" t="s">
        <v>15</v>
      </c>
      <c r="E7" s="34">
        <v>4</v>
      </c>
      <c r="F7" s="72">
        <v>78.63</v>
      </c>
      <c r="G7" s="35">
        <v>0</v>
      </c>
      <c r="H7" s="118">
        <v>4</v>
      </c>
      <c r="I7" s="118" t="s">
        <v>487</v>
      </c>
      <c r="J7" s="24"/>
    </row>
    <row r="8" spans="1:10" ht="24.95" customHeight="1" x14ac:dyDescent="0.25">
      <c r="A8" s="65">
        <v>191</v>
      </c>
      <c r="B8" s="7" t="s">
        <v>275</v>
      </c>
      <c r="C8" s="8" t="s">
        <v>276</v>
      </c>
      <c r="D8" s="10" t="s">
        <v>15</v>
      </c>
      <c r="E8" s="10">
        <v>0</v>
      </c>
      <c r="F8" s="17">
        <v>76.06</v>
      </c>
      <c r="G8" s="35">
        <v>0</v>
      </c>
      <c r="H8" s="118"/>
      <c r="I8" s="118"/>
      <c r="J8" s="24"/>
    </row>
    <row r="9" spans="1:10" ht="24.95" customHeight="1" x14ac:dyDescent="0.25">
      <c r="A9" s="65">
        <v>196</v>
      </c>
      <c r="B9" s="11" t="s">
        <v>50</v>
      </c>
      <c r="C9" s="12" t="s">
        <v>155</v>
      </c>
      <c r="D9" s="10" t="s">
        <v>15</v>
      </c>
      <c r="E9" s="10">
        <v>4</v>
      </c>
      <c r="F9" s="17">
        <v>71.05</v>
      </c>
      <c r="G9" s="35">
        <v>0</v>
      </c>
      <c r="H9" s="118"/>
      <c r="I9" s="118"/>
      <c r="J9" s="24"/>
    </row>
    <row r="10" spans="1:10" ht="24.95" customHeight="1" x14ac:dyDescent="0.25">
      <c r="A10" s="65">
        <v>198</v>
      </c>
      <c r="B10" s="14" t="s">
        <v>52</v>
      </c>
      <c r="C10" s="13" t="s">
        <v>81</v>
      </c>
      <c r="D10" s="10" t="s">
        <v>15</v>
      </c>
      <c r="E10" s="9">
        <v>0</v>
      </c>
      <c r="F10" s="17">
        <v>74.180000000000007</v>
      </c>
      <c r="G10" s="80">
        <v>4</v>
      </c>
      <c r="H10" s="118"/>
      <c r="I10" s="118"/>
      <c r="J10" s="24"/>
    </row>
    <row r="11" spans="1:10" ht="20.25" customHeight="1" x14ac:dyDescent="0.25">
      <c r="A11" s="25"/>
      <c r="B11" s="60"/>
      <c r="C11" s="61"/>
      <c r="D11" s="24"/>
      <c r="E11" s="57">
        <f>SUM(E8:E10)</f>
        <v>4</v>
      </c>
      <c r="F11" s="62">
        <f>SUM(F8:F10)</f>
        <v>221.29000000000002</v>
      </c>
      <c r="G11" s="30">
        <v>0</v>
      </c>
      <c r="H11" s="24"/>
      <c r="I11" s="24"/>
      <c r="J11" s="24"/>
    </row>
    <row r="12" spans="1:10" x14ac:dyDescent="0.25">
      <c r="A12" s="25"/>
      <c r="B12" s="111" t="s">
        <v>416</v>
      </c>
      <c r="C12" s="111"/>
      <c r="D12" s="24"/>
      <c r="E12" s="24"/>
      <c r="F12" s="24"/>
      <c r="G12" s="24"/>
      <c r="H12" s="24"/>
      <c r="I12" s="24"/>
      <c r="J12" s="24"/>
    </row>
    <row r="13" spans="1:10" ht="23.85" customHeight="1" x14ac:dyDescent="0.25">
      <c r="A13" s="21" t="s">
        <v>13</v>
      </c>
      <c r="B13" s="26" t="s">
        <v>6</v>
      </c>
      <c r="C13" s="27" t="s">
        <v>7</v>
      </c>
      <c r="D13" s="22" t="s">
        <v>12</v>
      </c>
      <c r="E13" s="22" t="s">
        <v>34</v>
      </c>
      <c r="F13" s="22" t="s">
        <v>10</v>
      </c>
      <c r="G13" s="22" t="s">
        <v>35</v>
      </c>
      <c r="H13" s="22" t="s">
        <v>36</v>
      </c>
      <c r="I13" s="22" t="s">
        <v>37</v>
      </c>
      <c r="J13" s="23"/>
    </row>
    <row r="14" spans="1:10" ht="24.95" customHeight="1" x14ac:dyDescent="0.25">
      <c r="A14" s="65">
        <v>184</v>
      </c>
      <c r="B14" s="11" t="s">
        <v>115</v>
      </c>
      <c r="C14" s="12" t="s">
        <v>116</v>
      </c>
      <c r="D14" s="10" t="s">
        <v>146</v>
      </c>
      <c r="E14" s="10">
        <v>0</v>
      </c>
      <c r="F14" s="17">
        <v>78.03</v>
      </c>
      <c r="G14" s="35">
        <v>0</v>
      </c>
      <c r="H14" s="118">
        <v>4</v>
      </c>
      <c r="I14" s="118" t="s">
        <v>488</v>
      </c>
      <c r="J14" s="24"/>
    </row>
    <row r="15" spans="1:10" ht="24.95" customHeight="1" x14ac:dyDescent="0.25">
      <c r="A15" s="65">
        <v>207</v>
      </c>
      <c r="B15" s="16" t="s">
        <v>209</v>
      </c>
      <c r="C15" s="15" t="s">
        <v>210</v>
      </c>
      <c r="D15" s="10" t="s">
        <v>22</v>
      </c>
      <c r="E15" s="10">
        <v>0</v>
      </c>
      <c r="F15" s="17">
        <v>74.34</v>
      </c>
      <c r="G15" s="35">
        <v>0</v>
      </c>
      <c r="H15" s="118"/>
      <c r="I15" s="118"/>
      <c r="J15" s="24"/>
    </row>
    <row r="16" spans="1:10" ht="24.95" customHeight="1" x14ac:dyDescent="0.25">
      <c r="A16" s="65">
        <v>158</v>
      </c>
      <c r="B16" s="7" t="s">
        <v>166</v>
      </c>
      <c r="C16" s="7" t="s">
        <v>167</v>
      </c>
      <c r="D16" s="9" t="s">
        <v>146</v>
      </c>
      <c r="E16" s="10">
        <v>0</v>
      </c>
      <c r="F16" s="17">
        <v>79.41</v>
      </c>
      <c r="G16" s="35">
        <v>4</v>
      </c>
      <c r="H16" s="118"/>
      <c r="I16" s="118"/>
      <c r="J16" s="24"/>
    </row>
    <row r="17" spans="1:10" ht="20.25" customHeight="1" x14ac:dyDescent="0.25">
      <c r="A17" s="25"/>
      <c r="B17" s="60"/>
      <c r="C17" s="61"/>
      <c r="D17" s="24"/>
      <c r="E17" s="57">
        <f>SUM(E14:E16)</f>
        <v>0</v>
      </c>
      <c r="F17" s="62">
        <f>SUM(F14:F16)</f>
        <v>231.78</v>
      </c>
      <c r="G17" s="30">
        <v>4</v>
      </c>
      <c r="H17" s="24"/>
      <c r="I17" s="24"/>
      <c r="J17" s="24"/>
    </row>
    <row r="18" spans="1:10" ht="24" customHeight="1" x14ac:dyDescent="0.25">
      <c r="A18" s="25"/>
      <c r="B18" s="111" t="s">
        <v>414</v>
      </c>
      <c r="C18" s="111"/>
      <c r="D18" s="24"/>
      <c r="E18" s="24"/>
      <c r="F18" s="24"/>
      <c r="G18" s="24"/>
      <c r="H18" s="24"/>
      <c r="I18" s="24"/>
      <c r="J18" s="24"/>
    </row>
    <row r="19" spans="1:10" ht="23.85" customHeight="1" x14ac:dyDescent="0.25">
      <c r="A19" s="21" t="s">
        <v>13</v>
      </c>
      <c r="B19" s="26" t="s">
        <v>6</v>
      </c>
      <c r="C19" s="27" t="s">
        <v>7</v>
      </c>
      <c r="D19" s="22" t="s">
        <v>12</v>
      </c>
      <c r="E19" s="22" t="s">
        <v>34</v>
      </c>
      <c r="F19" s="22" t="s">
        <v>10</v>
      </c>
      <c r="G19" s="22" t="s">
        <v>35</v>
      </c>
      <c r="H19" s="22" t="s">
        <v>36</v>
      </c>
      <c r="I19" s="22" t="s">
        <v>37</v>
      </c>
      <c r="J19" s="23"/>
    </row>
    <row r="20" spans="1:10" ht="24.95" customHeight="1" x14ac:dyDescent="0.25">
      <c r="A20" s="65">
        <v>142</v>
      </c>
      <c r="B20" s="11" t="s">
        <v>124</v>
      </c>
      <c r="C20" s="11" t="s">
        <v>32</v>
      </c>
      <c r="D20" s="10" t="s">
        <v>3</v>
      </c>
      <c r="E20" s="10">
        <v>21</v>
      </c>
      <c r="F20" s="17">
        <v>84.53</v>
      </c>
      <c r="G20" s="35">
        <v>12</v>
      </c>
      <c r="H20" s="118">
        <v>45</v>
      </c>
      <c r="I20" s="118" t="s">
        <v>497</v>
      </c>
      <c r="J20" s="24"/>
    </row>
    <row r="21" spans="1:10" ht="24.95" customHeight="1" x14ac:dyDescent="0.25">
      <c r="A21" s="65">
        <v>169</v>
      </c>
      <c r="B21" s="7" t="s">
        <v>74</v>
      </c>
      <c r="C21" s="7" t="s">
        <v>73</v>
      </c>
      <c r="D21" s="10" t="s">
        <v>3</v>
      </c>
      <c r="E21" s="10">
        <v>0</v>
      </c>
      <c r="F21" s="17">
        <v>79.92</v>
      </c>
      <c r="G21" s="35">
        <v>4</v>
      </c>
      <c r="H21" s="118"/>
      <c r="I21" s="118"/>
      <c r="J21" s="24"/>
    </row>
    <row r="22" spans="1:10" ht="24.95" customHeight="1" x14ac:dyDescent="0.25">
      <c r="A22" s="65">
        <v>147</v>
      </c>
      <c r="B22" s="13" t="s">
        <v>249</v>
      </c>
      <c r="C22" s="8" t="s">
        <v>248</v>
      </c>
      <c r="D22" s="10" t="s">
        <v>3</v>
      </c>
      <c r="E22" s="10">
        <v>4</v>
      </c>
      <c r="F22" s="17">
        <v>82.64</v>
      </c>
      <c r="G22" s="35">
        <v>4</v>
      </c>
      <c r="H22" s="118"/>
      <c r="I22" s="118"/>
      <c r="J22" s="24"/>
    </row>
    <row r="23" spans="1:10" ht="24.6" customHeight="1" x14ac:dyDescent="0.25">
      <c r="E23" s="81">
        <f>SUM(E20:E22)</f>
        <v>25</v>
      </c>
      <c r="F23" s="71">
        <f>SUM(F20:F22)</f>
        <v>247.08999999999997</v>
      </c>
      <c r="G23" s="81">
        <f>SUM(G20:G22)</f>
        <v>20</v>
      </c>
    </row>
    <row r="24" spans="1:10" x14ac:dyDescent="0.25">
      <c r="E24" s="40"/>
      <c r="F24" s="69"/>
      <c r="G24" s="40"/>
    </row>
    <row r="25" spans="1:10" ht="21" customHeight="1" x14ac:dyDescent="0.25">
      <c r="A25" s="25"/>
      <c r="B25" s="111" t="s">
        <v>411</v>
      </c>
      <c r="C25" s="111"/>
      <c r="D25" s="24"/>
      <c r="E25" s="24"/>
      <c r="F25" s="24"/>
      <c r="G25" s="24"/>
      <c r="H25" s="24"/>
      <c r="I25" s="24"/>
      <c r="J25" s="24"/>
    </row>
    <row r="26" spans="1:10" ht="23.85" customHeight="1" x14ac:dyDescent="0.25">
      <c r="A26" s="21" t="s">
        <v>13</v>
      </c>
      <c r="B26" s="26" t="s">
        <v>6</v>
      </c>
      <c r="C26" s="27" t="s">
        <v>7</v>
      </c>
      <c r="D26" s="22" t="s">
        <v>12</v>
      </c>
      <c r="E26" s="22" t="s">
        <v>34</v>
      </c>
      <c r="F26" s="22" t="s">
        <v>10</v>
      </c>
      <c r="G26" s="22" t="s">
        <v>35</v>
      </c>
      <c r="H26" s="22" t="s">
        <v>36</v>
      </c>
      <c r="I26" s="22" t="s">
        <v>37</v>
      </c>
      <c r="J26" s="23"/>
    </row>
    <row r="27" spans="1:10" ht="24.95" customHeight="1" x14ac:dyDescent="0.25">
      <c r="A27" s="65">
        <v>113</v>
      </c>
      <c r="B27" s="11" t="s">
        <v>95</v>
      </c>
      <c r="C27" s="12" t="s">
        <v>96</v>
      </c>
      <c r="D27" s="9" t="s">
        <v>4</v>
      </c>
      <c r="E27" s="10">
        <v>8</v>
      </c>
      <c r="F27" s="17">
        <v>77.62</v>
      </c>
      <c r="G27" s="35">
        <v>32</v>
      </c>
      <c r="H27" s="115">
        <v>63</v>
      </c>
      <c r="I27" s="115" t="s">
        <v>440</v>
      </c>
      <c r="J27" s="24"/>
    </row>
    <row r="28" spans="1:10" ht="24.95" customHeight="1" x14ac:dyDescent="0.25">
      <c r="A28" s="65">
        <v>175</v>
      </c>
      <c r="B28" s="7" t="s">
        <v>265</v>
      </c>
      <c r="C28" s="7" t="s">
        <v>266</v>
      </c>
      <c r="D28" s="10" t="s">
        <v>4</v>
      </c>
      <c r="E28" s="10">
        <v>4</v>
      </c>
      <c r="F28" s="17">
        <v>79.86</v>
      </c>
      <c r="G28" s="35">
        <v>1</v>
      </c>
      <c r="H28" s="116"/>
      <c r="I28" s="116"/>
      <c r="J28" s="24"/>
    </row>
    <row r="29" spans="1:10" ht="24.95" customHeight="1" x14ac:dyDescent="0.25">
      <c r="A29" s="65">
        <v>183</v>
      </c>
      <c r="B29" s="11" t="s">
        <v>65</v>
      </c>
      <c r="C29" s="11" t="s">
        <v>56</v>
      </c>
      <c r="D29" s="10" t="s">
        <v>4</v>
      </c>
      <c r="E29" s="10">
        <v>8</v>
      </c>
      <c r="F29" s="17">
        <v>82.91</v>
      </c>
      <c r="G29" s="35">
        <v>10</v>
      </c>
      <c r="H29" s="116"/>
      <c r="I29" s="116"/>
      <c r="J29" s="24"/>
    </row>
    <row r="30" spans="1:10" ht="21" customHeight="1" x14ac:dyDescent="0.25">
      <c r="E30" s="70">
        <f>SUM(E27:E29)</f>
        <v>20</v>
      </c>
      <c r="F30" s="71">
        <f>SUM(F27:F29)</f>
        <v>240.39000000000001</v>
      </c>
      <c r="G30" s="81">
        <f>SUM(G27:G29)</f>
        <v>43</v>
      </c>
      <c r="H30" s="117"/>
      <c r="I30" s="117"/>
    </row>
    <row r="31" spans="1:10" ht="23.25" customHeight="1" x14ac:dyDescent="0.25">
      <c r="B31" s="111" t="s">
        <v>415</v>
      </c>
      <c r="C31" s="111"/>
    </row>
    <row r="32" spans="1:10" ht="23.85" customHeight="1" x14ac:dyDescent="0.25">
      <c r="A32" s="21" t="s">
        <v>13</v>
      </c>
      <c r="B32" s="68" t="s">
        <v>6</v>
      </c>
      <c r="C32" s="27" t="s">
        <v>7</v>
      </c>
      <c r="D32" s="22" t="s">
        <v>12</v>
      </c>
      <c r="E32" s="22" t="s">
        <v>34</v>
      </c>
      <c r="F32" s="22" t="s">
        <v>10</v>
      </c>
      <c r="G32" s="22" t="s">
        <v>35</v>
      </c>
      <c r="H32" s="22" t="s">
        <v>36</v>
      </c>
      <c r="I32" s="22" t="s">
        <v>37</v>
      </c>
      <c r="J32" s="23"/>
    </row>
    <row r="33" spans="1:10" ht="24.95" customHeight="1" x14ac:dyDescent="0.25">
      <c r="A33" s="65">
        <v>104</v>
      </c>
      <c r="B33" s="16" t="s">
        <v>66</v>
      </c>
      <c r="C33" s="15" t="s">
        <v>105</v>
      </c>
      <c r="D33" s="9" t="s">
        <v>16</v>
      </c>
      <c r="E33" s="10">
        <v>4</v>
      </c>
      <c r="F33" s="17">
        <v>83.12</v>
      </c>
      <c r="G33" s="35">
        <v>6</v>
      </c>
      <c r="H33" s="115" t="s">
        <v>250</v>
      </c>
      <c r="I33" s="115" t="s">
        <v>250</v>
      </c>
      <c r="J33" s="24"/>
    </row>
    <row r="34" spans="1:10" ht="24.95" customHeight="1" x14ac:dyDescent="0.25">
      <c r="A34" s="65">
        <v>105</v>
      </c>
      <c r="B34" s="16" t="s">
        <v>31</v>
      </c>
      <c r="C34" s="15" t="s">
        <v>90</v>
      </c>
      <c r="D34" s="10" t="s">
        <v>29</v>
      </c>
      <c r="E34" s="10">
        <v>41</v>
      </c>
      <c r="F34" s="17" t="s">
        <v>435</v>
      </c>
      <c r="G34" s="35" t="s">
        <v>494</v>
      </c>
      <c r="H34" s="116"/>
      <c r="I34" s="116"/>
      <c r="J34" s="24"/>
    </row>
    <row r="35" spans="1:10" ht="24.95" customHeight="1" x14ac:dyDescent="0.25">
      <c r="A35" s="65">
        <v>131</v>
      </c>
      <c r="B35" s="11" t="s">
        <v>46</v>
      </c>
      <c r="C35" s="12" t="s">
        <v>280</v>
      </c>
      <c r="D35" s="9" t="s">
        <v>29</v>
      </c>
      <c r="E35" s="10">
        <v>8</v>
      </c>
      <c r="F35" s="17">
        <v>71.62</v>
      </c>
      <c r="G35" s="35">
        <v>0</v>
      </c>
      <c r="H35" s="116"/>
      <c r="I35" s="116"/>
      <c r="J35" s="24"/>
    </row>
    <row r="36" spans="1:10" ht="20.45" customHeight="1" x14ac:dyDescent="0.25">
      <c r="A36" s="54"/>
      <c r="B36" s="55"/>
      <c r="C36" s="56"/>
      <c r="D36" s="24"/>
      <c r="E36" s="57">
        <f>SUM(E33:E35)</f>
        <v>53</v>
      </c>
      <c r="F36" s="58" t="s">
        <v>250</v>
      </c>
      <c r="G36" s="35" t="s">
        <v>250</v>
      </c>
      <c r="H36" s="117"/>
      <c r="I36" s="117"/>
      <c r="J36" s="24"/>
    </row>
    <row r="37" spans="1:10" ht="20.25" customHeight="1" x14ac:dyDescent="0.25">
      <c r="A37" s="25"/>
      <c r="B37" s="60"/>
      <c r="C37" s="61"/>
      <c r="D37" s="24"/>
      <c r="E37" s="66"/>
      <c r="F37" s="67"/>
      <c r="G37" s="24"/>
      <c r="H37" s="24"/>
      <c r="I37" s="24"/>
      <c r="J37" s="24"/>
    </row>
    <row r="38" spans="1:10" ht="20.25" customHeight="1" x14ac:dyDescent="0.25">
      <c r="A38" s="25"/>
      <c r="B38" s="60"/>
      <c r="C38" s="61"/>
      <c r="D38" s="24"/>
      <c r="E38" s="66"/>
      <c r="F38" s="67"/>
      <c r="G38" s="24"/>
      <c r="H38" s="24"/>
      <c r="I38" s="24"/>
      <c r="J38" s="24"/>
    </row>
  </sheetData>
  <mergeCells count="17">
    <mergeCell ref="A1:I1"/>
    <mergeCell ref="A3:I3"/>
    <mergeCell ref="B25:C25"/>
    <mergeCell ref="H27:H30"/>
    <mergeCell ref="I27:I30"/>
    <mergeCell ref="B31:C31"/>
    <mergeCell ref="H33:H36"/>
    <mergeCell ref="I33:I36"/>
    <mergeCell ref="B5:C5"/>
    <mergeCell ref="H7:H10"/>
    <mergeCell ref="I7:I10"/>
    <mergeCell ref="H14:H16"/>
    <mergeCell ref="I14:I16"/>
    <mergeCell ref="B18:C18"/>
    <mergeCell ref="H20:H22"/>
    <mergeCell ref="I20:I22"/>
    <mergeCell ref="B12:C12"/>
  </mergeCells>
  <pageMargins left="0.51181102362204722" right="0.51181102362204722" top="0.39370078740157483" bottom="0.19685039370078741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654B-4D7A-4CCB-BFB9-3D35C0E1CD0A}">
  <dimension ref="A1:I12"/>
  <sheetViews>
    <sheetView windowProtection="1" showGridLines="0" tabSelected="1" zoomScale="130" zoomScaleNormal="130" workbookViewId="0">
      <selection activeCell="K14" sqref="K14"/>
    </sheetView>
  </sheetViews>
  <sheetFormatPr defaultColWidth="9.140625" defaultRowHeight="15" x14ac:dyDescent="0.25"/>
  <cols>
    <col min="1" max="1" width="3.140625" customWidth="1"/>
    <col min="2" max="2" width="29.42578125" customWidth="1"/>
    <col min="3" max="3" width="36.5703125" bestFit="1" customWidth="1"/>
    <col min="4" max="4" width="6.140625" customWidth="1"/>
    <col min="5" max="5" width="6.28515625" customWidth="1"/>
    <col min="6" max="6" width="3.28515625" customWidth="1"/>
    <col min="7" max="7" width="5.7109375" customWidth="1"/>
    <col min="8" max="8" width="3.7109375" customWidth="1"/>
  </cols>
  <sheetData>
    <row r="1" spans="1:9" ht="44.25" customHeight="1" x14ac:dyDescent="0.25">
      <c r="A1" s="106" t="s">
        <v>354</v>
      </c>
      <c r="B1" s="107"/>
      <c r="C1" s="107"/>
      <c r="D1" s="107"/>
      <c r="E1" s="107"/>
      <c r="F1" s="107"/>
      <c r="G1" s="107"/>
    </row>
    <row r="2" spans="1:9" ht="42.75" customHeight="1" x14ac:dyDescent="0.25">
      <c r="A2" s="108" t="s">
        <v>366</v>
      </c>
      <c r="B2" s="108"/>
      <c r="C2" s="108"/>
      <c r="D2" s="108"/>
      <c r="E2" s="108"/>
      <c r="F2" s="108"/>
      <c r="G2" s="108"/>
    </row>
    <row r="3" spans="1:9" ht="29.25" customHeight="1" x14ac:dyDescent="0.25">
      <c r="A3" s="109" t="s">
        <v>441</v>
      </c>
      <c r="B3" s="109"/>
      <c r="C3" s="109"/>
      <c r="D3" s="109"/>
      <c r="E3" s="109"/>
      <c r="F3" s="109"/>
      <c r="G3" s="109"/>
      <c r="H3" s="109"/>
    </row>
    <row r="4" spans="1:9" ht="8.25" customHeight="1" x14ac:dyDescent="0.25">
      <c r="A4" s="44"/>
      <c r="B4" s="44"/>
      <c r="C4" s="44"/>
      <c r="D4" s="44"/>
      <c r="E4" s="44"/>
      <c r="F4" s="44"/>
      <c r="G4" s="44"/>
      <c r="H4" s="44"/>
    </row>
    <row r="5" spans="1:9" x14ac:dyDescent="0.25">
      <c r="C5" s="6"/>
      <c r="D5" s="45"/>
      <c r="E5" s="46" t="s">
        <v>436</v>
      </c>
      <c r="F5" s="46"/>
      <c r="G5" s="49"/>
      <c r="H5" s="46"/>
    </row>
    <row r="6" spans="1:9" x14ac:dyDescent="0.25">
      <c r="A6" s="42" t="s">
        <v>5</v>
      </c>
      <c r="B6" s="47" t="s">
        <v>6</v>
      </c>
      <c r="C6" s="47" t="s">
        <v>7</v>
      </c>
      <c r="D6" s="43" t="s">
        <v>12</v>
      </c>
      <c r="E6" s="38" t="s">
        <v>70</v>
      </c>
      <c r="F6" s="38" t="s">
        <v>9</v>
      </c>
      <c r="G6" s="38" t="s">
        <v>10</v>
      </c>
      <c r="H6" s="38" t="s">
        <v>11</v>
      </c>
    </row>
    <row r="7" spans="1:9" ht="20.100000000000001" customHeight="1" x14ac:dyDescent="0.25">
      <c r="A7" s="10">
        <v>2</v>
      </c>
      <c r="B7" s="11" t="s">
        <v>141</v>
      </c>
      <c r="C7" s="8" t="s">
        <v>346</v>
      </c>
      <c r="D7" s="10" t="s">
        <v>3</v>
      </c>
      <c r="E7" s="10" t="s">
        <v>87</v>
      </c>
      <c r="F7" s="10">
        <v>0</v>
      </c>
      <c r="G7" s="17">
        <v>74.400000000000006</v>
      </c>
      <c r="H7" s="29" t="s">
        <v>437</v>
      </c>
    </row>
    <row r="8" spans="1:9" ht="20.100000000000001" customHeight="1" x14ac:dyDescent="0.25">
      <c r="A8" s="10">
        <v>4</v>
      </c>
      <c r="B8" s="11" t="s">
        <v>184</v>
      </c>
      <c r="C8" s="7" t="s">
        <v>17</v>
      </c>
      <c r="D8" s="10" t="s">
        <v>15</v>
      </c>
      <c r="E8" s="10" t="s">
        <v>87</v>
      </c>
      <c r="F8" s="10">
        <v>0</v>
      </c>
      <c r="G8" s="17">
        <v>79.52</v>
      </c>
      <c r="H8" s="29" t="s">
        <v>438</v>
      </c>
    </row>
    <row r="9" spans="1:9" ht="20.100000000000001" customHeight="1" x14ac:dyDescent="0.25">
      <c r="A9" s="10">
        <v>3</v>
      </c>
      <c r="B9" s="11" t="s">
        <v>40</v>
      </c>
      <c r="C9" s="8" t="s">
        <v>42</v>
      </c>
      <c r="D9" s="10" t="s">
        <v>3</v>
      </c>
      <c r="E9" s="10" t="s">
        <v>87</v>
      </c>
      <c r="F9" s="10">
        <v>0</v>
      </c>
      <c r="G9" s="17">
        <v>79.739999999999995</v>
      </c>
      <c r="H9" s="29" t="s">
        <v>439</v>
      </c>
    </row>
    <row r="10" spans="1:9" s="5" customFormat="1" ht="20.100000000000001" customHeight="1" x14ac:dyDescent="0.25">
      <c r="A10" s="10">
        <v>5</v>
      </c>
      <c r="B10" s="11" t="s">
        <v>336</v>
      </c>
      <c r="C10" s="11" t="s">
        <v>120</v>
      </c>
      <c r="D10" s="10" t="s">
        <v>4</v>
      </c>
      <c r="E10" s="10" t="s">
        <v>87</v>
      </c>
      <c r="F10" s="10">
        <v>2</v>
      </c>
      <c r="G10" s="17">
        <v>85.76</v>
      </c>
      <c r="H10" s="29" t="s">
        <v>440</v>
      </c>
      <c r="I10" s="28"/>
    </row>
    <row r="11" spans="1:9" ht="20.100000000000001" customHeight="1" x14ac:dyDescent="0.25">
      <c r="A11" s="10">
        <v>1</v>
      </c>
      <c r="B11" s="11" t="s">
        <v>202</v>
      </c>
      <c r="C11" s="7" t="s">
        <v>120</v>
      </c>
      <c r="D11" s="10" t="s">
        <v>4</v>
      </c>
      <c r="E11" s="10" t="s">
        <v>87</v>
      </c>
      <c r="F11" s="10" t="s">
        <v>434</v>
      </c>
      <c r="G11" s="17" t="s">
        <v>435</v>
      </c>
      <c r="H11" s="29" t="s">
        <v>250</v>
      </c>
    </row>
    <row r="12" spans="1:9" x14ac:dyDescent="0.25">
      <c r="A12" s="103" t="s">
        <v>133</v>
      </c>
      <c r="B12" s="103"/>
      <c r="C12" s="103"/>
      <c r="D12" s="103"/>
      <c r="E12" s="103"/>
      <c r="F12" s="103"/>
      <c r="G12" s="103"/>
      <c r="H12" s="103"/>
    </row>
  </sheetData>
  <autoFilter ref="A6:H6" xr:uid="{25BF2183-5E1E-48AD-9521-BF3008FFDF54}">
    <sortState xmlns:xlrd2="http://schemas.microsoft.com/office/spreadsheetml/2017/richdata2" ref="A7:H11">
      <sortCondition ref="A6"/>
    </sortState>
  </autoFilter>
  <mergeCells count="4">
    <mergeCell ref="A1:G1"/>
    <mergeCell ref="A2:G2"/>
    <mergeCell ref="A3:H3"/>
    <mergeCell ref="A12:H12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377B-FF66-445F-9024-0E465F087850}">
  <dimension ref="A1:O37"/>
  <sheetViews>
    <sheetView windowProtection="1" showGridLines="0" zoomScale="130" zoomScaleNormal="130" workbookViewId="0">
      <selection activeCell="A31" sqref="A31:XFD31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2" customWidth="1"/>
    <col min="4" max="4" width="31" customWidth="1"/>
    <col min="5" max="5" width="7.140625" customWidth="1"/>
    <col min="6" max="6" width="4.28515625" customWidth="1"/>
    <col min="7" max="7" width="4.42578125" customWidth="1"/>
    <col min="8" max="10" width="3.28515625" customWidth="1"/>
    <col min="11" max="11" width="5.28515625" customWidth="1"/>
    <col min="12" max="12" width="2.85546875" customWidth="1"/>
    <col min="13" max="14" width="2.7109375" customWidth="1"/>
  </cols>
  <sheetData>
    <row r="1" spans="1:15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  <c r="K1" s="107"/>
    </row>
    <row r="2" spans="1:15" ht="42.75" customHeight="1" x14ac:dyDescent="0.25">
      <c r="A2" s="108" t="s">
        <v>491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5" ht="29.25" customHeight="1" x14ac:dyDescent="0.25">
      <c r="A3" s="109" t="s">
        <v>506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5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5" x14ac:dyDescent="0.25">
      <c r="D5" s="6"/>
      <c r="E5" s="45"/>
      <c r="F5" s="46"/>
      <c r="G5" s="46"/>
      <c r="H5" s="46"/>
      <c r="I5" s="46"/>
      <c r="J5" s="46"/>
      <c r="K5" s="49" t="s">
        <v>436</v>
      </c>
      <c r="L5" s="46"/>
      <c r="M5" s="46"/>
      <c r="N5" s="46"/>
    </row>
    <row r="6" spans="1:15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  <c r="H6" s="38" t="s">
        <v>34</v>
      </c>
      <c r="I6" s="38" t="s">
        <v>35</v>
      </c>
      <c r="J6" s="38" t="s">
        <v>9</v>
      </c>
      <c r="K6" s="38" t="s">
        <v>10</v>
      </c>
      <c r="L6" s="38" t="s">
        <v>445</v>
      </c>
      <c r="M6" s="38" t="s">
        <v>446</v>
      </c>
      <c r="N6" s="38" t="s">
        <v>486</v>
      </c>
    </row>
    <row r="7" spans="1:15" s="5" customFormat="1" ht="20.100000000000001" customHeight="1" x14ac:dyDescent="0.25">
      <c r="A7" s="10">
        <v>2</v>
      </c>
      <c r="B7" s="51">
        <v>192</v>
      </c>
      <c r="C7" s="11" t="s">
        <v>205</v>
      </c>
      <c r="D7" s="8" t="s">
        <v>71</v>
      </c>
      <c r="E7" s="10" t="s">
        <v>15</v>
      </c>
      <c r="F7" s="10" t="s">
        <v>281</v>
      </c>
      <c r="G7" s="10"/>
      <c r="H7" s="10">
        <v>4</v>
      </c>
      <c r="I7" s="10">
        <v>8</v>
      </c>
      <c r="J7" s="10">
        <v>0</v>
      </c>
      <c r="K7" s="17">
        <v>76.77</v>
      </c>
      <c r="L7" s="29" t="s">
        <v>437</v>
      </c>
      <c r="M7" s="29"/>
      <c r="N7" s="29">
        <f t="shared" ref="N7:N12" si="0">H7+I7+J7</f>
        <v>12</v>
      </c>
      <c r="O7" s="28"/>
    </row>
    <row r="8" spans="1:15" ht="20.100000000000001" customHeight="1" x14ac:dyDescent="0.25">
      <c r="A8" s="10">
        <v>5</v>
      </c>
      <c r="B8" s="51">
        <v>123</v>
      </c>
      <c r="C8" s="7" t="s">
        <v>229</v>
      </c>
      <c r="D8" s="8" t="s">
        <v>71</v>
      </c>
      <c r="E8" s="10" t="s">
        <v>15</v>
      </c>
      <c r="F8" s="10" t="s">
        <v>281</v>
      </c>
      <c r="G8" s="10"/>
      <c r="H8" s="10">
        <v>4</v>
      </c>
      <c r="I8" s="10">
        <v>4</v>
      </c>
      <c r="J8" s="10">
        <v>0</v>
      </c>
      <c r="K8" s="17">
        <v>76.02</v>
      </c>
      <c r="L8" s="29" t="s">
        <v>437</v>
      </c>
      <c r="M8" s="29"/>
      <c r="N8" s="29">
        <f t="shared" si="0"/>
        <v>8</v>
      </c>
    </row>
    <row r="9" spans="1:15" ht="20.100000000000001" customHeight="1" x14ac:dyDescent="0.25">
      <c r="A9" s="10">
        <v>3</v>
      </c>
      <c r="B9" s="51">
        <v>210</v>
      </c>
      <c r="C9" s="16" t="s">
        <v>62</v>
      </c>
      <c r="D9" s="15" t="s">
        <v>201</v>
      </c>
      <c r="E9" s="9" t="s">
        <v>4</v>
      </c>
      <c r="F9" s="10"/>
      <c r="G9" s="10" t="s">
        <v>157</v>
      </c>
      <c r="H9" s="10">
        <v>4</v>
      </c>
      <c r="I9" s="10">
        <v>8</v>
      </c>
      <c r="J9" s="10">
        <v>4</v>
      </c>
      <c r="K9" s="17">
        <v>72.55</v>
      </c>
      <c r="L9" s="29"/>
      <c r="M9" s="29" t="s">
        <v>437</v>
      </c>
      <c r="N9" s="29">
        <f t="shared" si="0"/>
        <v>16</v>
      </c>
    </row>
    <row r="10" spans="1:15" ht="20.100000000000001" customHeight="1" x14ac:dyDescent="0.25">
      <c r="A10" s="10">
        <v>6</v>
      </c>
      <c r="B10" s="51">
        <v>120</v>
      </c>
      <c r="C10" s="11" t="s">
        <v>99</v>
      </c>
      <c r="D10" s="7" t="s">
        <v>114</v>
      </c>
      <c r="E10" s="10" t="s">
        <v>3</v>
      </c>
      <c r="F10" s="10" t="s">
        <v>281</v>
      </c>
      <c r="G10" s="10" t="s">
        <v>157</v>
      </c>
      <c r="H10" s="10">
        <v>4</v>
      </c>
      <c r="I10" s="10">
        <v>0</v>
      </c>
      <c r="J10" s="10">
        <v>4</v>
      </c>
      <c r="K10" s="17">
        <v>83.08</v>
      </c>
      <c r="L10" s="29" t="s">
        <v>439</v>
      </c>
      <c r="M10" s="29" t="s">
        <v>437</v>
      </c>
      <c r="N10" s="29">
        <f t="shared" si="0"/>
        <v>8</v>
      </c>
    </row>
    <row r="11" spans="1:15" ht="20.100000000000001" customHeight="1" x14ac:dyDescent="0.25">
      <c r="A11" s="10">
        <v>1</v>
      </c>
      <c r="B11" s="51">
        <v>182</v>
      </c>
      <c r="C11" s="11" t="s">
        <v>108</v>
      </c>
      <c r="D11" s="11" t="s">
        <v>109</v>
      </c>
      <c r="E11" s="10" t="s">
        <v>3</v>
      </c>
      <c r="F11" s="10"/>
      <c r="G11" s="10" t="s">
        <v>157</v>
      </c>
      <c r="H11" s="10">
        <v>16</v>
      </c>
      <c r="I11" s="10">
        <v>8</v>
      </c>
      <c r="J11" s="10">
        <v>8</v>
      </c>
      <c r="K11" s="17">
        <v>82.77</v>
      </c>
      <c r="L11" s="29"/>
      <c r="M11" s="29" t="s">
        <v>439</v>
      </c>
      <c r="N11" s="29">
        <f t="shared" si="0"/>
        <v>32</v>
      </c>
    </row>
    <row r="12" spans="1:15" ht="20.100000000000001" customHeight="1" x14ac:dyDescent="0.25">
      <c r="A12" s="10">
        <v>4</v>
      </c>
      <c r="B12" s="51">
        <v>153</v>
      </c>
      <c r="C12" s="7" t="s">
        <v>119</v>
      </c>
      <c r="D12" s="7" t="s">
        <v>183</v>
      </c>
      <c r="E12" s="10" t="s">
        <v>15</v>
      </c>
      <c r="F12" s="10"/>
      <c r="G12" s="10" t="s">
        <v>157</v>
      </c>
      <c r="H12" s="10">
        <v>4</v>
      </c>
      <c r="I12" s="10">
        <v>4</v>
      </c>
      <c r="J12" s="10">
        <v>12</v>
      </c>
      <c r="K12" s="17">
        <v>76.150000000000006</v>
      </c>
      <c r="L12" s="29"/>
      <c r="M12" s="29" t="s">
        <v>440</v>
      </c>
      <c r="N12" s="29">
        <f t="shared" si="0"/>
        <v>20</v>
      </c>
    </row>
    <row r="13" spans="1:15" x14ac:dyDescent="0.25">
      <c r="A13" s="103" t="s">
        <v>133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</row>
    <row r="14" spans="1:15" x14ac:dyDescent="0.2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6" spans="1:15" s="89" customFormat="1" ht="12.75" x14ac:dyDescent="0.2">
      <c r="C16" s="90" t="s">
        <v>512</v>
      </c>
    </row>
    <row r="17" spans="2:14" ht="12.6" customHeight="1" x14ac:dyDescent="0.25">
      <c r="D17" s="6"/>
      <c r="E17" s="45"/>
      <c r="F17" s="46"/>
      <c r="G17" s="49" t="s">
        <v>511</v>
      </c>
      <c r="H17" s="46"/>
      <c r="I17" s="46"/>
      <c r="J17" s="46"/>
      <c r="L17" s="87"/>
      <c r="M17" s="87"/>
      <c r="N17" s="87"/>
    </row>
    <row r="18" spans="2:14" x14ac:dyDescent="0.25">
      <c r="B18" s="42" t="s">
        <v>13</v>
      </c>
      <c r="C18" s="47" t="s">
        <v>6</v>
      </c>
      <c r="D18" s="47" t="s">
        <v>7</v>
      </c>
      <c r="E18" s="43" t="s">
        <v>12</v>
      </c>
      <c r="F18" s="38" t="s">
        <v>358</v>
      </c>
      <c r="G18" s="38" t="s">
        <v>507</v>
      </c>
      <c r="H18" s="122" t="s">
        <v>10</v>
      </c>
      <c r="I18" s="123"/>
      <c r="J18" s="38" t="s">
        <v>11</v>
      </c>
      <c r="L18" s="87"/>
      <c r="M18" s="87"/>
      <c r="N18" s="87"/>
    </row>
    <row r="19" spans="2:14" ht="20.100000000000001" customHeight="1" x14ac:dyDescent="0.25">
      <c r="B19" s="65">
        <v>120</v>
      </c>
      <c r="C19" s="11" t="s">
        <v>99</v>
      </c>
      <c r="D19" s="7" t="s">
        <v>114</v>
      </c>
      <c r="E19" s="10" t="s">
        <v>3</v>
      </c>
      <c r="F19" s="10" t="s">
        <v>281</v>
      </c>
      <c r="G19" s="10">
        <v>4</v>
      </c>
      <c r="H19" s="120">
        <v>37.380000000000003</v>
      </c>
      <c r="I19" s="121"/>
      <c r="J19" s="10" t="s">
        <v>437</v>
      </c>
      <c r="L19" s="87"/>
      <c r="M19" s="87"/>
      <c r="N19" s="87"/>
    </row>
    <row r="20" spans="2:14" ht="20.100000000000001" customHeight="1" x14ac:dyDescent="0.25">
      <c r="B20" s="65">
        <v>123</v>
      </c>
      <c r="C20" s="7" t="s">
        <v>229</v>
      </c>
      <c r="D20" s="8" t="s">
        <v>71</v>
      </c>
      <c r="E20" s="10" t="s">
        <v>15</v>
      </c>
      <c r="F20" s="10" t="s">
        <v>281</v>
      </c>
      <c r="G20" s="10">
        <v>4</v>
      </c>
      <c r="H20" s="120">
        <v>38.01</v>
      </c>
      <c r="I20" s="121"/>
      <c r="J20" s="10" t="s">
        <v>438</v>
      </c>
      <c r="L20" s="87"/>
      <c r="M20" s="87"/>
      <c r="N20" s="87"/>
    </row>
    <row r="21" spans="2:14" x14ac:dyDescent="0.25">
      <c r="L21" s="87"/>
      <c r="M21" s="87"/>
      <c r="N21" s="87"/>
    </row>
    <row r="22" spans="2:14" s="89" customFormat="1" ht="12.75" x14ac:dyDescent="0.2">
      <c r="C22" s="91" t="s">
        <v>513</v>
      </c>
    </row>
    <row r="23" spans="2:14" ht="9.6" customHeight="1" x14ac:dyDescent="0.25"/>
    <row r="24" spans="2:14" x14ac:dyDescent="0.25">
      <c r="B24" s="42" t="s">
        <v>13</v>
      </c>
      <c r="C24" s="47" t="s">
        <v>6</v>
      </c>
      <c r="D24" s="47" t="s">
        <v>7</v>
      </c>
      <c r="E24" s="43" t="s">
        <v>12</v>
      </c>
      <c r="F24" s="38" t="s">
        <v>359</v>
      </c>
      <c r="G24" s="38" t="s">
        <v>34</v>
      </c>
      <c r="H24" s="38" t="s">
        <v>35</v>
      </c>
      <c r="I24" s="38" t="s">
        <v>508</v>
      </c>
      <c r="J24" s="38" t="s">
        <v>486</v>
      </c>
      <c r="K24" s="38" t="s">
        <v>509</v>
      </c>
    </row>
    <row r="25" spans="2:14" ht="20.100000000000001" customHeight="1" x14ac:dyDescent="0.25">
      <c r="B25" s="65">
        <v>120</v>
      </c>
      <c r="C25" s="11" t="s">
        <v>99</v>
      </c>
      <c r="D25" s="7" t="s">
        <v>114</v>
      </c>
      <c r="E25" s="10" t="s">
        <v>3</v>
      </c>
      <c r="F25" s="10" t="s">
        <v>281</v>
      </c>
      <c r="G25" s="10">
        <v>4</v>
      </c>
      <c r="H25" s="10">
        <v>0</v>
      </c>
      <c r="I25" s="10">
        <v>4</v>
      </c>
      <c r="J25" s="10">
        <f>SUM(G25:I25)</f>
        <v>8</v>
      </c>
      <c r="K25" s="92" t="s">
        <v>487</v>
      </c>
    </row>
    <row r="26" spans="2:14" ht="20.100000000000001" customHeight="1" x14ac:dyDescent="0.25">
      <c r="B26" s="65">
        <v>123</v>
      </c>
      <c r="C26" s="7" t="s">
        <v>229</v>
      </c>
      <c r="D26" s="8" t="s">
        <v>71</v>
      </c>
      <c r="E26" s="10" t="s">
        <v>15</v>
      </c>
      <c r="F26" s="10" t="s">
        <v>281</v>
      </c>
      <c r="G26" s="10">
        <v>4</v>
      </c>
      <c r="H26" s="10">
        <v>4</v>
      </c>
      <c r="I26" s="10">
        <v>0</v>
      </c>
      <c r="J26" s="10">
        <f t="shared" ref="J26:J27" si="1">SUM(G26:I26)</f>
        <v>8</v>
      </c>
      <c r="K26" s="92" t="s">
        <v>488</v>
      </c>
    </row>
    <row r="27" spans="2:14" ht="20.100000000000001" customHeight="1" x14ac:dyDescent="0.25">
      <c r="B27" s="65">
        <v>192</v>
      </c>
      <c r="C27" s="11" t="s">
        <v>205</v>
      </c>
      <c r="D27" s="8" t="s">
        <v>71</v>
      </c>
      <c r="E27" s="10" t="s">
        <v>15</v>
      </c>
      <c r="F27" s="10" t="s">
        <v>281</v>
      </c>
      <c r="G27" s="10">
        <v>4</v>
      </c>
      <c r="H27" s="10">
        <v>8</v>
      </c>
      <c r="I27" s="10">
        <v>0</v>
      </c>
      <c r="J27" s="10">
        <f t="shared" si="1"/>
        <v>12</v>
      </c>
      <c r="K27" s="92" t="s">
        <v>440</v>
      </c>
    </row>
    <row r="28" spans="2:14" x14ac:dyDescent="0.25">
      <c r="L28" s="87"/>
      <c r="M28" s="87"/>
      <c r="N28" s="87"/>
    </row>
    <row r="29" spans="2:14" x14ac:dyDescent="0.25">
      <c r="L29" s="87"/>
      <c r="M29" s="87"/>
      <c r="N29" s="87"/>
    </row>
    <row r="31" spans="2:14" s="89" customFormat="1" ht="12.75" x14ac:dyDescent="0.2">
      <c r="C31" s="91" t="s">
        <v>510</v>
      </c>
    </row>
    <row r="32" spans="2:14" ht="9.6" customHeight="1" x14ac:dyDescent="0.25"/>
    <row r="33" spans="2:11" x14ac:dyDescent="0.25">
      <c r="B33" s="42" t="s">
        <v>13</v>
      </c>
      <c r="C33" s="47" t="s">
        <v>6</v>
      </c>
      <c r="D33" s="47" t="s">
        <v>7</v>
      </c>
      <c r="E33" s="43" t="s">
        <v>12</v>
      </c>
      <c r="F33" s="38" t="s">
        <v>359</v>
      </c>
      <c r="G33" s="38" t="s">
        <v>34</v>
      </c>
      <c r="H33" s="38" t="s">
        <v>35</v>
      </c>
      <c r="I33" s="38" t="s">
        <v>508</v>
      </c>
      <c r="J33" s="38" t="s">
        <v>486</v>
      </c>
      <c r="K33" s="38" t="s">
        <v>509</v>
      </c>
    </row>
    <row r="34" spans="2:11" ht="20.100000000000001" customHeight="1" x14ac:dyDescent="0.25">
      <c r="B34" s="65">
        <v>120</v>
      </c>
      <c r="C34" s="11" t="s">
        <v>99</v>
      </c>
      <c r="D34" s="7" t="s">
        <v>114</v>
      </c>
      <c r="E34" s="10" t="s">
        <v>3</v>
      </c>
      <c r="F34" s="10" t="s">
        <v>157</v>
      </c>
      <c r="G34" s="10">
        <v>4</v>
      </c>
      <c r="H34" s="10">
        <v>0</v>
      </c>
      <c r="I34" s="10">
        <v>4</v>
      </c>
      <c r="J34" s="10">
        <f>SUM(G34:I34)</f>
        <v>8</v>
      </c>
      <c r="K34" s="93" t="s">
        <v>487</v>
      </c>
    </row>
    <row r="35" spans="2:11" ht="20.100000000000001" customHeight="1" x14ac:dyDescent="0.25">
      <c r="B35" s="65">
        <v>210</v>
      </c>
      <c r="C35" s="16" t="s">
        <v>62</v>
      </c>
      <c r="D35" s="15" t="s">
        <v>201</v>
      </c>
      <c r="E35" s="9" t="s">
        <v>4</v>
      </c>
      <c r="F35" s="10" t="s">
        <v>157</v>
      </c>
      <c r="G35" s="10">
        <v>4</v>
      </c>
      <c r="H35" s="10">
        <v>8</v>
      </c>
      <c r="I35" s="10">
        <v>4</v>
      </c>
      <c r="J35" s="10">
        <f>SUM(G35:I35)</f>
        <v>16</v>
      </c>
      <c r="K35" s="93" t="s">
        <v>488</v>
      </c>
    </row>
    <row r="36" spans="2:11" ht="20.100000000000001" customHeight="1" x14ac:dyDescent="0.25">
      <c r="B36" s="65">
        <v>153</v>
      </c>
      <c r="C36" s="7" t="s">
        <v>119</v>
      </c>
      <c r="D36" s="7" t="s">
        <v>183</v>
      </c>
      <c r="E36" s="10" t="s">
        <v>15</v>
      </c>
      <c r="F36" s="10" t="s">
        <v>157</v>
      </c>
      <c r="G36" s="10">
        <v>4</v>
      </c>
      <c r="H36" s="10">
        <v>4</v>
      </c>
      <c r="I36" s="10">
        <v>12</v>
      </c>
      <c r="J36" s="10">
        <f>SUM(G36:I36)</f>
        <v>20</v>
      </c>
      <c r="K36" s="93" t="s">
        <v>497</v>
      </c>
    </row>
    <row r="37" spans="2:11" ht="20.100000000000001" customHeight="1" x14ac:dyDescent="0.25">
      <c r="B37" s="65">
        <v>182</v>
      </c>
      <c r="C37" s="11" t="s">
        <v>108</v>
      </c>
      <c r="D37" s="11" t="s">
        <v>109</v>
      </c>
      <c r="E37" s="10" t="s">
        <v>3</v>
      </c>
      <c r="F37" s="10" t="s">
        <v>157</v>
      </c>
      <c r="G37" s="10">
        <v>16</v>
      </c>
      <c r="H37" s="10">
        <v>8</v>
      </c>
      <c r="I37" s="10">
        <v>8</v>
      </c>
      <c r="J37" s="10">
        <f t="shared" ref="J37" si="2">SUM(G37:I37)</f>
        <v>32</v>
      </c>
      <c r="K37" s="93" t="s">
        <v>440</v>
      </c>
    </row>
  </sheetData>
  <autoFilter ref="A6:N6" xr:uid="{25BF2183-5E1E-48AD-9521-BF3008FFDF54}">
    <sortState xmlns:xlrd2="http://schemas.microsoft.com/office/spreadsheetml/2017/richdata2" ref="A7:N12">
      <sortCondition ref="J6"/>
    </sortState>
  </autoFilter>
  <mergeCells count="7">
    <mergeCell ref="H20:I20"/>
    <mergeCell ref="H19:I19"/>
    <mergeCell ref="A1:K1"/>
    <mergeCell ref="A2:K2"/>
    <mergeCell ref="A3:N3"/>
    <mergeCell ref="A13:N13"/>
    <mergeCell ref="H18:I18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08CC-D984-46AC-A168-CC07A3F179D6}">
  <dimension ref="A1:S43"/>
  <sheetViews>
    <sheetView windowProtection="1" showGridLines="0" zoomScale="130" zoomScaleNormal="130" workbookViewId="0">
      <selection activeCell="P9" sqref="P9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4" customWidth="1"/>
    <col min="4" max="4" width="28.85546875" customWidth="1"/>
    <col min="5" max="5" width="6.140625" customWidth="1"/>
    <col min="6" max="6" width="5" customWidth="1"/>
    <col min="7" max="7" width="4.42578125" customWidth="1"/>
    <col min="8" max="10" width="3.28515625" customWidth="1"/>
    <col min="11" max="11" width="5.42578125" customWidth="1"/>
    <col min="12" max="12" width="3" customWidth="1"/>
    <col min="13" max="13" width="2.7109375" customWidth="1"/>
    <col min="14" max="14" width="3.140625" customWidth="1"/>
  </cols>
  <sheetData>
    <row r="1" spans="1:19" ht="38.450000000000003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  <c r="K1" s="107"/>
    </row>
    <row r="2" spans="1:19" ht="42.75" customHeight="1" x14ac:dyDescent="0.25">
      <c r="A2" s="108" t="s">
        <v>489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9" ht="24" customHeight="1" x14ac:dyDescent="0.25">
      <c r="A3" s="109" t="s">
        <v>506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9" ht="1.1499999999999999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9" ht="11.45" customHeight="1" x14ac:dyDescent="0.25">
      <c r="D5" s="6"/>
      <c r="E5" s="45"/>
      <c r="F5" s="46"/>
      <c r="G5" s="46"/>
      <c r="H5" s="46"/>
      <c r="I5" s="46"/>
      <c r="J5" s="46"/>
      <c r="K5" s="49" t="s">
        <v>518</v>
      </c>
      <c r="L5" s="46"/>
      <c r="M5" s="46"/>
      <c r="N5" s="46"/>
    </row>
    <row r="6" spans="1:19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  <c r="H6" s="38" t="s">
        <v>34</v>
      </c>
      <c r="I6" s="38" t="s">
        <v>35</v>
      </c>
      <c r="J6" s="38" t="s">
        <v>9</v>
      </c>
      <c r="K6" s="38" t="s">
        <v>10</v>
      </c>
      <c r="L6" s="38" t="s">
        <v>445</v>
      </c>
      <c r="M6" s="38" t="s">
        <v>446</v>
      </c>
      <c r="N6" s="38" t="s">
        <v>486</v>
      </c>
    </row>
    <row r="7" spans="1:19" ht="19.149999999999999" customHeight="1" x14ac:dyDescent="0.25">
      <c r="A7" s="10">
        <v>9</v>
      </c>
      <c r="B7" s="51">
        <v>135</v>
      </c>
      <c r="C7" s="11" t="s">
        <v>39</v>
      </c>
      <c r="D7" s="12" t="s">
        <v>43</v>
      </c>
      <c r="E7" s="10" t="s">
        <v>29</v>
      </c>
      <c r="F7" s="10" t="s">
        <v>258</v>
      </c>
      <c r="G7" s="10"/>
      <c r="H7" s="10">
        <v>0</v>
      </c>
      <c r="I7" s="10">
        <v>0</v>
      </c>
      <c r="J7" s="10">
        <v>0</v>
      </c>
      <c r="K7" s="17">
        <v>69.28</v>
      </c>
      <c r="L7" s="29" t="s">
        <v>437</v>
      </c>
      <c r="M7" s="29"/>
      <c r="N7" s="29">
        <f t="shared" ref="N7:N14" si="0">H7+I7+J7</f>
        <v>0</v>
      </c>
    </row>
    <row r="8" spans="1:19" ht="19.149999999999999" customHeight="1" x14ac:dyDescent="0.25">
      <c r="A8" s="10">
        <v>2</v>
      </c>
      <c r="B8" s="51">
        <v>139</v>
      </c>
      <c r="C8" s="11" t="s">
        <v>111</v>
      </c>
      <c r="D8" s="7" t="s">
        <v>80</v>
      </c>
      <c r="E8" s="10" t="s">
        <v>24</v>
      </c>
      <c r="F8" s="10"/>
      <c r="G8" s="10" t="s">
        <v>122</v>
      </c>
      <c r="H8" s="10">
        <v>4</v>
      </c>
      <c r="I8" s="10">
        <v>4</v>
      </c>
      <c r="J8" s="10">
        <v>0</v>
      </c>
      <c r="K8" s="17">
        <v>77.459999999999994</v>
      </c>
      <c r="L8" s="29"/>
      <c r="M8" s="29" t="s">
        <v>437</v>
      </c>
      <c r="N8" s="29">
        <f t="shared" si="0"/>
        <v>8</v>
      </c>
    </row>
    <row r="9" spans="1:19" ht="19.149999999999999" customHeight="1" x14ac:dyDescent="0.25">
      <c r="A9" s="10">
        <v>6</v>
      </c>
      <c r="B9" s="51">
        <v>140</v>
      </c>
      <c r="C9" s="11" t="s">
        <v>53</v>
      </c>
      <c r="D9" s="12" t="s">
        <v>43</v>
      </c>
      <c r="E9" s="10" t="s">
        <v>29</v>
      </c>
      <c r="F9" s="10" t="s">
        <v>258</v>
      </c>
      <c r="G9" s="10"/>
      <c r="H9" s="10">
        <v>4</v>
      </c>
      <c r="I9" s="10">
        <v>0</v>
      </c>
      <c r="J9" s="10">
        <v>4</v>
      </c>
      <c r="K9" s="17">
        <v>72.260000000000005</v>
      </c>
      <c r="L9" s="29" t="s">
        <v>438</v>
      </c>
      <c r="M9" s="29"/>
      <c r="N9" s="29">
        <f t="shared" si="0"/>
        <v>8</v>
      </c>
    </row>
    <row r="10" spans="1:19" ht="19.149999999999999" customHeight="1" x14ac:dyDescent="0.25">
      <c r="A10" s="10">
        <v>5</v>
      </c>
      <c r="B10" s="51">
        <v>130</v>
      </c>
      <c r="C10" s="7" t="s">
        <v>106</v>
      </c>
      <c r="D10" s="8" t="s">
        <v>26</v>
      </c>
      <c r="E10" s="9" t="s">
        <v>3</v>
      </c>
      <c r="F10" s="10" t="s">
        <v>258</v>
      </c>
      <c r="G10" s="10" t="s">
        <v>122</v>
      </c>
      <c r="H10" s="10">
        <v>4</v>
      </c>
      <c r="I10" s="10">
        <v>0</v>
      </c>
      <c r="J10" s="10">
        <v>4</v>
      </c>
      <c r="K10" s="17">
        <v>75.680000000000007</v>
      </c>
      <c r="L10" s="29" t="s">
        <v>438</v>
      </c>
      <c r="M10" s="29" t="s">
        <v>438</v>
      </c>
      <c r="N10" s="29">
        <f t="shared" si="0"/>
        <v>8</v>
      </c>
    </row>
    <row r="11" spans="1:19" s="5" customFormat="1" ht="19.149999999999999" customHeight="1" x14ac:dyDescent="0.25">
      <c r="A11" s="10">
        <v>1</v>
      </c>
      <c r="B11" s="51">
        <v>102</v>
      </c>
      <c r="C11" s="11" t="s">
        <v>194</v>
      </c>
      <c r="D11" s="11" t="s">
        <v>91</v>
      </c>
      <c r="E11" s="10" t="s">
        <v>24</v>
      </c>
      <c r="F11" s="10" t="s">
        <v>258</v>
      </c>
      <c r="G11" s="10" t="s">
        <v>122</v>
      </c>
      <c r="H11" s="10">
        <v>4</v>
      </c>
      <c r="I11" s="10">
        <v>8</v>
      </c>
      <c r="J11" s="10">
        <v>4</v>
      </c>
      <c r="K11" s="17">
        <v>77.959999999999994</v>
      </c>
      <c r="L11" s="29" t="s">
        <v>438</v>
      </c>
      <c r="M11" s="29" t="s">
        <v>438</v>
      </c>
      <c r="N11" s="29">
        <f t="shared" si="0"/>
        <v>16</v>
      </c>
      <c r="O11" s="28"/>
    </row>
    <row r="12" spans="1:19" ht="19.149999999999999" customHeight="1" x14ac:dyDescent="0.25">
      <c r="A12" s="10">
        <v>4</v>
      </c>
      <c r="B12" s="51">
        <v>111</v>
      </c>
      <c r="C12" s="11" t="s">
        <v>49</v>
      </c>
      <c r="D12" s="7" t="s">
        <v>98</v>
      </c>
      <c r="E12" s="10" t="s">
        <v>3</v>
      </c>
      <c r="F12" s="10" t="s">
        <v>258</v>
      </c>
      <c r="G12" s="10"/>
      <c r="H12" s="10">
        <v>4</v>
      </c>
      <c r="I12" s="10">
        <v>3</v>
      </c>
      <c r="J12" s="10">
        <v>8</v>
      </c>
      <c r="K12" s="17">
        <v>78.39</v>
      </c>
      <c r="L12" s="29" t="s">
        <v>449</v>
      </c>
      <c r="M12" s="29"/>
      <c r="N12" s="29">
        <f t="shared" si="0"/>
        <v>15</v>
      </c>
    </row>
    <row r="13" spans="1:19" ht="19.149999999999999" customHeight="1" x14ac:dyDescent="0.25">
      <c r="A13" s="10">
        <v>8</v>
      </c>
      <c r="B13" s="51">
        <v>208</v>
      </c>
      <c r="C13" s="11" t="s">
        <v>316</v>
      </c>
      <c r="D13" s="7" t="s">
        <v>33</v>
      </c>
      <c r="E13" s="9" t="s">
        <v>4</v>
      </c>
      <c r="F13" s="10"/>
      <c r="G13" s="10" t="s">
        <v>122</v>
      </c>
      <c r="H13" s="10">
        <v>0</v>
      </c>
      <c r="I13" s="10">
        <v>0</v>
      </c>
      <c r="J13" s="10">
        <v>9</v>
      </c>
      <c r="K13" s="17">
        <v>81.42</v>
      </c>
      <c r="L13" s="29"/>
      <c r="M13" s="29" t="s">
        <v>440</v>
      </c>
      <c r="N13" s="29">
        <f t="shared" si="0"/>
        <v>9</v>
      </c>
      <c r="O13" s="28"/>
      <c r="P13" s="5"/>
      <c r="Q13" s="5"/>
      <c r="R13" s="5"/>
      <c r="S13" s="5"/>
    </row>
    <row r="14" spans="1:19" s="5" customFormat="1" ht="19.149999999999999" customHeight="1" x14ac:dyDescent="0.25">
      <c r="A14" s="10">
        <v>7</v>
      </c>
      <c r="B14" s="51">
        <v>109</v>
      </c>
      <c r="C14" s="11" t="s">
        <v>97</v>
      </c>
      <c r="D14" s="7" t="s">
        <v>98</v>
      </c>
      <c r="E14" s="10" t="s">
        <v>3</v>
      </c>
      <c r="F14" s="10" t="s">
        <v>258</v>
      </c>
      <c r="G14" s="10"/>
      <c r="H14" s="10">
        <v>0</v>
      </c>
      <c r="I14" s="10">
        <v>4</v>
      </c>
      <c r="J14" s="10">
        <v>12</v>
      </c>
      <c r="K14" s="17">
        <v>79.23</v>
      </c>
      <c r="L14" s="29" t="s">
        <v>448</v>
      </c>
      <c r="M14" s="29"/>
      <c r="N14" s="29">
        <f t="shared" si="0"/>
        <v>16</v>
      </c>
      <c r="O14" s="28"/>
    </row>
    <row r="15" spans="1:19" ht="19.149999999999999" customHeight="1" x14ac:dyDescent="0.25">
      <c r="A15" s="10">
        <v>3</v>
      </c>
      <c r="B15" s="51">
        <v>154</v>
      </c>
      <c r="C15" s="11" t="s">
        <v>67</v>
      </c>
      <c r="D15" s="7" t="s">
        <v>89</v>
      </c>
      <c r="E15" s="10" t="s">
        <v>3</v>
      </c>
      <c r="F15" s="10"/>
      <c r="G15" s="10" t="s">
        <v>122</v>
      </c>
      <c r="H15" s="10">
        <v>0</v>
      </c>
      <c r="I15" s="10">
        <v>8</v>
      </c>
      <c r="J15" s="10" t="s">
        <v>515</v>
      </c>
      <c r="K15" s="17" t="s">
        <v>514</v>
      </c>
      <c r="L15" s="29" t="s">
        <v>250</v>
      </c>
      <c r="M15" s="29" t="s">
        <v>250</v>
      </c>
      <c r="N15" s="29" t="s">
        <v>250</v>
      </c>
    </row>
    <row r="16" spans="1:19" x14ac:dyDescent="0.25">
      <c r="A16" s="103" t="s">
        <v>133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</row>
    <row r="18" spans="1:19" s="89" customFormat="1" ht="12.75" x14ac:dyDescent="0.2">
      <c r="C18" s="91" t="s">
        <v>516</v>
      </c>
    </row>
    <row r="19" spans="1:19" ht="3.6" customHeight="1" x14ac:dyDescent="0.25"/>
    <row r="20" spans="1:19" x14ac:dyDescent="0.25">
      <c r="B20" s="42" t="s">
        <v>13</v>
      </c>
      <c r="C20" s="47" t="s">
        <v>6</v>
      </c>
      <c r="D20" s="47" t="s">
        <v>7</v>
      </c>
      <c r="E20" s="43" t="s">
        <v>12</v>
      </c>
      <c r="F20" s="38" t="s">
        <v>358</v>
      </c>
      <c r="G20" s="38"/>
      <c r="H20" s="38" t="s">
        <v>34</v>
      </c>
      <c r="I20" s="38" t="s">
        <v>35</v>
      </c>
      <c r="J20" s="38" t="s">
        <v>508</v>
      </c>
      <c r="K20" s="38" t="s">
        <v>486</v>
      </c>
      <c r="L20" s="122" t="s">
        <v>509</v>
      </c>
      <c r="M20" s="123"/>
    </row>
    <row r="21" spans="1:19" ht="19.149999999999999" customHeight="1" x14ac:dyDescent="0.25">
      <c r="B21" s="65">
        <v>135</v>
      </c>
      <c r="C21" s="11" t="s">
        <v>39</v>
      </c>
      <c r="D21" s="8" t="s">
        <v>43</v>
      </c>
      <c r="E21" s="10" t="s">
        <v>29</v>
      </c>
      <c r="F21" s="10" t="s">
        <v>258</v>
      </c>
      <c r="G21" s="10"/>
      <c r="H21" s="10">
        <v>0</v>
      </c>
      <c r="I21" s="10">
        <v>0</v>
      </c>
      <c r="J21" s="10">
        <v>0</v>
      </c>
      <c r="K21" s="29">
        <f>SUM(H21:J21)</f>
        <v>0</v>
      </c>
      <c r="L21" s="124" t="s">
        <v>487</v>
      </c>
      <c r="M21" s="125"/>
    </row>
    <row r="22" spans="1:19" s="5" customFormat="1" ht="19.149999999999999" customHeight="1" x14ac:dyDescent="0.25">
      <c r="A22"/>
      <c r="B22" s="65">
        <v>130</v>
      </c>
      <c r="C22" s="11" t="s">
        <v>106</v>
      </c>
      <c r="D22" s="12" t="s">
        <v>26</v>
      </c>
      <c r="E22" s="9" t="s">
        <v>3</v>
      </c>
      <c r="F22" s="10" t="s">
        <v>258</v>
      </c>
      <c r="G22" s="10"/>
      <c r="H22" s="10">
        <v>4</v>
      </c>
      <c r="I22" s="10">
        <v>0</v>
      </c>
      <c r="J22" s="10">
        <v>4</v>
      </c>
      <c r="K22" s="29">
        <f>SUM(H22:J22)</f>
        <v>8</v>
      </c>
      <c r="L22" s="124" t="s">
        <v>488</v>
      </c>
      <c r="M22" s="125"/>
      <c r="N22"/>
      <c r="O22" s="28"/>
    </row>
    <row r="23" spans="1:19" ht="19.149999999999999" customHeight="1" x14ac:dyDescent="0.25">
      <c r="B23" s="65">
        <v>111</v>
      </c>
      <c r="C23" s="11" t="s">
        <v>49</v>
      </c>
      <c r="D23" s="7" t="s">
        <v>98</v>
      </c>
      <c r="E23" s="10" t="s">
        <v>3</v>
      </c>
      <c r="F23" s="10" t="s">
        <v>258</v>
      </c>
      <c r="G23" s="10"/>
      <c r="H23" s="10">
        <v>4</v>
      </c>
      <c r="I23" s="10">
        <v>3</v>
      </c>
      <c r="J23" s="10">
        <v>8</v>
      </c>
      <c r="K23" s="29">
        <f>SUM(H23:J23)</f>
        <v>15</v>
      </c>
      <c r="L23" s="124" t="s">
        <v>497</v>
      </c>
      <c r="M23" s="125"/>
    </row>
    <row r="24" spans="1:19" ht="19.149999999999999" customHeight="1" x14ac:dyDescent="0.25">
      <c r="B24" s="65">
        <v>140</v>
      </c>
      <c r="C24" s="11" t="s">
        <v>53</v>
      </c>
      <c r="D24" s="12" t="s">
        <v>43</v>
      </c>
      <c r="E24" s="10" t="s">
        <v>29</v>
      </c>
      <c r="F24" s="10" t="s">
        <v>258</v>
      </c>
      <c r="G24" s="10"/>
      <c r="H24" s="10">
        <v>4</v>
      </c>
      <c r="I24" s="10">
        <v>0</v>
      </c>
      <c r="J24" s="10">
        <v>4</v>
      </c>
      <c r="K24" s="29">
        <f>SUM(H24:J24)</f>
        <v>8</v>
      </c>
      <c r="L24" s="124" t="s">
        <v>440</v>
      </c>
      <c r="M24" s="125"/>
    </row>
    <row r="25" spans="1:19" ht="19.149999999999999" customHeight="1" x14ac:dyDescent="0.25">
      <c r="B25" s="65">
        <v>102</v>
      </c>
      <c r="C25" s="11" t="s">
        <v>194</v>
      </c>
      <c r="D25" s="11" t="s">
        <v>91</v>
      </c>
      <c r="E25" s="10" t="s">
        <v>24</v>
      </c>
      <c r="F25" s="10" t="s">
        <v>258</v>
      </c>
      <c r="G25" s="10"/>
      <c r="H25" s="10">
        <v>4</v>
      </c>
      <c r="I25" s="10">
        <v>8</v>
      </c>
      <c r="J25" s="10">
        <v>4</v>
      </c>
      <c r="K25" s="29">
        <f t="shared" ref="K25:K26" si="1">SUM(H25:J25)</f>
        <v>16</v>
      </c>
      <c r="L25" s="124" t="s">
        <v>449</v>
      </c>
      <c r="M25" s="125"/>
    </row>
    <row r="26" spans="1:19" ht="19.149999999999999" customHeight="1" x14ac:dyDescent="0.25">
      <c r="B26" s="65">
        <v>109</v>
      </c>
      <c r="C26" s="11" t="s">
        <v>97</v>
      </c>
      <c r="D26" s="7" t="s">
        <v>98</v>
      </c>
      <c r="E26" s="10" t="s">
        <v>3</v>
      </c>
      <c r="F26" s="10" t="s">
        <v>258</v>
      </c>
      <c r="G26" s="10"/>
      <c r="H26" s="10">
        <v>0</v>
      </c>
      <c r="I26" s="10">
        <v>4</v>
      </c>
      <c r="J26" s="10">
        <v>12</v>
      </c>
      <c r="K26" s="29">
        <f t="shared" si="1"/>
        <v>16</v>
      </c>
      <c r="L26" s="124" t="s">
        <v>449</v>
      </c>
      <c r="M26" s="125"/>
      <c r="O26" s="28"/>
      <c r="P26" s="5"/>
      <c r="Q26" s="5"/>
      <c r="R26" s="5"/>
      <c r="S26" s="5"/>
    </row>
    <row r="29" spans="1:19" s="89" customFormat="1" ht="12.75" x14ac:dyDescent="0.2">
      <c r="C29" s="90" t="s">
        <v>517</v>
      </c>
    </row>
    <row r="30" spans="1:19" ht="12.6" customHeight="1" x14ac:dyDescent="0.25">
      <c r="D30" s="6"/>
      <c r="E30" s="45"/>
      <c r="F30" s="46"/>
      <c r="G30" s="49" t="s">
        <v>511</v>
      </c>
      <c r="H30" s="46"/>
      <c r="I30" s="46"/>
      <c r="J30" s="46"/>
      <c r="L30" s="87"/>
      <c r="M30" s="87"/>
      <c r="N30" s="87"/>
    </row>
    <row r="31" spans="1:19" x14ac:dyDescent="0.25">
      <c r="B31" s="42" t="s">
        <v>13</v>
      </c>
      <c r="C31" s="47" t="s">
        <v>6</v>
      </c>
      <c r="D31" s="47" t="s">
        <v>7</v>
      </c>
      <c r="E31" s="43" t="s">
        <v>12</v>
      </c>
      <c r="F31" s="38" t="s">
        <v>358</v>
      </c>
      <c r="G31" s="38" t="s">
        <v>507</v>
      </c>
      <c r="H31" s="122" t="s">
        <v>10</v>
      </c>
      <c r="I31" s="123"/>
      <c r="J31" s="38" t="s">
        <v>11</v>
      </c>
      <c r="L31" s="87"/>
      <c r="M31" s="87"/>
      <c r="N31" s="87"/>
    </row>
    <row r="32" spans="1:19" ht="16.149999999999999" customHeight="1" x14ac:dyDescent="0.25">
      <c r="B32" s="65">
        <v>130</v>
      </c>
      <c r="C32" s="11" t="s">
        <v>106</v>
      </c>
      <c r="D32" s="12" t="s">
        <v>26</v>
      </c>
      <c r="E32" s="9" t="s">
        <v>3</v>
      </c>
      <c r="F32" s="10" t="s">
        <v>122</v>
      </c>
      <c r="G32" s="10">
        <v>4</v>
      </c>
      <c r="H32" s="120">
        <v>41.36</v>
      </c>
      <c r="I32" s="121"/>
      <c r="J32" s="10" t="s">
        <v>437</v>
      </c>
      <c r="L32" s="87"/>
      <c r="M32" s="87"/>
      <c r="N32" s="87"/>
    </row>
    <row r="33" spans="1:15" ht="17.45" customHeight="1" x14ac:dyDescent="0.25">
      <c r="B33" s="65">
        <v>139</v>
      </c>
      <c r="C33" s="7" t="s">
        <v>111</v>
      </c>
      <c r="D33" s="7" t="s">
        <v>80</v>
      </c>
      <c r="E33" s="10" t="s">
        <v>24</v>
      </c>
      <c r="F33" s="10" t="s">
        <v>122</v>
      </c>
      <c r="G33" s="10">
        <v>4</v>
      </c>
      <c r="H33" s="120">
        <v>42.11</v>
      </c>
      <c r="I33" s="121"/>
      <c r="J33" s="10" t="s">
        <v>438</v>
      </c>
      <c r="L33" s="87"/>
      <c r="M33" s="87"/>
      <c r="N33" s="87"/>
    </row>
    <row r="36" spans="1:15" s="89" customFormat="1" ht="12.75" x14ac:dyDescent="0.2">
      <c r="C36" s="91" t="s">
        <v>510</v>
      </c>
    </row>
    <row r="37" spans="1:15" ht="6" customHeight="1" x14ac:dyDescent="0.25"/>
    <row r="38" spans="1:15" x14ac:dyDescent="0.25">
      <c r="B38" s="42" t="s">
        <v>13</v>
      </c>
      <c r="C38" s="47" t="s">
        <v>6</v>
      </c>
      <c r="D38" s="47" t="s">
        <v>7</v>
      </c>
      <c r="E38" s="43" t="s">
        <v>12</v>
      </c>
      <c r="F38" s="38"/>
      <c r="G38" s="38" t="s">
        <v>359</v>
      </c>
      <c r="H38" s="38" t="s">
        <v>34</v>
      </c>
      <c r="I38" s="38" t="s">
        <v>35</v>
      </c>
      <c r="J38" s="38" t="s">
        <v>508</v>
      </c>
      <c r="K38" s="38" t="s">
        <v>486</v>
      </c>
      <c r="L38" s="122" t="s">
        <v>509</v>
      </c>
      <c r="M38" s="123"/>
    </row>
    <row r="39" spans="1:15" s="5" customFormat="1" ht="19.149999999999999" customHeight="1" x14ac:dyDescent="0.25">
      <c r="A39"/>
      <c r="B39" s="65">
        <v>130</v>
      </c>
      <c r="C39" s="11" t="s">
        <v>106</v>
      </c>
      <c r="D39" s="12" t="s">
        <v>26</v>
      </c>
      <c r="E39" s="9" t="s">
        <v>3</v>
      </c>
      <c r="F39" s="10"/>
      <c r="G39" s="10" t="s">
        <v>122</v>
      </c>
      <c r="H39" s="10">
        <v>4</v>
      </c>
      <c r="I39" s="10">
        <v>0</v>
      </c>
      <c r="J39" s="10">
        <v>4</v>
      </c>
      <c r="K39" s="29">
        <f>SUM(H39:J39)</f>
        <v>8</v>
      </c>
      <c r="L39" s="124" t="s">
        <v>487</v>
      </c>
      <c r="M39" s="125"/>
      <c r="N39"/>
      <c r="O39" s="28"/>
    </row>
    <row r="40" spans="1:15" ht="19.149999999999999" customHeight="1" x14ac:dyDescent="0.25">
      <c r="B40" s="65">
        <v>139</v>
      </c>
      <c r="C40" s="7" t="s">
        <v>111</v>
      </c>
      <c r="D40" s="7" t="s">
        <v>80</v>
      </c>
      <c r="E40" s="10" t="s">
        <v>24</v>
      </c>
      <c r="F40" s="10"/>
      <c r="G40" s="10" t="s">
        <v>122</v>
      </c>
      <c r="H40" s="10">
        <v>4</v>
      </c>
      <c r="I40" s="10">
        <v>4</v>
      </c>
      <c r="J40" s="10">
        <v>0</v>
      </c>
      <c r="K40" s="29">
        <f>SUM(H40:J40)</f>
        <v>8</v>
      </c>
      <c r="L40" s="124" t="s">
        <v>488</v>
      </c>
      <c r="M40" s="125"/>
    </row>
    <row r="41" spans="1:15" s="5" customFormat="1" ht="19.149999999999999" customHeight="1" x14ac:dyDescent="0.25">
      <c r="A41"/>
      <c r="B41" s="65">
        <v>208</v>
      </c>
      <c r="C41" s="11" t="s">
        <v>316</v>
      </c>
      <c r="D41" s="7" t="s">
        <v>33</v>
      </c>
      <c r="E41" s="9" t="s">
        <v>4</v>
      </c>
      <c r="F41" s="10"/>
      <c r="G41" s="10" t="s">
        <v>122</v>
      </c>
      <c r="H41" s="10">
        <v>0</v>
      </c>
      <c r="I41" s="10">
        <v>0</v>
      </c>
      <c r="J41" s="10">
        <v>9</v>
      </c>
      <c r="K41" s="29">
        <f t="shared" ref="K41" si="2">SUM(H41:J41)</f>
        <v>9</v>
      </c>
      <c r="L41" s="124" t="s">
        <v>497</v>
      </c>
      <c r="M41" s="125"/>
      <c r="N41"/>
      <c r="O41" s="28"/>
    </row>
    <row r="42" spans="1:15" ht="19.149999999999999" customHeight="1" x14ac:dyDescent="0.25">
      <c r="B42" s="65">
        <v>102</v>
      </c>
      <c r="C42" s="11" t="s">
        <v>194</v>
      </c>
      <c r="D42" s="11" t="s">
        <v>91</v>
      </c>
      <c r="E42" s="10" t="s">
        <v>24</v>
      </c>
      <c r="F42" s="10"/>
      <c r="G42" s="10" t="s">
        <v>122</v>
      </c>
      <c r="H42" s="10">
        <v>4</v>
      </c>
      <c r="I42" s="10">
        <v>8</v>
      </c>
      <c r="J42" s="10">
        <v>4</v>
      </c>
      <c r="K42" s="29">
        <f>SUM(H42:J42)</f>
        <v>16</v>
      </c>
      <c r="L42" s="124" t="s">
        <v>440</v>
      </c>
      <c r="M42" s="125"/>
    </row>
    <row r="43" spans="1:15" ht="19.149999999999999" customHeight="1" x14ac:dyDescent="0.25">
      <c r="B43" s="65">
        <v>154</v>
      </c>
      <c r="C43" s="11" t="s">
        <v>67</v>
      </c>
      <c r="D43" s="7" t="s">
        <v>89</v>
      </c>
      <c r="E43" s="10" t="s">
        <v>3</v>
      </c>
      <c r="F43" s="10"/>
      <c r="G43" s="10" t="s">
        <v>122</v>
      </c>
      <c r="H43" s="10">
        <v>0</v>
      </c>
      <c r="I43" s="10">
        <v>8</v>
      </c>
      <c r="J43" s="10" t="s">
        <v>515</v>
      </c>
      <c r="K43" s="29" t="s">
        <v>250</v>
      </c>
      <c r="L43" s="124" t="s">
        <v>250</v>
      </c>
      <c r="M43" s="125"/>
    </row>
  </sheetData>
  <autoFilter ref="A6:N6" xr:uid="{25BF2183-5E1E-48AD-9521-BF3008FFDF54}">
    <sortState xmlns:xlrd2="http://schemas.microsoft.com/office/spreadsheetml/2017/richdata2" ref="A7:N15">
      <sortCondition ref="J6"/>
    </sortState>
  </autoFilter>
  <mergeCells count="20">
    <mergeCell ref="A1:K1"/>
    <mergeCell ref="A2:K2"/>
    <mergeCell ref="A3:N3"/>
    <mergeCell ref="A16:N16"/>
    <mergeCell ref="L20:M20"/>
    <mergeCell ref="L21:M21"/>
    <mergeCell ref="L22:M22"/>
    <mergeCell ref="L23:M23"/>
    <mergeCell ref="L24:M24"/>
    <mergeCell ref="L25:M25"/>
    <mergeCell ref="L26:M26"/>
    <mergeCell ref="H31:I31"/>
    <mergeCell ref="H33:I33"/>
    <mergeCell ref="H32:I32"/>
    <mergeCell ref="L38:M38"/>
    <mergeCell ref="L40:M40"/>
    <mergeCell ref="L39:M39"/>
    <mergeCell ref="L41:M41"/>
    <mergeCell ref="L42:M42"/>
    <mergeCell ref="L43:M43"/>
  </mergeCells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9351-786B-401C-9D1D-81726649C4E6}">
  <dimension ref="A1:O27"/>
  <sheetViews>
    <sheetView windowProtection="1" showGridLines="0" topLeftCell="A46" zoomScale="130" zoomScaleNormal="130" workbookViewId="0">
      <selection activeCell="P44" sqref="P44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6.85546875" bestFit="1" customWidth="1"/>
    <col min="4" max="4" width="32.85546875" customWidth="1"/>
    <col min="5" max="5" width="5.42578125" customWidth="1"/>
    <col min="6" max="6" width="6" customWidth="1"/>
    <col min="7" max="8" width="3.28515625" customWidth="1"/>
    <col min="9" max="9" width="2.85546875" customWidth="1"/>
    <col min="10" max="10" width="6.5703125" customWidth="1"/>
    <col min="11" max="11" width="5.140625" customWidth="1"/>
    <col min="12" max="12" width="4" customWidth="1"/>
    <col min="13" max="13" width="3" customWidth="1"/>
    <col min="14" max="14" width="7.7109375" customWidth="1"/>
  </cols>
  <sheetData>
    <row r="1" spans="1:15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  <c r="K1" s="107"/>
    </row>
    <row r="2" spans="1:15" ht="42.75" customHeight="1" x14ac:dyDescent="0.25">
      <c r="A2" s="108" t="s">
        <v>498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5" ht="29.25" customHeight="1" x14ac:dyDescent="0.25">
      <c r="A3" s="109" t="s">
        <v>506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44"/>
    </row>
    <row r="4" spans="1:15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5" x14ac:dyDescent="0.25">
      <c r="D5" s="6"/>
      <c r="E5" s="45"/>
      <c r="F5" s="45"/>
      <c r="G5" s="46" t="s">
        <v>519</v>
      </c>
      <c r="H5" s="46"/>
      <c r="I5" s="46"/>
      <c r="K5" s="46">
        <v>80</v>
      </c>
      <c r="L5" s="46"/>
      <c r="M5" s="46"/>
      <c r="N5" s="46"/>
    </row>
    <row r="6" spans="1:15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34</v>
      </c>
      <c r="H6" s="38" t="s">
        <v>35</v>
      </c>
      <c r="I6" s="38" t="s">
        <v>9</v>
      </c>
      <c r="J6" s="38" t="s">
        <v>10</v>
      </c>
      <c r="K6" s="38" t="s">
        <v>76</v>
      </c>
      <c r="L6" s="38" t="s">
        <v>11</v>
      </c>
      <c r="M6" s="38" t="s">
        <v>486</v>
      </c>
      <c r="N6" s="38" t="s">
        <v>509</v>
      </c>
    </row>
    <row r="7" spans="1:15" ht="20.100000000000001" customHeight="1" x14ac:dyDescent="0.25">
      <c r="A7" s="10">
        <v>17</v>
      </c>
      <c r="B7" s="51">
        <v>141</v>
      </c>
      <c r="C7" s="15" t="s">
        <v>342</v>
      </c>
      <c r="D7" s="8" t="s">
        <v>343</v>
      </c>
      <c r="E7" s="10" t="s">
        <v>16</v>
      </c>
      <c r="F7" s="10" t="s">
        <v>256</v>
      </c>
      <c r="G7" s="78">
        <v>0</v>
      </c>
      <c r="H7" s="10">
        <v>0</v>
      </c>
      <c r="I7" s="10">
        <v>0</v>
      </c>
      <c r="J7" s="33">
        <v>79.8</v>
      </c>
      <c r="K7" s="17">
        <f t="shared" ref="K7:K26" si="0">ABS(J7-$K$5)</f>
        <v>0.20000000000000284</v>
      </c>
      <c r="L7" s="94" t="s">
        <v>437</v>
      </c>
      <c r="M7" s="29">
        <f t="shared" ref="M7:M26" si="1">G7+H7+I7</f>
        <v>0</v>
      </c>
      <c r="N7" s="96" t="s">
        <v>487</v>
      </c>
    </row>
    <row r="8" spans="1:15" ht="20.100000000000001" customHeight="1" x14ac:dyDescent="0.25">
      <c r="A8" s="10">
        <v>18</v>
      </c>
      <c r="B8" s="51">
        <v>129</v>
      </c>
      <c r="C8" s="11" t="s">
        <v>144</v>
      </c>
      <c r="D8" s="8" t="s">
        <v>145</v>
      </c>
      <c r="E8" s="9" t="s">
        <v>146</v>
      </c>
      <c r="F8" s="10" t="s">
        <v>256</v>
      </c>
      <c r="G8" s="78">
        <v>0</v>
      </c>
      <c r="H8" s="10">
        <v>0</v>
      </c>
      <c r="I8" s="10">
        <v>0</v>
      </c>
      <c r="J8" s="33">
        <v>79.83</v>
      </c>
      <c r="K8" s="17">
        <f t="shared" si="0"/>
        <v>0.17000000000000171</v>
      </c>
      <c r="L8" s="94" t="s">
        <v>437</v>
      </c>
      <c r="M8" s="29">
        <f t="shared" si="1"/>
        <v>0</v>
      </c>
      <c r="N8" s="96" t="s">
        <v>488</v>
      </c>
    </row>
    <row r="9" spans="1:15" ht="20.100000000000001" customHeight="1" x14ac:dyDescent="0.25">
      <c r="A9" s="10">
        <v>20</v>
      </c>
      <c r="B9" s="51">
        <v>201</v>
      </c>
      <c r="C9" s="15" t="s">
        <v>102</v>
      </c>
      <c r="D9" s="11" t="s">
        <v>161</v>
      </c>
      <c r="E9" s="9" t="s">
        <v>3</v>
      </c>
      <c r="F9" s="10" t="s">
        <v>256</v>
      </c>
      <c r="G9" s="75">
        <v>0</v>
      </c>
      <c r="H9" s="78">
        <v>0</v>
      </c>
      <c r="I9" s="10">
        <v>4</v>
      </c>
      <c r="J9" s="17">
        <v>80.69</v>
      </c>
      <c r="K9" s="17">
        <f t="shared" si="0"/>
        <v>0.68999999999999773</v>
      </c>
      <c r="L9" s="29" t="s">
        <v>448</v>
      </c>
      <c r="M9" s="29">
        <f t="shared" si="1"/>
        <v>4</v>
      </c>
      <c r="N9" s="96" t="s">
        <v>497</v>
      </c>
    </row>
    <row r="10" spans="1:15" ht="20.100000000000001" customHeight="1" x14ac:dyDescent="0.25">
      <c r="A10" s="10">
        <v>19</v>
      </c>
      <c r="B10" s="51">
        <v>155</v>
      </c>
      <c r="C10" s="11" t="s">
        <v>170</v>
      </c>
      <c r="D10" s="7" t="s">
        <v>171</v>
      </c>
      <c r="E10" s="9" t="s">
        <v>24</v>
      </c>
      <c r="F10" s="10" t="s">
        <v>256</v>
      </c>
      <c r="G10" s="78">
        <v>0</v>
      </c>
      <c r="H10" s="78">
        <v>0</v>
      </c>
      <c r="I10" s="10">
        <v>4</v>
      </c>
      <c r="J10" s="33">
        <v>83.19</v>
      </c>
      <c r="K10" s="17">
        <f t="shared" si="0"/>
        <v>3.1899999999999977</v>
      </c>
      <c r="L10" s="29" t="s">
        <v>457</v>
      </c>
      <c r="M10" s="29">
        <f t="shared" si="1"/>
        <v>4</v>
      </c>
      <c r="N10" s="29" t="s">
        <v>440</v>
      </c>
    </row>
    <row r="11" spans="1:15" ht="20.100000000000001" customHeight="1" x14ac:dyDescent="0.25">
      <c r="A11" s="10">
        <v>15</v>
      </c>
      <c r="B11" s="51">
        <v>146</v>
      </c>
      <c r="C11" s="16" t="s">
        <v>232</v>
      </c>
      <c r="D11" s="13" t="s">
        <v>233</v>
      </c>
      <c r="E11" s="10" t="s">
        <v>22</v>
      </c>
      <c r="F11" s="9" t="s">
        <v>256</v>
      </c>
      <c r="G11" s="78">
        <v>0</v>
      </c>
      <c r="H11" s="10">
        <v>4</v>
      </c>
      <c r="I11" s="10">
        <v>0</v>
      </c>
      <c r="J11" s="33">
        <v>78.180000000000007</v>
      </c>
      <c r="K11" s="17">
        <f t="shared" si="0"/>
        <v>1.8199999999999932</v>
      </c>
      <c r="L11" s="77" t="s">
        <v>438</v>
      </c>
      <c r="M11" s="29">
        <f t="shared" si="1"/>
        <v>4</v>
      </c>
      <c r="N11" s="29" t="s">
        <v>440</v>
      </c>
    </row>
    <row r="12" spans="1:15" s="5" customFormat="1" ht="20.100000000000001" customHeight="1" x14ac:dyDescent="0.25">
      <c r="A12" s="10">
        <v>14</v>
      </c>
      <c r="B12" s="51">
        <v>171</v>
      </c>
      <c r="C12" s="11" t="s">
        <v>204</v>
      </c>
      <c r="D12" s="12" t="s">
        <v>259</v>
      </c>
      <c r="E12" s="9" t="s">
        <v>24</v>
      </c>
      <c r="F12" s="10" t="s">
        <v>256</v>
      </c>
      <c r="G12" s="10">
        <v>4</v>
      </c>
      <c r="H12" s="77">
        <v>0</v>
      </c>
      <c r="I12" s="10">
        <v>0</v>
      </c>
      <c r="J12" s="33">
        <v>81.87</v>
      </c>
      <c r="K12" s="17">
        <f t="shared" si="0"/>
        <v>1.8700000000000045</v>
      </c>
      <c r="L12" s="77" t="s">
        <v>438</v>
      </c>
      <c r="M12" s="29">
        <f t="shared" si="1"/>
        <v>4</v>
      </c>
      <c r="N12" s="29" t="s">
        <v>440</v>
      </c>
      <c r="O12" s="28"/>
    </row>
    <row r="13" spans="1:15" ht="20.100000000000001" customHeight="1" x14ac:dyDescent="0.25">
      <c r="A13" s="10">
        <v>12</v>
      </c>
      <c r="B13" s="51">
        <v>215</v>
      </c>
      <c r="C13" s="11" t="s">
        <v>285</v>
      </c>
      <c r="D13" s="11" t="s">
        <v>286</v>
      </c>
      <c r="E13" s="10" t="s">
        <v>213</v>
      </c>
      <c r="F13" s="10" t="s">
        <v>256</v>
      </c>
      <c r="G13" s="10">
        <v>4</v>
      </c>
      <c r="H13" s="10">
        <v>0</v>
      </c>
      <c r="I13" s="10">
        <v>0</v>
      </c>
      <c r="J13" s="33">
        <v>79.02</v>
      </c>
      <c r="K13" s="17">
        <f t="shared" si="0"/>
        <v>0.98000000000000398</v>
      </c>
      <c r="L13" s="94" t="s">
        <v>437</v>
      </c>
      <c r="M13" s="29">
        <f t="shared" si="1"/>
        <v>4</v>
      </c>
      <c r="N13" s="29" t="s">
        <v>440</v>
      </c>
    </row>
    <row r="14" spans="1:15" ht="20.100000000000001" customHeight="1" x14ac:dyDescent="0.25">
      <c r="A14" s="10">
        <v>16</v>
      </c>
      <c r="B14" s="51">
        <v>212</v>
      </c>
      <c r="C14" s="11" t="s">
        <v>173</v>
      </c>
      <c r="D14" s="7" t="s">
        <v>195</v>
      </c>
      <c r="E14" s="10" t="s">
        <v>15</v>
      </c>
      <c r="F14" s="10" t="s">
        <v>256</v>
      </c>
      <c r="G14" s="76">
        <v>0</v>
      </c>
      <c r="H14" s="9">
        <v>4</v>
      </c>
      <c r="I14" s="9">
        <v>4</v>
      </c>
      <c r="J14" s="33">
        <v>83.29</v>
      </c>
      <c r="K14" s="17">
        <f t="shared" si="0"/>
        <v>3.2900000000000063</v>
      </c>
      <c r="L14" s="29" t="s">
        <v>458</v>
      </c>
      <c r="M14" s="29">
        <f t="shared" si="1"/>
        <v>8</v>
      </c>
      <c r="N14" s="29" t="s">
        <v>450</v>
      </c>
      <c r="O14" s="28"/>
    </row>
    <row r="15" spans="1:15" ht="20.100000000000001" customHeight="1" x14ac:dyDescent="0.25">
      <c r="A15" s="10">
        <v>11</v>
      </c>
      <c r="B15" s="51">
        <v>213</v>
      </c>
      <c r="C15" s="11" t="s">
        <v>149</v>
      </c>
      <c r="D15" s="11" t="s">
        <v>148</v>
      </c>
      <c r="E15" s="9" t="s">
        <v>146</v>
      </c>
      <c r="F15" s="10" t="s">
        <v>256</v>
      </c>
      <c r="G15" s="77">
        <v>0</v>
      </c>
      <c r="H15" s="10">
        <v>5</v>
      </c>
      <c r="I15" s="10">
        <v>4</v>
      </c>
      <c r="J15" s="33">
        <v>78</v>
      </c>
      <c r="K15" s="17">
        <f t="shared" si="0"/>
        <v>2</v>
      </c>
      <c r="L15" s="29" t="s">
        <v>453</v>
      </c>
      <c r="M15" s="29">
        <f t="shared" si="1"/>
        <v>9</v>
      </c>
      <c r="N15" s="29" t="s">
        <v>451</v>
      </c>
    </row>
    <row r="16" spans="1:15" s="5" customFormat="1" ht="20.100000000000001" customHeight="1" x14ac:dyDescent="0.25">
      <c r="A16" s="10">
        <v>10</v>
      </c>
      <c r="B16" s="51">
        <v>110</v>
      </c>
      <c r="C16" s="11" t="s">
        <v>164</v>
      </c>
      <c r="D16" s="7" t="s">
        <v>165</v>
      </c>
      <c r="E16" s="9" t="s">
        <v>24</v>
      </c>
      <c r="F16" s="10" t="s">
        <v>256</v>
      </c>
      <c r="G16" s="10">
        <v>4</v>
      </c>
      <c r="H16" s="10">
        <v>4</v>
      </c>
      <c r="I16" s="10">
        <v>4</v>
      </c>
      <c r="J16" s="33">
        <v>82.76</v>
      </c>
      <c r="K16" s="17">
        <f t="shared" si="0"/>
        <v>2.7600000000000051</v>
      </c>
      <c r="L16" s="29" t="s">
        <v>451</v>
      </c>
      <c r="M16" s="29">
        <f t="shared" si="1"/>
        <v>12</v>
      </c>
      <c r="N16" s="29" t="s">
        <v>457</v>
      </c>
      <c r="O16" s="28"/>
    </row>
    <row r="17" spans="1:15" ht="20.100000000000001" customHeight="1" x14ac:dyDescent="0.25">
      <c r="A17" s="10">
        <v>6</v>
      </c>
      <c r="B17" s="51">
        <v>103</v>
      </c>
      <c r="C17" s="11" t="s">
        <v>23</v>
      </c>
      <c r="D17" s="7" t="s">
        <v>162</v>
      </c>
      <c r="E17" s="9" t="s">
        <v>24</v>
      </c>
      <c r="F17" s="10" t="s">
        <v>256</v>
      </c>
      <c r="G17" s="75">
        <v>0</v>
      </c>
      <c r="H17" s="10">
        <v>13</v>
      </c>
      <c r="I17" s="10">
        <v>0</v>
      </c>
      <c r="J17" s="33">
        <v>81.02</v>
      </c>
      <c r="K17" s="17">
        <f t="shared" si="0"/>
        <v>1.019999999999996</v>
      </c>
      <c r="L17" s="77" t="s">
        <v>438</v>
      </c>
      <c r="M17" s="29">
        <f t="shared" si="1"/>
        <v>13</v>
      </c>
      <c r="N17" s="29" t="s">
        <v>458</v>
      </c>
    </row>
    <row r="18" spans="1:15" ht="20.100000000000001" customHeight="1" x14ac:dyDescent="0.25">
      <c r="A18" s="10">
        <v>8</v>
      </c>
      <c r="B18" s="51">
        <v>133</v>
      </c>
      <c r="C18" s="11" t="s">
        <v>143</v>
      </c>
      <c r="D18" s="7" t="s">
        <v>142</v>
      </c>
      <c r="E18" s="9" t="s">
        <v>3</v>
      </c>
      <c r="F18" s="10" t="s">
        <v>256</v>
      </c>
      <c r="G18" s="10">
        <v>8</v>
      </c>
      <c r="H18" s="10">
        <v>4</v>
      </c>
      <c r="I18" s="10">
        <v>3</v>
      </c>
      <c r="J18" s="33">
        <v>87</v>
      </c>
      <c r="K18" s="17">
        <f t="shared" si="0"/>
        <v>7</v>
      </c>
      <c r="L18" s="29" t="s">
        <v>449</v>
      </c>
      <c r="M18" s="29">
        <f t="shared" si="1"/>
        <v>15</v>
      </c>
      <c r="N18" s="29" t="s">
        <v>459</v>
      </c>
    </row>
    <row r="19" spans="1:15" s="5" customFormat="1" ht="18" customHeight="1" x14ac:dyDescent="0.25">
      <c r="A19" s="10">
        <v>9</v>
      </c>
      <c r="B19" s="51">
        <v>106</v>
      </c>
      <c r="C19" s="11" t="s">
        <v>186</v>
      </c>
      <c r="D19" s="7" t="s">
        <v>187</v>
      </c>
      <c r="E19" s="10" t="s">
        <v>185</v>
      </c>
      <c r="F19" s="10" t="s">
        <v>256</v>
      </c>
      <c r="G19" s="10">
        <v>12</v>
      </c>
      <c r="H19" s="75">
        <v>0</v>
      </c>
      <c r="I19" s="10">
        <v>8</v>
      </c>
      <c r="J19" s="33">
        <v>82.07</v>
      </c>
      <c r="K19" s="17">
        <f t="shared" si="0"/>
        <v>2.0699999999999932</v>
      </c>
      <c r="L19" s="29" t="s">
        <v>461</v>
      </c>
      <c r="M19" s="29">
        <f t="shared" si="1"/>
        <v>20</v>
      </c>
      <c r="N19" s="29" t="s">
        <v>460</v>
      </c>
      <c r="O19" s="28"/>
    </row>
    <row r="20" spans="1:15" ht="20.100000000000001" customHeight="1" x14ac:dyDescent="0.25">
      <c r="A20" s="10">
        <v>13</v>
      </c>
      <c r="B20" s="51">
        <v>157</v>
      </c>
      <c r="C20" s="11" t="s">
        <v>317</v>
      </c>
      <c r="D20" s="11" t="s">
        <v>318</v>
      </c>
      <c r="E20" s="10" t="s">
        <v>213</v>
      </c>
      <c r="F20" s="10" t="s">
        <v>256</v>
      </c>
      <c r="G20" s="10">
        <v>0</v>
      </c>
      <c r="H20" s="10">
        <v>4</v>
      </c>
      <c r="I20" s="10">
        <v>20</v>
      </c>
      <c r="J20" s="33">
        <v>95.7</v>
      </c>
      <c r="K20" s="17">
        <f t="shared" si="0"/>
        <v>15.700000000000003</v>
      </c>
      <c r="L20" s="29" t="s">
        <v>462</v>
      </c>
      <c r="M20" s="29">
        <f t="shared" si="1"/>
        <v>24</v>
      </c>
      <c r="N20" s="29" t="s">
        <v>461</v>
      </c>
    </row>
    <row r="21" spans="1:15" ht="20.100000000000001" customHeight="1" x14ac:dyDescent="0.25">
      <c r="A21" s="10">
        <v>4</v>
      </c>
      <c r="B21" s="51">
        <v>156</v>
      </c>
      <c r="C21" s="16" t="s">
        <v>236</v>
      </c>
      <c r="D21" s="15" t="s">
        <v>237</v>
      </c>
      <c r="E21" s="10" t="s">
        <v>16</v>
      </c>
      <c r="F21" s="10" t="s">
        <v>256</v>
      </c>
      <c r="G21" s="10">
        <v>8</v>
      </c>
      <c r="H21" s="10">
        <v>16</v>
      </c>
      <c r="I21" s="10">
        <v>5</v>
      </c>
      <c r="J21" s="33">
        <v>84.44</v>
      </c>
      <c r="K21" s="17">
        <f t="shared" si="0"/>
        <v>4.4399999999999977</v>
      </c>
      <c r="L21" s="29" t="s">
        <v>459</v>
      </c>
      <c r="M21" s="29">
        <f t="shared" si="1"/>
        <v>29</v>
      </c>
      <c r="N21" s="29" t="s">
        <v>462</v>
      </c>
    </row>
    <row r="22" spans="1:15" ht="20.100000000000001" customHeight="1" x14ac:dyDescent="0.25">
      <c r="A22" s="10">
        <v>7</v>
      </c>
      <c r="B22" s="51">
        <v>151</v>
      </c>
      <c r="C22" s="11" t="s">
        <v>223</v>
      </c>
      <c r="D22" s="7" t="s">
        <v>224</v>
      </c>
      <c r="E22" s="9" t="s">
        <v>146</v>
      </c>
      <c r="F22" s="10" t="s">
        <v>256</v>
      </c>
      <c r="G22" s="10">
        <v>8</v>
      </c>
      <c r="H22" s="10">
        <v>4</v>
      </c>
      <c r="I22" s="10">
        <v>24</v>
      </c>
      <c r="J22" s="33">
        <v>103.79</v>
      </c>
      <c r="K22" s="17">
        <f t="shared" si="0"/>
        <v>23.790000000000006</v>
      </c>
      <c r="L22" s="29" t="s">
        <v>464</v>
      </c>
      <c r="M22" s="29">
        <f t="shared" si="1"/>
        <v>36</v>
      </c>
      <c r="N22" s="29" t="s">
        <v>463</v>
      </c>
    </row>
    <row r="23" spans="1:15" ht="20.100000000000001" customHeight="1" x14ac:dyDescent="0.25">
      <c r="A23" s="10">
        <v>3</v>
      </c>
      <c r="B23" s="51">
        <v>195</v>
      </c>
      <c r="C23" s="11" t="s">
        <v>282</v>
      </c>
      <c r="D23" s="7" t="s">
        <v>147</v>
      </c>
      <c r="E23" s="10" t="s">
        <v>83</v>
      </c>
      <c r="F23" s="10" t="s">
        <v>256</v>
      </c>
      <c r="G23" s="10">
        <v>30</v>
      </c>
      <c r="H23" s="10">
        <v>5</v>
      </c>
      <c r="I23" s="10">
        <v>4</v>
      </c>
      <c r="J23" s="33">
        <v>82.38</v>
      </c>
      <c r="K23" s="17">
        <f t="shared" si="0"/>
        <v>2.3799999999999955</v>
      </c>
      <c r="L23" s="29" t="s">
        <v>450</v>
      </c>
      <c r="M23" s="29">
        <f t="shared" si="1"/>
        <v>39</v>
      </c>
      <c r="N23" s="29" t="s">
        <v>464</v>
      </c>
    </row>
    <row r="24" spans="1:15" s="5" customFormat="1" ht="20.100000000000001" customHeight="1" x14ac:dyDescent="0.25">
      <c r="A24" s="10">
        <v>5</v>
      </c>
      <c r="B24" s="51">
        <v>145</v>
      </c>
      <c r="C24" s="16" t="s">
        <v>234</v>
      </c>
      <c r="D24" s="13" t="s">
        <v>235</v>
      </c>
      <c r="E24" s="10" t="s">
        <v>16</v>
      </c>
      <c r="F24" s="10" t="s">
        <v>256</v>
      </c>
      <c r="G24" s="10">
        <v>8</v>
      </c>
      <c r="H24" s="10">
        <v>8</v>
      </c>
      <c r="I24" s="10">
        <v>23</v>
      </c>
      <c r="J24" s="33">
        <v>98.28</v>
      </c>
      <c r="K24" s="17">
        <f t="shared" si="0"/>
        <v>18.28</v>
      </c>
      <c r="L24" s="29" t="s">
        <v>463</v>
      </c>
      <c r="M24" s="29">
        <f t="shared" si="1"/>
        <v>39</v>
      </c>
      <c r="N24" s="29" t="s">
        <v>464</v>
      </c>
      <c r="O24" s="28"/>
    </row>
    <row r="25" spans="1:15" ht="20.100000000000001" customHeight="1" x14ac:dyDescent="0.25">
      <c r="A25" s="10">
        <v>2</v>
      </c>
      <c r="B25" s="51">
        <v>116</v>
      </c>
      <c r="C25" s="16" t="s">
        <v>271</v>
      </c>
      <c r="D25" s="13" t="s">
        <v>272</v>
      </c>
      <c r="E25" s="10" t="s">
        <v>134</v>
      </c>
      <c r="F25" s="9" t="s">
        <v>256</v>
      </c>
      <c r="G25" s="10">
        <v>25</v>
      </c>
      <c r="H25" s="10">
        <v>22</v>
      </c>
      <c r="I25" s="10">
        <v>7</v>
      </c>
      <c r="J25" s="33">
        <v>86.38</v>
      </c>
      <c r="K25" s="17">
        <f t="shared" si="0"/>
        <v>6.3799999999999955</v>
      </c>
      <c r="L25" s="29" t="s">
        <v>460</v>
      </c>
      <c r="M25" s="29">
        <f t="shared" si="1"/>
        <v>54</v>
      </c>
      <c r="N25" s="29" t="s">
        <v>466</v>
      </c>
    </row>
    <row r="26" spans="1:15" s="5" customFormat="1" ht="20.100000000000001" customHeight="1" x14ac:dyDescent="0.25">
      <c r="A26" s="10">
        <v>1</v>
      </c>
      <c r="B26" s="51">
        <v>185</v>
      </c>
      <c r="C26" s="16" t="s">
        <v>196</v>
      </c>
      <c r="D26" s="13" t="s">
        <v>197</v>
      </c>
      <c r="E26" s="9" t="s">
        <v>3</v>
      </c>
      <c r="F26" s="9" t="s">
        <v>256</v>
      </c>
      <c r="G26" s="10">
        <v>50</v>
      </c>
      <c r="H26" s="10">
        <v>26</v>
      </c>
      <c r="I26" s="10">
        <v>0</v>
      </c>
      <c r="J26" s="33">
        <v>83.55</v>
      </c>
      <c r="K26" s="17">
        <f t="shared" si="0"/>
        <v>3.5499999999999972</v>
      </c>
      <c r="L26" s="29" t="s">
        <v>440</v>
      </c>
      <c r="M26" s="29">
        <f t="shared" si="1"/>
        <v>76</v>
      </c>
      <c r="N26" s="29" t="s">
        <v>467</v>
      </c>
      <c r="O26" s="28"/>
    </row>
    <row r="27" spans="1:15" x14ac:dyDescent="0.25">
      <c r="A27" s="103" t="s">
        <v>133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88"/>
    </row>
  </sheetData>
  <autoFilter ref="A6:N6" xr:uid="{72EF9351-786B-401C-9D1D-81726649C4E6}">
    <sortState xmlns:xlrd2="http://schemas.microsoft.com/office/spreadsheetml/2017/richdata2" ref="A7:N26">
      <sortCondition ref="M6"/>
    </sortState>
  </autoFilter>
  <mergeCells count="4">
    <mergeCell ref="A1:K1"/>
    <mergeCell ref="A2:K2"/>
    <mergeCell ref="A3:M3"/>
    <mergeCell ref="A27:M27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E495-222A-4222-A6A0-48CEA49AA37B}">
  <dimension ref="A1:V70"/>
  <sheetViews>
    <sheetView windowProtection="1" showGridLines="0" topLeftCell="A49" zoomScale="140" zoomScaleNormal="140" workbookViewId="0">
      <selection activeCell="A56" sqref="A56:XFD56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7.7109375" customWidth="1"/>
    <col min="4" max="4" width="33.85546875" customWidth="1"/>
    <col min="5" max="5" width="7.28515625" customWidth="1"/>
    <col min="6" max="6" width="4.28515625" customWidth="1"/>
    <col min="7" max="7" width="5" customWidth="1"/>
    <col min="8" max="8" width="4.42578125" customWidth="1"/>
    <col min="9" max="10" width="2.85546875" customWidth="1"/>
    <col min="11" max="11" width="6.140625" customWidth="1"/>
    <col min="12" max="12" width="5.85546875" customWidth="1"/>
    <col min="13" max="13" width="4.140625" customWidth="1"/>
    <col min="14" max="14" width="4.28515625" customWidth="1"/>
    <col min="15" max="15" width="4.140625" customWidth="1"/>
    <col min="16" max="16" width="7.7109375" customWidth="1"/>
    <col min="17" max="17" width="9.28515625" customWidth="1"/>
  </cols>
  <sheetData>
    <row r="1" spans="1:22" ht="40.1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  <c r="K1" s="107"/>
      <c r="L1" s="107"/>
    </row>
    <row r="2" spans="1:22" ht="48" customHeight="1" x14ac:dyDescent="0.25">
      <c r="A2" s="108" t="s">
        <v>504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86"/>
      <c r="Q2" s="86"/>
    </row>
    <row r="3" spans="1:22" ht="21" customHeight="1" x14ac:dyDescent="0.25">
      <c r="A3" s="109" t="s">
        <v>490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44"/>
      <c r="Q3" s="44"/>
    </row>
    <row r="4" spans="1:22" ht="3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1:22" x14ac:dyDescent="0.25">
      <c r="D5" s="6"/>
      <c r="E5" s="45"/>
      <c r="F5" s="45"/>
      <c r="G5" s="45"/>
      <c r="H5" s="46"/>
      <c r="I5" s="46" t="s">
        <v>520</v>
      </c>
      <c r="J5" s="46"/>
      <c r="L5" s="46">
        <v>80</v>
      </c>
      <c r="M5" s="46"/>
      <c r="N5" s="46"/>
      <c r="O5" s="46"/>
      <c r="P5" s="46"/>
      <c r="Q5" s="46"/>
    </row>
    <row r="6" spans="1:22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  <c r="H6" s="38" t="s">
        <v>34</v>
      </c>
      <c r="I6" s="38" t="s">
        <v>35</v>
      </c>
      <c r="J6" s="38" t="s">
        <v>9</v>
      </c>
      <c r="K6" s="38" t="s">
        <v>10</v>
      </c>
      <c r="L6" s="38" t="s">
        <v>76</v>
      </c>
      <c r="M6" s="38" t="s">
        <v>11</v>
      </c>
      <c r="N6" s="38" t="s">
        <v>11</v>
      </c>
      <c r="O6" s="38" t="s">
        <v>486</v>
      </c>
      <c r="P6" s="38" t="s">
        <v>523</v>
      </c>
      <c r="Q6" s="38" t="s">
        <v>524</v>
      </c>
    </row>
    <row r="7" spans="1:22" ht="20.100000000000001" customHeight="1" x14ac:dyDescent="0.25">
      <c r="A7" s="10">
        <v>25</v>
      </c>
      <c r="B7" s="51">
        <v>204</v>
      </c>
      <c r="C7" s="11" t="s">
        <v>297</v>
      </c>
      <c r="D7" s="11" t="s">
        <v>211</v>
      </c>
      <c r="E7" s="9" t="s">
        <v>29</v>
      </c>
      <c r="F7" s="10"/>
      <c r="G7" s="10" t="s">
        <v>75</v>
      </c>
      <c r="H7" s="10">
        <v>0</v>
      </c>
      <c r="I7" s="10">
        <v>0</v>
      </c>
      <c r="J7" s="10">
        <v>0</v>
      </c>
      <c r="K7" s="17">
        <v>80.11</v>
      </c>
      <c r="L7" s="17">
        <f t="shared" ref="L7:L32" si="0">ABS(K7-$L$5)</f>
        <v>0.10999999999999943</v>
      </c>
      <c r="M7" s="29"/>
      <c r="N7" s="29" t="s">
        <v>437</v>
      </c>
      <c r="O7" s="29">
        <f t="shared" ref="O7:O31" si="1">H7+I7+J7</f>
        <v>0</v>
      </c>
      <c r="P7" s="29"/>
      <c r="Q7" s="96" t="s">
        <v>440</v>
      </c>
    </row>
    <row r="8" spans="1:22" ht="20.100000000000001" customHeight="1" x14ac:dyDescent="0.25">
      <c r="A8" s="10">
        <v>27</v>
      </c>
      <c r="B8" s="51">
        <v>199</v>
      </c>
      <c r="C8" s="11" t="s">
        <v>117</v>
      </c>
      <c r="D8" s="7" t="s">
        <v>220</v>
      </c>
      <c r="E8" s="9" t="s">
        <v>3</v>
      </c>
      <c r="F8" s="9" t="s">
        <v>255</v>
      </c>
      <c r="G8" s="10" t="s">
        <v>75</v>
      </c>
      <c r="H8" s="10">
        <v>0</v>
      </c>
      <c r="I8" s="10">
        <v>0</v>
      </c>
      <c r="J8" s="10">
        <v>0</v>
      </c>
      <c r="K8" s="17">
        <v>81.03</v>
      </c>
      <c r="L8" s="17">
        <f t="shared" si="0"/>
        <v>1.0300000000000011</v>
      </c>
      <c r="M8" s="29" t="s">
        <v>438</v>
      </c>
      <c r="N8" s="29" t="s">
        <v>439</v>
      </c>
      <c r="O8" s="29">
        <f t="shared" si="1"/>
        <v>0</v>
      </c>
      <c r="P8" s="96" t="s">
        <v>487</v>
      </c>
      <c r="Q8" s="96" t="s">
        <v>488</v>
      </c>
    </row>
    <row r="9" spans="1:22" s="5" customFormat="1" ht="20.100000000000001" customHeight="1" x14ac:dyDescent="0.25">
      <c r="A9" s="10">
        <v>26</v>
      </c>
      <c r="B9" s="51">
        <v>101</v>
      </c>
      <c r="C9" s="7" t="s">
        <v>243</v>
      </c>
      <c r="D9" s="7" t="s">
        <v>242</v>
      </c>
      <c r="E9" s="10" t="s">
        <v>146</v>
      </c>
      <c r="F9" s="9" t="s">
        <v>255</v>
      </c>
      <c r="G9" s="10" t="s">
        <v>75</v>
      </c>
      <c r="H9" s="10">
        <v>0</v>
      </c>
      <c r="I9" s="10">
        <v>0</v>
      </c>
      <c r="J9" s="10">
        <v>0</v>
      </c>
      <c r="K9" s="17">
        <v>81.23</v>
      </c>
      <c r="L9" s="17">
        <f t="shared" si="0"/>
        <v>1.230000000000004</v>
      </c>
      <c r="M9" s="29" t="s">
        <v>439</v>
      </c>
      <c r="N9" s="29" t="s">
        <v>440</v>
      </c>
      <c r="O9" s="29">
        <f t="shared" si="1"/>
        <v>0</v>
      </c>
      <c r="P9" s="96" t="s">
        <v>488</v>
      </c>
      <c r="Q9" s="96" t="s">
        <v>497</v>
      </c>
      <c r="R9" s="28"/>
      <c r="S9"/>
      <c r="T9"/>
      <c r="U9"/>
      <c r="V9"/>
    </row>
    <row r="10" spans="1:22" ht="20.100000000000001" customHeight="1" x14ac:dyDescent="0.25">
      <c r="A10" s="10">
        <v>28</v>
      </c>
      <c r="B10" s="51">
        <v>214</v>
      </c>
      <c r="C10" s="7" t="s">
        <v>136</v>
      </c>
      <c r="D10" s="7" t="s">
        <v>78</v>
      </c>
      <c r="E10" s="9" t="s">
        <v>24</v>
      </c>
      <c r="F10" s="10"/>
      <c r="G10" s="10" t="s">
        <v>75</v>
      </c>
      <c r="H10" s="9">
        <v>0</v>
      </c>
      <c r="I10" s="9">
        <v>0</v>
      </c>
      <c r="J10" s="9">
        <v>0</v>
      </c>
      <c r="K10" s="17">
        <v>77.11</v>
      </c>
      <c r="L10" s="17">
        <f t="shared" si="0"/>
        <v>2.8900000000000006</v>
      </c>
      <c r="M10" s="29"/>
      <c r="N10" s="29" t="s">
        <v>453</v>
      </c>
      <c r="O10" s="29">
        <f t="shared" si="1"/>
        <v>0</v>
      </c>
      <c r="P10" s="29"/>
      <c r="Q10" s="96" t="s">
        <v>487</v>
      </c>
    </row>
    <row r="11" spans="1:22" s="5" customFormat="1" ht="20.100000000000001" customHeight="1" x14ac:dyDescent="0.25">
      <c r="A11" s="10">
        <v>23</v>
      </c>
      <c r="B11" s="51">
        <v>189</v>
      </c>
      <c r="C11" s="11" t="s">
        <v>221</v>
      </c>
      <c r="D11" s="7" t="s">
        <v>220</v>
      </c>
      <c r="E11" s="9" t="s">
        <v>3</v>
      </c>
      <c r="F11" s="9" t="s">
        <v>255</v>
      </c>
      <c r="G11" s="10" t="s">
        <v>75</v>
      </c>
      <c r="H11" s="10">
        <v>0</v>
      </c>
      <c r="I11" s="10">
        <v>0</v>
      </c>
      <c r="J11" s="10">
        <v>0</v>
      </c>
      <c r="K11" s="17">
        <v>76.88</v>
      </c>
      <c r="L11" s="17">
        <f t="shared" si="0"/>
        <v>3.1200000000000045</v>
      </c>
      <c r="M11" s="29" t="s">
        <v>448</v>
      </c>
      <c r="N11" s="29" t="s">
        <v>450</v>
      </c>
      <c r="O11" s="29">
        <f t="shared" si="1"/>
        <v>0</v>
      </c>
      <c r="P11" s="96" t="s">
        <v>440</v>
      </c>
      <c r="Q11" s="96" t="s">
        <v>449</v>
      </c>
      <c r="R11" s="28"/>
    </row>
    <row r="12" spans="1:22" ht="20.100000000000001" customHeight="1" x14ac:dyDescent="0.25">
      <c r="A12" s="10">
        <v>22</v>
      </c>
      <c r="B12" s="51">
        <v>108</v>
      </c>
      <c r="C12" s="16" t="s">
        <v>188</v>
      </c>
      <c r="D12" s="16" t="s">
        <v>206</v>
      </c>
      <c r="E12" s="10" t="s">
        <v>3</v>
      </c>
      <c r="F12" s="9" t="s">
        <v>255</v>
      </c>
      <c r="G12" s="10" t="s">
        <v>75</v>
      </c>
      <c r="H12" s="10">
        <v>1</v>
      </c>
      <c r="I12" s="10">
        <v>0</v>
      </c>
      <c r="J12" s="10">
        <v>0</v>
      </c>
      <c r="K12" s="17">
        <v>81.77</v>
      </c>
      <c r="L12" s="17">
        <f t="shared" si="0"/>
        <v>1.769999999999996</v>
      </c>
      <c r="M12" s="29" t="s">
        <v>440</v>
      </c>
      <c r="N12" s="29" t="s">
        <v>449</v>
      </c>
      <c r="O12" s="29">
        <f t="shared" si="1"/>
        <v>1</v>
      </c>
      <c r="P12" s="96" t="s">
        <v>497</v>
      </c>
      <c r="Q12" s="96" t="s">
        <v>448</v>
      </c>
    </row>
    <row r="13" spans="1:22" ht="20.100000000000001" customHeight="1" x14ac:dyDescent="0.25">
      <c r="A13" s="10">
        <v>24</v>
      </c>
      <c r="B13" s="51">
        <v>193</v>
      </c>
      <c r="C13" s="7" t="s">
        <v>156</v>
      </c>
      <c r="D13" s="11" t="s">
        <v>107</v>
      </c>
      <c r="E13" s="10" t="s">
        <v>28</v>
      </c>
      <c r="F13" s="9" t="s">
        <v>255</v>
      </c>
      <c r="G13" s="10" t="s">
        <v>75</v>
      </c>
      <c r="H13" s="9">
        <v>0</v>
      </c>
      <c r="I13" s="9">
        <v>0</v>
      </c>
      <c r="J13" s="9">
        <v>4</v>
      </c>
      <c r="K13" s="17">
        <v>83.23</v>
      </c>
      <c r="L13" s="17">
        <f t="shared" si="0"/>
        <v>3.230000000000004</v>
      </c>
      <c r="M13" s="29" t="s">
        <v>460</v>
      </c>
      <c r="N13" s="29" t="s">
        <v>464</v>
      </c>
      <c r="O13" s="29">
        <f t="shared" si="1"/>
        <v>4</v>
      </c>
      <c r="P13" s="29" t="s">
        <v>449</v>
      </c>
      <c r="Q13" s="96" t="s">
        <v>453</v>
      </c>
    </row>
    <row r="14" spans="1:22" s="5" customFormat="1" ht="18" customHeight="1" x14ac:dyDescent="0.25">
      <c r="A14" s="10">
        <v>15</v>
      </c>
      <c r="B14" s="51">
        <v>149</v>
      </c>
      <c r="C14" s="11" t="s">
        <v>228</v>
      </c>
      <c r="D14" s="7" t="s">
        <v>100</v>
      </c>
      <c r="E14" s="10" t="s">
        <v>15</v>
      </c>
      <c r="F14" s="9" t="s">
        <v>255</v>
      </c>
      <c r="G14" s="10" t="s">
        <v>75</v>
      </c>
      <c r="H14" s="10">
        <v>2</v>
      </c>
      <c r="I14" s="10">
        <v>4</v>
      </c>
      <c r="J14" s="10">
        <v>0</v>
      </c>
      <c r="K14" s="17">
        <v>82.11</v>
      </c>
      <c r="L14" s="17">
        <f t="shared" si="0"/>
        <v>2.1099999999999994</v>
      </c>
      <c r="M14" s="29" t="s">
        <v>449</v>
      </c>
      <c r="N14" s="29" t="s">
        <v>448</v>
      </c>
      <c r="O14" s="29">
        <f t="shared" si="1"/>
        <v>6</v>
      </c>
      <c r="P14" s="29" t="s">
        <v>448</v>
      </c>
      <c r="Q14" s="96" t="s">
        <v>450</v>
      </c>
      <c r="R14" s="28"/>
    </row>
    <row r="15" spans="1:22" ht="20.100000000000001" customHeight="1" x14ac:dyDescent="0.25">
      <c r="A15" s="10">
        <v>21</v>
      </c>
      <c r="B15" s="51">
        <v>144</v>
      </c>
      <c r="C15" s="11" t="s">
        <v>128</v>
      </c>
      <c r="D15" s="11" t="s">
        <v>222</v>
      </c>
      <c r="E15" s="10" t="s">
        <v>18</v>
      </c>
      <c r="F15" s="9" t="s">
        <v>255</v>
      </c>
      <c r="G15" s="10" t="s">
        <v>75</v>
      </c>
      <c r="H15" s="10">
        <v>0</v>
      </c>
      <c r="I15" s="10">
        <v>2</v>
      </c>
      <c r="J15" s="10">
        <v>4</v>
      </c>
      <c r="K15" s="17">
        <v>83.48</v>
      </c>
      <c r="L15" s="17">
        <f t="shared" si="0"/>
        <v>3.480000000000004</v>
      </c>
      <c r="M15" s="29" t="s">
        <v>461</v>
      </c>
      <c r="N15" s="29" t="s">
        <v>465</v>
      </c>
      <c r="O15" s="29">
        <f t="shared" si="1"/>
        <v>6</v>
      </c>
      <c r="P15" s="29" t="s">
        <v>448</v>
      </c>
      <c r="Q15" s="96" t="s">
        <v>450</v>
      </c>
    </row>
    <row r="16" spans="1:22" ht="20.100000000000001" customHeight="1" x14ac:dyDescent="0.25">
      <c r="A16" s="10">
        <v>12</v>
      </c>
      <c r="B16" s="51">
        <v>127</v>
      </c>
      <c r="C16" s="7" t="s">
        <v>199</v>
      </c>
      <c r="D16" s="11" t="s">
        <v>217</v>
      </c>
      <c r="E16" s="10" t="s">
        <v>28</v>
      </c>
      <c r="F16" s="9" t="s">
        <v>255</v>
      </c>
      <c r="G16" s="10" t="s">
        <v>75</v>
      </c>
      <c r="H16" s="10">
        <v>4</v>
      </c>
      <c r="I16" s="10">
        <v>4</v>
      </c>
      <c r="J16" s="10">
        <v>0</v>
      </c>
      <c r="K16" s="17">
        <v>80.930000000000007</v>
      </c>
      <c r="L16" s="17">
        <f t="shared" si="0"/>
        <v>0.93000000000000682</v>
      </c>
      <c r="M16" s="29" t="s">
        <v>437</v>
      </c>
      <c r="N16" s="29" t="s">
        <v>438</v>
      </c>
      <c r="O16" s="29">
        <f t="shared" si="1"/>
        <v>8</v>
      </c>
      <c r="P16" s="29" t="s">
        <v>450</v>
      </c>
      <c r="Q16" s="96" t="s">
        <v>457</v>
      </c>
    </row>
    <row r="17" spans="1:22" s="5" customFormat="1" ht="20.100000000000001" customHeight="1" x14ac:dyDescent="0.25">
      <c r="A17" s="10">
        <v>20</v>
      </c>
      <c r="B17" s="51">
        <v>177</v>
      </c>
      <c r="C17" s="41" t="s">
        <v>86</v>
      </c>
      <c r="D17" s="11" t="s">
        <v>88</v>
      </c>
      <c r="E17" s="10" t="s">
        <v>3</v>
      </c>
      <c r="F17" s="9" t="s">
        <v>255</v>
      </c>
      <c r="G17" s="10" t="s">
        <v>75</v>
      </c>
      <c r="H17" s="10">
        <v>4</v>
      </c>
      <c r="I17" s="10">
        <v>0</v>
      </c>
      <c r="J17" s="10">
        <v>4</v>
      </c>
      <c r="K17" s="17">
        <v>79.16</v>
      </c>
      <c r="L17" s="17">
        <f t="shared" si="0"/>
        <v>0.84000000000000341</v>
      </c>
      <c r="M17" s="29" t="s">
        <v>451</v>
      </c>
      <c r="N17" s="29" t="s">
        <v>458</v>
      </c>
      <c r="O17" s="29">
        <f t="shared" si="1"/>
        <v>8</v>
      </c>
      <c r="P17" s="29" t="s">
        <v>450</v>
      </c>
      <c r="Q17" s="96" t="s">
        <v>457</v>
      </c>
      <c r="R17" s="28"/>
    </row>
    <row r="18" spans="1:22" ht="20.100000000000001" customHeight="1" x14ac:dyDescent="0.25">
      <c r="A18" s="10">
        <v>18</v>
      </c>
      <c r="B18" s="51">
        <v>162</v>
      </c>
      <c r="C18" s="14" t="s">
        <v>238</v>
      </c>
      <c r="D18" s="13" t="s">
        <v>239</v>
      </c>
      <c r="E18" s="10" t="s">
        <v>28</v>
      </c>
      <c r="F18" s="9" t="s">
        <v>255</v>
      </c>
      <c r="G18" s="10" t="s">
        <v>75</v>
      </c>
      <c r="H18" s="9">
        <v>4</v>
      </c>
      <c r="I18" s="9">
        <v>0</v>
      </c>
      <c r="J18" s="9">
        <v>4</v>
      </c>
      <c r="K18" s="17">
        <v>76</v>
      </c>
      <c r="L18" s="17">
        <f t="shared" si="0"/>
        <v>4</v>
      </c>
      <c r="M18" s="29" t="s">
        <v>462</v>
      </c>
      <c r="N18" s="29" t="s">
        <v>466</v>
      </c>
      <c r="O18" s="29">
        <f t="shared" si="1"/>
        <v>8</v>
      </c>
      <c r="P18" s="29" t="s">
        <v>450</v>
      </c>
      <c r="Q18" s="96" t="s">
        <v>457</v>
      </c>
    </row>
    <row r="19" spans="1:22" ht="20.100000000000001" customHeight="1" x14ac:dyDescent="0.25">
      <c r="A19" s="10">
        <v>17</v>
      </c>
      <c r="B19" s="51">
        <v>179</v>
      </c>
      <c r="C19" s="11" t="s">
        <v>299</v>
      </c>
      <c r="D19" s="8" t="s">
        <v>482</v>
      </c>
      <c r="E19" s="10" t="s">
        <v>213</v>
      </c>
      <c r="F19" s="9" t="s">
        <v>255</v>
      </c>
      <c r="G19" s="10" t="s">
        <v>75</v>
      </c>
      <c r="H19" s="10">
        <v>1</v>
      </c>
      <c r="I19" s="10">
        <v>4</v>
      </c>
      <c r="J19" s="10">
        <v>4</v>
      </c>
      <c r="K19" s="17">
        <v>81.73</v>
      </c>
      <c r="L19" s="17">
        <f t="shared" si="0"/>
        <v>1.730000000000004</v>
      </c>
      <c r="M19" s="29" t="s">
        <v>459</v>
      </c>
      <c r="N19" s="29" t="s">
        <v>462</v>
      </c>
      <c r="O19" s="29">
        <f t="shared" si="1"/>
        <v>9</v>
      </c>
      <c r="P19" s="29" t="s">
        <v>458</v>
      </c>
      <c r="Q19" s="96" t="s">
        <v>460</v>
      </c>
    </row>
    <row r="20" spans="1:22" s="5" customFormat="1" ht="20.100000000000001" customHeight="1" x14ac:dyDescent="0.25">
      <c r="A20" s="10">
        <v>16</v>
      </c>
      <c r="B20" s="51">
        <v>114</v>
      </c>
      <c r="C20" s="7" t="s">
        <v>103</v>
      </c>
      <c r="D20" s="15" t="s">
        <v>104</v>
      </c>
      <c r="E20" s="10" t="s">
        <v>3</v>
      </c>
      <c r="F20" s="9" t="s">
        <v>255</v>
      </c>
      <c r="G20" s="10" t="s">
        <v>75</v>
      </c>
      <c r="H20" s="10">
        <v>4</v>
      </c>
      <c r="I20" s="10">
        <v>5</v>
      </c>
      <c r="J20" s="10">
        <v>3</v>
      </c>
      <c r="K20" s="17">
        <v>86.68</v>
      </c>
      <c r="L20" s="17">
        <f t="shared" si="0"/>
        <v>6.6800000000000068</v>
      </c>
      <c r="M20" s="29" t="s">
        <v>450</v>
      </c>
      <c r="N20" s="29" t="s">
        <v>457</v>
      </c>
      <c r="O20" s="29">
        <f t="shared" si="1"/>
        <v>12</v>
      </c>
      <c r="P20" s="29" t="s">
        <v>459</v>
      </c>
      <c r="Q20" s="96" t="s">
        <v>461</v>
      </c>
      <c r="R20" s="28"/>
    </row>
    <row r="21" spans="1:22" ht="20.100000000000001" customHeight="1" x14ac:dyDescent="0.25">
      <c r="A21" s="10">
        <v>10</v>
      </c>
      <c r="B21" s="51">
        <v>115</v>
      </c>
      <c r="C21" s="14" t="s">
        <v>274</v>
      </c>
      <c r="D21" s="15" t="s">
        <v>211</v>
      </c>
      <c r="E21" s="10" t="s">
        <v>29</v>
      </c>
      <c r="F21" s="9"/>
      <c r="G21" s="10" t="s">
        <v>75</v>
      </c>
      <c r="H21" s="10">
        <v>8</v>
      </c>
      <c r="I21" s="10">
        <v>0</v>
      </c>
      <c r="J21" s="10">
        <v>4</v>
      </c>
      <c r="K21" s="17">
        <v>82.83</v>
      </c>
      <c r="L21" s="17">
        <f t="shared" si="0"/>
        <v>2.8299999999999983</v>
      </c>
      <c r="M21" s="29"/>
      <c r="N21" s="29" t="s">
        <v>463</v>
      </c>
      <c r="O21" s="29">
        <f t="shared" si="1"/>
        <v>12</v>
      </c>
      <c r="P21" s="29"/>
      <c r="Q21" s="96" t="s">
        <v>461</v>
      </c>
    </row>
    <row r="22" spans="1:22" ht="20.100000000000001" customHeight="1" x14ac:dyDescent="0.25">
      <c r="A22" s="10">
        <v>19</v>
      </c>
      <c r="B22" s="51">
        <v>148</v>
      </c>
      <c r="C22" s="7" t="s">
        <v>262</v>
      </c>
      <c r="D22" s="7" t="s">
        <v>113</v>
      </c>
      <c r="E22" s="10" t="s">
        <v>134</v>
      </c>
      <c r="F22" s="9" t="s">
        <v>255</v>
      </c>
      <c r="G22" s="10" t="s">
        <v>75</v>
      </c>
      <c r="H22" s="10">
        <v>4</v>
      </c>
      <c r="I22" s="10">
        <v>0</v>
      </c>
      <c r="J22" s="10">
        <v>8</v>
      </c>
      <c r="K22" s="17">
        <v>87.66</v>
      </c>
      <c r="L22" s="17">
        <f t="shared" si="0"/>
        <v>7.6599999999999966</v>
      </c>
      <c r="M22" s="29" t="s">
        <v>464</v>
      </c>
      <c r="N22" s="29" t="s">
        <v>475</v>
      </c>
      <c r="O22" s="29">
        <f t="shared" si="1"/>
        <v>12</v>
      </c>
      <c r="P22" s="29" t="s">
        <v>459</v>
      </c>
      <c r="Q22" s="96" t="s">
        <v>461</v>
      </c>
    </row>
    <row r="23" spans="1:22" ht="20.100000000000001" customHeight="1" x14ac:dyDescent="0.25">
      <c r="A23" s="10">
        <v>8</v>
      </c>
      <c r="B23" s="51">
        <v>174</v>
      </c>
      <c r="C23" s="41" t="s">
        <v>192</v>
      </c>
      <c r="D23" s="11" t="s">
        <v>84</v>
      </c>
      <c r="E23" s="10" t="s">
        <v>83</v>
      </c>
      <c r="F23" s="9" t="s">
        <v>255</v>
      </c>
      <c r="G23" s="10" t="s">
        <v>75</v>
      </c>
      <c r="H23" s="10">
        <v>8</v>
      </c>
      <c r="I23" s="10">
        <v>4</v>
      </c>
      <c r="J23" s="10">
        <v>4</v>
      </c>
      <c r="K23" s="17">
        <v>81.33</v>
      </c>
      <c r="L23" s="17">
        <f t="shared" si="0"/>
        <v>1.3299999999999983</v>
      </c>
      <c r="M23" s="29" t="s">
        <v>458</v>
      </c>
      <c r="N23" s="29" t="s">
        <v>461</v>
      </c>
      <c r="O23" s="29">
        <f t="shared" si="1"/>
        <v>16</v>
      </c>
      <c r="P23" s="29" t="s">
        <v>461</v>
      </c>
      <c r="Q23" s="96" t="s">
        <v>464</v>
      </c>
    </row>
    <row r="24" spans="1:22" ht="20.100000000000001" customHeight="1" x14ac:dyDescent="0.25">
      <c r="A24" s="10">
        <v>7</v>
      </c>
      <c r="B24" s="51">
        <v>121</v>
      </c>
      <c r="C24" s="7" t="s">
        <v>27</v>
      </c>
      <c r="D24" s="7" t="s">
        <v>127</v>
      </c>
      <c r="E24" s="9" t="s">
        <v>24</v>
      </c>
      <c r="F24" s="10"/>
      <c r="G24" s="10" t="s">
        <v>75</v>
      </c>
      <c r="H24" s="10">
        <v>13</v>
      </c>
      <c r="I24" s="10">
        <v>0</v>
      </c>
      <c r="J24" s="10">
        <v>4</v>
      </c>
      <c r="K24" s="17">
        <v>81.14</v>
      </c>
      <c r="L24" s="17">
        <f t="shared" si="0"/>
        <v>1.1400000000000006</v>
      </c>
      <c r="M24" s="29"/>
      <c r="N24" s="29" t="s">
        <v>459</v>
      </c>
      <c r="O24" s="29">
        <f t="shared" si="1"/>
        <v>17</v>
      </c>
      <c r="P24" s="29"/>
      <c r="Q24" s="96" t="s">
        <v>465</v>
      </c>
    </row>
    <row r="25" spans="1:22" ht="20.100000000000001" customHeight="1" x14ac:dyDescent="0.25">
      <c r="A25" s="10">
        <v>14</v>
      </c>
      <c r="B25" s="51">
        <v>197</v>
      </c>
      <c r="C25" s="41" t="s">
        <v>287</v>
      </c>
      <c r="D25" s="16" t="s">
        <v>163</v>
      </c>
      <c r="E25" s="10" t="s">
        <v>24</v>
      </c>
      <c r="F25" s="9" t="s">
        <v>255</v>
      </c>
      <c r="G25" s="10" t="s">
        <v>75</v>
      </c>
      <c r="H25" s="10">
        <v>2</v>
      </c>
      <c r="I25" s="10">
        <v>4</v>
      </c>
      <c r="J25" s="10">
        <v>11</v>
      </c>
      <c r="K25" s="17">
        <v>86.45</v>
      </c>
      <c r="L25" s="17">
        <f t="shared" si="0"/>
        <v>6.4500000000000028</v>
      </c>
      <c r="M25" s="29" t="s">
        <v>465</v>
      </c>
      <c r="N25" s="29" t="s">
        <v>476</v>
      </c>
      <c r="O25" s="29">
        <f t="shared" si="1"/>
        <v>17</v>
      </c>
      <c r="P25" s="29" t="s">
        <v>462</v>
      </c>
      <c r="Q25" s="96" t="s">
        <v>465</v>
      </c>
    </row>
    <row r="26" spans="1:22" s="5" customFormat="1" ht="21" customHeight="1" x14ac:dyDescent="0.25">
      <c r="A26" s="10">
        <v>11</v>
      </c>
      <c r="B26" s="51">
        <v>160</v>
      </c>
      <c r="C26" s="16" t="s">
        <v>379</v>
      </c>
      <c r="D26" s="13" t="s">
        <v>277</v>
      </c>
      <c r="E26" s="10" t="s">
        <v>28</v>
      </c>
      <c r="F26" s="9"/>
      <c r="G26" s="10" t="s">
        <v>75</v>
      </c>
      <c r="H26" s="10">
        <v>4</v>
      </c>
      <c r="I26" s="10">
        <v>4</v>
      </c>
      <c r="J26" s="10">
        <v>12</v>
      </c>
      <c r="K26" s="17">
        <v>77.66</v>
      </c>
      <c r="L26" s="17">
        <f t="shared" si="0"/>
        <v>2.3400000000000034</v>
      </c>
      <c r="M26" s="29"/>
      <c r="N26" s="29" t="s">
        <v>478</v>
      </c>
      <c r="O26" s="29">
        <f t="shared" si="1"/>
        <v>20</v>
      </c>
      <c r="P26" s="29"/>
      <c r="Q26" s="96" t="s">
        <v>467</v>
      </c>
      <c r="R26" s="28"/>
      <c r="S26"/>
      <c r="T26"/>
      <c r="U26"/>
      <c r="V26"/>
    </row>
    <row r="27" spans="1:22" s="5" customFormat="1" ht="20.100000000000001" customHeight="1" x14ac:dyDescent="0.25">
      <c r="A27" s="10">
        <v>5</v>
      </c>
      <c r="B27" s="51">
        <v>125</v>
      </c>
      <c r="C27" s="7" t="s">
        <v>338</v>
      </c>
      <c r="D27" s="7" t="s">
        <v>84</v>
      </c>
      <c r="E27" s="10" t="s">
        <v>83</v>
      </c>
      <c r="F27" s="9" t="s">
        <v>255</v>
      </c>
      <c r="G27" s="10" t="s">
        <v>75</v>
      </c>
      <c r="H27" s="9">
        <v>18</v>
      </c>
      <c r="I27" s="9">
        <v>0</v>
      </c>
      <c r="J27" s="10">
        <v>4</v>
      </c>
      <c r="K27" s="17">
        <v>78.75</v>
      </c>
      <c r="L27" s="17">
        <f t="shared" si="0"/>
        <v>1.25</v>
      </c>
      <c r="M27" s="29" t="s">
        <v>457</v>
      </c>
      <c r="N27" s="29" t="s">
        <v>460</v>
      </c>
      <c r="O27" s="29">
        <f t="shared" si="1"/>
        <v>22</v>
      </c>
      <c r="P27" s="29" t="s">
        <v>463</v>
      </c>
      <c r="Q27" s="96" t="s">
        <v>475</v>
      </c>
      <c r="R27" s="28"/>
    </row>
    <row r="28" spans="1:22" ht="20.100000000000001" customHeight="1" x14ac:dyDescent="0.25">
      <c r="A28" s="10">
        <v>13</v>
      </c>
      <c r="B28" s="51">
        <v>200</v>
      </c>
      <c r="C28" s="13" t="s">
        <v>302</v>
      </c>
      <c r="D28" s="8" t="s">
        <v>301</v>
      </c>
      <c r="E28" s="9" t="s">
        <v>213</v>
      </c>
      <c r="F28" s="9" t="s">
        <v>255</v>
      </c>
      <c r="G28" s="10" t="s">
        <v>75</v>
      </c>
      <c r="H28" s="9">
        <v>3</v>
      </c>
      <c r="I28" s="9">
        <v>4</v>
      </c>
      <c r="J28" s="10">
        <v>16</v>
      </c>
      <c r="K28" s="17">
        <v>91.4</v>
      </c>
      <c r="L28" s="17">
        <f t="shared" si="0"/>
        <v>11.400000000000006</v>
      </c>
      <c r="M28" s="29" t="s">
        <v>467</v>
      </c>
      <c r="N28" s="29" t="s">
        <v>479</v>
      </c>
      <c r="O28" s="29">
        <f t="shared" si="1"/>
        <v>23</v>
      </c>
      <c r="P28" s="29" t="s">
        <v>464</v>
      </c>
      <c r="Q28" s="96" t="s">
        <v>476</v>
      </c>
    </row>
    <row r="29" spans="1:22" s="5" customFormat="1" ht="20.100000000000001" customHeight="1" x14ac:dyDescent="0.25">
      <c r="A29" s="10">
        <v>9</v>
      </c>
      <c r="B29" s="65">
        <v>150</v>
      </c>
      <c r="C29" s="14" t="s">
        <v>176</v>
      </c>
      <c r="D29" s="13" t="s">
        <v>175</v>
      </c>
      <c r="E29" s="10" t="s">
        <v>24</v>
      </c>
      <c r="F29" s="9" t="s">
        <v>255</v>
      </c>
      <c r="G29" s="10" t="s">
        <v>75</v>
      </c>
      <c r="H29" s="10">
        <v>8</v>
      </c>
      <c r="I29" s="10">
        <v>4</v>
      </c>
      <c r="J29" s="10">
        <v>12</v>
      </c>
      <c r="K29" s="17">
        <v>81.19</v>
      </c>
      <c r="L29" s="17">
        <f t="shared" si="0"/>
        <v>1.1899999999999977</v>
      </c>
      <c r="M29" s="29" t="s">
        <v>466</v>
      </c>
      <c r="N29" s="29" t="s">
        <v>477</v>
      </c>
      <c r="O29" s="29">
        <f t="shared" si="1"/>
        <v>24</v>
      </c>
      <c r="P29" s="29" t="s">
        <v>465</v>
      </c>
      <c r="Q29" s="96" t="s">
        <v>477</v>
      </c>
      <c r="R29" s="28"/>
    </row>
    <row r="30" spans="1:22" s="5" customFormat="1" ht="20.100000000000001" customHeight="1" x14ac:dyDescent="0.25">
      <c r="A30" s="10">
        <v>4</v>
      </c>
      <c r="B30" s="51">
        <v>211</v>
      </c>
      <c r="C30" s="7" t="s">
        <v>264</v>
      </c>
      <c r="D30" s="7" t="s">
        <v>263</v>
      </c>
      <c r="E30" s="10" t="s">
        <v>25</v>
      </c>
      <c r="F30" s="10" t="s">
        <v>255</v>
      </c>
      <c r="G30" s="10"/>
      <c r="H30" s="10">
        <v>19</v>
      </c>
      <c r="I30" s="10">
        <v>8</v>
      </c>
      <c r="J30" s="10">
        <v>1</v>
      </c>
      <c r="K30" s="17">
        <v>73.7</v>
      </c>
      <c r="L30" s="17">
        <f t="shared" si="0"/>
        <v>6.2999999999999972</v>
      </c>
      <c r="M30" s="29" t="s">
        <v>453</v>
      </c>
      <c r="N30" s="29"/>
      <c r="O30" s="29">
        <f t="shared" si="1"/>
        <v>28</v>
      </c>
      <c r="P30" s="29" t="s">
        <v>466</v>
      </c>
      <c r="Q30" s="96" t="s">
        <v>478</v>
      </c>
      <c r="R30" s="28"/>
    </row>
    <row r="31" spans="1:22" ht="20.100000000000001" customHeight="1" x14ac:dyDescent="0.25">
      <c r="A31" s="10">
        <v>3</v>
      </c>
      <c r="B31" s="51">
        <v>209</v>
      </c>
      <c r="C31" s="41" t="s">
        <v>68</v>
      </c>
      <c r="D31" s="11" t="s">
        <v>101</v>
      </c>
      <c r="E31" s="9" t="s">
        <v>59</v>
      </c>
      <c r="F31" s="10"/>
      <c r="G31" s="10" t="s">
        <v>75</v>
      </c>
      <c r="H31" s="10">
        <v>28</v>
      </c>
      <c r="I31" s="10">
        <v>4</v>
      </c>
      <c r="J31" s="10">
        <v>1</v>
      </c>
      <c r="K31" s="17">
        <v>84.71</v>
      </c>
      <c r="L31" s="17">
        <f t="shared" si="0"/>
        <v>4.7099999999999937</v>
      </c>
      <c r="M31" s="29"/>
      <c r="N31" s="29" t="s">
        <v>451</v>
      </c>
      <c r="O31" s="29">
        <f t="shared" si="1"/>
        <v>33</v>
      </c>
      <c r="P31" s="29"/>
      <c r="Q31" s="96" t="s">
        <v>479</v>
      </c>
    </row>
    <row r="32" spans="1:22" ht="20.100000000000001" customHeight="1" x14ac:dyDescent="0.25">
      <c r="A32" s="10">
        <v>1</v>
      </c>
      <c r="B32" s="51">
        <v>165</v>
      </c>
      <c r="C32" s="16" t="s">
        <v>182</v>
      </c>
      <c r="D32" s="13" t="s">
        <v>181</v>
      </c>
      <c r="E32" s="10" t="s">
        <v>22</v>
      </c>
      <c r="F32" s="9" t="s">
        <v>255</v>
      </c>
      <c r="G32" s="10" t="s">
        <v>75</v>
      </c>
      <c r="H32" s="79" t="s">
        <v>502</v>
      </c>
      <c r="I32" s="10">
        <v>4</v>
      </c>
      <c r="J32" s="10">
        <v>8</v>
      </c>
      <c r="K32" s="17">
        <v>79.150000000000006</v>
      </c>
      <c r="L32" s="17">
        <f t="shared" si="0"/>
        <v>0.84999999999999432</v>
      </c>
      <c r="M32" s="29" t="s">
        <v>463</v>
      </c>
      <c r="N32" s="29" t="s">
        <v>467</v>
      </c>
      <c r="O32" s="79" t="s">
        <v>521</v>
      </c>
      <c r="P32" s="79" t="s">
        <v>467</v>
      </c>
      <c r="Q32" s="96" t="s">
        <v>500</v>
      </c>
    </row>
    <row r="33" spans="1:18" ht="20.100000000000001" customHeight="1" x14ac:dyDescent="0.25">
      <c r="A33" s="10">
        <v>2</v>
      </c>
      <c r="B33" s="51">
        <v>186</v>
      </c>
      <c r="C33" s="11" t="s">
        <v>169</v>
      </c>
      <c r="D33" s="8" t="s">
        <v>126</v>
      </c>
      <c r="E33" s="9" t="s">
        <v>15</v>
      </c>
      <c r="F33" s="9" t="s">
        <v>255</v>
      </c>
      <c r="G33" s="10" t="s">
        <v>75</v>
      </c>
      <c r="H33" s="79" t="s">
        <v>502</v>
      </c>
      <c r="I33" s="10">
        <v>0</v>
      </c>
      <c r="J33" s="10" t="s">
        <v>494</v>
      </c>
      <c r="K33" s="17" t="s">
        <v>494</v>
      </c>
      <c r="L33" s="17" t="s">
        <v>250</v>
      </c>
      <c r="M33" s="29" t="s">
        <v>250</v>
      </c>
      <c r="N33" s="29" t="s">
        <v>250</v>
      </c>
      <c r="O33" s="79" t="s">
        <v>250</v>
      </c>
      <c r="P33" s="79"/>
      <c r="Q33" s="79" t="s">
        <v>250</v>
      </c>
    </row>
    <row r="34" spans="1:18" ht="20.100000000000001" customHeight="1" x14ac:dyDescent="0.25">
      <c r="A34" s="10">
        <v>6</v>
      </c>
      <c r="B34" s="65">
        <v>203</v>
      </c>
      <c r="C34" s="14" t="s">
        <v>246</v>
      </c>
      <c r="D34" s="14" t="s">
        <v>206</v>
      </c>
      <c r="E34" s="10" t="s">
        <v>3</v>
      </c>
      <c r="F34" s="9" t="s">
        <v>255</v>
      </c>
      <c r="G34" s="10" t="s">
        <v>75</v>
      </c>
      <c r="H34" s="10">
        <v>16</v>
      </c>
      <c r="I34" s="10">
        <v>0</v>
      </c>
      <c r="J34" s="10" t="s">
        <v>494</v>
      </c>
      <c r="K34" s="17" t="s">
        <v>494</v>
      </c>
      <c r="L34" s="17" t="s">
        <v>250</v>
      </c>
      <c r="M34" s="29" t="s">
        <v>250</v>
      </c>
      <c r="N34" s="29" t="s">
        <v>250</v>
      </c>
      <c r="O34" s="29" t="s">
        <v>250</v>
      </c>
      <c r="P34" s="29"/>
      <c r="Q34" s="29" t="s">
        <v>250</v>
      </c>
    </row>
    <row r="35" spans="1:18" ht="20.100000000000001" customHeight="1" x14ac:dyDescent="0.25">
      <c r="A35" s="20"/>
      <c r="B35" s="98"/>
      <c r="C35" s="18"/>
      <c r="D35" s="18"/>
      <c r="E35" s="50"/>
      <c r="F35" s="20"/>
      <c r="G35" s="20"/>
      <c r="H35" s="50"/>
      <c r="I35" s="50"/>
      <c r="J35" s="50"/>
      <c r="K35" s="99"/>
      <c r="L35" s="99"/>
      <c r="M35" s="95"/>
      <c r="N35" s="95"/>
      <c r="O35" s="95"/>
      <c r="P35" s="95"/>
      <c r="Q35" s="95"/>
    </row>
    <row r="36" spans="1:18" s="5" customFormat="1" ht="15" customHeight="1" x14ac:dyDescent="0.25">
      <c r="A36" s="20"/>
      <c r="B36" s="98"/>
      <c r="C36" s="18"/>
      <c r="D36" s="18"/>
      <c r="E36" s="50"/>
      <c r="F36" s="20"/>
      <c r="G36" s="20"/>
      <c r="H36" s="20"/>
      <c r="I36" s="20"/>
      <c r="J36" s="20"/>
      <c r="K36" s="100"/>
      <c r="L36" s="100" t="s">
        <v>436</v>
      </c>
      <c r="M36" s="95"/>
      <c r="N36" s="95"/>
      <c r="O36" s="95"/>
      <c r="P36" s="95"/>
      <c r="Q36" s="95"/>
      <c r="R36" s="28"/>
    </row>
    <row r="37" spans="1:18" x14ac:dyDescent="0.25">
      <c r="A37" s="42" t="s">
        <v>5</v>
      </c>
      <c r="B37" s="42" t="s">
        <v>13</v>
      </c>
      <c r="C37" s="47" t="s">
        <v>6</v>
      </c>
      <c r="D37" s="47" t="s">
        <v>7</v>
      </c>
      <c r="E37" s="43" t="s">
        <v>12</v>
      </c>
      <c r="F37" s="38" t="s">
        <v>358</v>
      </c>
      <c r="G37" s="38" t="s">
        <v>359</v>
      </c>
      <c r="H37" s="38" t="s">
        <v>34</v>
      </c>
      <c r="I37" s="38" t="s">
        <v>35</v>
      </c>
      <c r="J37" s="38" t="s">
        <v>9</v>
      </c>
      <c r="K37" s="38" t="s">
        <v>10</v>
      </c>
      <c r="L37" s="38"/>
      <c r="M37" s="38" t="s">
        <v>11</v>
      </c>
      <c r="N37" s="38"/>
      <c r="O37" s="38" t="s">
        <v>486</v>
      </c>
      <c r="P37" s="38" t="s">
        <v>525</v>
      </c>
      <c r="Q37" s="95"/>
    </row>
    <row r="38" spans="1:18" ht="20.100000000000001" customHeight="1" x14ac:dyDescent="0.25">
      <c r="A38" s="10">
        <v>43</v>
      </c>
      <c r="B38" s="65">
        <v>166</v>
      </c>
      <c r="C38" s="7" t="s">
        <v>44</v>
      </c>
      <c r="D38" s="7" t="s">
        <v>191</v>
      </c>
      <c r="E38" s="10" t="s">
        <v>15</v>
      </c>
      <c r="F38" s="10" t="s">
        <v>257</v>
      </c>
      <c r="G38" s="10"/>
      <c r="H38" s="10">
        <v>0</v>
      </c>
      <c r="I38" s="10">
        <v>0</v>
      </c>
      <c r="J38" s="10">
        <v>0</v>
      </c>
      <c r="K38" s="17">
        <v>75.89</v>
      </c>
      <c r="L38" s="17"/>
      <c r="M38" s="29" t="s">
        <v>437</v>
      </c>
      <c r="N38" s="29"/>
      <c r="O38" s="29">
        <f t="shared" ref="O38:O48" si="2">H38+I38+J38</f>
        <v>0</v>
      </c>
      <c r="P38" s="96" t="s">
        <v>487</v>
      </c>
      <c r="Q38" s="95"/>
    </row>
    <row r="39" spans="1:18" ht="19.5" customHeight="1" x14ac:dyDescent="0.25">
      <c r="A39" s="10">
        <v>41</v>
      </c>
      <c r="B39" s="65">
        <v>112</v>
      </c>
      <c r="C39" s="14" t="s">
        <v>252</v>
      </c>
      <c r="D39" s="13" t="s">
        <v>92</v>
      </c>
      <c r="E39" s="10" t="s">
        <v>3</v>
      </c>
      <c r="F39" s="10" t="s">
        <v>257</v>
      </c>
      <c r="G39" s="10"/>
      <c r="H39" s="10">
        <v>4</v>
      </c>
      <c r="I39" s="10">
        <v>0</v>
      </c>
      <c r="J39" s="10">
        <v>0</v>
      </c>
      <c r="K39" s="17">
        <v>77.78</v>
      </c>
      <c r="L39" s="17"/>
      <c r="M39" s="29" t="s">
        <v>437</v>
      </c>
      <c r="N39" s="29"/>
      <c r="O39" s="29">
        <f t="shared" si="2"/>
        <v>4</v>
      </c>
      <c r="P39" s="96" t="s">
        <v>488</v>
      </c>
      <c r="Q39" s="95"/>
    </row>
    <row r="40" spans="1:18" ht="20.100000000000001" customHeight="1" x14ac:dyDescent="0.25">
      <c r="A40" s="10">
        <v>40</v>
      </c>
      <c r="B40" s="51">
        <v>163</v>
      </c>
      <c r="C40" s="11" t="s">
        <v>129</v>
      </c>
      <c r="D40" s="7" t="s">
        <v>130</v>
      </c>
      <c r="E40" s="9" t="s">
        <v>15</v>
      </c>
      <c r="F40" s="10" t="s">
        <v>257</v>
      </c>
      <c r="G40" s="10"/>
      <c r="H40" s="10">
        <v>4</v>
      </c>
      <c r="I40" s="10">
        <v>0</v>
      </c>
      <c r="J40" s="10">
        <v>0</v>
      </c>
      <c r="K40" s="17">
        <v>78.150000000000006</v>
      </c>
      <c r="L40" s="17"/>
      <c r="M40" s="29" t="s">
        <v>437</v>
      </c>
      <c r="N40" s="29"/>
      <c r="O40" s="29">
        <f t="shared" si="2"/>
        <v>4</v>
      </c>
      <c r="P40" s="96" t="s">
        <v>497</v>
      </c>
      <c r="Q40" s="95"/>
    </row>
    <row r="41" spans="1:18" ht="20.100000000000001" customHeight="1" x14ac:dyDescent="0.25">
      <c r="A41" s="10">
        <v>42</v>
      </c>
      <c r="B41" s="51">
        <v>180</v>
      </c>
      <c r="C41" s="16" t="s">
        <v>278</v>
      </c>
      <c r="D41" s="13" t="s">
        <v>279</v>
      </c>
      <c r="E41" s="10" t="s">
        <v>134</v>
      </c>
      <c r="F41" s="10" t="s">
        <v>257</v>
      </c>
      <c r="G41" s="9"/>
      <c r="H41" s="10">
        <v>1</v>
      </c>
      <c r="I41" s="10">
        <v>0</v>
      </c>
      <c r="J41" s="10">
        <v>6</v>
      </c>
      <c r="K41" s="17">
        <v>85.85</v>
      </c>
      <c r="L41" s="17"/>
      <c r="M41" s="29" t="s">
        <v>450</v>
      </c>
      <c r="N41" s="29"/>
      <c r="O41" s="29">
        <f t="shared" si="2"/>
        <v>7</v>
      </c>
      <c r="P41" s="96" t="s">
        <v>440</v>
      </c>
      <c r="Q41" s="95"/>
    </row>
    <row r="42" spans="1:18" s="5" customFormat="1" ht="20.100000000000001" customHeight="1" x14ac:dyDescent="0.25">
      <c r="A42" s="10">
        <v>39</v>
      </c>
      <c r="B42" s="51">
        <v>118</v>
      </c>
      <c r="C42" s="15" t="s">
        <v>240</v>
      </c>
      <c r="D42" s="8" t="s">
        <v>241</v>
      </c>
      <c r="E42" s="10" t="s">
        <v>135</v>
      </c>
      <c r="F42" s="10" t="s">
        <v>257</v>
      </c>
      <c r="G42" s="10"/>
      <c r="H42" s="10">
        <v>4</v>
      </c>
      <c r="I42" s="10">
        <v>0</v>
      </c>
      <c r="J42" s="10">
        <v>4</v>
      </c>
      <c r="K42" s="17">
        <v>78.459999999999994</v>
      </c>
      <c r="L42" s="17"/>
      <c r="M42" s="29" t="s">
        <v>440</v>
      </c>
      <c r="N42" s="29"/>
      <c r="O42" s="29">
        <f t="shared" si="2"/>
        <v>8</v>
      </c>
      <c r="P42" s="96" t="s">
        <v>449</v>
      </c>
      <c r="Q42" s="95"/>
      <c r="R42" s="28"/>
    </row>
    <row r="43" spans="1:18" ht="20.100000000000001" customHeight="1" x14ac:dyDescent="0.25">
      <c r="A43" s="10">
        <v>38</v>
      </c>
      <c r="B43" s="51">
        <v>122</v>
      </c>
      <c r="C43" s="7" t="s">
        <v>132</v>
      </c>
      <c r="D43" s="7" t="s">
        <v>225</v>
      </c>
      <c r="E43" s="9" t="s">
        <v>4</v>
      </c>
      <c r="F43" s="10" t="s">
        <v>257</v>
      </c>
      <c r="G43" s="10"/>
      <c r="H43" s="10">
        <v>3</v>
      </c>
      <c r="I43" s="10">
        <v>4</v>
      </c>
      <c r="J43" s="10">
        <v>4</v>
      </c>
      <c r="K43" s="17">
        <v>74.819999999999993</v>
      </c>
      <c r="L43" s="17"/>
      <c r="M43" s="29" t="s">
        <v>440</v>
      </c>
      <c r="N43" s="29"/>
      <c r="O43" s="29">
        <f t="shared" si="2"/>
        <v>11</v>
      </c>
      <c r="P43" s="96" t="s">
        <v>448</v>
      </c>
      <c r="Q43" s="95"/>
      <c r="R43" s="95"/>
    </row>
    <row r="44" spans="1:18" ht="20.100000000000001" customHeight="1" x14ac:dyDescent="0.25">
      <c r="A44" s="10">
        <v>36</v>
      </c>
      <c r="B44" s="51">
        <v>187</v>
      </c>
      <c r="C44" s="7" t="s">
        <v>218</v>
      </c>
      <c r="D44" s="7" t="s">
        <v>219</v>
      </c>
      <c r="E44" s="10" t="s">
        <v>146</v>
      </c>
      <c r="F44" s="10" t="s">
        <v>257</v>
      </c>
      <c r="G44" s="9"/>
      <c r="H44" s="10">
        <v>8</v>
      </c>
      <c r="I44" s="10">
        <v>0</v>
      </c>
      <c r="J44" s="10">
        <v>4</v>
      </c>
      <c r="K44" s="17">
        <v>82.1</v>
      </c>
      <c r="L44" s="17"/>
      <c r="M44" s="29" t="s">
        <v>440</v>
      </c>
      <c r="N44" s="29"/>
      <c r="O44" s="29">
        <f t="shared" si="2"/>
        <v>12</v>
      </c>
      <c r="P44" s="96" t="s">
        <v>453</v>
      </c>
      <c r="Q44" s="95"/>
    </row>
    <row r="45" spans="1:18" ht="20.100000000000001" customHeight="1" x14ac:dyDescent="0.25">
      <c r="A45" s="10">
        <v>37</v>
      </c>
      <c r="B45" s="51">
        <v>202</v>
      </c>
      <c r="C45" s="16" t="s">
        <v>304</v>
      </c>
      <c r="D45" s="13" t="s">
        <v>303</v>
      </c>
      <c r="E45" s="10" t="s">
        <v>213</v>
      </c>
      <c r="F45" s="10" t="s">
        <v>257</v>
      </c>
      <c r="G45" s="9"/>
      <c r="H45" s="10">
        <v>4</v>
      </c>
      <c r="I45" s="10">
        <v>4</v>
      </c>
      <c r="J45" s="10">
        <v>11</v>
      </c>
      <c r="K45" s="17">
        <v>90.26</v>
      </c>
      <c r="L45" s="17"/>
      <c r="M45" s="29" t="s">
        <v>451</v>
      </c>
      <c r="N45" s="29"/>
      <c r="O45" s="29">
        <f t="shared" si="2"/>
        <v>19</v>
      </c>
      <c r="P45" s="96" t="s">
        <v>450</v>
      </c>
      <c r="Q45" s="95"/>
    </row>
    <row r="46" spans="1:18" ht="20.100000000000001" customHeight="1" x14ac:dyDescent="0.25">
      <c r="A46" s="10">
        <v>30</v>
      </c>
      <c r="B46" s="51">
        <v>181</v>
      </c>
      <c r="C46" s="7" t="s">
        <v>298</v>
      </c>
      <c r="D46" s="7" t="s">
        <v>283</v>
      </c>
      <c r="E46" s="10" t="s">
        <v>213</v>
      </c>
      <c r="F46" s="10" t="s">
        <v>257</v>
      </c>
      <c r="G46" s="10"/>
      <c r="H46" s="10">
        <v>24</v>
      </c>
      <c r="I46" s="10">
        <v>5</v>
      </c>
      <c r="J46" s="10">
        <v>4</v>
      </c>
      <c r="K46" s="17">
        <v>83.88</v>
      </c>
      <c r="L46" s="17"/>
      <c r="M46" s="29" t="s">
        <v>440</v>
      </c>
      <c r="N46" s="29"/>
      <c r="O46" s="29">
        <f t="shared" si="2"/>
        <v>33</v>
      </c>
      <c r="P46" s="96" t="s">
        <v>451</v>
      </c>
      <c r="Q46" s="95"/>
    </row>
    <row r="47" spans="1:18" ht="20.100000000000001" customHeight="1" x14ac:dyDescent="0.25">
      <c r="A47" s="10">
        <v>34</v>
      </c>
      <c r="B47" s="51">
        <v>161</v>
      </c>
      <c r="C47" s="14" t="s">
        <v>38</v>
      </c>
      <c r="D47" s="13" t="s">
        <v>48</v>
      </c>
      <c r="E47" s="10" t="s">
        <v>22</v>
      </c>
      <c r="F47" s="10" t="s">
        <v>257</v>
      </c>
      <c r="G47" s="10"/>
      <c r="H47" s="10">
        <v>4</v>
      </c>
      <c r="I47" s="10">
        <v>8</v>
      </c>
      <c r="J47" s="10">
        <v>25</v>
      </c>
      <c r="K47" s="17">
        <v>96.46</v>
      </c>
      <c r="L47" s="17"/>
      <c r="M47" s="29" t="s">
        <v>458</v>
      </c>
      <c r="N47" s="29"/>
      <c r="O47" s="29">
        <f t="shared" si="2"/>
        <v>37</v>
      </c>
      <c r="P47" s="96" t="s">
        <v>457</v>
      </c>
      <c r="Q47" s="95"/>
    </row>
    <row r="48" spans="1:18" ht="20.100000000000001" customHeight="1" x14ac:dyDescent="0.25">
      <c r="A48" s="10">
        <v>31</v>
      </c>
      <c r="B48" s="51">
        <v>194</v>
      </c>
      <c r="C48" s="11" t="s">
        <v>174</v>
      </c>
      <c r="D48" s="7" t="s">
        <v>227</v>
      </c>
      <c r="E48" s="10" t="s">
        <v>15</v>
      </c>
      <c r="F48" s="10" t="s">
        <v>257</v>
      </c>
      <c r="G48" s="10"/>
      <c r="H48" s="10">
        <v>16</v>
      </c>
      <c r="I48" s="10">
        <v>8</v>
      </c>
      <c r="J48" s="10">
        <v>20</v>
      </c>
      <c r="K48" s="17">
        <v>82.26</v>
      </c>
      <c r="L48" s="17"/>
      <c r="M48" s="29" t="s">
        <v>457</v>
      </c>
      <c r="N48" s="29"/>
      <c r="O48" s="29">
        <f t="shared" si="2"/>
        <v>44</v>
      </c>
      <c r="P48" s="96" t="s">
        <v>458</v>
      </c>
      <c r="Q48" s="95"/>
    </row>
    <row r="49" spans="1:18" ht="20.100000000000001" customHeight="1" x14ac:dyDescent="0.25">
      <c r="A49" s="10">
        <v>29</v>
      </c>
      <c r="B49" s="51">
        <v>138</v>
      </c>
      <c r="C49" s="8" t="s">
        <v>41</v>
      </c>
      <c r="D49" s="8" t="s">
        <v>79</v>
      </c>
      <c r="E49" s="10" t="s">
        <v>28</v>
      </c>
      <c r="F49" s="10" t="s">
        <v>257</v>
      </c>
      <c r="G49" s="10"/>
      <c r="H49" s="9">
        <v>44</v>
      </c>
      <c r="I49" s="9">
        <v>4</v>
      </c>
      <c r="J49" s="9" t="s">
        <v>515</v>
      </c>
      <c r="K49" s="17" t="s">
        <v>522</v>
      </c>
      <c r="L49" s="17" t="s">
        <v>250</v>
      </c>
      <c r="M49" s="29" t="s">
        <v>250</v>
      </c>
      <c r="N49" s="29" t="s">
        <v>250</v>
      </c>
      <c r="O49" s="29" t="s">
        <v>250</v>
      </c>
      <c r="P49" s="96" t="s">
        <v>250</v>
      </c>
      <c r="Q49" s="95"/>
    </row>
    <row r="50" spans="1:18" s="5" customFormat="1" ht="20.100000000000001" customHeight="1" x14ac:dyDescent="0.25">
      <c r="A50" s="10">
        <v>32</v>
      </c>
      <c r="B50" s="51">
        <v>168</v>
      </c>
      <c r="C50" s="11" t="s">
        <v>125</v>
      </c>
      <c r="D50" s="7" t="s">
        <v>47</v>
      </c>
      <c r="E50" s="10" t="s">
        <v>3</v>
      </c>
      <c r="F50" s="10" t="s">
        <v>257</v>
      </c>
      <c r="G50" s="10"/>
      <c r="H50" s="9">
        <v>4</v>
      </c>
      <c r="I50" s="9">
        <v>16</v>
      </c>
      <c r="J50" s="9" t="s">
        <v>434</v>
      </c>
      <c r="K50" s="17" t="s">
        <v>435</v>
      </c>
      <c r="L50" s="17" t="s">
        <v>250</v>
      </c>
      <c r="M50" s="29" t="s">
        <v>250</v>
      </c>
      <c r="N50" s="29" t="s">
        <v>250</v>
      </c>
      <c r="O50" s="29" t="s">
        <v>250</v>
      </c>
      <c r="P50" s="96" t="s">
        <v>250</v>
      </c>
      <c r="Q50" s="95"/>
      <c r="R50" s="28"/>
    </row>
    <row r="51" spans="1:18" s="5" customFormat="1" ht="20.100000000000001" customHeight="1" x14ac:dyDescent="0.25">
      <c r="A51" s="10">
        <v>33</v>
      </c>
      <c r="B51" s="51">
        <v>134</v>
      </c>
      <c r="C51" s="11" t="s">
        <v>153</v>
      </c>
      <c r="D51" s="8" t="s">
        <v>154</v>
      </c>
      <c r="E51" s="10" t="s">
        <v>24</v>
      </c>
      <c r="F51" s="10" t="s">
        <v>257</v>
      </c>
      <c r="G51" s="10"/>
      <c r="H51" s="10">
        <v>8</v>
      </c>
      <c r="I51" s="10">
        <v>8</v>
      </c>
      <c r="J51" s="9" t="s">
        <v>434</v>
      </c>
      <c r="K51" s="17" t="s">
        <v>435</v>
      </c>
      <c r="L51" s="17" t="s">
        <v>250</v>
      </c>
      <c r="M51" s="29" t="s">
        <v>250</v>
      </c>
      <c r="N51" s="29" t="s">
        <v>250</v>
      </c>
      <c r="O51" s="29" t="s">
        <v>250</v>
      </c>
      <c r="P51" s="96" t="s">
        <v>250</v>
      </c>
      <c r="Q51" s="95"/>
      <c r="R51" s="28"/>
    </row>
    <row r="52" spans="1:18" ht="20.100000000000001" customHeight="1" x14ac:dyDescent="0.25">
      <c r="A52" s="10">
        <v>35</v>
      </c>
      <c r="B52" s="51">
        <v>126</v>
      </c>
      <c r="C52" s="14" t="s">
        <v>193</v>
      </c>
      <c r="D52" s="13" t="s">
        <v>92</v>
      </c>
      <c r="E52" s="10" t="s">
        <v>3</v>
      </c>
      <c r="F52" s="10" t="s">
        <v>257</v>
      </c>
      <c r="G52" s="10"/>
      <c r="H52" s="10">
        <v>4</v>
      </c>
      <c r="I52" s="9">
        <v>7</v>
      </c>
      <c r="J52" s="9" t="s">
        <v>494</v>
      </c>
      <c r="K52" s="17" t="s">
        <v>494</v>
      </c>
      <c r="L52" s="17" t="s">
        <v>250</v>
      </c>
      <c r="M52" s="29" t="s">
        <v>250</v>
      </c>
      <c r="N52" s="29" t="s">
        <v>250</v>
      </c>
      <c r="O52" s="29" t="s">
        <v>250</v>
      </c>
      <c r="P52" s="96" t="s">
        <v>250</v>
      </c>
      <c r="Q52" s="95"/>
    </row>
    <row r="53" spans="1:18" x14ac:dyDescent="0.25">
      <c r="A53" s="103" t="s">
        <v>133</v>
      </c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88"/>
      <c r="Q53" s="95"/>
    </row>
    <row r="54" spans="1:18" x14ac:dyDescent="0.25">
      <c r="Q54" s="95"/>
    </row>
    <row r="56" spans="1:18" x14ac:dyDescent="0.25">
      <c r="C56" s="97" t="s">
        <v>526</v>
      </c>
    </row>
    <row r="57" spans="1:18" x14ac:dyDescent="0.25">
      <c r="F57" t="s">
        <v>527</v>
      </c>
      <c r="K57" s="3">
        <v>54</v>
      </c>
    </row>
    <row r="58" spans="1:18" x14ac:dyDescent="0.25">
      <c r="B58" s="42" t="s">
        <v>13</v>
      </c>
      <c r="C58" s="47" t="s">
        <v>6</v>
      </c>
      <c r="D58" s="47" t="s">
        <v>7</v>
      </c>
      <c r="E58" s="43" t="s">
        <v>12</v>
      </c>
      <c r="F58" s="38" t="s">
        <v>358</v>
      </c>
      <c r="G58" s="38" t="s">
        <v>359</v>
      </c>
      <c r="H58" s="38" t="s">
        <v>9</v>
      </c>
      <c r="I58" s="122" t="s">
        <v>10</v>
      </c>
      <c r="J58" s="123"/>
      <c r="K58" s="38" t="s">
        <v>76</v>
      </c>
      <c r="L58" s="38" t="s">
        <v>11</v>
      </c>
      <c r="M58" s="38" t="s">
        <v>11</v>
      </c>
    </row>
    <row r="59" spans="1:18" ht="20.100000000000001" customHeight="1" x14ac:dyDescent="0.25">
      <c r="B59" s="65">
        <v>214</v>
      </c>
      <c r="C59" s="7" t="s">
        <v>136</v>
      </c>
      <c r="D59" s="11" t="s">
        <v>78</v>
      </c>
      <c r="E59" s="9" t="s">
        <v>24</v>
      </c>
      <c r="F59" s="10"/>
      <c r="G59" s="10" t="s">
        <v>75</v>
      </c>
      <c r="H59" s="9">
        <v>0</v>
      </c>
      <c r="I59" s="120">
        <v>54.02</v>
      </c>
      <c r="J59" s="121"/>
      <c r="K59" s="17">
        <f t="shared" ref="K59" si="3">ABS(I59-$K$57)</f>
        <v>2.0000000000003126E-2</v>
      </c>
      <c r="L59" s="17"/>
      <c r="M59" s="17" t="s">
        <v>437</v>
      </c>
    </row>
    <row r="60" spans="1:18" ht="20.100000000000001" customHeight="1" x14ac:dyDescent="0.25">
      <c r="B60" s="65">
        <v>199</v>
      </c>
      <c r="C60" s="11" t="s">
        <v>117</v>
      </c>
      <c r="D60" s="7" t="s">
        <v>220</v>
      </c>
      <c r="E60" s="9" t="s">
        <v>3</v>
      </c>
      <c r="F60" s="9" t="s">
        <v>255</v>
      </c>
      <c r="G60" s="10" t="s">
        <v>75</v>
      </c>
      <c r="H60" s="10">
        <v>0</v>
      </c>
      <c r="I60" s="120">
        <v>55.32</v>
      </c>
      <c r="J60" s="121"/>
      <c r="K60" s="17">
        <f>ABS(I60-$K$57)</f>
        <v>1.3200000000000003</v>
      </c>
      <c r="L60" s="17" t="s">
        <v>437</v>
      </c>
      <c r="M60" s="17" t="s">
        <v>438</v>
      </c>
    </row>
    <row r="61" spans="1:18" ht="20.100000000000001" customHeight="1" x14ac:dyDescent="0.25">
      <c r="B61" s="65">
        <v>101</v>
      </c>
      <c r="C61" s="11" t="s">
        <v>243</v>
      </c>
      <c r="D61" s="7" t="s">
        <v>242</v>
      </c>
      <c r="E61" s="10" t="s">
        <v>146</v>
      </c>
      <c r="F61" s="9" t="s">
        <v>255</v>
      </c>
      <c r="G61" s="10" t="s">
        <v>75</v>
      </c>
      <c r="H61" s="10">
        <v>0</v>
      </c>
      <c r="I61" s="120">
        <v>55.67</v>
      </c>
      <c r="J61" s="121"/>
      <c r="K61" s="17">
        <f>ABS(I61-$K$57)</f>
        <v>1.6700000000000017</v>
      </c>
      <c r="L61" s="17" t="s">
        <v>438</v>
      </c>
      <c r="M61" s="17" t="s">
        <v>439</v>
      </c>
    </row>
    <row r="62" spans="1:18" ht="20.100000000000001" customHeight="1" x14ac:dyDescent="0.25">
      <c r="B62" s="65">
        <v>204</v>
      </c>
      <c r="C62" s="41" t="s">
        <v>297</v>
      </c>
      <c r="D62" s="11" t="s">
        <v>211</v>
      </c>
      <c r="E62" s="9" t="s">
        <v>29</v>
      </c>
      <c r="F62" s="10"/>
      <c r="G62" s="10" t="s">
        <v>75</v>
      </c>
      <c r="H62" s="10">
        <v>1</v>
      </c>
      <c r="I62" s="120">
        <v>57.19</v>
      </c>
      <c r="J62" s="121"/>
      <c r="K62" s="17">
        <f>ABS(I62-$K$57)</f>
        <v>3.1899999999999977</v>
      </c>
      <c r="L62" s="17"/>
      <c r="M62" s="17" t="s">
        <v>440</v>
      </c>
    </row>
    <row r="63" spans="1:18" s="5" customFormat="1" ht="20.100000000000001" customHeight="1" x14ac:dyDescent="0.25">
      <c r="A63"/>
      <c r="B63" s="65">
        <v>189</v>
      </c>
      <c r="C63" s="7" t="s">
        <v>221</v>
      </c>
      <c r="D63" s="7" t="s">
        <v>220</v>
      </c>
      <c r="E63" s="9" t="s">
        <v>3</v>
      </c>
      <c r="F63" s="9" t="s">
        <v>255</v>
      </c>
      <c r="G63" s="10" t="s">
        <v>75</v>
      </c>
      <c r="H63" s="10">
        <v>1</v>
      </c>
      <c r="I63" s="120">
        <v>57.53</v>
      </c>
      <c r="J63" s="121"/>
      <c r="K63" s="17">
        <f>ABS(I63-$K$57)</f>
        <v>3.5300000000000011</v>
      </c>
      <c r="L63" s="17"/>
      <c r="M63" s="17" t="s">
        <v>449</v>
      </c>
      <c r="N63"/>
      <c r="O63"/>
      <c r="P63"/>
      <c r="Q63"/>
      <c r="R63" s="28"/>
    </row>
    <row r="66" spans="1:18" x14ac:dyDescent="0.25">
      <c r="C66" s="97" t="s">
        <v>528</v>
      </c>
    </row>
    <row r="67" spans="1:18" ht="9.6" customHeight="1" x14ac:dyDescent="0.25"/>
    <row r="68" spans="1:18" x14ac:dyDescent="0.25">
      <c r="B68" s="42" t="s">
        <v>13</v>
      </c>
      <c r="C68" s="47" t="s">
        <v>6</v>
      </c>
      <c r="D68" s="47" t="s">
        <v>7</v>
      </c>
      <c r="E68" s="43" t="s">
        <v>12</v>
      </c>
      <c r="F68" s="38" t="s">
        <v>358</v>
      </c>
      <c r="G68" s="38" t="s">
        <v>9</v>
      </c>
      <c r="H68" s="122" t="s">
        <v>10</v>
      </c>
      <c r="I68" s="123"/>
      <c r="J68" s="38" t="s">
        <v>11</v>
      </c>
    </row>
    <row r="69" spans="1:18" s="5" customFormat="1" ht="20.100000000000001" customHeight="1" x14ac:dyDescent="0.25">
      <c r="A69"/>
      <c r="B69" s="65">
        <v>112</v>
      </c>
      <c r="C69" s="16" t="s">
        <v>252</v>
      </c>
      <c r="D69" s="13" t="s">
        <v>92</v>
      </c>
      <c r="E69" s="10" t="s">
        <v>3</v>
      </c>
      <c r="F69" s="10" t="s">
        <v>257</v>
      </c>
      <c r="G69" s="10">
        <v>0</v>
      </c>
      <c r="H69" s="126">
        <v>34.5</v>
      </c>
      <c r="I69" s="127"/>
      <c r="J69" s="10" t="s">
        <v>437</v>
      </c>
      <c r="K69"/>
      <c r="L69"/>
      <c r="M69"/>
      <c r="N69"/>
      <c r="O69"/>
      <c r="P69"/>
      <c r="Q69"/>
      <c r="R69"/>
    </row>
    <row r="70" spans="1:18" ht="20.100000000000001" customHeight="1" x14ac:dyDescent="0.25">
      <c r="B70" s="65">
        <v>163</v>
      </c>
      <c r="C70" s="7" t="s">
        <v>129</v>
      </c>
      <c r="D70" s="7" t="s">
        <v>130</v>
      </c>
      <c r="E70" s="9" t="s">
        <v>15</v>
      </c>
      <c r="F70" s="10" t="s">
        <v>257</v>
      </c>
      <c r="G70" s="10">
        <v>4</v>
      </c>
      <c r="H70" s="126">
        <v>39.6</v>
      </c>
      <c r="I70" s="127"/>
      <c r="J70" s="10" t="s">
        <v>438</v>
      </c>
    </row>
  </sheetData>
  <mergeCells count="13">
    <mergeCell ref="I61:J61"/>
    <mergeCell ref="I60:J60"/>
    <mergeCell ref="I59:J59"/>
    <mergeCell ref="A1:L1"/>
    <mergeCell ref="A2:O2"/>
    <mergeCell ref="A3:O3"/>
    <mergeCell ref="A53:O53"/>
    <mergeCell ref="I58:J58"/>
    <mergeCell ref="H68:I68"/>
    <mergeCell ref="H70:I70"/>
    <mergeCell ref="H69:I69"/>
    <mergeCell ref="I63:J63"/>
    <mergeCell ref="I62:J62"/>
  </mergeCells>
  <phoneticPr fontId="8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landscape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2627-7DAA-4BDA-AA1C-950CA39A63B6}">
  <dimension ref="A1:U37"/>
  <sheetViews>
    <sheetView windowProtection="1" showGridLines="0" zoomScale="130" zoomScaleNormal="130" workbookViewId="0">
      <selection activeCell="R16" sqref="R16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4.85546875" bestFit="1" customWidth="1"/>
    <col min="4" max="4" width="33.28515625" customWidth="1"/>
    <col min="5" max="5" width="6.140625" customWidth="1"/>
    <col min="6" max="6" width="4.5703125" customWidth="1"/>
    <col min="7" max="7" width="4.85546875" customWidth="1"/>
    <col min="8" max="8" width="3.28515625" customWidth="1"/>
    <col min="9" max="10" width="3" customWidth="1"/>
    <col min="11" max="11" width="5.5703125" customWidth="1"/>
    <col min="12" max="12" width="4.28515625" customWidth="1"/>
    <col min="13" max="13" width="4.7109375" customWidth="1"/>
    <col min="14" max="14" width="3" customWidth="1"/>
    <col min="15" max="15" width="6.7109375" customWidth="1"/>
    <col min="16" max="16" width="7.42578125" customWidth="1"/>
  </cols>
  <sheetData>
    <row r="1" spans="1:17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  <c r="J1" s="107"/>
      <c r="K1" s="107"/>
    </row>
    <row r="2" spans="1:17" ht="42.75" customHeight="1" x14ac:dyDescent="0.25">
      <c r="A2" s="108" t="s">
        <v>505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7" ht="23.45" customHeight="1" x14ac:dyDescent="0.25">
      <c r="A3" s="109" t="s">
        <v>506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44"/>
      <c r="P3" s="44"/>
    </row>
    <row r="4" spans="1:17" x14ac:dyDescent="0.25">
      <c r="D4" s="6"/>
      <c r="E4" s="45"/>
      <c r="F4" s="46"/>
      <c r="G4" s="46"/>
      <c r="H4" s="46"/>
      <c r="I4" s="46"/>
      <c r="J4" s="46"/>
      <c r="K4" s="49"/>
      <c r="L4" s="46"/>
      <c r="M4" s="46" t="s">
        <v>518</v>
      </c>
      <c r="N4" s="46"/>
      <c r="O4" s="46"/>
      <c r="P4" s="46"/>
    </row>
    <row r="5" spans="1:17" x14ac:dyDescent="0.25">
      <c r="A5" s="42" t="s">
        <v>5</v>
      </c>
      <c r="B5" s="42" t="s">
        <v>13</v>
      </c>
      <c r="C5" s="47" t="s">
        <v>6</v>
      </c>
      <c r="D5" s="47" t="s">
        <v>7</v>
      </c>
      <c r="E5" s="43" t="s">
        <v>12</v>
      </c>
      <c r="F5" s="38" t="s">
        <v>358</v>
      </c>
      <c r="G5" s="38" t="s">
        <v>359</v>
      </c>
      <c r="H5" s="38" t="s">
        <v>34</v>
      </c>
      <c r="I5" s="38" t="s">
        <v>35</v>
      </c>
      <c r="J5" s="38" t="s">
        <v>9</v>
      </c>
      <c r="K5" s="38" t="s">
        <v>10</v>
      </c>
      <c r="L5" s="38" t="s">
        <v>445</v>
      </c>
      <c r="M5" s="38" t="s">
        <v>446</v>
      </c>
      <c r="N5" s="38" t="s">
        <v>486</v>
      </c>
      <c r="O5" s="38" t="s">
        <v>529</v>
      </c>
      <c r="P5" s="38" t="s">
        <v>530</v>
      </c>
    </row>
    <row r="6" spans="1:17" ht="20.100000000000001" customHeight="1" x14ac:dyDescent="0.25">
      <c r="A6" s="10">
        <v>21</v>
      </c>
      <c r="B6" s="51">
        <v>191</v>
      </c>
      <c r="C6" s="7" t="s">
        <v>275</v>
      </c>
      <c r="D6" s="8" t="s">
        <v>276</v>
      </c>
      <c r="E6" s="10" t="s">
        <v>15</v>
      </c>
      <c r="F6" s="10" t="s">
        <v>254</v>
      </c>
      <c r="G6" s="9" t="s">
        <v>72</v>
      </c>
      <c r="H6" s="10">
        <v>0</v>
      </c>
      <c r="I6" s="10">
        <v>0</v>
      </c>
      <c r="J6" s="10">
        <v>0</v>
      </c>
      <c r="K6" s="17">
        <v>74</v>
      </c>
      <c r="L6" s="29" t="s">
        <v>437</v>
      </c>
      <c r="M6" s="29" t="s">
        <v>437</v>
      </c>
      <c r="N6" s="29">
        <f t="shared" ref="N6:N22" si="0">H6+I6+J6</f>
        <v>0</v>
      </c>
      <c r="O6" s="96" t="s">
        <v>487</v>
      </c>
      <c r="P6" s="96" t="s">
        <v>487</v>
      </c>
    </row>
    <row r="7" spans="1:17" ht="19.149999999999999" customHeight="1" x14ac:dyDescent="0.25">
      <c r="A7" s="10">
        <v>19</v>
      </c>
      <c r="B7" s="51">
        <v>107</v>
      </c>
      <c r="C7" s="11" t="s">
        <v>131</v>
      </c>
      <c r="D7" s="11" t="s">
        <v>55</v>
      </c>
      <c r="E7" s="9" t="s">
        <v>4</v>
      </c>
      <c r="F7" s="10" t="s">
        <v>254</v>
      </c>
      <c r="G7" s="10"/>
      <c r="H7" s="10">
        <v>0</v>
      </c>
      <c r="I7" s="10">
        <v>0</v>
      </c>
      <c r="J7" s="10">
        <v>0</v>
      </c>
      <c r="K7" s="17">
        <v>78.239999999999995</v>
      </c>
      <c r="L7" s="29" t="s">
        <v>437</v>
      </c>
      <c r="M7" s="29"/>
      <c r="N7" s="29">
        <f t="shared" si="0"/>
        <v>0</v>
      </c>
      <c r="O7" s="96" t="s">
        <v>488</v>
      </c>
      <c r="P7" s="96"/>
    </row>
    <row r="8" spans="1:17" ht="20.100000000000001" customHeight="1" x14ac:dyDescent="0.25">
      <c r="A8" s="10">
        <v>22</v>
      </c>
      <c r="B8" s="51">
        <v>207</v>
      </c>
      <c r="C8" s="14" t="s">
        <v>209</v>
      </c>
      <c r="D8" s="13" t="s">
        <v>210</v>
      </c>
      <c r="E8" s="10" t="s">
        <v>22</v>
      </c>
      <c r="F8" s="10" t="s">
        <v>254</v>
      </c>
      <c r="G8" s="9" t="s">
        <v>72</v>
      </c>
      <c r="H8" s="10">
        <v>0</v>
      </c>
      <c r="I8" s="10">
        <v>0</v>
      </c>
      <c r="J8" s="10">
        <v>0</v>
      </c>
      <c r="K8" s="17">
        <v>79.650000000000006</v>
      </c>
      <c r="L8" s="29" t="s">
        <v>437</v>
      </c>
      <c r="M8" s="29" t="s">
        <v>437</v>
      </c>
      <c r="N8" s="29">
        <f t="shared" si="0"/>
        <v>0</v>
      </c>
      <c r="O8" s="96" t="s">
        <v>497</v>
      </c>
      <c r="P8" s="96" t="s">
        <v>488</v>
      </c>
    </row>
    <row r="9" spans="1:17" ht="20.100000000000001" customHeight="1" x14ac:dyDescent="0.25">
      <c r="A9" s="10">
        <v>14</v>
      </c>
      <c r="B9" s="51">
        <v>124</v>
      </c>
      <c r="C9" s="11" t="s">
        <v>123</v>
      </c>
      <c r="D9" s="11" t="s">
        <v>118</v>
      </c>
      <c r="E9" s="10" t="s">
        <v>15</v>
      </c>
      <c r="F9" s="10" t="s">
        <v>254</v>
      </c>
      <c r="G9" s="9" t="s">
        <v>72</v>
      </c>
      <c r="H9" s="10">
        <v>4</v>
      </c>
      <c r="I9" s="10">
        <v>0</v>
      </c>
      <c r="J9" s="10">
        <v>0</v>
      </c>
      <c r="K9" s="17">
        <v>74.569999999999993</v>
      </c>
      <c r="L9" s="29" t="s">
        <v>437</v>
      </c>
      <c r="M9" s="29" t="s">
        <v>437</v>
      </c>
      <c r="N9" s="29">
        <f t="shared" si="0"/>
        <v>4</v>
      </c>
      <c r="O9" s="96" t="s">
        <v>440</v>
      </c>
      <c r="P9" s="96" t="s">
        <v>497</v>
      </c>
    </row>
    <row r="10" spans="1:17" s="5" customFormat="1" ht="18" customHeight="1" x14ac:dyDescent="0.25">
      <c r="A10" s="10">
        <v>18</v>
      </c>
      <c r="B10" s="51">
        <v>198</v>
      </c>
      <c r="C10" s="16" t="s">
        <v>52</v>
      </c>
      <c r="D10" s="15" t="s">
        <v>81</v>
      </c>
      <c r="E10" s="10" t="s">
        <v>15</v>
      </c>
      <c r="F10" s="10" t="s">
        <v>254</v>
      </c>
      <c r="G10" s="9" t="s">
        <v>72</v>
      </c>
      <c r="H10" s="9">
        <v>0</v>
      </c>
      <c r="I10" s="9">
        <v>4</v>
      </c>
      <c r="J10" s="10">
        <v>4</v>
      </c>
      <c r="K10" s="17">
        <v>75.94</v>
      </c>
      <c r="L10" s="29" t="s">
        <v>449</v>
      </c>
      <c r="M10" s="29" t="s">
        <v>440</v>
      </c>
      <c r="N10" s="29">
        <f t="shared" si="0"/>
        <v>8</v>
      </c>
      <c r="O10" s="96" t="s">
        <v>449</v>
      </c>
      <c r="P10" s="96" t="s">
        <v>440</v>
      </c>
      <c r="Q10" s="28"/>
    </row>
    <row r="11" spans="1:17" ht="20.100000000000001" customHeight="1" x14ac:dyDescent="0.25">
      <c r="A11" s="10">
        <v>15</v>
      </c>
      <c r="B11" s="51">
        <v>196</v>
      </c>
      <c r="C11" s="11" t="s">
        <v>50</v>
      </c>
      <c r="D11" s="12" t="s">
        <v>155</v>
      </c>
      <c r="E11" s="10" t="s">
        <v>15</v>
      </c>
      <c r="F11" s="10" t="s">
        <v>254</v>
      </c>
      <c r="G11" s="9" t="s">
        <v>72</v>
      </c>
      <c r="H11" s="10">
        <v>4</v>
      </c>
      <c r="I11" s="10">
        <v>0</v>
      </c>
      <c r="J11" s="10">
        <v>4</v>
      </c>
      <c r="K11" s="17">
        <v>68.760000000000005</v>
      </c>
      <c r="L11" s="29" t="s">
        <v>449</v>
      </c>
      <c r="M11" s="29" t="s">
        <v>440</v>
      </c>
      <c r="N11" s="29">
        <f t="shared" si="0"/>
        <v>8</v>
      </c>
      <c r="O11" s="96" t="s">
        <v>449</v>
      </c>
      <c r="P11" s="96" t="s">
        <v>440</v>
      </c>
    </row>
    <row r="12" spans="1:17" ht="20.100000000000001" customHeight="1" x14ac:dyDescent="0.25">
      <c r="A12" s="10">
        <v>16</v>
      </c>
      <c r="B12" s="51">
        <v>169</v>
      </c>
      <c r="C12" s="7" t="s">
        <v>74</v>
      </c>
      <c r="D12" s="8" t="s">
        <v>73</v>
      </c>
      <c r="E12" s="9" t="s">
        <v>3</v>
      </c>
      <c r="F12" s="10" t="s">
        <v>254</v>
      </c>
      <c r="G12" s="9" t="s">
        <v>72</v>
      </c>
      <c r="H12" s="10">
        <v>0</v>
      </c>
      <c r="I12" s="10">
        <v>4</v>
      </c>
      <c r="J12" s="10">
        <v>4</v>
      </c>
      <c r="K12" s="17">
        <v>76.52</v>
      </c>
      <c r="L12" s="29" t="s">
        <v>449</v>
      </c>
      <c r="M12" s="29" t="s">
        <v>440</v>
      </c>
      <c r="N12" s="29">
        <f t="shared" si="0"/>
        <v>8</v>
      </c>
      <c r="O12" s="96" t="s">
        <v>449</v>
      </c>
      <c r="P12" s="96" t="s">
        <v>440</v>
      </c>
    </row>
    <row r="13" spans="1:17" s="5" customFormat="1" ht="20.100000000000001" customHeight="1" x14ac:dyDescent="0.25">
      <c r="A13" s="10">
        <v>17</v>
      </c>
      <c r="B13" s="51">
        <v>158</v>
      </c>
      <c r="C13" s="11" t="s">
        <v>166</v>
      </c>
      <c r="D13" s="11" t="s">
        <v>167</v>
      </c>
      <c r="E13" s="9" t="s">
        <v>146</v>
      </c>
      <c r="F13" s="10" t="s">
        <v>254</v>
      </c>
      <c r="G13" s="9" t="s">
        <v>72</v>
      </c>
      <c r="H13" s="10">
        <v>0</v>
      </c>
      <c r="I13" s="10">
        <v>4</v>
      </c>
      <c r="J13" s="10">
        <v>4</v>
      </c>
      <c r="K13" s="17">
        <v>77.2</v>
      </c>
      <c r="L13" s="29" t="s">
        <v>449</v>
      </c>
      <c r="M13" s="29" t="s">
        <v>440</v>
      </c>
      <c r="N13" s="29">
        <f t="shared" si="0"/>
        <v>8</v>
      </c>
      <c r="O13" s="96" t="s">
        <v>449</v>
      </c>
      <c r="P13" s="96" t="s">
        <v>440</v>
      </c>
      <c r="Q13" s="28"/>
    </row>
    <row r="14" spans="1:17" ht="20.100000000000001" customHeight="1" x14ac:dyDescent="0.25">
      <c r="A14" s="10">
        <v>13</v>
      </c>
      <c r="B14" s="51">
        <v>175</v>
      </c>
      <c r="C14" s="11" t="s">
        <v>265</v>
      </c>
      <c r="D14" s="11" t="s">
        <v>266</v>
      </c>
      <c r="E14" s="10" t="s">
        <v>4</v>
      </c>
      <c r="F14" s="10" t="s">
        <v>254</v>
      </c>
      <c r="G14" s="9" t="s">
        <v>72</v>
      </c>
      <c r="H14" s="10">
        <v>4</v>
      </c>
      <c r="I14" s="10">
        <v>1</v>
      </c>
      <c r="J14" s="10">
        <v>4</v>
      </c>
      <c r="K14" s="17">
        <v>80.31</v>
      </c>
      <c r="L14" s="29" t="s">
        <v>449</v>
      </c>
      <c r="M14" s="29" t="s">
        <v>440</v>
      </c>
      <c r="N14" s="29">
        <f t="shared" si="0"/>
        <v>9</v>
      </c>
      <c r="O14" s="96" t="s">
        <v>457</v>
      </c>
      <c r="P14" s="96" t="s">
        <v>451</v>
      </c>
    </row>
    <row r="15" spans="1:17" ht="20.100000000000001" customHeight="1" x14ac:dyDescent="0.25">
      <c r="A15" s="10">
        <v>9</v>
      </c>
      <c r="B15" s="51">
        <v>104</v>
      </c>
      <c r="C15" s="7" t="s">
        <v>66</v>
      </c>
      <c r="D15" s="8" t="s">
        <v>105</v>
      </c>
      <c r="E15" s="10" t="s">
        <v>16</v>
      </c>
      <c r="F15" s="10" t="s">
        <v>254</v>
      </c>
      <c r="G15" s="9" t="s">
        <v>72</v>
      </c>
      <c r="H15" s="10">
        <v>4</v>
      </c>
      <c r="I15" s="10">
        <v>6</v>
      </c>
      <c r="J15" s="10">
        <v>5</v>
      </c>
      <c r="K15" s="17">
        <v>81.23</v>
      </c>
      <c r="L15" s="29" t="s">
        <v>457</v>
      </c>
      <c r="M15" s="29" t="s">
        <v>451</v>
      </c>
      <c r="N15" s="29">
        <f t="shared" si="0"/>
        <v>15</v>
      </c>
      <c r="O15" s="96" t="s">
        <v>458</v>
      </c>
      <c r="P15" s="96" t="s">
        <v>457</v>
      </c>
    </row>
    <row r="16" spans="1:17" ht="20.100000000000001" customHeight="1" x14ac:dyDescent="0.25">
      <c r="A16" s="10">
        <v>20</v>
      </c>
      <c r="B16" s="51">
        <v>184</v>
      </c>
      <c r="C16" s="11" t="s">
        <v>115</v>
      </c>
      <c r="D16" s="12" t="s">
        <v>116</v>
      </c>
      <c r="E16" s="10" t="s">
        <v>146</v>
      </c>
      <c r="F16" s="10" t="s">
        <v>254</v>
      </c>
      <c r="G16" s="9" t="s">
        <v>72</v>
      </c>
      <c r="H16" s="10">
        <v>0</v>
      </c>
      <c r="I16" s="10">
        <v>0</v>
      </c>
      <c r="J16" s="10">
        <v>8</v>
      </c>
      <c r="K16" s="17">
        <v>77.66</v>
      </c>
      <c r="L16" s="29" t="s">
        <v>458</v>
      </c>
      <c r="M16" s="29" t="s">
        <v>457</v>
      </c>
      <c r="N16" s="29">
        <f t="shared" si="0"/>
        <v>8</v>
      </c>
      <c r="O16" s="96" t="s">
        <v>449</v>
      </c>
      <c r="P16" s="96" t="s">
        <v>440</v>
      </c>
    </row>
    <row r="17" spans="1:21" ht="20.100000000000001" customHeight="1" x14ac:dyDescent="0.25">
      <c r="A17" s="10">
        <v>10</v>
      </c>
      <c r="B17" s="51">
        <v>131</v>
      </c>
      <c r="C17" s="16" t="s">
        <v>46</v>
      </c>
      <c r="D17" s="15" t="s">
        <v>280</v>
      </c>
      <c r="E17" s="10" t="s">
        <v>29</v>
      </c>
      <c r="F17" s="10" t="s">
        <v>254</v>
      </c>
      <c r="G17" s="9" t="s">
        <v>72</v>
      </c>
      <c r="H17" s="10">
        <v>8</v>
      </c>
      <c r="I17" s="10">
        <v>0</v>
      </c>
      <c r="J17" s="10">
        <v>8</v>
      </c>
      <c r="K17" s="17">
        <v>76.930000000000007</v>
      </c>
      <c r="L17" s="29" t="s">
        <v>458</v>
      </c>
      <c r="M17" s="29" t="s">
        <v>457</v>
      </c>
      <c r="N17" s="29">
        <f t="shared" si="0"/>
        <v>16</v>
      </c>
      <c r="O17" s="96" t="s">
        <v>459</v>
      </c>
      <c r="P17" s="96" t="s">
        <v>458</v>
      </c>
    </row>
    <row r="18" spans="1:21" s="5" customFormat="1" ht="20.100000000000001" customHeight="1" x14ac:dyDescent="0.25">
      <c r="A18" s="10">
        <v>11</v>
      </c>
      <c r="B18" s="51">
        <v>147</v>
      </c>
      <c r="C18" s="7" t="s">
        <v>249</v>
      </c>
      <c r="D18" s="8" t="s">
        <v>248</v>
      </c>
      <c r="E18" s="10" t="s">
        <v>3</v>
      </c>
      <c r="F18" s="10" t="s">
        <v>254</v>
      </c>
      <c r="G18" s="9" t="s">
        <v>72</v>
      </c>
      <c r="H18" s="10">
        <v>4</v>
      </c>
      <c r="I18" s="10">
        <v>4</v>
      </c>
      <c r="J18" s="10">
        <v>8</v>
      </c>
      <c r="K18" s="17">
        <v>80.150000000000006</v>
      </c>
      <c r="L18" s="29" t="s">
        <v>458</v>
      </c>
      <c r="M18" s="29" t="s">
        <v>457</v>
      </c>
      <c r="N18" s="29">
        <f t="shared" si="0"/>
        <v>16</v>
      </c>
      <c r="O18" s="96" t="s">
        <v>459</v>
      </c>
      <c r="P18" s="96" t="s">
        <v>458</v>
      </c>
      <c r="Q18" s="28"/>
      <c r="R18"/>
      <c r="S18"/>
      <c r="T18"/>
      <c r="U18"/>
    </row>
    <row r="19" spans="1:21" s="5" customFormat="1" ht="20.100000000000001" customHeight="1" x14ac:dyDescent="0.25">
      <c r="A19" s="10">
        <v>4</v>
      </c>
      <c r="B19" s="51">
        <v>142</v>
      </c>
      <c r="C19" s="7" t="s">
        <v>124</v>
      </c>
      <c r="D19" s="7" t="s">
        <v>32</v>
      </c>
      <c r="E19" s="10" t="s">
        <v>3</v>
      </c>
      <c r="F19" s="10" t="s">
        <v>254</v>
      </c>
      <c r="G19" s="9" t="s">
        <v>72</v>
      </c>
      <c r="H19" s="10">
        <v>21</v>
      </c>
      <c r="I19" s="10">
        <v>12</v>
      </c>
      <c r="J19" s="10">
        <v>8</v>
      </c>
      <c r="K19" s="17">
        <v>71.08</v>
      </c>
      <c r="L19" s="29" t="s">
        <v>458</v>
      </c>
      <c r="M19" s="29" t="s">
        <v>457</v>
      </c>
      <c r="N19" s="29">
        <f t="shared" si="0"/>
        <v>41</v>
      </c>
      <c r="O19" s="96" t="s">
        <v>461</v>
      </c>
      <c r="P19" s="96" t="s">
        <v>462</v>
      </c>
      <c r="Q19" s="28"/>
    </row>
    <row r="20" spans="1:21" ht="20.100000000000001" customHeight="1" x14ac:dyDescent="0.25">
      <c r="A20" s="10">
        <v>3</v>
      </c>
      <c r="B20" s="51">
        <v>137</v>
      </c>
      <c r="C20" s="7" t="s">
        <v>45</v>
      </c>
      <c r="D20" s="7" t="s">
        <v>60</v>
      </c>
      <c r="E20" s="10" t="s">
        <v>3</v>
      </c>
      <c r="F20" s="10" t="s">
        <v>254</v>
      </c>
      <c r="G20" s="10"/>
      <c r="H20" s="10">
        <v>41</v>
      </c>
      <c r="I20" s="10">
        <v>4</v>
      </c>
      <c r="J20" s="10">
        <v>8</v>
      </c>
      <c r="K20" s="17">
        <v>78.58</v>
      </c>
      <c r="L20" s="29" t="s">
        <v>458</v>
      </c>
      <c r="M20" s="29"/>
      <c r="N20" s="29">
        <f t="shared" si="0"/>
        <v>53</v>
      </c>
      <c r="O20" s="96" t="s">
        <v>462</v>
      </c>
      <c r="P20" s="96"/>
    </row>
    <row r="21" spans="1:21" ht="20.100000000000001" customHeight="1" x14ac:dyDescent="0.25">
      <c r="A21" s="10">
        <v>12</v>
      </c>
      <c r="B21" s="51">
        <v>132</v>
      </c>
      <c r="C21" s="11" t="s">
        <v>207</v>
      </c>
      <c r="D21" s="11" t="s">
        <v>208</v>
      </c>
      <c r="E21" s="10" t="s">
        <v>22</v>
      </c>
      <c r="F21" s="10"/>
      <c r="G21" s="10" t="s">
        <v>72</v>
      </c>
      <c r="H21" s="10">
        <v>4</v>
      </c>
      <c r="I21" s="10">
        <v>4</v>
      </c>
      <c r="J21" s="10">
        <v>12</v>
      </c>
      <c r="K21" s="17">
        <v>79.73</v>
      </c>
      <c r="L21" s="29"/>
      <c r="M21" s="29" t="s">
        <v>461</v>
      </c>
      <c r="N21" s="29">
        <f t="shared" si="0"/>
        <v>20</v>
      </c>
      <c r="O21" s="96"/>
      <c r="P21" s="96" t="s">
        <v>460</v>
      </c>
    </row>
    <row r="22" spans="1:21" ht="20.100000000000001" customHeight="1" x14ac:dyDescent="0.25">
      <c r="A22" s="10">
        <v>8</v>
      </c>
      <c r="B22" s="51">
        <v>159</v>
      </c>
      <c r="C22" s="15" t="s">
        <v>244</v>
      </c>
      <c r="D22" s="12" t="s">
        <v>172</v>
      </c>
      <c r="E22" s="10" t="s">
        <v>15</v>
      </c>
      <c r="F22" s="10"/>
      <c r="G22" s="10" t="s">
        <v>72</v>
      </c>
      <c r="H22" s="10">
        <v>11</v>
      </c>
      <c r="I22" s="10">
        <v>0</v>
      </c>
      <c r="J22" s="10">
        <v>12</v>
      </c>
      <c r="K22" s="17">
        <v>77.28</v>
      </c>
      <c r="L22" s="29"/>
      <c r="M22" s="29" t="s">
        <v>461</v>
      </c>
      <c r="N22" s="29">
        <f t="shared" si="0"/>
        <v>23</v>
      </c>
      <c r="O22" s="96"/>
      <c r="P22" s="96" t="s">
        <v>461</v>
      </c>
    </row>
    <row r="23" spans="1:21" ht="20.100000000000001" customHeight="1" x14ac:dyDescent="0.25">
      <c r="A23" s="10">
        <v>23</v>
      </c>
      <c r="B23" s="51">
        <v>143</v>
      </c>
      <c r="C23" s="11" t="s">
        <v>30</v>
      </c>
      <c r="D23" s="12" t="s">
        <v>94</v>
      </c>
      <c r="E23" s="9" t="s">
        <v>29</v>
      </c>
      <c r="F23" s="10" t="s">
        <v>254</v>
      </c>
      <c r="G23" s="10"/>
      <c r="H23" s="10">
        <v>0</v>
      </c>
      <c r="I23" s="10">
        <v>0</v>
      </c>
      <c r="J23" s="10" t="s">
        <v>515</v>
      </c>
      <c r="K23" s="17" t="s">
        <v>522</v>
      </c>
      <c r="L23" s="29" t="s">
        <v>250</v>
      </c>
      <c r="M23" s="29" t="s">
        <v>250</v>
      </c>
      <c r="N23" s="29" t="s">
        <v>250</v>
      </c>
      <c r="O23" s="96" t="s">
        <v>250</v>
      </c>
      <c r="P23" s="96" t="s">
        <v>250</v>
      </c>
    </row>
    <row r="24" spans="1:21" s="5" customFormat="1" ht="20.100000000000001" customHeight="1" x14ac:dyDescent="0.25">
      <c r="A24" s="10">
        <v>7</v>
      </c>
      <c r="B24" s="51">
        <v>183</v>
      </c>
      <c r="C24" s="11" t="s">
        <v>65</v>
      </c>
      <c r="D24" s="11" t="s">
        <v>56</v>
      </c>
      <c r="E24" s="10" t="s">
        <v>4</v>
      </c>
      <c r="F24" s="10" t="s">
        <v>254</v>
      </c>
      <c r="G24" s="9" t="s">
        <v>72</v>
      </c>
      <c r="H24" s="10">
        <v>8</v>
      </c>
      <c r="I24" s="10">
        <v>10</v>
      </c>
      <c r="J24" s="10" t="s">
        <v>434</v>
      </c>
      <c r="K24" s="17" t="s">
        <v>435</v>
      </c>
      <c r="L24" s="29" t="s">
        <v>250</v>
      </c>
      <c r="M24" s="29" t="s">
        <v>250</v>
      </c>
      <c r="N24" s="29" t="s">
        <v>250</v>
      </c>
      <c r="O24" s="96" t="s">
        <v>250</v>
      </c>
      <c r="P24" s="96" t="s">
        <v>250</v>
      </c>
      <c r="Q24" s="28"/>
    </row>
    <row r="25" spans="1:21" ht="21.75" customHeight="1" x14ac:dyDescent="0.25">
      <c r="A25" s="10">
        <v>5</v>
      </c>
      <c r="B25" s="51">
        <v>176</v>
      </c>
      <c r="C25" s="14" t="s">
        <v>177</v>
      </c>
      <c r="D25" s="13" t="s">
        <v>110</v>
      </c>
      <c r="E25" s="10" t="s">
        <v>24</v>
      </c>
      <c r="F25" s="10"/>
      <c r="G25" s="10" t="s">
        <v>72</v>
      </c>
      <c r="H25" s="10">
        <v>16</v>
      </c>
      <c r="I25" s="10">
        <v>12</v>
      </c>
      <c r="J25" s="10" t="s">
        <v>434</v>
      </c>
      <c r="K25" s="17" t="s">
        <v>435</v>
      </c>
      <c r="L25" s="29" t="s">
        <v>250</v>
      </c>
      <c r="M25" s="29" t="s">
        <v>250</v>
      </c>
      <c r="N25" s="29" t="s">
        <v>250</v>
      </c>
      <c r="O25" s="96" t="s">
        <v>250</v>
      </c>
      <c r="P25" s="96" t="s">
        <v>250</v>
      </c>
    </row>
    <row r="26" spans="1:21" s="5" customFormat="1" ht="20.100000000000001" customHeight="1" x14ac:dyDescent="0.25">
      <c r="A26" s="10">
        <v>1</v>
      </c>
      <c r="B26" s="51">
        <v>136</v>
      </c>
      <c r="C26" s="11" t="s">
        <v>226</v>
      </c>
      <c r="D26" s="7" t="s">
        <v>56</v>
      </c>
      <c r="E26" s="10" t="s">
        <v>4</v>
      </c>
      <c r="F26" s="10" t="s">
        <v>254</v>
      </c>
      <c r="G26" s="10" t="s">
        <v>72</v>
      </c>
      <c r="H26" s="10">
        <v>41</v>
      </c>
      <c r="I26" s="10">
        <v>8</v>
      </c>
      <c r="J26" s="10"/>
      <c r="K26" s="17" t="s">
        <v>494</v>
      </c>
      <c r="L26" s="29" t="s">
        <v>494</v>
      </c>
      <c r="M26" s="29" t="s">
        <v>494</v>
      </c>
      <c r="N26" s="29" t="s">
        <v>494</v>
      </c>
      <c r="O26" s="96" t="s">
        <v>494</v>
      </c>
      <c r="P26" s="96" t="s">
        <v>494</v>
      </c>
      <c r="Q26" s="28"/>
    </row>
    <row r="27" spans="1:21" ht="20.100000000000001" customHeight="1" x14ac:dyDescent="0.25">
      <c r="A27" s="10">
        <v>2</v>
      </c>
      <c r="B27" s="51">
        <v>190</v>
      </c>
      <c r="C27" s="14" t="s">
        <v>63</v>
      </c>
      <c r="D27" s="13" t="s">
        <v>90</v>
      </c>
      <c r="E27" s="9" t="s">
        <v>29</v>
      </c>
      <c r="F27" s="10" t="s">
        <v>254</v>
      </c>
      <c r="G27" s="9" t="s">
        <v>72</v>
      </c>
      <c r="H27" s="10">
        <v>41</v>
      </c>
      <c r="I27" s="10">
        <v>7</v>
      </c>
      <c r="J27" s="10"/>
      <c r="K27" s="17" t="s">
        <v>494</v>
      </c>
      <c r="L27" s="29" t="s">
        <v>494</v>
      </c>
      <c r="M27" s="29" t="s">
        <v>494</v>
      </c>
      <c r="N27" s="29" t="s">
        <v>494</v>
      </c>
      <c r="O27" s="96" t="s">
        <v>494</v>
      </c>
      <c r="P27" s="96" t="s">
        <v>494</v>
      </c>
    </row>
    <row r="28" spans="1:21" ht="20.100000000000001" customHeight="1" x14ac:dyDescent="0.25">
      <c r="A28" s="10">
        <v>6</v>
      </c>
      <c r="B28" s="51">
        <v>128</v>
      </c>
      <c r="C28" s="16" t="s">
        <v>139</v>
      </c>
      <c r="D28" s="15" t="s">
        <v>81</v>
      </c>
      <c r="E28" s="10" t="s">
        <v>15</v>
      </c>
      <c r="F28" s="10" t="s">
        <v>254</v>
      </c>
      <c r="G28" s="10" t="s">
        <v>72</v>
      </c>
      <c r="H28" s="10">
        <v>0</v>
      </c>
      <c r="I28" s="10">
        <v>28</v>
      </c>
      <c r="J28" s="10"/>
      <c r="K28" s="17" t="s">
        <v>494</v>
      </c>
      <c r="L28" s="29" t="s">
        <v>494</v>
      </c>
      <c r="M28" s="29" t="s">
        <v>494</v>
      </c>
      <c r="N28" s="29" t="s">
        <v>494</v>
      </c>
      <c r="O28" s="96" t="s">
        <v>494</v>
      </c>
      <c r="P28" s="96" t="s">
        <v>494</v>
      </c>
    </row>
    <row r="29" spans="1:21" x14ac:dyDescent="0.25">
      <c r="A29" s="103" t="s">
        <v>133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88"/>
      <c r="P29" s="88"/>
    </row>
    <row r="32" spans="1:21" x14ac:dyDescent="0.25">
      <c r="C32" s="97" t="s">
        <v>533</v>
      </c>
    </row>
    <row r="33" spans="1:12" ht="11.45" customHeight="1" x14ac:dyDescent="0.25">
      <c r="I33" t="s">
        <v>511</v>
      </c>
    </row>
    <row r="34" spans="1:12" x14ac:dyDescent="0.25">
      <c r="A34" s="42" t="s">
        <v>5</v>
      </c>
      <c r="B34" s="42" t="s">
        <v>13</v>
      </c>
      <c r="C34" s="47" t="s">
        <v>6</v>
      </c>
      <c r="D34" s="47" t="s">
        <v>7</v>
      </c>
      <c r="E34" s="43" t="s">
        <v>12</v>
      </c>
      <c r="F34" s="38" t="s">
        <v>358</v>
      </c>
      <c r="G34" s="38" t="s">
        <v>359</v>
      </c>
      <c r="H34" s="38" t="s">
        <v>507</v>
      </c>
      <c r="I34" s="122" t="s">
        <v>10</v>
      </c>
      <c r="J34" s="123"/>
      <c r="K34" s="38" t="s">
        <v>531</v>
      </c>
      <c r="L34" s="38" t="s">
        <v>532</v>
      </c>
    </row>
    <row r="35" spans="1:12" ht="19.149999999999999" customHeight="1" x14ac:dyDescent="0.25">
      <c r="A35" s="10">
        <v>21</v>
      </c>
      <c r="B35" s="51">
        <v>191</v>
      </c>
      <c r="C35" s="7" t="s">
        <v>275</v>
      </c>
      <c r="D35" s="8" t="s">
        <v>276</v>
      </c>
      <c r="E35" s="10" t="s">
        <v>15</v>
      </c>
      <c r="F35" s="10" t="s">
        <v>254</v>
      </c>
      <c r="G35" s="9" t="s">
        <v>72</v>
      </c>
      <c r="H35" s="10">
        <v>0</v>
      </c>
      <c r="I35" s="120">
        <v>37.86</v>
      </c>
      <c r="J35" s="121"/>
      <c r="K35" s="29" t="s">
        <v>437</v>
      </c>
      <c r="L35" s="29" t="s">
        <v>437</v>
      </c>
    </row>
    <row r="36" spans="1:12" ht="19.149999999999999" customHeight="1" x14ac:dyDescent="0.25">
      <c r="A36" s="10">
        <v>19</v>
      </c>
      <c r="B36" s="51">
        <v>107</v>
      </c>
      <c r="C36" s="11" t="s">
        <v>131</v>
      </c>
      <c r="D36" s="11" t="s">
        <v>55</v>
      </c>
      <c r="E36" s="9" t="s">
        <v>4</v>
      </c>
      <c r="F36" s="10" t="s">
        <v>254</v>
      </c>
      <c r="G36" s="10"/>
      <c r="H36" s="10">
        <v>0</v>
      </c>
      <c r="I36" s="120">
        <v>41.13</v>
      </c>
      <c r="J36" s="121"/>
      <c r="K36" s="29" t="s">
        <v>438</v>
      </c>
      <c r="L36" s="29"/>
    </row>
    <row r="37" spans="1:12" ht="20.100000000000001" customHeight="1" x14ac:dyDescent="0.25">
      <c r="A37" s="10">
        <v>22</v>
      </c>
      <c r="B37" s="51">
        <v>207</v>
      </c>
      <c r="C37" s="14" t="s">
        <v>209</v>
      </c>
      <c r="D37" s="13" t="s">
        <v>210</v>
      </c>
      <c r="E37" s="10" t="s">
        <v>22</v>
      </c>
      <c r="F37" s="10" t="s">
        <v>254</v>
      </c>
      <c r="G37" s="9" t="s">
        <v>72</v>
      </c>
      <c r="H37" s="10">
        <v>0</v>
      </c>
      <c r="I37" s="126">
        <v>41.4</v>
      </c>
      <c r="J37" s="127"/>
      <c r="K37" s="29" t="s">
        <v>439</v>
      </c>
      <c r="L37" s="29" t="s">
        <v>438</v>
      </c>
    </row>
  </sheetData>
  <autoFilter ref="A5:P5" xr:uid="{88D22627-7DAA-4BDA-AA1C-950CA39A63B6}">
    <sortState xmlns:xlrd2="http://schemas.microsoft.com/office/spreadsheetml/2017/richdata2" ref="A6:P25">
      <sortCondition ref="J5"/>
    </sortState>
  </autoFilter>
  <mergeCells count="8">
    <mergeCell ref="I36:J36"/>
    <mergeCell ref="I35:J35"/>
    <mergeCell ref="I37:J37"/>
    <mergeCell ref="A1:K1"/>
    <mergeCell ref="A2:K2"/>
    <mergeCell ref="A3:N3"/>
    <mergeCell ref="A29:N29"/>
    <mergeCell ref="I34:J34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A525-A9EA-485F-BAE3-DBE28B01752B}">
  <dimension ref="A1:H11"/>
  <sheetViews>
    <sheetView windowProtection="1" showGridLines="0" tabSelected="1" zoomScale="130" zoomScaleNormal="130" workbookViewId="0">
      <selection activeCell="K14" sqref="K14"/>
    </sheetView>
  </sheetViews>
  <sheetFormatPr defaultColWidth="9.140625" defaultRowHeight="15" x14ac:dyDescent="0.25"/>
  <cols>
    <col min="1" max="1" width="3.140625" customWidth="1"/>
    <col min="2" max="2" width="25.7109375" bestFit="1" customWidth="1"/>
    <col min="3" max="3" width="36.5703125" bestFit="1" customWidth="1"/>
    <col min="4" max="4" width="8.7109375" customWidth="1"/>
    <col min="5" max="5" width="7.5703125" customWidth="1"/>
    <col min="6" max="6" width="3.28515625" customWidth="1"/>
    <col min="7" max="7" width="5.7109375" customWidth="1"/>
    <col min="8" max="8" width="3.7109375" customWidth="1"/>
  </cols>
  <sheetData>
    <row r="1" spans="1:8" ht="44.25" customHeight="1" x14ac:dyDescent="0.25">
      <c r="A1" s="106" t="s">
        <v>354</v>
      </c>
      <c r="B1" s="107"/>
      <c r="C1" s="107"/>
      <c r="D1" s="107"/>
      <c r="E1" s="107"/>
      <c r="F1" s="107"/>
      <c r="G1" s="107"/>
    </row>
    <row r="2" spans="1:8" ht="42.75" customHeight="1" x14ac:dyDescent="0.25">
      <c r="A2" s="108" t="s">
        <v>367</v>
      </c>
      <c r="B2" s="108"/>
      <c r="C2" s="108"/>
      <c r="D2" s="108"/>
      <c r="E2" s="108"/>
      <c r="F2" s="108"/>
      <c r="G2" s="108"/>
    </row>
    <row r="3" spans="1:8" ht="29.25" customHeight="1" x14ac:dyDescent="0.25">
      <c r="A3" s="109" t="s">
        <v>441</v>
      </c>
      <c r="B3" s="109"/>
      <c r="C3" s="109"/>
      <c r="D3" s="109"/>
      <c r="E3" s="109"/>
      <c r="F3" s="109"/>
      <c r="G3" s="109"/>
      <c r="H3" s="109"/>
    </row>
    <row r="4" spans="1:8" ht="8.25" customHeight="1" x14ac:dyDescent="0.25">
      <c r="A4" s="44"/>
      <c r="B4" s="44"/>
      <c r="C4" s="44"/>
      <c r="D4" s="44"/>
      <c r="E4" s="44"/>
      <c r="F4" s="44"/>
      <c r="G4" s="44"/>
      <c r="H4" s="44"/>
    </row>
    <row r="5" spans="1:8" x14ac:dyDescent="0.25">
      <c r="C5" s="6"/>
      <c r="D5" s="45"/>
      <c r="E5" s="46" t="s">
        <v>436</v>
      </c>
      <c r="F5" s="46"/>
      <c r="G5" s="49"/>
      <c r="H5" s="46"/>
    </row>
    <row r="6" spans="1:8" x14ac:dyDescent="0.25">
      <c r="A6" s="42" t="s">
        <v>5</v>
      </c>
      <c r="B6" s="47" t="s">
        <v>6</v>
      </c>
      <c r="C6" s="47" t="s">
        <v>7</v>
      </c>
      <c r="D6" s="43" t="s">
        <v>12</v>
      </c>
      <c r="E6" s="38" t="s">
        <v>70</v>
      </c>
      <c r="F6" s="38" t="s">
        <v>9</v>
      </c>
      <c r="G6" s="38" t="s">
        <v>10</v>
      </c>
      <c r="H6" s="38" t="s">
        <v>11</v>
      </c>
    </row>
    <row r="7" spans="1:8" ht="20.100000000000001" customHeight="1" x14ac:dyDescent="0.25">
      <c r="A7" s="10">
        <v>3</v>
      </c>
      <c r="B7" s="7" t="s">
        <v>19</v>
      </c>
      <c r="C7" s="7" t="s">
        <v>17</v>
      </c>
      <c r="D7" s="10" t="s">
        <v>15</v>
      </c>
      <c r="E7" s="10" t="s">
        <v>87</v>
      </c>
      <c r="F7" s="10">
        <v>0</v>
      </c>
      <c r="G7" s="17">
        <v>75.400000000000006</v>
      </c>
      <c r="H7" s="29" t="s">
        <v>437</v>
      </c>
    </row>
    <row r="8" spans="1:8" ht="20.100000000000001" customHeight="1" x14ac:dyDescent="0.25">
      <c r="A8" s="10">
        <v>4</v>
      </c>
      <c r="B8" s="7" t="s">
        <v>335</v>
      </c>
      <c r="C8" s="7" t="s">
        <v>120</v>
      </c>
      <c r="D8" s="10" t="s">
        <v>4</v>
      </c>
      <c r="E8" s="10" t="s">
        <v>87</v>
      </c>
      <c r="F8" s="10">
        <v>4</v>
      </c>
      <c r="G8" s="17">
        <v>80.13</v>
      </c>
      <c r="H8" s="29" t="s">
        <v>438</v>
      </c>
    </row>
    <row r="9" spans="1:8" ht="20.100000000000001" customHeight="1" x14ac:dyDescent="0.25">
      <c r="A9" s="10">
        <v>2</v>
      </c>
      <c r="B9" s="11" t="s">
        <v>200</v>
      </c>
      <c r="C9" s="7" t="s">
        <v>120</v>
      </c>
      <c r="D9" s="10" t="s">
        <v>4</v>
      </c>
      <c r="E9" s="10" t="s">
        <v>87</v>
      </c>
      <c r="F9" s="10">
        <v>12</v>
      </c>
      <c r="G9" s="17">
        <v>82.16</v>
      </c>
      <c r="H9" s="29" t="s">
        <v>439</v>
      </c>
    </row>
    <row r="10" spans="1:8" ht="20.100000000000001" customHeight="1" x14ac:dyDescent="0.25">
      <c r="A10" s="10">
        <v>1</v>
      </c>
      <c r="B10" s="11" t="s">
        <v>347</v>
      </c>
      <c r="C10" s="7" t="s">
        <v>138</v>
      </c>
      <c r="D10" s="9" t="s">
        <v>15</v>
      </c>
      <c r="E10" s="10" t="s">
        <v>87</v>
      </c>
      <c r="F10" s="10">
        <v>16</v>
      </c>
      <c r="G10" s="17">
        <v>81.41</v>
      </c>
      <c r="H10" s="29" t="s">
        <v>440</v>
      </c>
    </row>
    <row r="11" spans="1:8" x14ac:dyDescent="0.25">
      <c r="A11" s="103" t="s">
        <v>133</v>
      </c>
      <c r="B11" s="103"/>
      <c r="C11" s="103"/>
      <c r="D11" s="103"/>
      <c r="E11" s="103"/>
      <c r="F11" s="103"/>
      <c r="G11" s="103"/>
      <c r="H11" s="103"/>
    </row>
  </sheetData>
  <autoFilter ref="A6:H6" xr:uid="{25BF2183-5E1E-48AD-9521-BF3008FFDF54}"/>
  <mergeCells count="4">
    <mergeCell ref="A1:G1"/>
    <mergeCell ref="A2:G2"/>
    <mergeCell ref="A3:H3"/>
    <mergeCell ref="A11:H11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0EFA-49E0-446D-AF16-2F5DB2D41DC0}">
  <dimension ref="A1:I12"/>
  <sheetViews>
    <sheetView windowProtection="1" showGridLines="0" tabSelected="1" zoomScale="130" zoomScaleNormal="130" workbookViewId="0">
      <selection activeCell="K14" sqref="K14"/>
    </sheetView>
  </sheetViews>
  <sheetFormatPr defaultColWidth="9.140625" defaultRowHeight="15" x14ac:dyDescent="0.25"/>
  <cols>
    <col min="1" max="1" width="3.140625" customWidth="1"/>
    <col min="2" max="2" width="25.7109375" bestFit="1" customWidth="1"/>
    <col min="3" max="3" width="36.5703125" bestFit="1" customWidth="1"/>
    <col min="4" max="4" width="9" customWidth="1"/>
    <col min="5" max="6" width="4.28515625" customWidth="1"/>
    <col min="7" max="7" width="7.5703125" customWidth="1"/>
    <col min="8" max="8" width="3.7109375" customWidth="1"/>
  </cols>
  <sheetData>
    <row r="1" spans="1:9" ht="44.25" customHeight="1" x14ac:dyDescent="0.25">
      <c r="A1" s="106" t="s">
        <v>354</v>
      </c>
      <c r="B1" s="107"/>
      <c r="C1" s="107"/>
      <c r="D1" s="107"/>
      <c r="E1" s="107"/>
      <c r="F1" s="107"/>
      <c r="G1" s="107"/>
    </row>
    <row r="2" spans="1:9" ht="42.75" customHeight="1" x14ac:dyDescent="0.25">
      <c r="A2" s="108" t="s">
        <v>368</v>
      </c>
      <c r="B2" s="108"/>
      <c r="C2" s="108"/>
      <c r="D2" s="108"/>
      <c r="E2" s="108"/>
      <c r="F2" s="108"/>
      <c r="G2" s="108"/>
    </row>
    <row r="3" spans="1:9" ht="29.25" customHeight="1" x14ac:dyDescent="0.25">
      <c r="A3" s="109" t="s">
        <v>441</v>
      </c>
      <c r="B3" s="109"/>
      <c r="C3" s="109"/>
      <c r="D3" s="109"/>
      <c r="E3" s="109"/>
      <c r="F3" s="109"/>
      <c r="G3" s="109"/>
      <c r="H3" s="109"/>
    </row>
    <row r="4" spans="1:9" ht="8.25" customHeight="1" x14ac:dyDescent="0.25">
      <c r="A4" s="44"/>
      <c r="B4" s="44"/>
      <c r="C4" s="44"/>
      <c r="D4" s="44"/>
      <c r="E4" s="44"/>
      <c r="F4" s="44"/>
      <c r="G4" s="44"/>
      <c r="H4" s="44"/>
    </row>
    <row r="5" spans="1:9" x14ac:dyDescent="0.25">
      <c r="C5" s="6"/>
      <c r="D5" s="45"/>
      <c r="E5" s="46"/>
      <c r="F5" s="46" t="s">
        <v>436</v>
      </c>
      <c r="G5" s="49"/>
      <c r="H5" s="46"/>
    </row>
    <row r="6" spans="1:9" x14ac:dyDescent="0.25">
      <c r="A6" s="42" t="s">
        <v>5</v>
      </c>
      <c r="B6" s="47" t="s">
        <v>6</v>
      </c>
      <c r="C6" s="47" t="s">
        <v>7</v>
      </c>
      <c r="D6" s="43" t="s">
        <v>12</v>
      </c>
      <c r="E6" s="38" t="s">
        <v>70</v>
      </c>
      <c r="F6" s="38" t="s">
        <v>9</v>
      </c>
      <c r="G6" s="38" t="s">
        <v>10</v>
      </c>
      <c r="H6" s="38" t="s">
        <v>11</v>
      </c>
    </row>
    <row r="7" spans="1:9" ht="20.100000000000001" customHeight="1" x14ac:dyDescent="0.25">
      <c r="A7" s="10">
        <v>3</v>
      </c>
      <c r="B7" s="15" t="s">
        <v>198</v>
      </c>
      <c r="C7" s="7" t="s">
        <v>138</v>
      </c>
      <c r="D7" s="9" t="s">
        <v>15</v>
      </c>
      <c r="E7" s="10" t="s">
        <v>87</v>
      </c>
      <c r="F7" s="10">
        <v>7</v>
      </c>
      <c r="G7" s="17">
        <v>86.95</v>
      </c>
      <c r="H7" s="29" t="s">
        <v>437</v>
      </c>
    </row>
    <row r="8" spans="1:9" ht="20.100000000000001" customHeight="1" x14ac:dyDescent="0.25">
      <c r="A8" s="10">
        <v>1</v>
      </c>
      <c r="B8" s="11" t="s">
        <v>121</v>
      </c>
      <c r="C8" s="7" t="s">
        <v>82</v>
      </c>
      <c r="D8" s="10" t="s">
        <v>3</v>
      </c>
      <c r="E8" s="10" t="s">
        <v>87</v>
      </c>
      <c r="F8" s="10">
        <v>7</v>
      </c>
      <c r="G8" s="17">
        <v>90.85</v>
      </c>
      <c r="H8" s="29" t="s">
        <v>438</v>
      </c>
    </row>
    <row r="9" spans="1:9" s="5" customFormat="1" ht="20.100000000000001" customHeight="1" x14ac:dyDescent="0.25">
      <c r="A9" s="10">
        <v>5</v>
      </c>
      <c r="B9" s="11" t="s">
        <v>64</v>
      </c>
      <c r="C9" s="7" t="s">
        <v>82</v>
      </c>
      <c r="D9" s="9" t="s">
        <v>3</v>
      </c>
      <c r="E9" s="10" t="s">
        <v>87</v>
      </c>
      <c r="F9" s="10">
        <v>8</v>
      </c>
      <c r="G9" s="17">
        <v>74.78</v>
      </c>
      <c r="H9" s="29" t="s">
        <v>439</v>
      </c>
      <c r="I9" s="28"/>
    </row>
    <row r="10" spans="1:9" ht="20.100000000000001" customHeight="1" x14ac:dyDescent="0.25">
      <c r="A10" s="10">
        <v>2</v>
      </c>
      <c r="B10" s="16" t="s">
        <v>112</v>
      </c>
      <c r="C10" s="13" t="s">
        <v>61</v>
      </c>
      <c r="D10" s="9" t="s">
        <v>4</v>
      </c>
      <c r="E10" s="10" t="s">
        <v>87</v>
      </c>
      <c r="F10" s="10">
        <v>8</v>
      </c>
      <c r="G10" s="17">
        <v>78.510000000000005</v>
      </c>
      <c r="H10" s="29" t="s">
        <v>440</v>
      </c>
    </row>
    <row r="11" spans="1:9" ht="20.100000000000001" customHeight="1" x14ac:dyDescent="0.25">
      <c r="A11" s="10" t="s">
        <v>442</v>
      </c>
      <c r="B11" s="11" t="s">
        <v>347</v>
      </c>
      <c r="C11" s="7" t="s">
        <v>138</v>
      </c>
      <c r="D11" s="9" t="s">
        <v>15</v>
      </c>
      <c r="E11" s="10" t="s">
        <v>87</v>
      </c>
      <c r="F11" s="10">
        <v>0</v>
      </c>
      <c r="G11" s="17">
        <v>70.569999999999993</v>
      </c>
      <c r="H11" s="29" t="s">
        <v>250</v>
      </c>
    </row>
    <row r="12" spans="1:9" x14ac:dyDescent="0.25">
      <c r="A12" s="103" t="s">
        <v>133</v>
      </c>
      <c r="B12" s="103"/>
      <c r="C12" s="103"/>
      <c r="D12" s="103"/>
      <c r="E12" s="103"/>
      <c r="F12" s="103"/>
      <c r="G12" s="103"/>
      <c r="H12" s="103"/>
    </row>
  </sheetData>
  <autoFilter ref="A6:H6" xr:uid="{25BF2183-5E1E-48AD-9521-BF3008FFDF54}"/>
  <mergeCells count="4">
    <mergeCell ref="A1:G1"/>
    <mergeCell ref="A2:G2"/>
    <mergeCell ref="A3:H3"/>
    <mergeCell ref="A12:H12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183-4FE6-4B4C-B0C4-753BC030C1F8}">
  <dimension ref="A1:H9"/>
  <sheetViews>
    <sheetView windowProtection="1" showGridLines="0" tabSelected="1" zoomScale="130" zoomScaleNormal="130" workbookViewId="0">
      <selection activeCell="K14" sqref="K14"/>
    </sheetView>
  </sheetViews>
  <sheetFormatPr defaultColWidth="9.140625" defaultRowHeight="15" x14ac:dyDescent="0.25"/>
  <cols>
    <col min="1" max="1" width="3.140625" customWidth="1"/>
    <col min="2" max="2" width="28" customWidth="1"/>
    <col min="3" max="3" width="36.5703125" bestFit="1" customWidth="1"/>
    <col min="4" max="4" width="8.140625" customWidth="1"/>
    <col min="5" max="5" width="6.28515625" customWidth="1"/>
    <col min="6" max="6" width="3.28515625" customWidth="1"/>
    <col min="7" max="7" width="5.7109375" customWidth="1"/>
    <col min="8" max="8" width="3.7109375" customWidth="1"/>
  </cols>
  <sheetData>
    <row r="1" spans="1:8" ht="44.25" customHeight="1" x14ac:dyDescent="0.25">
      <c r="A1" s="106" t="s">
        <v>354</v>
      </c>
      <c r="B1" s="107"/>
      <c r="C1" s="107"/>
      <c r="D1" s="107"/>
      <c r="E1" s="107"/>
      <c r="F1" s="107"/>
      <c r="G1" s="107"/>
    </row>
    <row r="2" spans="1:8" ht="42.75" customHeight="1" x14ac:dyDescent="0.25">
      <c r="A2" s="108" t="s">
        <v>369</v>
      </c>
      <c r="B2" s="108"/>
      <c r="C2" s="108"/>
      <c r="D2" s="108"/>
      <c r="E2" s="108"/>
      <c r="F2" s="108"/>
      <c r="G2" s="108"/>
    </row>
    <row r="3" spans="1:8" ht="29.25" customHeight="1" x14ac:dyDescent="0.25">
      <c r="A3" s="109" t="s">
        <v>441</v>
      </c>
      <c r="B3" s="109"/>
      <c r="C3" s="109"/>
      <c r="D3" s="109"/>
      <c r="E3" s="109"/>
      <c r="F3" s="109"/>
      <c r="G3" s="109"/>
      <c r="H3" s="109"/>
    </row>
    <row r="4" spans="1:8" ht="8.25" customHeight="1" x14ac:dyDescent="0.25">
      <c r="A4" s="44"/>
      <c r="B4" s="44"/>
      <c r="C4" s="44"/>
      <c r="D4" s="44"/>
      <c r="E4" s="44"/>
      <c r="F4" s="44"/>
      <c r="G4" s="44"/>
      <c r="H4" s="44"/>
    </row>
    <row r="5" spans="1:8" x14ac:dyDescent="0.25">
      <c r="C5" s="6"/>
      <c r="D5" s="45"/>
      <c r="E5" s="46" t="s">
        <v>436</v>
      </c>
      <c r="F5" s="46"/>
      <c r="G5" s="49"/>
      <c r="H5" s="46"/>
    </row>
    <row r="6" spans="1:8" x14ac:dyDescent="0.25">
      <c r="A6" s="42" t="s">
        <v>5</v>
      </c>
      <c r="B6" s="47" t="s">
        <v>6</v>
      </c>
      <c r="C6" s="47" t="s">
        <v>7</v>
      </c>
      <c r="D6" s="43" t="s">
        <v>12</v>
      </c>
      <c r="E6" s="38" t="s">
        <v>70</v>
      </c>
      <c r="F6" s="38" t="s">
        <v>9</v>
      </c>
      <c r="G6" s="38" t="s">
        <v>10</v>
      </c>
      <c r="H6" s="38" t="s">
        <v>11</v>
      </c>
    </row>
    <row r="7" spans="1:8" ht="20.100000000000001" customHeight="1" x14ac:dyDescent="0.25">
      <c r="A7" s="10">
        <v>2</v>
      </c>
      <c r="B7" s="8" t="s">
        <v>214</v>
      </c>
      <c r="C7" s="7" t="s">
        <v>216</v>
      </c>
      <c r="D7" s="10" t="s">
        <v>213</v>
      </c>
      <c r="E7" s="10" t="s">
        <v>87</v>
      </c>
      <c r="F7" s="10">
        <v>0</v>
      </c>
      <c r="G7" s="17">
        <v>71.78</v>
      </c>
      <c r="H7" s="29" t="s">
        <v>437</v>
      </c>
    </row>
    <row r="8" spans="1:8" ht="20.100000000000001" customHeight="1" x14ac:dyDescent="0.25">
      <c r="A8" s="10">
        <v>1</v>
      </c>
      <c r="B8" s="8" t="s">
        <v>215</v>
      </c>
      <c r="C8" s="7" t="s">
        <v>216</v>
      </c>
      <c r="D8" s="10" t="s">
        <v>213</v>
      </c>
      <c r="E8" s="10" t="s">
        <v>87</v>
      </c>
      <c r="F8" s="10">
        <v>0</v>
      </c>
      <c r="G8" s="17">
        <v>74.03</v>
      </c>
      <c r="H8" s="29" t="s">
        <v>438</v>
      </c>
    </row>
    <row r="9" spans="1:8" x14ac:dyDescent="0.25">
      <c r="A9" s="103" t="s">
        <v>133</v>
      </c>
      <c r="B9" s="103"/>
      <c r="C9" s="103"/>
      <c r="D9" s="103"/>
      <c r="E9" s="103"/>
      <c r="F9" s="103"/>
      <c r="G9" s="103"/>
      <c r="H9" s="103"/>
    </row>
  </sheetData>
  <autoFilter ref="A6:H6" xr:uid="{25BF2183-5E1E-48AD-9521-BF3008FFDF54}"/>
  <mergeCells count="4">
    <mergeCell ref="A1:G1"/>
    <mergeCell ref="A2:G2"/>
    <mergeCell ref="A3:H3"/>
    <mergeCell ref="A9:H9"/>
  </mergeCells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46D5-75AC-4378-A11D-66372D2000CD}">
  <sheetPr>
    <tabColor rgb="FF00B0F0"/>
  </sheetPr>
  <dimension ref="A1:H77"/>
  <sheetViews>
    <sheetView windowProtection="1" showGridLines="0" topLeftCell="A60" zoomScale="130" zoomScaleNormal="130" workbookViewId="0">
      <selection activeCell="I5" sqref="I5"/>
    </sheetView>
  </sheetViews>
  <sheetFormatPr defaultColWidth="9.140625" defaultRowHeight="15" x14ac:dyDescent="0.25"/>
  <cols>
    <col min="1" max="1" width="0.140625" customWidth="1"/>
    <col min="2" max="2" width="4.28515625" customWidth="1"/>
    <col min="3" max="3" width="31.5703125" customWidth="1"/>
    <col min="4" max="4" width="40.28515625" customWidth="1"/>
    <col min="5" max="5" width="8.140625" customWidth="1"/>
    <col min="6" max="6" width="6.28515625" customWidth="1"/>
    <col min="7" max="7" width="6.140625" customWidth="1"/>
  </cols>
  <sheetData>
    <row r="1" spans="1:8" ht="44.25" customHeight="1" x14ac:dyDescent="0.25">
      <c r="A1" s="106" t="s">
        <v>354</v>
      </c>
      <c r="B1" s="106"/>
      <c r="C1" s="107"/>
      <c r="D1" s="107"/>
      <c r="E1" s="107"/>
      <c r="F1" s="107"/>
      <c r="G1" s="107"/>
    </row>
    <row r="2" spans="1:8" ht="35.450000000000003" customHeight="1" x14ac:dyDescent="0.25">
      <c r="A2" s="110" t="s">
        <v>365</v>
      </c>
      <c r="B2" s="110"/>
      <c r="C2" s="110"/>
      <c r="D2" s="110"/>
      <c r="E2" s="110"/>
      <c r="F2" s="110"/>
      <c r="G2" s="110"/>
    </row>
    <row r="3" spans="1:8" ht="24" customHeight="1" x14ac:dyDescent="0.25">
      <c r="A3" s="109" t="s">
        <v>364</v>
      </c>
      <c r="B3" s="109"/>
      <c r="C3" s="109"/>
      <c r="D3" s="109"/>
      <c r="E3" s="109"/>
      <c r="F3" s="109"/>
      <c r="G3" s="109"/>
    </row>
    <row r="4" spans="1:8" ht="8.25" customHeight="1" x14ac:dyDescent="0.25">
      <c r="A4" s="44"/>
      <c r="B4" s="44"/>
      <c r="C4" s="44"/>
      <c r="D4" s="44"/>
      <c r="E4" s="44"/>
      <c r="F4" s="44"/>
      <c r="G4" s="44"/>
    </row>
    <row r="5" spans="1:8" ht="7.9" customHeight="1" x14ac:dyDescent="0.25">
      <c r="D5" s="6"/>
      <c r="E5" s="45"/>
      <c r="F5" s="46"/>
      <c r="G5" s="46"/>
    </row>
    <row r="6" spans="1:8" x14ac:dyDescent="0.25">
      <c r="A6" s="42"/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</row>
    <row r="7" spans="1:8" ht="20.100000000000001" customHeight="1" x14ac:dyDescent="0.25">
      <c r="A7" s="10"/>
      <c r="B7" s="51">
        <v>101</v>
      </c>
      <c r="C7" s="11" t="s">
        <v>243</v>
      </c>
      <c r="D7" s="11" t="s">
        <v>242</v>
      </c>
      <c r="E7" s="10" t="s">
        <v>146</v>
      </c>
      <c r="F7" s="10" t="s">
        <v>255</v>
      </c>
      <c r="G7" s="10" t="s">
        <v>75</v>
      </c>
    </row>
    <row r="8" spans="1:8" ht="20.100000000000001" customHeight="1" x14ac:dyDescent="0.25">
      <c r="A8" s="10"/>
      <c r="B8" s="51">
        <v>103</v>
      </c>
      <c r="C8" s="11" t="s">
        <v>23</v>
      </c>
      <c r="D8" s="11" t="s">
        <v>162</v>
      </c>
      <c r="E8" s="9" t="s">
        <v>24</v>
      </c>
      <c r="F8" s="10" t="s">
        <v>256</v>
      </c>
      <c r="G8" s="10"/>
    </row>
    <row r="9" spans="1:8" s="5" customFormat="1" ht="20.100000000000001" customHeight="1" x14ac:dyDescent="0.25">
      <c r="A9" s="10"/>
      <c r="B9" s="51">
        <v>106</v>
      </c>
      <c r="C9" s="11" t="s">
        <v>186</v>
      </c>
      <c r="D9" s="11" t="s">
        <v>187</v>
      </c>
      <c r="E9" s="10" t="s">
        <v>185</v>
      </c>
      <c r="F9" s="10" t="s">
        <v>256</v>
      </c>
      <c r="G9" s="10"/>
      <c r="H9" s="28"/>
    </row>
    <row r="10" spans="1:8" ht="20.100000000000001" customHeight="1" x14ac:dyDescent="0.25">
      <c r="A10" s="10"/>
      <c r="B10" s="51">
        <v>108</v>
      </c>
      <c r="C10" s="16" t="s">
        <v>188</v>
      </c>
      <c r="D10" s="14" t="s">
        <v>206</v>
      </c>
      <c r="E10" s="10" t="s">
        <v>3</v>
      </c>
      <c r="F10" s="10" t="s">
        <v>255</v>
      </c>
      <c r="G10" s="10" t="s">
        <v>75</v>
      </c>
    </row>
    <row r="11" spans="1:8" ht="20.100000000000001" customHeight="1" x14ac:dyDescent="0.25">
      <c r="A11" s="10"/>
      <c r="B11" s="51">
        <v>110</v>
      </c>
      <c r="C11" s="11" t="s">
        <v>164</v>
      </c>
      <c r="D11" s="11" t="s">
        <v>165</v>
      </c>
      <c r="E11" s="9" t="s">
        <v>24</v>
      </c>
      <c r="F11" s="10" t="s">
        <v>256</v>
      </c>
      <c r="G11" s="10"/>
    </row>
    <row r="12" spans="1:8" s="5" customFormat="1" ht="20.100000000000001" customHeight="1" x14ac:dyDescent="0.25">
      <c r="A12" s="10"/>
      <c r="B12" s="51">
        <v>112</v>
      </c>
      <c r="C12" s="16" t="s">
        <v>252</v>
      </c>
      <c r="D12" s="13" t="s">
        <v>92</v>
      </c>
      <c r="E12" s="10" t="s">
        <v>3</v>
      </c>
      <c r="F12" s="9" t="s">
        <v>257</v>
      </c>
      <c r="G12" s="10"/>
      <c r="H12" s="28"/>
    </row>
    <row r="13" spans="1:8" ht="20.100000000000001" customHeight="1" x14ac:dyDescent="0.25">
      <c r="A13" s="10"/>
      <c r="B13" s="51">
        <v>114</v>
      </c>
      <c r="C13" s="11" t="s">
        <v>103</v>
      </c>
      <c r="D13" s="7" t="s">
        <v>104</v>
      </c>
      <c r="E13" s="10" t="s">
        <v>3</v>
      </c>
      <c r="F13" s="10" t="s">
        <v>255</v>
      </c>
      <c r="G13" s="10" t="s">
        <v>75</v>
      </c>
    </row>
    <row r="14" spans="1:8" ht="20.100000000000001" customHeight="1" x14ac:dyDescent="0.25">
      <c r="A14" s="10"/>
      <c r="B14" s="51">
        <v>115</v>
      </c>
      <c r="C14" s="16" t="s">
        <v>274</v>
      </c>
      <c r="D14" s="13" t="s">
        <v>211</v>
      </c>
      <c r="E14" s="10" t="s">
        <v>29</v>
      </c>
      <c r="F14" s="9"/>
      <c r="G14" s="9" t="s">
        <v>75</v>
      </c>
    </row>
    <row r="15" spans="1:8" ht="20.100000000000001" customHeight="1" x14ac:dyDescent="0.25">
      <c r="A15" s="10"/>
      <c r="B15" s="51">
        <v>116</v>
      </c>
      <c r="C15" s="16" t="s">
        <v>271</v>
      </c>
      <c r="D15" s="13" t="s">
        <v>272</v>
      </c>
      <c r="E15" s="10" t="s">
        <v>134</v>
      </c>
      <c r="F15" s="9" t="s">
        <v>256</v>
      </c>
      <c r="G15" s="10"/>
    </row>
    <row r="16" spans="1:8" ht="20.100000000000001" customHeight="1" x14ac:dyDescent="0.25">
      <c r="A16" s="10"/>
      <c r="B16" s="51">
        <v>118</v>
      </c>
      <c r="C16" s="15" t="s">
        <v>240</v>
      </c>
      <c r="D16" s="8" t="s">
        <v>241</v>
      </c>
      <c r="E16" s="10" t="s">
        <v>135</v>
      </c>
      <c r="F16" s="10" t="s">
        <v>257</v>
      </c>
      <c r="G16" s="10"/>
    </row>
    <row r="17" spans="1:8" ht="20.100000000000001" customHeight="1" x14ac:dyDescent="0.25">
      <c r="A17" s="10"/>
      <c r="B17" s="51">
        <v>119</v>
      </c>
      <c r="C17" s="15" t="s">
        <v>251</v>
      </c>
      <c r="D17" s="8" t="s">
        <v>212</v>
      </c>
      <c r="E17" s="10" t="s">
        <v>3</v>
      </c>
      <c r="F17" s="10" t="s">
        <v>256</v>
      </c>
      <c r="G17" s="10"/>
    </row>
    <row r="18" spans="1:8" s="5" customFormat="1" ht="20.100000000000001" customHeight="1" x14ac:dyDescent="0.25">
      <c r="A18" s="10"/>
      <c r="B18" s="51">
        <v>121</v>
      </c>
      <c r="C18" s="11" t="s">
        <v>27</v>
      </c>
      <c r="D18" s="7" t="s">
        <v>127</v>
      </c>
      <c r="E18" s="9" t="s">
        <v>24</v>
      </c>
      <c r="F18" s="10"/>
      <c r="G18" s="10" t="s">
        <v>75</v>
      </c>
      <c r="H18" s="28"/>
    </row>
    <row r="19" spans="1:8" ht="20.100000000000001" customHeight="1" x14ac:dyDescent="0.25">
      <c r="A19" s="10"/>
      <c r="B19" s="51">
        <v>122</v>
      </c>
      <c r="C19" s="11" t="s">
        <v>132</v>
      </c>
      <c r="D19" s="7" t="s">
        <v>225</v>
      </c>
      <c r="E19" s="9" t="s">
        <v>4</v>
      </c>
      <c r="F19" s="10" t="s">
        <v>257</v>
      </c>
      <c r="G19" s="10"/>
    </row>
    <row r="20" spans="1:8" ht="20.100000000000001" customHeight="1" x14ac:dyDescent="0.25">
      <c r="A20" s="10"/>
      <c r="B20" s="51">
        <v>125</v>
      </c>
      <c r="C20" s="11" t="s">
        <v>338</v>
      </c>
      <c r="D20" s="7" t="s">
        <v>84</v>
      </c>
      <c r="E20" s="10" t="s">
        <v>83</v>
      </c>
      <c r="F20" s="10" t="s">
        <v>255</v>
      </c>
      <c r="G20" s="10" t="s">
        <v>75</v>
      </c>
    </row>
    <row r="21" spans="1:8" s="5" customFormat="1" ht="20.100000000000001" customHeight="1" x14ac:dyDescent="0.25">
      <c r="A21" s="10"/>
      <c r="B21" s="51">
        <v>126</v>
      </c>
      <c r="C21" s="16" t="s">
        <v>193</v>
      </c>
      <c r="D21" s="13" t="s">
        <v>92</v>
      </c>
      <c r="E21" s="10" t="s">
        <v>3</v>
      </c>
      <c r="F21" s="9" t="s">
        <v>257</v>
      </c>
      <c r="G21" s="10"/>
      <c r="H21" s="28"/>
    </row>
    <row r="22" spans="1:8" ht="20.100000000000001" customHeight="1" x14ac:dyDescent="0.25">
      <c r="A22" s="10"/>
      <c r="B22" s="51">
        <v>127</v>
      </c>
      <c r="C22" s="11" t="s">
        <v>199</v>
      </c>
      <c r="D22" s="7" t="s">
        <v>217</v>
      </c>
      <c r="E22" s="10" t="s">
        <v>28</v>
      </c>
      <c r="F22" s="10" t="s">
        <v>255</v>
      </c>
      <c r="G22" s="10" t="s">
        <v>75</v>
      </c>
    </row>
    <row r="23" spans="1:8" ht="20.100000000000001" customHeight="1" x14ac:dyDescent="0.25">
      <c r="A23" s="10"/>
      <c r="B23" s="51">
        <v>129</v>
      </c>
      <c r="C23" s="11" t="s">
        <v>144</v>
      </c>
      <c r="D23" s="8" t="s">
        <v>145</v>
      </c>
      <c r="E23" s="9" t="s">
        <v>146</v>
      </c>
      <c r="F23" s="10" t="s">
        <v>256</v>
      </c>
      <c r="G23" s="10"/>
    </row>
    <row r="24" spans="1:8" s="5" customFormat="1" ht="20.100000000000001" customHeight="1" x14ac:dyDescent="0.25">
      <c r="A24" s="10"/>
      <c r="B24" s="51">
        <v>133</v>
      </c>
      <c r="C24" s="11" t="s">
        <v>143</v>
      </c>
      <c r="D24" s="11" t="s">
        <v>142</v>
      </c>
      <c r="E24" s="10" t="s">
        <v>3</v>
      </c>
      <c r="F24" s="10" t="s">
        <v>256</v>
      </c>
      <c r="G24" s="9"/>
      <c r="H24" s="28"/>
    </row>
    <row r="25" spans="1:8" ht="20.100000000000001" customHeight="1" x14ac:dyDescent="0.25">
      <c r="A25" s="10"/>
      <c r="B25" s="51">
        <v>134</v>
      </c>
      <c r="C25" s="11" t="s">
        <v>153</v>
      </c>
      <c r="D25" s="8" t="s">
        <v>154</v>
      </c>
      <c r="E25" s="10" t="s">
        <v>24</v>
      </c>
      <c r="F25" s="10" t="s">
        <v>257</v>
      </c>
      <c r="G25" s="10"/>
    </row>
    <row r="26" spans="1:8" ht="20.100000000000001" customHeight="1" x14ac:dyDescent="0.25">
      <c r="A26" s="10"/>
      <c r="B26" s="51">
        <v>138</v>
      </c>
      <c r="C26" s="12" t="s">
        <v>41</v>
      </c>
      <c r="D26" s="8" t="s">
        <v>79</v>
      </c>
      <c r="E26" s="10" t="s">
        <v>28</v>
      </c>
      <c r="F26" s="10" t="s">
        <v>257</v>
      </c>
      <c r="G26" s="10"/>
    </row>
    <row r="27" spans="1:8" s="5" customFormat="1" ht="20.100000000000001" customHeight="1" x14ac:dyDescent="0.25">
      <c r="A27" s="10"/>
      <c r="B27" s="51">
        <v>141</v>
      </c>
      <c r="C27" s="15" t="s">
        <v>342</v>
      </c>
      <c r="D27" s="8" t="s">
        <v>343</v>
      </c>
      <c r="E27" s="10" t="s">
        <v>16</v>
      </c>
      <c r="F27" s="10" t="s">
        <v>256</v>
      </c>
      <c r="G27" s="9"/>
      <c r="H27" s="28"/>
    </row>
    <row r="28" spans="1:8" ht="20.100000000000001" customHeight="1" x14ac:dyDescent="0.25">
      <c r="A28" s="10"/>
      <c r="B28" s="51">
        <v>144</v>
      </c>
      <c r="C28" s="11" t="s">
        <v>128</v>
      </c>
      <c r="D28" s="11" t="s">
        <v>222</v>
      </c>
      <c r="E28" s="10" t="s">
        <v>18</v>
      </c>
      <c r="F28" s="10" t="s">
        <v>255</v>
      </c>
      <c r="G28" s="10" t="s">
        <v>75</v>
      </c>
    </row>
    <row r="29" spans="1:8" ht="20.100000000000001" customHeight="1" x14ac:dyDescent="0.25">
      <c r="A29" s="10"/>
      <c r="B29" s="51">
        <v>145</v>
      </c>
      <c r="C29" s="16" t="s">
        <v>234</v>
      </c>
      <c r="D29" s="15" t="s">
        <v>235</v>
      </c>
      <c r="E29" s="10" t="s">
        <v>16</v>
      </c>
      <c r="F29" s="10" t="s">
        <v>256</v>
      </c>
      <c r="G29" s="10"/>
    </row>
    <row r="30" spans="1:8" ht="20.100000000000001" customHeight="1" x14ac:dyDescent="0.25">
      <c r="A30" s="10"/>
      <c r="B30" s="51">
        <v>146</v>
      </c>
      <c r="C30" s="48" t="s">
        <v>232</v>
      </c>
      <c r="D30" s="15" t="s">
        <v>233</v>
      </c>
      <c r="E30" s="10" t="s">
        <v>22</v>
      </c>
      <c r="F30" s="9" t="s">
        <v>256</v>
      </c>
      <c r="G30" s="10"/>
    </row>
    <row r="31" spans="1:8" ht="20.100000000000001" customHeight="1" x14ac:dyDescent="0.25">
      <c r="A31" s="10"/>
      <c r="B31" s="51">
        <v>148</v>
      </c>
      <c r="C31" s="41" t="s">
        <v>262</v>
      </c>
      <c r="D31" s="11" t="s">
        <v>113</v>
      </c>
      <c r="E31" s="10" t="s">
        <v>134</v>
      </c>
      <c r="F31" s="10" t="s">
        <v>255</v>
      </c>
      <c r="G31" s="10" t="s">
        <v>75</v>
      </c>
    </row>
    <row r="32" spans="1:8" ht="20.100000000000001" customHeight="1" x14ac:dyDescent="0.25">
      <c r="A32" s="10"/>
      <c r="B32" s="51">
        <v>149</v>
      </c>
      <c r="C32" s="7" t="s">
        <v>228</v>
      </c>
      <c r="D32" s="11" t="s">
        <v>100</v>
      </c>
      <c r="E32" s="10" t="s">
        <v>15</v>
      </c>
      <c r="F32" s="10" t="s">
        <v>255</v>
      </c>
      <c r="G32" s="10" t="s">
        <v>75</v>
      </c>
    </row>
    <row r="33" spans="1:8" ht="20.100000000000001" customHeight="1" x14ac:dyDescent="0.25">
      <c r="A33" s="10"/>
      <c r="B33" s="51">
        <v>150</v>
      </c>
      <c r="C33" s="16" t="s">
        <v>176</v>
      </c>
      <c r="D33" s="13" t="s">
        <v>175</v>
      </c>
      <c r="E33" s="10" t="s">
        <v>24</v>
      </c>
      <c r="F33" s="9" t="s">
        <v>255</v>
      </c>
      <c r="G33" s="9" t="s">
        <v>75</v>
      </c>
    </row>
    <row r="34" spans="1:8" s="5" customFormat="1" ht="20.100000000000001" customHeight="1" x14ac:dyDescent="0.25">
      <c r="A34" s="10"/>
      <c r="B34" s="51">
        <v>151</v>
      </c>
      <c r="C34" s="11" t="s">
        <v>223</v>
      </c>
      <c r="D34" s="7" t="s">
        <v>224</v>
      </c>
      <c r="E34" s="10" t="s">
        <v>146</v>
      </c>
      <c r="F34" s="10" t="s">
        <v>256</v>
      </c>
      <c r="G34" s="10"/>
      <c r="H34" s="28"/>
    </row>
    <row r="35" spans="1:8" ht="20.100000000000001" customHeight="1" x14ac:dyDescent="0.25">
      <c r="A35" s="10"/>
      <c r="B35" s="51">
        <v>155</v>
      </c>
      <c r="C35" s="7" t="s">
        <v>170</v>
      </c>
      <c r="D35" s="11" t="s">
        <v>171</v>
      </c>
      <c r="E35" s="10" t="s">
        <v>24</v>
      </c>
      <c r="F35" s="10" t="s">
        <v>256</v>
      </c>
      <c r="G35" s="10"/>
    </row>
    <row r="36" spans="1:8" ht="20.100000000000001" customHeight="1" x14ac:dyDescent="0.25">
      <c r="A36" s="10"/>
      <c r="B36" s="51">
        <v>156</v>
      </c>
      <c r="C36" s="48" t="s">
        <v>236</v>
      </c>
      <c r="D36" s="15" t="s">
        <v>237</v>
      </c>
      <c r="E36" s="10" t="s">
        <v>16</v>
      </c>
      <c r="F36" s="10" t="s">
        <v>256</v>
      </c>
      <c r="G36" s="10"/>
    </row>
    <row r="37" spans="1:8" s="5" customFormat="1" ht="20.100000000000001" customHeight="1" x14ac:dyDescent="0.25">
      <c r="A37" s="10"/>
      <c r="B37" s="51">
        <v>157</v>
      </c>
      <c r="C37" s="11" t="s">
        <v>317</v>
      </c>
      <c r="D37" s="7" t="s">
        <v>318</v>
      </c>
      <c r="E37" s="9" t="s">
        <v>213</v>
      </c>
      <c r="F37" s="10" t="s">
        <v>256</v>
      </c>
      <c r="G37" s="10"/>
      <c r="H37" s="28"/>
    </row>
    <row r="38" spans="1:8" ht="20.100000000000001" customHeight="1" x14ac:dyDescent="0.25">
      <c r="A38" s="10"/>
      <c r="B38" s="51">
        <v>160</v>
      </c>
      <c r="C38" s="14" t="s">
        <v>379</v>
      </c>
      <c r="D38" s="15" t="s">
        <v>277</v>
      </c>
      <c r="E38" s="10" t="s">
        <v>28</v>
      </c>
      <c r="F38" s="9"/>
      <c r="G38" s="9" t="s">
        <v>75</v>
      </c>
    </row>
    <row r="39" spans="1:8" ht="20.100000000000001" customHeight="1" x14ac:dyDescent="0.25">
      <c r="A39" s="10"/>
      <c r="B39" s="51">
        <v>161</v>
      </c>
      <c r="C39" s="14" t="s">
        <v>38</v>
      </c>
      <c r="D39" s="15" t="s">
        <v>48</v>
      </c>
      <c r="E39" s="10" t="s">
        <v>22</v>
      </c>
      <c r="F39" s="9" t="s">
        <v>257</v>
      </c>
      <c r="G39" s="10"/>
    </row>
    <row r="40" spans="1:8" s="5" customFormat="1" ht="20.100000000000001" customHeight="1" x14ac:dyDescent="0.25">
      <c r="A40" s="10"/>
      <c r="B40" s="51">
        <v>162</v>
      </c>
      <c r="C40" s="14" t="s">
        <v>238</v>
      </c>
      <c r="D40" s="15" t="s">
        <v>239</v>
      </c>
      <c r="E40" s="10" t="s">
        <v>28</v>
      </c>
      <c r="F40" s="9" t="s">
        <v>255</v>
      </c>
      <c r="G40" s="9" t="s">
        <v>75</v>
      </c>
      <c r="H40" s="28"/>
    </row>
    <row r="41" spans="1:8" ht="20.100000000000001" customHeight="1" x14ac:dyDescent="0.25">
      <c r="A41" s="10"/>
      <c r="B41" s="51">
        <v>163</v>
      </c>
      <c r="C41" s="11" t="s">
        <v>129</v>
      </c>
      <c r="D41" s="7" t="s">
        <v>130</v>
      </c>
      <c r="E41" s="9" t="s">
        <v>15</v>
      </c>
      <c r="F41" s="10" t="s">
        <v>257</v>
      </c>
      <c r="G41" s="10"/>
    </row>
    <row r="42" spans="1:8" ht="20.100000000000001" customHeight="1" x14ac:dyDescent="0.25">
      <c r="A42" s="10"/>
      <c r="B42" s="51">
        <v>164</v>
      </c>
      <c r="C42" s="13" t="s">
        <v>189</v>
      </c>
      <c r="D42" s="12" t="s">
        <v>190</v>
      </c>
      <c r="E42" s="10" t="s">
        <v>15</v>
      </c>
      <c r="F42" s="10" t="s">
        <v>256</v>
      </c>
      <c r="G42" s="10"/>
    </row>
    <row r="43" spans="1:8" s="5" customFormat="1" ht="20.100000000000001" customHeight="1" x14ac:dyDescent="0.25">
      <c r="A43" s="10"/>
      <c r="B43" s="51">
        <v>165</v>
      </c>
      <c r="C43" s="48" t="s">
        <v>182</v>
      </c>
      <c r="D43" s="15" t="s">
        <v>181</v>
      </c>
      <c r="E43" s="10" t="s">
        <v>22</v>
      </c>
      <c r="F43" s="9" t="s">
        <v>255</v>
      </c>
      <c r="G43" s="9" t="s">
        <v>75</v>
      </c>
      <c r="H43" s="28"/>
    </row>
    <row r="44" spans="1:8" ht="20.100000000000001" customHeight="1" x14ac:dyDescent="0.25">
      <c r="A44" s="10"/>
      <c r="B44" s="51">
        <v>166</v>
      </c>
      <c r="C44" s="11" t="s">
        <v>44</v>
      </c>
      <c r="D44" s="7" t="s">
        <v>191</v>
      </c>
      <c r="E44" s="10" t="s">
        <v>15</v>
      </c>
      <c r="F44" s="10" t="s">
        <v>257</v>
      </c>
      <c r="G44" s="10"/>
    </row>
    <row r="45" spans="1:8" ht="20.100000000000001" customHeight="1" x14ac:dyDescent="0.25">
      <c r="A45" s="10"/>
      <c r="B45" s="51">
        <v>168</v>
      </c>
      <c r="C45" s="11" t="s">
        <v>125</v>
      </c>
      <c r="D45" s="7" t="s">
        <v>47</v>
      </c>
      <c r="E45" s="10" t="s">
        <v>3</v>
      </c>
      <c r="F45" s="10" t="s">
        <v>257</v>
      </c>
      <c r="G45" s="10"/>
    </row>
    <row r="46" spans="1:8" s="5" customFormat="1" ht="20.100000000000001" customHeight="1" x14ac:dyDescent="0.25">
      <c r="A46" s="10"/>
      <c r="B46" s="51">
        <v>170</v>
      </c>
      <c r="C46" s="11" t="s">
        <v>260</v>
      </c>
      <c r="D46" s="8" t="s">
        <v>261</v>
      </c>
      <c r="E46" s="9" t="s">
        <v>24</v>
      </c>
      <c r="F46" s="10" t="s">
        <v>256</v>
      </c>
      <c r="G46" s="10"/>
      <c r="H46" s="28"/>
    </row>
    <row r="47" spans="1:8" ht="20.100000000000001" customHeight="1" x14ac:dyDescent="0.25">
      <c r="A47" s="10"/>
      <c r="B47" s="51">
        <v>171</v>
      </c>
      <c r="C47" s="11" t="s">
        <v>204</v>
      </c>
      <c r="D47" s="8" t="s">
        <v>259</v>
      </c>
      <c r="E47" s="9" t="s">
        <v>24</v>
      </c>
      <c r="F47" s="10" t="s">
        <v>256</v>
      </c>
      <c r="G47" s="10"/>
    </row>
    <row r="48" spans="1:8" ht="20.100000000000001" customHeight="1" x14ac:dyDescent="0.25">
      <c r="A48" s="10"/>
      <c r="B48" s="51">
        <v>173</v>
      </c>
      <c r="C48" s="16" t="s">
        <v>77</v>
      </c>
      <c r="D48" s="13" t="s">
        <v>140</v>
      </c>
      <c r="E48" s="10" t="s">
        <v>24</v>
      </c>
      <c r="F48" s="9" t="s">
        <v>257</v>
      </c>
      <c r="G48" s="10"/>
    </row>
    <row r="49" spans="1:8" ht="20.100000000000001" customHeight="1" x14ac:dyDescent="0.25">
      <c r="A49" s="10"/>
      <c r="B49" s="51">
        <v>174</v>
      </c>
      <c r="C49" s="11" t="s">
        <v>192</v>
      </c>
      <c r="D49" s="7" t="s">
        <v>84</v>
      </c>
      <c r="E49" s="10" t="s">
        <v>83</v>
      </c>
      <c r="F49" s="10" t="s">
        <v>255</v>
      </c>
      <c r="G49" s="10" t="s">
        <v>75</v>
      </c>
    </row>
    <row r="50" spans="1:8" ht="20.100000000000001" customHeight="1" x14ac:dyDescent="0.25">
      <c r="A50" s="10"/>
      <c r="B50" s="51">
        <v>177</v>
      </c>
      <c r="C50" s="7" t="s">
        <v>86</v>
      </c>
      <c r="D50" s="7" t="s">
        <v>88</v>
      </c>
      <c r="E50" s="10" t="s">
        <v>3</v>
      </c>
      <c r="F50" s="10" t="s">
        <v>255</v>
      </c>
      <c r="G50" s="10" t="s">
        <v>75</v>
      </c>
    </row>
    <row r="51" spans="1:8" ht="20.100000000000001" customHeight="1" x14ac:dyDescent="0.25">
      <c r="A51" s="10"/>
      <c r="B51" s="51">
        <v>178</v>
      </c>
      <c r="C51" s="11" t="s">
        <v>268</v>
      </c>
      <c r="D51" s="8" t="s">
        <v>269</v>
      </c>
      <c r="E51" s="9" t="s">
        <v>213</v>
      </c>
      <c r="F51" s="10"/>
      <c r="G51" s="10" t="s">
        <v>75</v>
      </c>
    </row>
    <row r="52" spans="1:8" ht="20.100000000000001" customHeight="1" x14ac:dyDescent="0.25">
      <c r="A52" s="10"/>
      <c r="B52" s="51">
        <v>179</v>
      </c>
      <c r="C52" s="11" t="s">
        <v>299</v>
      </c>
      <c r="D52" s="8" t="s">
        <v>300</v>
      </c>
      <c r="E52" s="10" t="s">
        <v>213</v>
      </c>
      <c r="F52" s="10"/>
      <c r="G52" s="10" t="s">
        <v>75</v>
      </c>
    </row>
    <row r="53" spans="1:8" s="5" customFormat="1" ht="20.100000000000001" customHeight="1" x14ac:dyDescent="0.25">
      <c r="A53" s="10"/>
      <c r="B53" s="51">
        <v>180</v>
      </c>
      <c r="C53" s="16" t="s">
        <v>278</v>
      </c>
      <c r="D53" s="13" t="s">
        <v>279</v>
      </c>
      <c r="E53" s="10" t="s">
        <v>134</v>
      </c>
      <c r="F53" s="9" t="s">
        <v>257</v>
      </c>
      <c r="G53" s="9"/>
      <c r="H53" s="28"/>
    </row>
    <row r="54" spans="1:8" ht="20.100000000000001" customHeight="1" x14ac:dyDescent="0.25">
      <c r="A54" s="10"/>
      <c r="B54" s="51">
        <v>181</v>
      </c>
      <c r="C54" s="7" t="s">
        <v>298</v>
      </c>
      <c r="D54" s="7" t="s">
        <v>283</v>
      </c>
      <c r="E54" s="10" t="s">
        <v>213</v>
      </c>
      <c r="F54" s="10" t="s">
        <v>257</v>
      </c>
      <c r="G54" s="10"/>
    </row>
    <row r="55" spans="1:8" ht="20.100000000000001" customHeight="1" x14ac:dyDescent="0.25">
      <c r="A55" s="10"/>
      <c r="B55" s="51">
        <v>185</v>
      </c>
      <c r="C55" s="14" t="s">
        <v>196</v>
      </c>
      <c r="D55" s="13" t="s">
        <v>197</v>
      </c>
      <c r="E55" s="10" t="s">
        <v>3</v>
      </c>
      <c r="F55" s="9" t="s">
        <v>256</v>
      </c>
      <c r="G55" s="10"/>
    </row>
    <row r="56" spans="1:8" s="5" customFormat="1" ht="20.100000000000001" customHeight="1" x14ac:dyDescent="0.25">
      <c r="A56" s="10"/>
      <c r="B56" s="51">
        <v>186</v>
      </c>
      <c r="C56" s="7" t="s">
        <v>169</v>
      </c>
      <c r="D56" s="8" t="s">
        <v>126</v>
      </c>
      <c r="E56" s="9" t="s">
        <v>15</v>
      </c>
      <c r="F56" s="10"/>
      <c r="G56" s="10" t="s">
        <v>75</v>
      </c>
      <c r="H56" s="28"/>
    </row>
    <row r="57" spans="1:8" ht="20.100000000000001" customHeight="1" x14ac:dyDescent="0.25">
      <c r="A57" s="10"/>
      <c r="B57" s="51">
        <v>187</v>
      </c>
      <c r="C57" s="7" t="s">
        <v>218</v>
      </c>
      <c r="D57" s="7" t="s">
        <v>219</v>
      </c>
      <c r="E57" s="10" t="s">
        <v>146</v>
      </c>
      <c r="F57" s="10" t="s">
        <v>257</v>
      </c>
      <c r="G57" s="9"/>
    </row>
    <row r="58" spans="1:8" ht="20.100000000000001" customHeight="1" x14ac:dyDescent="0.25">
      <c r="A58" s="10"/>
      <c r="B58" s="51">
        <v>188</v>
      </c>
      <c r="C58" s="7" t="s">
        <v>385</v>
      </c>
      <c r="D58" s="7" t="s">
        <v>137</v>
      </c>
      <c r="E58" s="10" t="s">
        <v>83</v>
      </c>
      <c r="F58" s="10" t="s">
        <v>256</v>
      </c>
      <c r="G58" s="10"/>
    </row>
    <row r="59" spans="1:8" ht="20.100000000000001" customHeight="1" x14ac:dyDescent="0.25">
      <c r="A59" s="10"/>
      <c r="B59" s="51">
        <v>189</v>
      </c>
      <c r="C59" s="7" t="s">
        <v>221</v>
      </c>
      <c r="D59" s="7" t="s">
        <v>220</v>
      </c>
      <c r="E59" s="9" t="s">
        <v>3</v>
      </c>
      <c r="F59" s="10" t="s">
        <v>255</v>
      </c>
      <c r="G59" s="10" t="s">
        <v>75</v>
      </c>
    </row>
    <row r="60" spans="1:8" ht="20.100000000000001" customHeight="1" x14ac:dyDescent="0.25">
      <c r="A60" s="10"/>
      <c r="B60" s="51">
        <v>193</v>
      </c>
      <c r="C60" s="7" t="s">
        <v>156</v>
      </c>
      <c r="D60" s="7" t="s">
        <v>107</v>
      </c>
      <c r="E60" s="10" t="s">
        <v>28</v>
      </c>
      <c r="F60" s="10" t="s">
        <v>255</v>
      </c>
      <c r="G60" s="10" t="s">
        <v>75</v>
      </c>
    </row>
    <row r="61" spans="1:8" ht="20.100000000000001" customHeight="1" x14ac:dyDescent="0.25">
      <c r="A61" s="10"/>
      <c r="B61" s="51">
        <v>194</v>
      </c>
      <c r="C61" s="11" t="s">
        <v>174</v>
      </c>
      <c r="D61" s="7" t="s">
        <v>227</v>
      </c>
      <c r="E61" s="10" t="s">
        <v>15</v>
      </c>
      <c r="F61" s="10" t="s">
        <v>257</v>
      </c>
      <c r="G61" s="10"/>
    </row>
    <row r="62" spans="1:8" s="5" customFormat="1" ht="20.100000000000001" customHeight="1" x14ac:dyDescent="0.25">
      <c r="A62" s="10"/>
      <c r="B62" s="51">
        <v>195</v>
      </c>
      <c r="C62" s="11" t="s">
        <v>282</v>
      </c>
      <c r="D62" s="7" t="s">
        <v>147</v>
      </c>
      <c r="E62" s="10" t="s">
        <v>83</v>
      </c>
      <c r="F62" s="10" t="s">
        <v>256</v>
      </c>
      <c r="G62" s="10"/>
      <c r="H62" s="28"/>
    </row>
    <row r="63" spans="1:8" ht="20.100000000000001" customHeight="1" x14ac:dyDescent="0.25">
      <c r="A63" s="10"/>
      <c r="B63" s="51">
        <v>197</v>
      </c>
      <c r="C63" s="11" t="s">
        <v>287</v>
      </c>
      <c r="D63" s="8" t="s">
        <v>163</v>
      </c>
      <c r="E63" s="10" t="s">
        <v>24</v>
      </c>
      <c r="F63" s="10" t="s">
        <v>255</v>
      </c>
      <c r="G63" s="10" t="s">
        <v>75</v>
      </c>
    </row>
    <row r="64" spans="1:8" ht="20.100000000000001" customHeight="1" x14ac:dyDescent="0.25">
      <c r="A64" s="10"/>
      <c r="B64" s="51">
        <v>199</v>
      </c>
      <c r="C64" s="7" t="s">
        <v>117</v>
      </c>
      <c r="D64" s="7" t="s">
        <v>220</v>
      </c>
      <c r="E64" s="9" t="s">
        <v>3</v>
      </c>
      <c r="F64" s="10" t="s">
        <v>255</v>
      </c>
      <c r="G64" s="10" t="s">
        <v>75</v>
      </c>
    </row>
    <row r="65" spans="1:8" s="5" customFormat="1" ht="20.100000000000001" customHeight="1" x14ac:dyDescent="0.25">
      <c r="A65" s="10"/>
      <c r="B65" s="51">
        <v>200</v>
      </c>
      <c r="C65" s="11" t="s">
        <v>302</v>
      </c>
      <c r="D65" s="12" t="s">
        <v>301</v>
      </c>
      <c r="E65" s="9" t="s">
        <v>213</v>
      </c>
      <c r="F65" s="10"/>
      <c r="G65" s="10" t="s">
        <v>75</v>
      </c>
      <c r="H65" s="28"/>
    </row>
    <row r="66" spans="1:8" ht="20.100000000000001" customHeight="1" x14ac:dyDescent="0.25">
      <c r="A66" s="10"/>
      <c r="B66" s="51">
        <v>201</v>
      </c>
      <c r="C66" s="15" t="s">
        <v>102</v>
      </c>
      <c r="D66" s="11" t="s">
        <v>161</v>
      </c>
      <c r="E66" s="9" t="s">
        <v>3</v>
      </c>
      <c r="F66" s="10" t="s">
        <v>256</v>
      </c>
      <c r="G66" s="10"/>
    </row>
    <row r="67" spans="1:8" ht="20.100000000000001" customHeight="1" x14ac:dyDescent="0.25">
      <c r="A67" s="10"/>
      <c r="B67" s="51">
        <v>202</v>
      </c>
      <c r="C67" s="14" t="s">
        <v>304</v>
      </c>
      <c r="D67" s="13" t="s">
        <v>303</v>
      </c>
      <c r="E67" s="10" t="s">
        <v>213</v>
      </c>
      <c r="F67" s="9" t="s">
        <v>255</v>
      </c>
      <c r="G67" s="9"/>
    </row>
    <row r="68" spans="1:8" s="5" customFormat="1" ht="20.100000000000001" customHeight="1" x14ac:dyDescent="0.25">
      <c r="A68" s="10"/>
      <c r="B68" s="51">
        <v>203</v>
      </c>
      <c r="C68" s="14" t="s">
        <v>246</v>
      </c>
      <c r="D68" s="14" t="s">
        <v>206</v>
      </c>
      <c r="E68" s="10" t="s">
        <v>3</v>
      </c>
      <c r="F68" s="10" t="s">
        <v>255</v>
      </c>
      <c r="G68" s="10" t="s">
        <v>75</v>
      </c>
      <c r="H68" s="28"/>
    </row>
    <row r="69" spans="1:8" ht="20.100000000000001" customHeight="1" x14ac:dyDescent="0.25">
      <c r="A69" s="10"/>
      <c r="B69" s="51">
        <v>204</v>
      </c>
      <c r="C69" s="7" t="s">
        <v>297</v>
      </c>
      <c r="D69" s="7" t="s">
        <v>211</v>
      </c>
      <c r="E69" s="9" t="s">
        <v>29</v>
      </c>
      <c r="F69" s="10"/>
      <c r="G69" s="10" t="s">
        <v>75</v>
      </c>
    </row>
    <row r="70" spans="1:8" ht="20.100000000000001" customHeight="1" x14ac:dyDescent="0.25">
      <c r="A70" s="10"/>
      <c r="B70" s="63">
        <v>205</v>
      </c>
      <c r="C70" s="64" t="s">
        <v>230</v>
      </c>
      <c r="D70" s="52" t="s">
        <v>231</v>
      </c>
      <c r="E70" s="34" t="s">
        <v>28</v>
      </c>
      <c r="F70" s="37" t="s">
        <v>255</v>
      </c>
      <c r="G70" s="37" t="s">
        <v>75</v>
      </c>
    </row>
    <row r="71" spans="1:8" s="5" customFormat="1" ht="20.100000000000001" customHeight="1" x14ac:dyDescent="0.25">
      <c r="A71" s="10"/>
      <c r="B71" s="51">
        <v>209</v>
      </c>
      <c r="C71" s="7" t="s">
        <v>68</v>
      </c>
      <c r="D71" s="7" t="s">
        <v>101</v>
      </c>
      <c r="E71" s="9" t="s">
        <v>59</v>
      </c>
      <c r="F71" s="10"/>
      <c r="G71" s="10" t="s">
        <v>75</v>
      </c>
      <c r="H71" s="28"/>
    </row>
    <row r="72" spans="1:8" ht="20.100000000000001" customHeight="1" x14ac:dyDescent="0.25">
      <c r="A72" s="10"/>
      <c r="B72" s="51">
        <v>211</v>
      </c>
      <c r="C72" s="7" t="s">
        <v>264</v>
      </c>
      <c r="D72" s="7" t="s">
        <v>263</v>
      </c>
      <c r="E72" s="10" t="s">
        <v>25</v>
      </c>
      <c r="F72" s="10" t="s">
        <v>255</v>
      </c>
      <c r="G72" s="10"/>
    </row>
    <row r="73" spans="1:8" ht="20.100000000000001" customHeight="1" x14ac:dyDescent="0.25">
      <c r="A73" s="10"/>
      <c r="B73" s="51">
        <v>212</v>
      </c>
      <c r="C73" s="7" t="s">
        <v>173</v>
      </c>
      <c r="D73" s="7" t="s">
        <v>195</v>
      </c>
      <c r="E73" s="10" t="s">
        <v>15</v>
      </c>
      <c r="F73" s="10" t="s">
        <v>256</v>
      </c>
      <c r="G73" s="10"/>
    </row>
    <row r="74" spans="1:8" ht="20.100000000000001" customHeight="1" x14ac:dyDescent="0.25">
      <c r="A74" s="10"/>
      <c r="B74" s="51">
        <v>213</v>
      </c>
      <c r="C74" s="7" t="s">
        <v>149</v>
      </c>
      <c r="D74" s="7" t="s">
        <v>148</v>
      </c>
      <c r="E74" s="10" t="s">
        <v>146</v>
      </c>
      <c r="F74" s="10" t="s">
        <v>256</v>
      </c>
      <c r="G74" s="10"/>
    </row>
    <row r="75" spans="1:8" ht="20.100000000000001" customHeight="1" x14ac:dyDescent="0.25">
      <c r="A75" s="10"/>
      <c r="B75" s="51">
        <v>214</v>
      </c>
      <c r="C75" s="11" t="s">
        <v>136</v>
      </c>
      <c r="D75" s="7" t="s">
        <v>78</v>
      </c>
      <c r="E75" s="9" t="s">
        <v>24</v>
      </c>
      <c r="F75" s="10"/>
      <c r="G75" s="10" t="s">
        <v>75</v>
      </c>
    </row>
    <row r="76" spans="1:8" ht="20.100000000000001" customHeight="1" x14ac:dyDescent="0.25">
      <c r="A76" s="10"/>
      <c r="B76" s="51">
        <v>215</v>
      </c>
      <c r="C76" s="11" t="s">
        <v>285</v>
      </c>
      <c r="D76" s="11" t="s">
        <v>286</v>
      </c>
      <c r="E76" s="10" t="s">
        <v>213</v>
      </c>
      <c r="F76" s="10" t="s">
        <v>256</v>
      </c>
      <c r="G76" s="10"/>
    </row>
    <row r="77" spans="1:8" x14ac:dyDescent="0.25">
      <c r="A77" s="103" t="s">
        <v>133</v>
      </c>
      <c r="B77" s="103"/>
      <c r="C77" s="103"/>
      <c r="D77" s="103"/>
      <c r="E77" s="103"/>
      <c r="F77" s="103"/>
      <c r="G77" s="103"/>
    </row>
  </sheetData>
  <autoFilter ref="A6:G6" xr:uid="{25BF2183-5E1E-48AD-9521-BF3008FFDF54}">
    <sortState xmlns:xlrd2="http://schemas.microsoft.com/office/spreadsheetml/2017/richdata2" ref="A7:G76">
      <sortCondition ref="B6"/>
    </sortState>
  </autoFilter>
  <mergeCells count="4">
    <mergeCell ref="A1:G1"/>
    <mergeCell ref="A2:G2"/>
    <mergeCell ref="A3:G3"/>
    <mergeCell ref="A77:G77"/>
  </mergeCells>
  <printOptions horizontalCentered="1"/>
  <pageMargins left="0.11811023622047245" right="0.11811023622047245" top="0.59055118110236227" bottom="0.19685039370078741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2183-5E1E-48AD-9521-BF3008FFDF54}">
  <dimension ref="A1:J8"/>
  <sheetViews>
    <sheetView windowProtection="1" showGridLines="0" zoomScale="130" zoomScaleNormal="130" workbookViewId="0">
      <selection activeCell="G5" sqref="G5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0" bestFit="1" customWidth="1"/>
    <col min="4" max="4" width="36.5703125" bestFit="1" customWidth="1"/>
    <col min="5" max="5" width="6.140625" customWidth="1"/>
    <col min="6" max="6" width="12.140625" bestFit="1" customWidth="1"/>
    <col min="7" max="7" width="3.28515625" customWidth="1"/>
    <col min="8" max="8" width="5.7109375" customWidth="1"/>
    <col min="9" max="9" width="3.7109375" customWidth="1"/>
  </cols>
  <sheetData>
    <row r="1" spans="1:10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</row>
    <row r="2" spans="1:10" ht="42.75" customHeight="1" x14ac:dyDescent="0.25">
      <c r="A2" s="108" t="s">
        <v>355</v>
      </c>
      <c r="B2" s="108"/>
      <c r="C2" s="108"/>
      <c r="D2" s="108"/>
      <c r="E2" s="108"/>
      <c r="F2" s="108"/>
      <c r="G2" s="108"/>
      <c r="H2" s="108"/>
    </row>
    <row r="3" spans="1:10" ht="29.25" customHeight="1" x14ac:dyDescent="0.25">
      <c r="A3" s="109" t="s">
        <v>441</v>
      </c>
      <c r="B3" s="109"/>
      <c r="C3" s="109"/>
      <c r="D3" s="109"/>
      <c r="E3" s="109"/>
      <c r="F3" s="109"/>
      <c r="G3" s="109"/>
      <c r="H3" s="109"/>
      <c r="I3" s="109"/>
    </row>
    <row r="4" spans="1:10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10" x14ac:dyDescent="0.25">
      <c r="D5" s="6"/>
      <c r="E5" s="45"/>
      <c r="F5" s="46"/>
      <c r="G5" s="46" t="s">
        <v>436</v>
      </c>
      <c r="H5" s="49"/>
      <c r="I5" s="46"/>
    </row>
    <row r="6" spans="1:10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8</v>
      </c>
      <c r="G6" s="38" t="s">
        <v>9</v>
      </c>
      <c r="H6" s="38" t="s">
        <v>10</v>
      </c>
      <c r="I6" s="38" t="s">
        <v>11</v>
      </c>
    </row>
    <row r="7" spans="1:10" s="5" customFormat="1" ht="20.100000000000001" customHeight="1" x14ac:dyDescent="0.25">
      <c r="A7" s="10">
        <v>1</v>
      </c>
      <c r="B7" s="51">
        <v>172</v>
      </c>
      <c r="C7" s="7" t="s">
        <v>20</v>
      </c>
      <c r="D7" s="7" t="s">
        <v>54</v>
      </c>
      <c r="E7" s="10" t="s">
        <v>15</v>
      </c>
      <c r="F7" s="10" t="s">
        <v>253</v>
      </c>
      <c r="G7" s="9">
        <v>8</v>
      </c>
      <c r="H7" s="17">
        <v>78.489999999999995</v>
      </c>
      <c r="I7" s="29" t="s">
        <v>437</v>
      </c>
      <c r="J7" s="28"/>
    </row>
    <row r="8" spans="1:10" x14ac:dyDescent="0.25">
      <c r="A8" s="103" t="s">
        <v>133</v>
      </c>
      <c r="B8" s="103"/>
      <c r="C8" s="103"/>
      <c r="D8" s="103"/>
      <c r="E8" s="103"/>
      <c r="F8" s="103"/>
      <c r="G8" s="103"/>
      <c r="H8" s="103"/>
      <c r="I8" s="103"/>
    </row>
  </sheetData>
  <autoFilter ref="A6:I6" xr:uid="{25BF2183-5E1E-48AD-9521-BF3008FFDF54}">
    <sortState xmlns:xlrd2="http://schemas.microsoft.com/office/spreadsheetml/2017/richdata2" ref="A7:I28">
      <sortCondition ref="G6"/>
    </sortState>
  </autoFilter>
  <mergeCells count="4">
    <mergeCell ref="A2:H2"/>
    <mergeCell ref="A3:I3"/>
    <mergeCell ref="A8:I8"/>
    <mergeCell ref="A1:H1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2E03-9799-468B-863C-BEA815354098}">
  <dimension ref="A1:L13"/>
  <sheetViews>
    <sheetView windowProtection="1" showGridLines="0" zoomScale="130" zoomScaleNormal="130" workbookViewId="0">
      <selection activeCell="G5" sqref="G5"/>
    </sheetView>
  </sheetViews>
  <sheetFormatPr defaultColWidth="9.140625" defaultRowHeight="15" x14ac:dyDescent="0.25"/>
  <cols>
    <col min="1" max="1" width="3.140625" customWidth="1"/>
    <col min="2" max="2" width="4.28515625" customWidth="1"/>
    <col min="3" max="3" width="24" customWidth="1"/>
    <col min="4" max="4" width="36.5703125" bestFit="1" customWidth="1"/>
    <col min="5" max="5" width="7.140625" customWidth="1"/>
    <col min="6" max="6" width="4.28515625" customWidth="1"/>
    <col min="7" max="7" width="4.42578125" customWidth="1"/>
    <col min="8" max="8" width="3.28515625" customWidth="1"/>
    <col min="9" max="9" width="5.7109375" customWidth="1"/>
    <col min="10" max="11" width="3.7109375" customWidth="1"/>
  </cols>
  <sheetData>
    <row r="1" spans="1:12" ht="44.25" customHeight="1" x14ac:dyDescent="0.25">
      <c r="A1" s="106" t="s">
        <v>354</v>
      </c>
      <c r="B1" s="106"/>
      <c r="C1" s="107"/>
      <c r="D1" s="107"/>
      <c r="E1" s="107"/>
      <c r="F1" s="107"/>
      <c r="G1" s="107"/>
      <c r="H1" s="107"/>
      <c r="I1" s="107"/>
    </row>
    <row r="2" spans="1:12" ht="42.75" customHeight="1" x14ac:dyDescent="0.25">
      <c r="A2" s="108" t="s">
        <v>357</v>
      </c>
      <c r="B2" s="108"/>
      <c r="C2" s="108"/>
      <c r="D2" s="108"/>
      <c r="E2" s="108"/>
      <c r="F2" s="108"/>
      <c r="G2" s="108"/>
      <c r="H2" s="108"/>
      <c r="I2" s="108"/>
    </row>
    <row r="3" spans="1:12" ht="29.25" customHeight="1" x14ac:dyDescent="0.25">
      <c r="A3" s="109" t="s">
        <v>441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</row>
    <row r="4" spans="1:12" ht="8.2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2" x14ac:dyDescent="0.25">
      <c r="D5" s="6"/>
      <c r="E5" s="45"/>
      <c r="F5" s="46" t="s">
        <v>436</v>
      </c>
      <c r="G5" s="46"/>
      <c r="H5" s="46"/>
      <c r="I5" s="49"/>
      <c r="J5" s="46"/>
      <c r="K5" s="46"/>
    </row>
    <row r="6" spans="1:12" x14ac:dyDescent="0.25">
      <c r="A6" s="42" t="s">
        <v>5</v>
      </c>
      <c r="B6" s="42" t="s">
        <v>13</v>
      </c>
      <c r="C6" s="47" t="s">
        <v>6</v>
      </c>
      <c r="D6" s="47" t="s">
        <v>7</v>
      </c>
      <c r="E6" s="43" t="s">
        <v>12</v>
      </c>
      <c r="F6" s="38" t="s">
        <v>358</v>
      </c>
      <c r="G6" s="38" t="s">
        <v>359</v>
      </c>
      <c r="H6" s="38" t="s">
        <v>9</v>
      </c>
      <c r="I6" s="38" t="s">
        <v>10</v>
      </c>
      <c r="J6" s="38" t="s">
        <v>445</v>
      </c>
      <c r="K6" s="38" t="s">
        <v>446</v>
      </c>
    </row>
    <row r="7" spans="1:12" ht="20.100000000000001" customHeight="1" x14ac:dyDescent="0.25">
      <c r="A7" s="10">
        <v>4</v>
      </c>
      <c r="B7" s="51">
        <v>210</v>
      </c>
      <c r="C7" s="14" t="s">
        <v>62</v>
      </c>
      <c r="D7" s="13" t="s">
        <v>201</v>
      </c>
      <c r="E7" s="9" t="s">
        <v>4</v>
      </c>
      <c r="F7" s="10"/>
      <c r="G7" s="10" t="s">
        <v>157</v>
      </c>
      <c r="H7" s="10">
        <v>4</v>
      </c>
      <c r="I7" s="17">
        <v>71.64</v>
      </c>
      <c r="J7" s="29"/>
      <c r="K7" s="29" t="s">
        <v>437</v>
      </c>
    </row>
    <row r="8" spans="1:12" ht="20.100000000000001" customHeight="1" x14ac:dyDescent="0.25">
      <c r="A8" s="10">
        <v>2</v>
      </c>
      <c r="B8" s="51">
        <v>153</v>
      </c>
      <c r="C8" s="11" t="s">
        <v>119</v>
      </c>
      <c r="D8" s="11" t="s">
        <v>183</v>
      </c>
      <c r="E8" s="10" t="s">
        <v>15</v>
      </c>
      <c r="F8" s="10"/>
      <c r="G8" s="10" t="s">
        <v>157</v>
      </c>
      <c r="H8" s="10">
        <v>4</v>
      </c>
      <c r="I8" s="17">
        <v>72.489999999999995</v>
      </c>
      <c r="J8" s="29"/>
      <c r="K8" s="29" t="s">
        <v>438</v>
      </c>
    </row>
    <row r="9" spans="1:12" ht="20.100000000000001" customHeight="1" x14ac:dyDescent="0.25">
      <c r="A9" s="10">
        <v>3</v>
      </c>
      <c r="B9" s="51">
        <v>120</v>
      </c>
      <c r="C9" s="11" t="s">
        <v>99</v>
      </c>
      <c r="D9" s="7" t="s">
        <v>114</v>
      </c>
      <c r="E9" s="10" t="s">
        <v>3</v>
      </c>
      <c r="F9" s="10" t="s">
        <v>281</v>
      </c>
      <c r="G9" s="10" t="s">
        <v>157</v>
      </c>
      <c r="H9" s="10">
        <v>4</v>
      </c>
      <c r="I9" s="17">
        <v>73.099999999999994</v>
      </c>
      <c r="J9" s="29" t="s">
        <v>438</v>
      </c>
      <c r="K9" s="29" t="s">
        <v>439</v>
      </c>
    </row>
    <row r="10" spans="1:12" s="5" customFormat="1" ht="20.100000000000001" customHeight="1" x14ac:dyDescent="0.25">
      <c r="A10" s="10">
        <v>5</v>
      </c>
      <c r="B10" s="51">
        <v>182</v>
      </c>
      <c r="C10" s="11" t="s">
        <v>108</v>
      </c>
      <c r="D10" s="7" t="s">
        <v>109</v>
      </c>
      <c r="E10" s="10" t="s">
        <v>3</v>
      </c>
      <c r="F10" s="10"/>
      <c r="G10" s="10" t="s">
        <v>157</v>
      </c>
      <c r="H10" s="10">
        <v>16</v>
      </c>
      <c r="I10" s="17">
        <v>76.97</v>
      </c>
      <c r="J10" s="29"/>
      <c r="K10" s="29" t="s">
        <v>440</v>
      </c>
      <c r="L10" s="28"/>
    </row>
    <row r="11" spans="1:12" ht="20.100000000000001" customHeight="1" x14ac:dyDescent="0.25">
      <c r="A11" s="10">
        <v>1</v>
      </c>
      <c r="B11" s="51">
        <v>192</v>
      </c>
      <c r="C11" s="11" t="s">
        <v>205</v>
      </c>
      <c r="D11" s="12" t="s">
        <v>71</v>
      </c>
      <c r="E11" s="10" t="s">
        <v>15</v>
      </c>
      <c r="F11" s="10" t="s">
        <v>281</v>
      </c>
      <c r="G11" s="10"/>
      <c r="H11" s="10">
        <v>4</v>
      </c>
      <c r="I11" s="17">
        <v>74.77</v>
      </c>
      <c r="J11" s="29" t="s">
        <v>439</v>
      </c>
      <c r="K11" s="29"/>
    </row>
    <row r="12" spans="1:12" ht="20.100000000000001" customHeight="1" x14ac:dyDescent="0.25">
      <c r="A12" s="10">
        <v>6</v>
      </c>
      <c r="B12" s="51">
        <v>123</v>
      </c>
      <c r="C12" s="7" t="s">
        <v>229</v>
      </c>
      <c r="D12" s="8" t="s">
        <v>71</v>
      </c>
      <c r="E12" s="10" t="s">
        <v>15</v>
      </c>
      <c r="F12" s="10" t="s">
        <v>281</v>
      </c>
      <c r="G12" s="10"/>
      <c r="H12" s="10">
        <v>4</v>
      </c>
      <c r="I12" s="17">
        <v>72.7</v>
      </c>
      <c r="J12" s="29" t="s">
        <v>437</v>
      </c>
      <c r="K12" s="29"/>
    </row>
    <row r="13" spans="1:12" x14ac:dyDescent="0.25">
      <c r="A13" s="103" t="s">
        <v>133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</row>
  </sheetData>
  <autoFilter ref="A6:K6" xr:uid="{25BF2183-5E1E-48AD-9521-BF3008FFDF54}">
    <sortState xmlns:xlrd2="http://schemas.microsoft.com/office/spreadsheetml/2017/richdata2" ref="A7:K13">
      <sortCondition ref="G6"/>
    </sortState>
  </autoFilter>
  <mergeCells count="4">
    <mergeCell ref="A1:I1"/>
    <mergeCell ref="A2:I2"/>
    <mergeCell ref="A3:K3"/>
    <mergeCell ref="A13:K13"/>
  </mergeCells>
  <phoneticPr fontId="8" type="noConversion"/>
  <printOptions horizontalCentered="1"/>
  <pageMargins left="0.11811023622047245" right="0.11811023622047245" top="0.78740157480314965" bottom="0.19685039370078741" header="0.31496062992125984" footer="0.31496062992125984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18CF0133ED459DAB310253F36D0D" ma:contentTypeVersion="9" ma:contentTypeDescription="Create a new document." ma:contentTypeScope="" ma:versionID="df6a4b9d89c5646d23b832ccc2c434d0">
  <xsd:schema xmlns:xsd="http://www.w3.org/2001/XMLSchema" xmlns:xs="http://www.w3.org/2001/XMLSchema" xmlns:p="http://schemas.microsoft.com/office/2006/metadata/properties" xmlns:ns3="5b9dd490-6f51-4a0d-b14e-76cbc20de721" targetNamespace="http://schemas.microsoft.com/office/2006/metadata/properties" ma:root="true" ma:fieldsID="572ecefe8d809ccbd3577e0ad30da020" ns3:_="">
    <xsd:import namespace="5b9dd490-6f51-4a0d-b14e-76cbc20de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d490-6f51-4a0d-b14e-76cbc20de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858E46-56D9-4DD6-A1C7-753460BE511B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b9dd490-6f51-4a0d-b14e-76cbc20de72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0D6643-81DC-4A63-898B-16BFA1A2A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dd490-6f51-4a0d-b14e-76cbc20de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81C93-F6BE-405A-A8F5-AF1165EF7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Estabulagem</vt:lpstr>
      <vt:lpstr>INSPEÇÃO</vt:lpstr>
      <vt:lpstr>PA</vt:lpstr>
      <vt:lpstr>PB</vt:lpstr>
      <vt:lpstr>PC</vt:lpstr>
      <vt:lpstr>PD</vt:lpstr>
      <vt:lpstr>T4</vt:lpstr>
      <vt:lpstr>P1</vt:lpstr>
      <vt:lpstr>P2</vt:lpstr>
      <vt:lpstr>P3</vt:lpstr>
      <vt:lpstr>P4</vt:lpstr>
      <vt:lpstr>P6</vt:lpstr>
      <vt:lpstr>P5</vt:lpstr>
      <vt:lpstr>P7</vt:lpstr>
      <vt:lpstr>EQ L</vt:lpstr>
      <vt:lpstr>P8</vt:lpstr>
      <vt:lpstr>P9</vt:lpstr>
      <vt:lpstr>P10</vt:lpstr>
      <vt:lpstr>P11</vt:lpstr>
      <vt:lpstr>P12</vt:lpstr>
      <vt:lpstr>P13</vt:lpstr>
      <vt:lpstr>EQ ASP</vt:lpstr>
      <vt:lpstr>P14</vt:lpstr>
      <vt:lpstr>EQ LB</vt:lpstr>
      <vt:lpstr>EQ JCB</vt:lpstr>
      <vt:lpstr>EQ LB1</vt:lpstr>
      <vt:lpstr>P15</vt:lpstr>
      <vt:lpstr>EQ LA</vt:lpstr>
      <vt:lpstr>EQ JCA</vt:lpstr>
      <vt:lpstr>P17</vt:lpstr>
      <vt:lpstr>P18</vt:lpstr>
      <vt:lpstr>P19</vt:lpstr>
      <vt:lpstr>P20</vt:lpstr>
      <vt:lpstr>P21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Julio Pereira</dc:creator>
  <cp:lastModifiedBy>M</cp:lastModifiedBy>
  <cp:revision>99</cp:revision>
  <cp:lastPrinted>2024-08-11T20:18:20Z</cp:lastPrinted>
  <dcterms:created xsi:type="dcterms:W3CDTF">2015-05-12T16:45:24Z</dcterms:created>
  <dcterms:modified xsi:type="dcterms:W3CDTF">2024-08-28T12:24:29Z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0x0101005C4718CF0133ED459DAB310253F36D0D</vt:lpwstr>
  </property>
</Properties>
</file>